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-\work\M13\Jahressimulation\"/>
    </mc:Choice>
  </mc:AlternateContent>
  <xr:revisionPtr revIDLastSave="0" documentId="13_ncr:1_{1860177B-8B57-47FE-8085-65D8183F61FD}" xr6:coauthVersionLast="47" xr6:coauthVersionMax="47" xr10:uidLastSave="{00000000-0000-0000-0000-000000000000}"/>
  <bookViews>
    <workbookView xWindow="-98" yWindow="-98" windowWidth="22695" windowHeight="14476" xr2:uid="{CF427E7B-A1AE-4F11-BD05-1FF2BD1BC200}"/>
  </bookViews>
  <sheets>
    <sheet name="Übersicht" sheetId="11" r:id="rId1"/>
    <sheet name="6.1 Torbetrieb" sheetId="1" r:id="rId2"/>
    <sheet name="6.2 Luftwechsel" sheetId="2" r:id="rId3"/>
    <sheet name="6.3 Heizwärmebedarf" sheetId="3" r:id="rId4"/>
    <sheet name="6.4.1 Dauerlinie" sheetId="4" r:id="rId5"/>
    <sheet name="6.4.2 Spitzenlasten" sheetId="5" r:id="rId6"/>
    <sheet name="6.4.3 Formdistanz" sheetId="10" r:id="rId7"/>
    <sheet name="Heizlasten" sheetId="9" r:id="rId8"/>
    <sheet name="Lastgradienten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0" i="4" l="1"/>
  <c r="M10" i="4"/>
  <c r="N10" i="4"/>
  <c r="O10" i="4"/>
  <c r="P10" i="4"/>
  <c r="Q10" i="4"/>
  <c r="R10" i="4"/>
  <c r="K10" i="4"/>
  <c r="D10" i="4"/>
  <c r="E10" i="4"/>
  <c r="F10" i="4"/>
  <c r="G10" i="4"/>
  <c r="H10" i="4"/>
  <c r="D11" i="4"/>
  <c r="E11" i="4"/>
  <c r="F11" i="4"/>
  <c r="G11" i="4"/>
  <c r="H11" i="4"/>
  <c r="C11" i="4"/>
  <c r="C10" i="4"/>
  <c r="C15" i="3"/>
  <c r="C14" i="3"/>
  <c r="I13" i="2"/>
  <c r="H13" i="2"/>
  <c r="G13" i="2"/>
  <c r="I12" i="2"/>
  <c r="H12" i="2"/>
  <c r="G12" i="2"/>
  <c r="F13" i="2"/>
  <c r="E13" i="2"/>
  <c r="F12" i="2"/>
  <c r="E12" i="2"/>
  <c r="D13" i="2"/>
  <c r="D12" i="2"/>
  <c r="C13" i="2"/>
  <c r="C12" i="2"/>
  <c r="S18" i="2"/>
  <c r="R18" i="2"/>
  <c r="S17" i="2"/>
  <c r="R17" i="2"/>
  <c r="S16" i="2"/>
  <c r="R16" i="2"/>
  <c r="S15" i="2"/>
  <c r="R15" i="2"/>
  <c r="S14" i="2"/>
  <c r="R14" i="2"/>
  <c r="S13" i="2"/>
  <c r="R13" i="2"/>
  <c r="R5" i="2"/>
  <c r="S5" i="2"/>
  <c r="R6" i="2"/>
  <c r="S6" i="2"/>
  <c r="R7" i="2"/>
  <c r="S7" i="2"/>
  <c r="R8" i="2"/>
  <c r="S8" i="2"/>
  <c r="R9" i="2"/>
  <c r="S9" i="2"/>
  <c r="S4" i="2"/>
  <c r="R4" i="2"/>
  <c r="D31" i="10" l="1" a="1"/>
  <c r="D31" i="10" s="1"/>
  <c r="R6" i="10"/>
  <c r="R25" i="10"/>
  <c r="R24" i="10"/>
  <c r="R23" i="10"/>
  <c r="R22" i="10"/>
  <c r="R21" i="10"/>
  <c r="R20" i="10"/>
  <c r="R19" i="10"/>
  <c r="R18" i="10"/>
  <c r="R17" i="10"/>
  <c r="R16" i="10"/>
  <c r="I25" i="10"/>
  <c r="I24" i="10"/>
  <c r="I23" i="10"/>
  <c r="I22" i="10"/>
  <c r="I21" i="10"/>
  <c r="I20" i="10"/>
  <c r="I19" i="10"/>
  <c r="I18" i="10"/>
  <c r="I16" i="10"/>
  <c r="H25" i="10"/>
  <c r="H24" i="10"/>
  <c r="H22" i="10"/>
  <c r="H19" i="10"/>
  <c r="G25" i="10"/>
  <c r="H23" i="10"/>
  <c r="H21" i="10"/>
  <c r="H18" i="10"/>
  <c r="G22" i="10"/>
  <c r="G21" i="10"/>
  <c r="G20" i="10"/>
  <c r="H16" i="10"/>
  <c r="F25" i="10"/>
  <c r="F24" i="10"/>
  <c r="F22" i="10"/>
  <c r="F19" i="10"/>
  <c r="E25" i="10"/>
  <c r="F23" i="10"/>
  <c r="F21" i="10"/>
  <c r="F18" i="10"/>
  <c r="E22" i="10"/>
  <c r="E21" i="10"/>
  <c r="E20" i="10"/>
  <c r="F16" i="10"/>
  <c r="G10" i="9"/>
  <c r="E6" i="10"/>
  <c r="C5" i="5"/>
  <c r="N5" i="4"/>
  <c r="R5" i="4"/>
  <c r="N6" i="4"/>
  <c r="R6" i="4"/>
  <c r="N7" i="4"/>
  <c r="R7" i="4"/>
  <c r="N8" i="4"/>
  <c r="R8" i="4"/>
  <c r="N9" i="4"/>
  <c r="R9" i="4"/>
  <c r="I15" i="3"/>
  <c r="H15" i="3"/>
  <c r="G15" i="3"/>
  <c r="I14" i="3"/>
  <c r="H14" i="3"/>
  <c r="G14" i="3"/>
  <c r="F15" i="3"/>
  <c r="F14" i="3"/>
  <c r="E15" i="3"/>
  <c r="E14" i="3"/>
  <c r="D15" i="3"/>
  <c r="D14" i="3"/>
  <c r="E22" i="2" l="1"/>
  <c r="E21" i="2"/>
  <c r="C21" i="2"/>
  <c r="I17" i="10" l="1"/>
  <c r="I15" i="10"/>
  <c r="R7" i="10"/>
  <c r="I14" i="10"/>
  <c r="I13" i="10"/>
  <c r="I12" i="10"/>
  <c r="I11" i="10"/>
  <c r="I10" i="10"/>
  <c r="I9" i="10"/>
  <c r="I8" i="10"/>
  <c r="I7" i="10"/>
  <c r="I6" i="10"/>
  <c r="F8" i="10"/>
  <c r="H5" i="9"/>
  <c r="I5" i="9"/>
  <c r="J5" i="9"/>
  <c r="K5" i="9"/>
  <c r="L5" i="9"/>
  <c r="P5" i="9"/>
  <c r="N5" i="9"/>
  <c r="M5" i="9"/>
  <c r="O5" i="9"/>
  <c r="H6" i="9"/>
  <c r="I6" i="9"/>
  <c r="J6" i="9"/>
  <c r="K6" i="9"/>
  <c r="L6" i="9"/>
  <c r="P6" i="9"/>
  <c r="N6" i="9"/>
  <c r="M6" i="9"/>
  <c r="O6" i="9"/>
  <c r="H7" i="9"/>
  <c r="I7" i="9"/>
  <c r="J7" i="9"/>
  <c r="K7" i="9"/>
  <c r="L7" i="9"/>
  <c r="P7" i="9"/>
  <c r="N7" i="9"/>
  <c r="M7" i="9"/>
  <c r="O7" i="9"/>
  <c r="H8" i="9"/>
  <c r="I8" i="9"/>
  <c r="E35" i="10" s="1" a="1"/>
  <c r="E35" i="10" s="1"/>
  <c r="J8" i="9"/>
  <c r="E15" i="10" s="1"/>
  <c r="K8" i="9"/>
  <c r="L8" i="9"/>
  <c r="J35" i="10" s="1" a="1"/>
  <c r="J35" i="10" s="1"/>
  <c r="P8" i="9"/>
  <c r="N8" i="9"/>
  <c r="M8" i="9"/>
  <c r="O8" i="9"/>
  <c r="H9" i="9"/>
  <c r="G12" i="10" s="1"/>
  <c r="I9" i="9"/>
  <c r="G14" i="10" s="1"/>
  <c r="J9" i="9"/>
  <c r="H8" i="10" s="1"/>
  <c r="K9" i="9"/>
  <c r="H15" i="10" s="1"/>
  <c r="L9" i="9"/>
  <c r="G16" i="10" s="1"/>
  <c r="P9" i="9"/>
  <c r="P10" i="9" s="1"/>
  <c r="N9" i="9"/>
  <c r="M9" i="9"/>
  <c r="M10" i="9" s="1"/>
  <c r="O9" i="9"/>
  <c r="G9" i="9"/>
  <c r="G9" i="10" s="1"/>
  <c r="G8" i="9"/>
  <c r="E9" i="10" s="1"/>
  <c r="G7" i="9"/>
  <c r="G6" i="9"/>
  <c r="G5" i="9"/>
  <c r="F7" i="10" l="1"/>
  <c r="R13" i="10"/>
  <c r="L32" i="10" a="1"/>
  <c r="L32" i="10" s="1"/>
  <c r="G6" i="10"/>
  <c r="R8" i="10"/>
  <c r="G7" i="10"/>
  <c r="R9" i="10"/>
  <c r="G8" i="10"/>
  <c r="R10" i="10"/>
  <c r="G31" i="10" a="1"/>
  <c r="G31" i="10" s="1"/>
  <c r="E7" i="10"/>
  <c r="R11" i="10"/>
  <c r="R15" i="10"/>
  <c r="E8" i="10"/>
  <c r="R12" i="10"/>
  <c r="R14" i="10"/>
  <c r="N10" i="9"/>
  <c r="E13" i="10"/>
  <c r="H6" i="10"/>
  <c r="F9" i="10"/>
  <c r="H9" i="10"/>
  <c r="K9" i="10" s="1"/>
  <c r="F14" i="10"/>
  <c r="E18" i="10"/>
  <c r="E24" i="10"/>
  <c r="F6" i="10"/>
  <c r="H7" i="10"/>
  <c r="G18" i="10"/>
  <c r="L18" i="10" s="1"/>
  <c r="G23" i="10"/>
  <c r="C32" i="10" a="1"/>
  <c r="C32" i="10" s="1"/>
  <c r="D33" i="10" a="1"/>
  <c r="D33" i="10" s="1"/>
  <c r="G33" i="10" a="1"/>
  <c r="G33" i="10" s="1"/>
  <c r="N33" i="10" a="1"/>
  <c r="N33" i="10" s="1"/>
  <c r="M32" i="10" a="1"/>
  <c r="M32" i="10" s="1"/>
  <c r="I10" i="9"/>
  <c r="J10" i="9"/>
  <c r="K10" i="9"/>
  <c r="F10" i="10"/>
  <c r="F12" i="10"/>
  <c r="G10" i="10"/>
  <c r="H10" i="10"/>
  <c r="J21" i="10"/>
  <c r="G19" i="10"/>
  <c r="G24" i="10"/>
  <c r="E31" i="10" a="1"/>
  <c r="E31" i="10" s="1"/>
  <c r="D34" i="10" a="1"/>
  <c r="D34" i="10" s="1"/>
  <c r="G34" i="10" a="1"/>
  <c r="G34" i="10" s="1"/>
  <c r="K35" i="10" a="1"/>
  <c r="K35" i="10" s="1"/>
  <c r="N34" i="10" a="1"/>
  <c r="N34" i="10" s="1"/>
  <c r="G11" i="10"/>
  <c r="G13" i="10"/>
  <c r="E16" i="10"/>
  <c r="F17" i="10"/>
  <c r="K16" i="10"/>
  <c r="F31" i="10" a="1"/>
  <c r="F31" i="10" s="1"/>
  <c r="G32" i="10" a="1"/>
  <c r="G32" i="10" s="1"/>
  <c r="F35" i="10" a="1"/>
  <c r="F35" i="10" s="1"/>
  <c r="M35" i="10" a="1"/>
  <c r="M35" i="10" s="1"/>
  <c r="L34" i="10" a="1"/>
  <c r="L34" i="10" s="1"/>
  <c r="K21" i="10"/>
  <c r="H10" i="9"/>
  <c r="O10" i="9"/>
  <c r="E14" i="10"/>
  <c r="J14" i="10" s="1"/>
  <c r="F15" i="10"/>
  <c r="J15" i="10" s="1"/>
  <c r="E17" i="10"/>
  <c r="E23" i="10"/>
  <c r="C34" i="10" a="1"/>
  <c r="C34" i="10" s="1"/>
  <c r="D35" i="10" a="1"/>
  <c r="D35" i="10" s="1"/>
  <c r="N31" i="10" a="1"/>
  <c r="N31" i="10" s="1"/>
  <c r="L35" i="10" a="1"/>
  <c r="L35" i="10" s="1"/>
  <c r="K34" i="10" a="1"/>
  <c r="K34" i="10" s="1"/>
  <c r="F32" i="10" a="1"/>
  <c r="F32" i="10" s="1"/>
  <c r="L31" i="10" a="1"/>
  <c r="L31" i="10" s="1"/>
  <c r="K33" i="10" a="1"/>
  <c r="K33" i="10" s="1"/>
  <c r="J32" i="10" a="1"/>
  <c r="J32" i="10" s="1"/>
  <c r="E10" i="10"/>
  <c r="J10" i="10" s="1"/>
  <c r="F11" i="10"/>
  <c r="J11" i="10" s="1"/>
  <c r="H11" i="10"/>
  <c r="H12" i="10"/>
  <c r="L12" i="10" s="1"/>
  <c r="E19" i="10"/>
  <c r="J19" i="10" s="1"/>
  <c r="F20" i="10"/>
  <c r="C35" i="10" a="1"/>
  <c r="C35" i="10" s="1"/>
  <c r="F33" i="10" a="1"/>
  <c r="F33" i="10" s="1"/>
  <c r="K31" i="10" a="1"/>
  <c r="K31" i="10" s="1"/>
  <c r="M33" i="10" a="1"/>
  <c r="M33" i="10" s="1"/>
  <c r="J33" i="10" a="1"/>
  <c r="J33" i="10" s="1"/>
  <c r="E11" i="10"/>
  <c r="F13" i="10"/>
  <c r="H13" i="10"/>
  <c r="H14" i="10"/>
  <c r="L14" i="10" s="1"/>
  <c r="H20" i="10"/>
  <c r="L20" i="10" s="1"/>
  <c r="C33" i="10" a="1"/>
  <c r="C33" i="10" s="1"/>
  <c r="E34" i="10" a="1"/>
  <c r="E34" i="10" s="1"/>
  <c r="M31" i="10" a="1"/>
  <c r="M31" i="10" s="1"/>
  <c r="N32" i="10" a="1"/>
  <c r="N32" i="10" s="1"/>
  <c r="J34" i="10" a="1"/>
  <c r="J34" i="10" s="1"/>
  <c r="L10" i="9"/>
  <c r="E12" i="10"/>
  <c r="J12" i="10" s="1"/>
  <c r="G15" i="10"/>
  <c r="K15" i="10" s="1"/>
  <c r="G17" i="10"/>
  <c r="K17" i="10" s="1"/>
  <c r="H17" i="10"/>
  <c r="E32" i="10" a="1"/>
  <c r="E32" i="10" s="1"/>
  <c r="J24" i="10"/>
  <c r="K6" i="10"/>
  <c r="J13" i="10"/>
  <c r="J6" i="10"/>
  <c r="J22" i="10"/>
  <c r="K13" i="10"/>
  <c r="K25" i="10"/>
  <c r="L19" i="10"/>
  <c r="L21" i="10"/>
  <c r="L23" i="10"/>
  <c r="K23" i="10"/>
  <c r="K19" i="10"/>
  <c r="K18" i="10"/>
  <c r="L16" i="10"/>
  <c r="J25" i="10"/>
  <c r="J20" i="10"/>
  <c r="L8" i="10"/>
  <c r="L9" i="10"/>
  <c r="K14" i="10"/>
  <c r="L13" i="10"/>
  <c r="K8" i="10"/>
  <c r="L10" i="10"/>
  <c r="K7" i="10"/>
  <c r="K10" i="10"/>
  <c r="L6" i="10"/>
  <c r="L7" i="10"/>
  <c r="J9" i="10"/>
  <c r="J8" i="10"/>
  <c r="J7" i="10"/>
  <c r="G3" i="7"/>
  <c r="H3" i="7"/>
  <c r="I3" i="7"/>
  <c r="J3" i="7"/>
  <c r="K3" i="7"/>
  <c r="L3" i="7"/>
  <c r="M3" i="7"/>
  <c r="N3" i="7"/>
  <c r="O3" i="7"/>
  <c r="G4" i="7"/>
  <c r="H4" i="7"/>
  <c r="I4" i="7"/>
  <c r="J4" i="7"/>
  <c r="K4" i="7"/>
  <c r="L4" i="7"/>
  <c r="M4" i="7"/>
  <c r="N4" i="7"/>
  <c r="O4" i="7"/>
  <c r="G7" i="7"/>
  <c r="H7" i="7"/>
  <c r="I7" i="7"/>
  <c r="J7" i="7"/>
  <c r="K7" i="7"/>
  <c r="L7" i="7"/>
  <c r="M7" i="7"/>
  <c r="N7" i="7"/>
  <c r="O7" i="7"/>
  <c r="F7" i="7"/>
  <c r="F6" i="7"/>
  <c r="F3" i="7"/>
  <c r="F4" i="7"/>
  <c r="F5" i="7"/>
  <c r="L17" i="10" l="1"/>
  <c r="M17" i="10" s="1"/>
  <c r="L15" i="10"/>
  <c r="J23" i="10"/>
  <c r="M23" i="10" s="1"/>
  <c r="Q23" i="10" s="1"/>
  <c r="L11" i="10"/>
  <c r="J17" i="10"/>
  <c r="K24" i="10"/>
  <c r="M24" i="10" s="1"/>
  <c r="N24" i="10" s="1"/>
  <c r="L22" i="10"/>
  <c r="J18" i="10"/>
  <c r="M18" i="10" s="1"/>
  <c r="S18" i="10" s="1"/>
  <c r="K11" i="10"/>
  <c r="M11" i="10" s="1"/>
  <c r="N11" i="10" s="1"/>
  <c r="K22" i="10"/>
  <c r="J16" i="10"/>
  <c r="M16" i="10" s="1"/>
  <c r="M6" i="10"/>
  <c r="Q6" i="10" s="1"/>
  <c r="L24" i="10"/>
  <c r="L25" i="10"/>
  <c r="M25" i="10" s="1"/>
  <c r="Q25" i="10" s="1"/>
  <c r="M13" i="10"/>
  <c r="N13" i="10" s="1"/>
  <c r="M15" i="10"/>
  <c r="Q15" i="10" s="1"/>
  <c r="K12" i="10"/>
  <c r="M12" i="10" s="1"/>
  <c r="O12" i="10" s="1"/>
  <c r="K20" i="10"/>
  <c r="M20" i="10" s="1"/>
  <c r="O20" i="10" s="1"/>
  <c r="M19" i="10"/>
  <c r="P19" i="10" s="1"/>
  <c r="M21" i="10"/>
  <c r="M10" i="10"/>
  <c r="P10" i="10" s="1"/>
  <c r="M14" i="10"/>
  <c r="O14" i="10" s="1"/>
  <c r="M8" i="10"/>
  <c r="S8" i="10" s="1"/>
  <c r="M7" i="10"/>
  <c r="N7" i="10" s="1"/>
  <c r="M9" i="10"/>
  <c r="Q9" i="10" s="1"/>
  <c r="P13" i="10"/>
  <c r="O13" i="10"/>
  <c r="O24" i="10" l="1"/>
  <c r="M22" i="10"/>
  <c r="P22" i="10" s="1"/>
  <c r="O16" i="10"/>
  <c r="Q16" i="10"/>
  <c r="P16" i="10"/>
  <c r="O6" i="10"/>
  <c r="N16" i="10"/>
  <c r="S15" i="10"/>
  <c r="S13" i="10"/>
  <c r="N15" i="10"/>
  <c r="S24" i="10"/>
  <c r="N6" i="10"/>
  <c r="P6" i="10"/>
  <c r="S6" i="10"/>
  <c r="P24" i="10"/>
  <c r="Q13" i="10"/>
  <c r="O15" i="10"/>
  <c r="P11" i="10"/>
  <c r="P15" i="10"/>
  <c r="Q24" i="10"/>
  <c r="S16" i="10"/>
  <c r="S10" i="10"/>
  <c r="S9" i="10"/>
  <c r="O11" i="10"/>
  <c r="S11" i="10"/>
  <c r="Q11" i="10"/>
  <c r="N10" i="10"/>
  <c r="P25" i="10"/>
  <c r="O25" i="10"/>
  <c r="N25" i="10"/>
  <c r="S25" i="10"/>
  <c r="N23" i="10"/>
  <c r="S23" i="10"/>
  <c r="P23" i="10"/>
  <c r="O23" i="10"/>
  <c r="P20" i="10"/>
  <c r="S20" i="10"/>
  <c r="N20" i="10"/>
  <c r="Q20" i="10"/>
  <c r="S19" i="10"/>
  <c r="O19" i="10"/>
  <c r="N19" i="10"/>
  <c r="Q19" i="10"/>
  <c r="Q17" i="10"/>
  <c r="S17" i="10"/>
  <c r="P17" i="10"/>
  <c r="N17" i="10"/>
  <c r="O17" i="10"/>
  <c r="O21" i="10"/>
  <c r="P21" i="10"/>
  <c r="S21" i="10"/>
  <c r="Q21" i="10"/>
  <c r="N21" i="10"/>
  <c r="P18" i="10"/>
  <c r="O18" i="10"/>
  <c r="Q18" i="10"/>
  <c r="N18" i="10"/>
  <c r="S12" i="10"/>
  <c r="Q12" i="10"/>
  <c r="N12" i="10"/>
  <c r="P12" i="10"/>
  <c r="Q10" i="10"/>
  <c r="O10" i="10"/>
  <c r="S14" i="10"/>
  <c r="Q14" i="10"/>
  <c r="N14" i="10"/>
  <c r="P14" i="10"/>
  <c r="O8" i="10"/>
  <c r="Q8" i="10"/>
  <c r="N8" i="10"/>
  <c r="P8" i="10"/>
  <c r="O7" i="10"/>
  <c r="P7" i="10"/>
  <c r="S7" i="10"/>
  <c r="Q7" i="10"/>
  <c r="P9" i="10"/>
  <c r="O9" i="10"/>
  <c r="N9" i="10"/>
  <c r="G6" i="7"/>
  <c r="H6" i="7"/>
  <c r="I6" i="7"/>
  <c r="J6" i="7"/>
  <c r="K6" i="7"/>
  <c r="L6" i="7"/>
  <c r="M6" i="7"/>
  <c r="N6" i="7"/>
  <c r="O6" i="7"/>
  <c r="G5" i="7"/>
  <c r="H5" i="7"/>
  <c r="I5" i="7"/>
  <c r="J5" i="7"/>
  <c r="K5" i="7"/>
  <c r="L5" i="7"/>
  <c r="M5" i="7"/>
  <c r="N5" i="7"/>
  <c r="O5" i="7"/>
  <c r="D35" i="5"/>
  <c r="E35" i="5"/>
  <c r="D36" i="5"/>
  <c r="E36" i="5"/>
  <c r="D37" i="5"/>
  <c r="E37" i="5"/>
  <c r="D38" i="5"/>
  <c r="E38" i="5"/>
  <c r="D39" i="5"/>
  <c r="E39" i="5"/>
  <c r="C39" i="5"/>
  <c r="C38" i="5"/>
  <c r="C37" i="5"/>
  <c r="C36" i="5"/>
  <c r="C35" i="5"/>
  <c r="D32" i="5"/>
  <c r="E32" i="5"/>
  <c r="C32" i="5"/>
  <c r="D31" i="5"/>
  <c r="E31" i="5"/>
  <c r="C31" i="5"/>
  <c r="D30" i="5"/>
  <c r="E30" i="5"/>
  <c r="C30" i="5"/>
  <c r="D29" i="5"/>
  <c r="E29" i="5"/>
  <c r="C29" i="5"/>
  <c r="D28" i="5"/>
  <c r="E28" i="5"/>
  <c r="C28" i="5"/>
  <c r="C22" i="5"/>
  <c r="E21" i="5"/>
  <c r="F21" i="5"/>
  <c r="D21" i="5"/>
  <c r="C21" i="5"/>
  <c r="D13" i="5"/>
  <c r="C20" i="5"/>
  <c r="E16" i="5"/>
  <c r="F16" i="5"/>
  <c r="D16" i="5"/>
  <c r="E17" i="5"/>
  <c r="F17" i="5"/>
  <c r="D17" i="5"/>
  <c r="C17" i="5"/>
  <c r="C16" i="5"/>
  <c r="E15" i="5"/>
  <c r="F15" i="5"/>
  <c r="D15" i="5"/>
  <c r="C15" i="5"/>
  <c r="E14" i="5"/>
  <c r="F14" i="5"/>
  <c r="D14" i="5"/>
  <c r="C14" i="5"/>
  <c r="E13" i="5"/>
  <c r="F13" i="5"/>
  <c r="C13" i="5"/>
  <c r="F9" i="5"/>
  <c r="F8" i="5"/>
  <c r="F7" i="5"/>
  <c r="F6" i="5"/>
  <c r="F5" i="5"/>
  <c r="E9" i="5"/>
  <c r="E8" i="5"/>
  <c r="E7" i="5"/>
  <c r="E6" i="5"/>
  <c r="E5" i="5"/>
  <c r="D9" i="5"/>
  <c r="D8" i="5"/>
  <c r="D7" i="5"/>
  <c r="D6" i="5"/>
  <c r="D5" i="5"/>
  <c r="C9" i="5"/>
  <c r="C8" i="5"/>
  <c r="C7" i="5"/>
  <c r="C6" i="5"/>
  <c r="S24" i="3"/>
  <c r="S25" i="3"/>
  <c r="S26" i="3"/>
  <c r="S27" i="3"/>
  <c r="S28" i="3"/>
  <c r="U24" i="3"/>
  <c r="W24" i="3"/>
  <c r="U25" i="3"/>
  <c r="W25" i="3"/>
  <c r="U26" i="3"/>
  <c r="W26" i="3"/>
  <c r="U27" i="3"/>
  <c r="W27" i="3"/>
  <c r="U28" i="3"/>
  <c r="W28" i="3"/>
  <c r="Q25" i="3"/>
  <c r="Q26" i="3"/>
  <c r="Q27" i="3"/>
  <c r="Q28" i="3"/>
  <c r="Q24" i="3"/>
  <c r="R24" i="3"/>
  <c r="T24" i="3"/>
  <c r="V24" i="3"/>
  <c r="R25" i="3"/>
  <c r="T25" i="3"/>
  <c r="V25" i="3"/>
  <c r="R26" i="3"/>
  <c r="T26" i="3"/>
  <c r="V26" i="3"/>
  <c r="R27" i="3"/>
  <c r="T27" i="3"/>
  <c r="V27" i="3"/>
  <c r="R28" i="3"/>
  <c r="T28" i="3"/>
  <c r="V28" i="3"/>
  <c r="P25" i="3"/>
  <c r="P26" i="3"/>
  <c r="P27" i="3"/>
  <c r="P28" i="3"/>
  <c r="P24" i="3"/>
  <c r="O25" i="3"/>
  <c r="O26" i="3"/>
  <c r="O27" i="3"/>
  <c r="O28" i="3"/>
  <c r="O24" i="3"/>
  <c r="N25" i="3"/>
  <c r="N26" i="3"/>
  <c r="N27" i="3"/>
  <c r="N28" i="3"/>
  <c r="N24" i="3"/>
  <c r="N22" i="10" l="1"/>
  <c r="Q22" i="10"/>
  <c r="S22" i="10"/>
  <c r="O22" i="10"/>
  <c r="G19" i="2"/>
  <c r="G6" i="3"/>
  <c r="G7" i="3"/>
  <c r="G8" i="3"/>
  <c r="G9" i="3"/>
  <c r="G5" i="3"/>
  <c r="F6" i="3"/>
  <c r="F7" i="3"/>
  <c r="F8" i="3"/>
  <c r="F9" i="3"/>
  <c r="D6" i="3"/>
  <c r="D7" i="3"/>
  <c r="D8" i="3"/>
  <c r="D9" i="3"/>
  <c r="F5" i="3"/>
  <c r="D5" i="3"/>
  <c r="G20" i="2"/>
  <c r="F20" i="2"/>
  <c r="F19" i="2"/>
  <c r="D22" i="2"/>
  <c r="C22" i="2"/>
  <c r="D21" i="2"/>
  <c r="G21" i="2"/>
  <c r="F22" i="2" l="1"/>
  <c r="F21" i="2"/>
  <c r="G22" i="2"/>
  <c r="G5" i="2"/>
  <c r="G6" i="2"/>
  <c r="G7" i="2"/>
  <c r="G8" i="2"/>
  <c r="G4" i="2"/>
  <c r="C11" i="1"/>
  <c r="F5" i="1"/>
  <c r="F11" i="1" s="1"/>
  <c r="L6" i="1" l="1"/>
  <c r="L7" i="1"/>
  <c r="L8" i="1"/>
  <c r="L5" i="1"/>
  <c r="G17" i="1"/>
  <c r="G18" i="1"/>
  <c r="G19" i="1"/>
  <c r="G20" i="1"/>
  <c r="G21" i="1"/>
  <c r="G22" i="1"/>
  <c r="G16" i="1"/>
  <c r="D7" i="1"/>
  <c r="D8" i="1"/>
  <c r="D9" i="1"/>
  <c r="D10" i="1"/>
  <c r="D6" i="1"/>
  <c r="D5" i="1"/>
  <c r="G5" i="1"/>
  <c r="G6" i="1"/>
  <c r="G9" i="1"/>
  <c r="G10" i="1"/>
  <c r="G8" i="1"/>
  <c r="G7" i="1"/>
  <c r="D11" i="1" l="1"/>
  <c r="G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<sst xmlns="http://schemas.openxmlformats.org/spreadsheetml/2006/main" count="16105" uniqueCount="425">
  <si>
    <t>Zeitanteile der Torverteilung über die Heizperiode (Oktober bis April, 5088 h)</t>
  </si>
  <si>
    <t>Anteil</t>
  </si>
  <si>
    <t>Zustand</t>
  </si>
  <si>
    <t>alle Tore zu</t>
  </si>
  <si>
    <t>Summe</t>
  </si>
  <si>
    <t>Zeitanteil</t>
  </si>
  <si>
    <t>Zeitanteile gleichzeitig aktiver Tore</t>
  </si>
  <si>
    <t>aktive Tore</t>
  </si>
  <si>
    <t>Stunden [h]</t>
  </si>
  <si>
    <t>mittlere Windgeschwindikeit [m/s]</t>
  </si>
  <si>
    <t>mittlere Temperaturdifferenz [K]</t>
  </si>
  <si>
    <t>Abweichung</t>
  </si>
  <si>
    <r>
      <t xml:space="preserve">mittleres Antriebspotenzial v² </t>
    </r>
    <r>
      <rPr>
        <sz val="11"/>
        <color theme="1"/>
        <rFont val="Aptos Narrow"/>
        <family val="2"/>
      </rPr>
      <t>∙ ΔT</t>
    </r>
    <r>
      <rPr>
        <sz val="11"/>
        <color theme="1"/>
        <rFont val="Cambria"/>
        <family val="1"/>
      </rPr>
      <t xml:space="preserve"> [m²</t>
    </r>
    <r>
      <rPr>
        <sz val="11"/>
        <color theme="1"/>
        <rFont val="Aptos Narrow"/>
        <family val="2"/>
      </rPr>
      <t>∙</t>
    </r>
    <r>
      <rPr>
        <sz val="11"/>
        <color theme="1"/>
        <rFont val="Cambria"/>
        <family val="1"/>
      </rPr>
      <t>K/s²]</t>
    </r>
  </si>
  <si>
    <r>
      <t xml:space="preserve">mittlere Kontrollgröße v </t>
    </r>
    <r>
      <rPr>
        <sz val="11"/>
        <rFont val="Aptos Narrow"/>
        <family val="2"/>
      </rPr>
      <t>∙ ΔT</t>
    </r>
    <r>
      <rPr>
        <sz val="11"/>
        <rFont val="Cambria"/>
        <family val="1"/>
      </rPr>
      <t xml:space="preserve"> [m∙K/s]</t>
    </r>
  </si>
  <si>
    <t>Witterung während der Toröffnungsstunden im Vergleich zur gesamten Heizperiode. Alle Werte sind Mittelwerte über die Zeitschritte der jeweiligen Menge; das Antriebspotenzial wird je Zeitschritt gebildet und erst danach gemittelt. Die Zeilen 3 und 4 lassen sich deshalb nicht aus den Zeilen 1 und 2 berechnen — Mittel(v²·ΔT) ≠ Mittel(v)²·Mittel(ΔT). Die Abweichung bezieht sich auf den Gesamtzeitraum und ist aus ungerundeten Werten gebildet.</t>
  </si>
  <si>
    <t>nur angedockt</t>
  </si>
  <si>
    <t>ein Tor offen</t>
  </si>
  <si>
    <t>2 Tore offen, eine Fassade</t>
  </si>
  <si>
    <t>2 Tore offen, beide Fassaden</t>
  </si>
  <si>
    <t>3 und mehr Tore offen</t>
  </si>
  <si>
    <t>Kumulierter Luftaustausch je Modellvariante</t>
  </si>
  <si>
    <t>Modell</t>
  </si>
  <si>
    <t>AFN_E+</t>
  </si>
  <si>
    <t>DFR_BLAST</t>
  </si>
  <si>
    <t>DFR_DEFAULT</t>
  </si>
  <si>
    <t>DFR_DOE-2</t>
  </si>
  <si>
    <t>WSOA</t>
  </si>
  <si>
    <t>ACH S/N [1/h]</t>
  </si>
  <si>
    <t>ACH O/W [1/h]</t>
  </si>
  <si>
    <t>Verhältnis O/W ÷ S/N</t>
  </si>
  <si>
    <t>S/N</t>
  </si>
  <si>
    <t>O/W</t>
  </si>
  <si>
    <t>Spannen</t>
  </si>
  <si>
    <t>Tore S/N</t>
  </si>
  <si>
    <t>Tore O/W</t>
  </si>
  <si>
    <t>Vergleich der DFR-Innen-Spannen</t>
  </si>
  <si>
    <t>Fall</t>
  </si>
  <si>
    <t>Kap. 5 Var. 1</t>
  </si>
  <si>
    <t>Kap. 5 Var. 4</t>
  </si>
  <si>
    <t>Kap. 6 S/N</t>
  </si>
  <si>
    <t>Kap. 6 O/W</t>
  </si>
  <si>
    <t>max/min</t>
  </si>
  <si>
    <t>Kumulierter Heizenergiebedarf je Modellvariante</t>
  </si>
  <si>
    <t>[MWh]</t>
  </si>
  <si>
    <t>[kWh/m²]</t>
  </si>
  <si>
    <t>Orientierung</t>
  </si>
  <si>
    <t>Median</t>
  </si>
  <si>
    <t>mittlere Heizleistung | Anteil am Jahresbedarf</t>
  </si>
  <si>
    <t>Mehrbedarf gegenüber alle Tore zu</t>
  </si>
  <si>
    <t>P99</t>
  </si>
  <si>
    <t>P95</t>
  </si>
  <si>
    <t>P50</t>
  </si>
  <si>
    <t>Dauerlinie/Percentile der Heizlast [in kW]</t>
  </si>
  <si>
    <t>Spanne</t>
  </si>
  <si>
    <t>Rang</t>
  </si>
  <si>
    <t>Datum</t>
  </si>
  <si>
    <t>Uhrzeit</t>
  </si>
  <si>
    <t>17.02.</t>
  </si>
  <si>
    <t>16.02.</t>
  </si>
  <si>
    <t>13.02.</t>
  </si>
  <si>
    <t>31.12.</t>
  </si>
  <si>
    <t>18.02.</t>
  </si>
  <si>
    <t>19.02.</t>
  </si>
  <si>
    <t>15.01.</t>
  </si>
  <si>
    <t>22.01.</t>
  </si>
  <si>
    <t>27.01.</t>
  </si>
  <si>
    <t>28.01.</t>
  </si>
  <si>
    <t>20.01.</t>
  </si>
  <si>
    <t>14.01.</t>
  </si>
  <si>
    <t>23.01.</t>
  </si>
  <si>
    <t>05.01.</t>
  </si>
  <si>
    <t>19.01.</t>
  </si>
  <si>
    <t>13.01.</t>
  </si>
  <si>
    <t>06.02.</t>
  </si>
  <si>
    <t>23.12.</t>
  </si>
  <si>
    <t>12.01.</t>
  </si>
  <si>
    <t>29.04.</t>
  </si>
  <si>
    <t>24.12.</t>
  </si>
  <si>
    <t>28.04.</t>
  </si>
  <si>
    <t>26.01.</t>
  </si>
  <si>
    <t>07.01.</t>
  </si>
  <si>
    <t>Stunde in der Heizperiode [h]</t>
  </si>
  <si>
    <t>Heizlast</t>
  </si>
  <si>
    <t>[kW]</t>
  </si>
  <si>
    <t>[°]</t>
  </si>
  <si>
    <t>Anteil Minuten Tor offen</t>
  </si>
  <si>
    <t>Anteil Minuten nur angedockt</t>
  </si>
  <si>
    <t>Aussentemp-eratur [°C]</t>
  </si>
  <si>
    <t>Windgeschwindig-keit [m/s]</t>
  </si>
  <si>
    <t>Windrichtung</t>
  </si>
  <si>
    <t>Auswertung der Spitzenlasten</t>
  </si>
  <si>
    <t>Top 10</t>
  </si>
  <si>
    <t>Max</t>
  </si>
  <si>
    <t>Zeitpunkt der Spitzenlasten</t>
  </si>
  <si>
    <t>u [m/s]</t>
  </si>
  <si>
    <t>T_außen [°C]</t>
  </si>
  <si>
    <t>Anteil Tor offen</t>
  </si>
  <si>
    <t>Stunde [h]</t>
  </si>
  <si>
    <t>Überschneidungen der Top 10 Spitzenlasten</t>
  </si>
  <si>
    <t>Uebergang_Nr</t>
  </si>
  <si>
    <t>Stunde_von</t>
  </si>
  <si>
    <t>Stunde_nach</t>
  </si>
  <si>
    <t>Datum_nach</t>
  </si>
  <si>
    <t>Uhrzeit_nach</t>
  </si>
  <si>
    <t>01.01.</t>
  </si>
  <si>
    <t>02.01.</t>
  </si>
  <si>
    <t>03.01.</t>
  </si>
  <si>
    <t>04.01.</t>
  </si>
  <si>
    <t>06.01.</t>
  </si>
  <si>
    <t>08.01.</t>
  </si>
  <si>
    <t>09.01.</t>
  </si>
  <si>
    <t>10.01.</t>
  </si>
  <si>
    <t>11.01.</t>
  </si>
  <si>
    <t>16.01.</t>
  </si>
  <si>
    <t>17.01.</t>
  </si>
  <si>
    <t>18.01.</t>
  </si>
  <si>
    <t>21.01.</t>
  </si>
  <si>
    <t>24.01.</t>
  </si>
  <si>
    <t>25.01.</t>
  </si>
  <si>
    <t>29.01.</t>
  </si>
  <si>
    <t>30.01.</t>
  </si>
  <si>
    <t>31.01.</t>
  </si>
  <si>
    <t>01.02.</t>
  </si>
  <si>
    <t>02.02.</t>
  </si>
  <si>
    <t>03.02.</t>
  </si>
  <si>
    <t>04.02.</t>
  </si>
  <si>
    <t>05.02.</t>
  </si>
  <si>
    <t>07.02.</t>
  </si>
  <si>
    <t>08.02.</t>
  </si>
  <si>
    <t>09.02.</t>
  </si>
  <si>
    <t>10.02.</t>
  </si>
  <si>
    <t>11.02.</t>
  </si>
  <si>
    <t>12.02.</t>
  </si>
  <si>
    <t>14.02.</t>
  </si>
  <si>
    <t>15.02.</t>
  </si>
  <si>
    <t>20.02.</t>
  </si>
  <si>
    <t>21.02.</t>
  </si>
  <si>
    <t>22.02.</t>
  </si>
  <si>
    <t>23.02.</t>
  </si>
  <si>
    <t>24.02.</t>
  </si>
  <si>
    <t>25.02.</t>
  </si>
  <si>
    <t>26.02.</t>
  </si>
  <si>
    <t>27.02.</t>
  </si>
  <si>
    <t>28.02.</t>
  </si>
  <si>
    <t>01.03.</t>
  </si>
  <si>
    <t>02.03.</t>
  </si>
  <si>
    <t>03.03.</t>
  </si>
  <si>
    <t>04.03.</t>
  </si>
  <si>
    <t>05.03.</t>
  </si>
  <si>
    <t>06.03.</t>
  </si>
  <si>
    <t>07.03.</t>
  </si>
  <si>
    <t>08.03.</t>
  </si>
  <si>
    <t>09.03.</t>
  </si>
  <si>
    <t>10.03.</t>
  </si>
  <si>
    <t>11.03.</t>
  </si>
  <si>
    <t>12.03.</t>
  </si>
  <si>
    <t>13.03.</t>
  </si>
  <si>
    <t>14.03.</t>
  </si>
  <si>
    <t>15.03.</t>
  </si>
  <si>
    <t>16.03.</t>
  </si>
  <si>
    <t>17.03.</t>
  </si>
  <si>
    <t>18.03.</t>
  </si>
  <si>
    <t>19.03.</t>
  </si>
  <si>
    <t>20.03.</t>
  </si>
  <si>
    <t>21.03.</t>
  </si>
  <si>
    <t>22.03.</t>
  </si>
  <si>
    <t>23.03.</t>
  </si>
  <si>
    <t>24.03.</t>
  </si>
  <si>
    <t>25.03.</t>
  </si>
  <si>
    <t>26.03.</t>
  </si>
  <si>
    <t>27.03.</t>
  </si>
  <si>
    <t>28.03.</t>
  </si>
  <si>
    <t>29.03.</t>
  </si>
  <si>
    <t>30.03.</t>
  </si>
  <si>
    <t>31.03.</t>
  </si>
  <si>
    <t>01.04.</t>
  </si>
  <si>
    <t>02.04.</t>
  </si>
  <si>
    <t>03.04.</t>
  </si>
  <si>
    <t>04.04.</t>
  </si>
  <si>
    <t>05.04.</t>
  </si>
  <si>
    <t>06.04.</t>
  </si>
  <si>
    <t>07.04.</t>
  </si>
  <si>
    <t>08.04.</t>
  </si>
  <si>
    <t>09.04.</t>
  </si>
  <si>
    <t>10.04.</t>
  </si>
  <si>
    <t>11.04.</t>
  </si>
  <si>
    <t>12.04.</t>
  </si>
  <si>
    <t>13.04.</t>
  </si>
  <si>
    <t>14.04.</t>
  </si>
  <si>
    <t>15.04.</t>
  </si>
  <si>
    <t>16.04.</t>
  </si>
  <si>
    <t>17.04.</t>
  </si>
  <si>
    <t>18.04.</t>
  </si>
  <si>
    <t>19.04.</t>
  </si>
  <si>
    <t>20.04.</t>
  </si>
  <si>
    <t>21.04.</t>
  </si>
  <si>
    <t>22.04.</t>
  </si>
  <si>
    <t>23.04.</t>
  </si>
  <si>
    <t>24.04.</t>
  </si>
  <si>
    <t>25.04.</t>
  </si>
  <si>
    <t>26.04.</t>
  </si>
  <si>
    <t>27.04.</t>
  </si>
  <si>
    <t>30.04.</t>
  </si>
  <si>
    <t>01.10.</t>
  </si>
  <si>
    <t>02.10.</t>
  </si>
  <si>
    <t>03.10.</t>
  </si>
  <si>
    <t>04.10.</t>
  </si>
  <si>
    <t>05.10.</t>
  </si>
  <si>
    <t>06.10.</t>
  </si>
  <si>
    <t>07.10.</t>
  </si>
  <si>
    <t>08.10.</t>
  </si>
  <si>
    <t>09.10.</t>
  </si>
  <si>
    <t>10.10.</t>
  </si>
  <si>
    <t>11.10.</t>
  </si>
  <si>
    <t>12.10.</t>
  </si>
  <si>
    <t>13.10.</t>
  </si>
  <si>
    <t>14.10.</t>
  </si>
  <si>
    <t>15.10.</t>
  </si>
  <si>
    <t>16.10.</t>
  </si>
  <si>
    <t>17.10.</t>
  </si>
  <si>
    <t>18.10.</t>
  </si>
  <si>
    <t>19.10.</t>
  </si>
  <si>
    <t>20.10.</t>
  </si>
  <si>
    <t>21.10.</t>
  </si>
  <si>
    <t>22.10.</t>
  </si>
  <si>
    <t>23.10.</t>
  </si>
  <si>
    <t>24.10.</t>
  </si>
  <si>
    <t>25.10.</t>
  </si>
  <si>
    <t>26.10.</t>
  </si>
  <si>
    <t>27.10.</t>
  </si>
  <si>
    <t>28.10.</t>
  </si>
  <si>
    <t>29.10.</t>
  </si>
  <si>
    <t>30.10.</t>
  </si>
  <si>
    <t>31.10.</t>
  </si>
  <si>
    <t>01.11.</t>
  </si>
  <si>
    <t>02.11.</t>
  </si>
  <si>
    <t>03.11.</t>
  </si>
  <si>
    <t>04.11.</t>
  </si>
  <si>
    <t>05.11.</t>
  </si>
  <si>
    <t>06.11.</t>
  </si>
  <si>
    <t>07.11.</t>
  </si>
  <si>
    <t>08.11.</t>
  </si>
  <si>
    <t>09.11.</t>
  </si>
  <si>
    <t>10.11.</t>
  </si>
  <si>
    <t>11.11.</t>
  </si>
  <si>
    <t>12.11.</t>
  </si>
  <si>
    <t>13.11.</t>
  </si>
  <si>
    <t>14.11.</t>
  </si>
  <si>
    <t>15.11.</t>
  </si>
  <si>
    <t>16.11.</t>
  </si>
  <si>
    <t>17.11.</t>
  </si>
  <si>
    <t>18.11.</t>
  </si>
  <si>
    <t>19.11.</t>
  </si>
  <si>
    <t>20.11.</t>
  </si>
  <si>
    <t>21.11.</t>
  </si>
  <si>
    <t>22.11.</t>
  </si>
  <si>
    <t>23.11.</t>
  </si>
  <si>
    <t>24.11.</t>
  </si>
  <si>
    <t>25.11.</t>
  </si>
  <si>
    <t>26.11.</t>
  </si>
  <si>
    <t>27.11.</t>
  </si>
  <si>
    <t>28.11.</t>
  </si>
  <si>
    <t>29.11.</t>
  </si>
  <si>
    <t>30.11.</t>
  </si>
  <si>
    <t>01.12.</t>
  </si>
  <si>
    <t>02.12.</t>
  </si>
  <si>
    <t>03.12.</t>
  </si>
  <si>
    <t>04.12.</t>
  </si>
  <si>
    <t>05.12.</t>
  </si>
  <si>
    <t>06.12.</t>
  </si>
  <si>
    <t>07.12.</t>
  </si>
  <si>
    <t>08.12.</t>
  </si>
  <si>
    <t>09.12.</t>
  </si>
  <si>
    <t>10.12.</t>
  </si>
  <si>
    <t>11.12.</t>
  </si>
  <si>
    <t>12.12.</t>
  </si>
  <si>
    <t>13.12.</t>
  </si>
  <si>
    <t>14.12.</t>
  </si>
  <si>
    <t>15.12.</t>
  </si>
  <si>
    <t>16.12.</t>
  </si>
  <si>
    <t>17.12.</t>
  </si>
  <si>
    <t>18.12.</t>
  </si>
  <si>
    <t>19.12.</t>
  </si>
  <si>
    <t>20.12.</t>
  </si>
  <si>
    <t>21.12.</t>
  </si>
  <si>
    <t>22.12.</t>
  </si>
  <si>
    <t>25.12.</t>
  </si>
  <si>
    <t>26.12.</t>
  </si>
  <si>
    <t>27.12.</t>
  </si>
  <si>
    <t>28.12.</t>
  </si>
  <si>
    <t>29.12.</t>
  </si>
  <si>
    <t>30.12.</t>
  </si>
  <si>
    <t>in kW</t>
  </si>
  <si>
    <t>DFR_DEFAULT_SN</t>
  </si>
  <si>
    <t>AFN_E+_SN</t>
  </si>
  <si>
    <t>WSOA_SN</t>
  </si>
  <si>
    <t>DFR_BLAST_SN</t>
  </si>
  <si>
    <t>DFR_DOE-2_SN</t>
  </si>
  <si>
    <t>AFN_E+_OW</t>
  </si>
  <si>
    <t>WSOA_OW</t>
  </si>
  <si>
    <t>DFR_DEFAULT_OW</t>
  </si>
  <si>
    <t>DFR_BLAST_OW</t>
  </si>
  <si>
    <t>DFR_DOE-2_OW</t>
  </si>
  <si>
    <t>Anzahl</t>
  </si>
  <si>
    <t>Mittelwert</t>
  </si>
  <si>
    <t>MIN</t>
  </si>
  <si>
    <t>MAX</t>
  </si>
  <si>
    <t>ACH</t>
  </si>
  <si>
    <t>Stunde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</si>
  <si>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</si>
  <si>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</si>
  <si>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</si>
  <si>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</si>
  <si>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</si>
  <si>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</si>
  <si>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</si>
  <si>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</si>
  <si>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</si>
  <si>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</si>
  <si>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</si>
  <si>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</si>
  <si>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</si>
  <si>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</si>
  <si>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</si>
  <si>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</si>
  <si>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</si>
  <si>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</si>
  <si>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</si>
  <si>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</si>
  <si>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</si>
  <si>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</si>
  <si>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</si>
  <si>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</si>
  <si>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[°C]</t>
  </si>
  <si>
    <t>[m/s]</t>
  </si>
  <si>
    <t>[%]</t>
  </si>
  <si>
    <t>Heizlasten nach Modell</t>
  </si>
  <si>
    <t>Orientierung S/N</t>
  </si>
  <si>
    <t>Tor voll offen</t>
  </si>
  <si>
    <t>T_aussen</t>
  </si>
  <si>
    <t>u</t>
  </si>
  <si>
    <t>Orientierung O/W</t>
  </si>
  <si>
    <t>Anzahl Werte</t>
  </si>
  <si>
    <t>Standardabweichung</t>
  </si>
  <si>
    <t>-</t>
  </si>
  <si>
    <t>Variationskoeffizienz</t>
  </si>
  <si>
    <t>Jahresbedarf</t>
  </si>
  <si>
    <t>Maximum</t>
  </si>
  <si>
    <t>Paarweiser Abstand der Lastgänge, zerlegt in Niveau, Amplitude und Timing</t>
  </si>
  <si>
    <t>Modell a</t>
  </si>
  <si>
    <t>Modell b</t>
  </si>
  <si>
    <t>P̄a [kW]</t>
  </si>
  <si>
    <t>P̄b [kW]</t>
  </si>
  <si>
    <t>σa [kW]</t>
  </si>
  <si>
    <t>σb [kW]</t>
  </si>
  <si>
    <t>Korrelation</t>
  </si>
  <si>
    <t>r_ab [-]</t>
  </si>
  <si>
    <t>Niveau</t>
  </si>
  <si>
    <t>Amplitude</t>
  </si>
  <si>
    <t>Timing</t>
  </si>
  <si>
    <t>RMSD</t>
  </si>
  <si>
    <t>CV(RMSD)</t>
  </si>
  <si>
    <t>RMSD direkt</t>
  </si>
  <si>
    <t>Kontrolle</t>
  </si>
  <si>
    <t>RMSD²(a,b) = (P̄a − P̄b)² + (σa − σb)² + 2·σa·σb·(1 − r_ab) = Niveau² + Amplitude² + Timing²</t>
  </si>
  <si>
    <t>Formdistanz der Lastgänge [%] — jeder Lastgang auf seinen eigenen Mittelwert normiert</t>
  </si>
  <si>
    <t>Formel je Zelle: √( Σ (Pa(t)/P̄a − Pb(t)/P̄b)² / n ). Unabhängig vom kalibrierten Leistungsniveau.</t>
  </si>
  <si>
    <t>Öffnungsstunden</t>
  </si>
  <si>
    <t>[h]</t>
  </si>
  <si>
    <t>mittl. Öffnungs- fläche [m²]</t>
  </si>
  <si>
    <t>Fläche * Zeit</t>
  </si>
  <si>
    <t>[m²h]</t>
  </si>
  <si>
    <t xml:space="preserve">Öffnungstunden </t>
  </si>
  <si>
    <t>(2.320,7 h)</t>
  </si>
  <si>
    <t xml:space="preserve">Heizperiode gesamt </t>
  </si>
  <si>
    <t>(5.088,0 h)</t>
  </si>
  <si>
    <t>V_aus S/N [1.000m³]</t>
  </si>
  <si>
    <t>V_aus O/W [1.000m³]</t>
  </si>
  <si>
    <t>Verhältnis                  O/W ÷ S/N</t>
  </si>
  <si>
    <t>[1/h]</t>
  </si>
  <si>
    <t>DFR_DOE-</t>
  </si>
  <si>
    <t>DFR</t>
  </si>
  <si>
    <t>S</t>
  </si>
  <si>
    <t>Zwischen</t>
  </si>
  <si>
    <t>Spannen in MWh</t>
  </si>
  <si>
    <t>Band min</t>
  </si>
  <si>
    <t>Band max</t>
  </si>
  <si>
    <t>Zuordnung der Excel Seiten zum Kapitel 5</t>
  </si>
  <si>
    <t>Kapitel der Arbeit</t>
  </si>
  <si>
    <t>Excel Seite</t>
  </si>
  <si>
    <t>Inhalt</t>
  </si>
  <si>
    <t>6.1 Torbetrieb und Antriebspotenzial in der Heizperiode</t>
  </si>
  <si>
    <t>6.1 Torbetrieb'!A1</t>
  </si>
  <si>
    <t>Analyse des Torbetriebs</t>
  </si>
  <si>
    <t>6.2 Luftwechsel über die Heizperiode</t>
  </si>
  <si>
    <t>6.2 Luftwechsel'!A1</t>
  </si>
  <si>
    <t>Auswertung des Luftwechsels der Simulationen</t>
  </si>
  <si>
    <t>Median ACH</t>
  </si>
  <si>
    <t>Mittel ACH_DFR [1/h]</t>
  </si>
  <si>
    <t>Spanne_DFR</t>
  </si>
  <si>
    <t>Spanne_DFR [1/h]</t>
  </si>
  <si>
    <t>Band_DFR min [1/h]</t>
  </si>
  <si>
    <t>Band_DFR max [1/h]</t>
  </si>
  <si>
    <t>Spanne_zw [1/h]</t>
  </si>
  <si>
    <t>Band_zw min [1/h]</t>
  </si>
  <si>
    <t>Band_zw max [1/h]</t>
  </si>
  <si>
    <t>6.3 Heizwärmebedarf über die Heizperiode</t>
  </si>
  <si>
    <t>Heizlasten aus der Simulation (Grundlage für Kapitel 6.3 und 6.4)</t>
  </si>
  <si>
    <t>Heizlasten!A1</t>
  </si>
  <si>
    <t>Auswertung des Heizwärmebedarfs der Simulationen</t>
  </si>
  <si>
    <t>Mittel Q_H,DFR</t>
  </si>
  <si>
    <t>Lastgradienten!A1</t>
  </si>
  <si>
    <t>Lastgradienten (ausgewertet aus Haizlasten, Grundlage für 6.4.1)</t>
  </si>
  <si>
    <t>6.4 Lastgänge</t>
  </si>
  <si>
    <t>6.4.1 Dauerlinie und Lastgradienten</t>
  </si>
  <si>
    <t>Spanne_ges</t>
  </si>
  <si>
    <t>Betrag des Stundengradienten</t>
  </si>
  <si>
    <t>Auswertung als Dauerlinie und Lastgradienten</t>
  </si>
  <si>
    <t>6.4.2 Spitzenlasten'!A1</t>
  </si>
  <si>
    <t>6.4.2 Spitzenlast nach Höhe und Zeitpunkt</t>
  </si>
  <si>
    <t>6.4.3 Formdistanz und mehrdimensionale Skalierung</t>
  </si>
  <si>
    <t>6.4.3 Formdistanz'!A1</t>
  </si>
  <si>
    <t>6.3 Heizwärmebedarf'!A1</t>
  </si>
  <si>
    <t>6.4.1 Dauerlinie'!A1</t>
  </si>
  <si>
    <t>Auswertung der Formdistanz der Lastgänge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</si>
</sst>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"/>
    <numFmt numFmtId="166" formatCode="0.0"/>
    <numFmt numFmtId="167" formatCode="0.000"/>
    <numFmt numFmtId="168" formatCode="\+0.00%;\-0.0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color theme="1"/>
      <name val="Aptos Narrow"/>
      <family val="2"/>
    </font>
    <font>
      <sz val="11"/>
      <name val="Cambria"/>
      <family val="1"/>
    </font>
    <font>
      <sz val="11"/>
      <name val="Aptos Narrow"/>
      <family val="2"/>
    </font>
    <font>
      <sz val="10"/>
      <name val="Cambria"/>
      <family val="1"/>
    </font>
    <font>
      <sz val="9"/>
      <name val="Cambria"/>
      <family val="1"/>
    </font>
    <font>
      <u/>
      <sz val="11"/>
      <color theme="10"/>
      <name val="Aptos Narrow"/>
      <family val="2"/>
      <scheme val="minor"/>
    </font>
    <font>
      <sz val="11"/>
      <color theme="3" tint="0.249977111117893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3" xfId="0" applyFont="1" applyFill="1" applyBorder="1"/>
    <xf numFmtId="164" fontId="2" fillId="2" borderId="0" xfId="1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2" fillId="2" borderId="1" xfId="0" applyFont="1" applyFill="1" applyBorder="1"/>
    <xf numFmtId="3" fontId="2" fillId="2" borderId="1" xfId="0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20" fontId="2" fillId="0" borderId="0" xfId="0" applyNumberFormat="1" applyFont="1"/>
    <xf numFmtId="0" fontId="2" fillId="2" borderId="0" xfId="0" applyFont="1" applyFill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0" fontId="2" fillId="2" borderId="0" xfId="0" applyNumberFormat="1" applyFont="1" applyFill="1"/>
    <xf numFmtId="9" fontId="2" fillId="2" borderId="0" xfId="1" applyFont="1" applyFill="1" applyBorder="1" applyAlignment="1">
      <alignment horizontal="center"/>
    </xf>
    <xf numFmtId="2" fontId="2" fillId="2" borderId="0" xfId="1" applyNumberFormat="1" applyFont="1" applyFill="1" applyBorder="1" applyAlignment="1">
      <alignment horizontal="center"/>
    </xf>
    <xf numFmtId="2" fontId="2" fillId="2" borderId="0" xfId="1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0" fontId="2" fillId="2" borderId="0" xfId="1" applyNumberFormat="1" applyFont="1" applyFill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0" fontId="2" fillId="2" borderId="1" xfId="1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/>
    <xf numFmtId="167" fontId="2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167" fontId="2" fillId="2" borderId="1" xfId="0" applyNumberFormat="1" applyFont="1" applyFill="1" applyBorder="1" applyAlignment="1">
      <alignment horizontal="center"/>
    </xf>
    <xf numFmtId="0" fontId="0" fillId="2" borderId="0" xfId="0" applyFill="1"/>
    <xf numFmtId="164" fontId="2" fillId="2" borderId="0" xfId="1" applyNumberFormat="1" applyFont="1" applyFill="1" applyAlignment="1">
      <alignment horizontal="center" wrapText="1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67" fontId="2" fillId="2" borderId="0" xfId="0" applyNumberFormat="1" applyFont="1" applyFill="1"/>
    <xf numFmtId="10" fontId="2" fillId="2" borderId="0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wrapText="1"/>
    </xf>
    <xf numFmtId="164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2" fillId="2" borderId="0" xfId="1" applyNumberFormat="1" applyFont="1" applyFill="1"/>
    <xf numFmtId="0" fontId="2" fillId="2" borderId="1" xfId="1" applyNumberFormat="1" applyFont="1" applyFill="1" applyBorder="1"/>
    <xf numFmtId="20" fontId="2" fillId="2" borderId="0" xfId="0" applyNumberFormat="1" applyFont="1" applyFill="1" applyAlignment="1">
      <alignment horizontal="center"/>
    </xf>
    <xf numFmtId="9" fontId="2" fillId="2" borderId="0" xfId="1" applyFont="1" applyFill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0" borderId="0" xfId="0" applyFont="1" applyAlignment="1">
      <alignment horizontal="right"/>
    </xf>
    <xf numFmtId="167" fontId="2" fillId="0" borderId="0" xfId="0" applyNumberFormat="1" applyFont="1"/>
    <xf numFmtId="2" fontId="2" fillId="0" borderId="0" xfId="0" applyNumberFormat="1" applyFont="1"/>
    <xf numFmtId="2" fontId="0" fillId="2" borderId="0" xfId="0" applyNumberForma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1" xfId="0" quotePrefix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6" fillId="2" borderId="0" xfId="0" applyFont="1" applyFill="1"/>
    <xf numFmtId="0" fontId="2" fillId="2" borderId="0" xfId="0" quotePrefix="1" applyFont="1" applyFill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7" fillId="2" borderId="0" xfId="0" applyFont="1" applyFill="1"/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/>
    </xf>
    <xf numFmtId="4" fontId="2" fillId="2" borderId="1" xfId="1" applyNumberFormat="1" applyFont="1" applyFill="1" applyBorder="1" applyAlignment="1">
      <alignment horizontal="center"/>
    </xf>
    <xf numFmtId="168" fontId="2" fillId="2" borderId="0" xfId="1" applyNumberFormat="1" applyFont="1" applyFill="1" applyAlignment="1">
      <alignment horizontal="center"/>
    </xf>
    <xf numFmtId="168" fontId="2" fillId="2" borderId="1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left"/>
    </xf>
    <xf numFmtId="168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2" fontId="2" fillId="2" borderId="2" xfId="0" applyNumberFormat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167" fontId="4" fillId="2" borderId="0" xfId="0" applyNumberFormat="1" applyFont="1" applyFill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7" fontId="2" fillId="2" borderId="0" xfId="1" applyNumberFormat="1" applyFont="1" applyFill="1" applyBorder="1" applyAlignment="1">
      <alignment horizontal="center"/>
    </xf>
    <xf numFmtId="167" fontId="2" fillId="2" borderId="1" xfId="1" applyNumberFormat="1" applyFont="1" applyFill="1" applyBorder="1" applyAlignment="1">
      <alignment horizontal="center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/>
    </xf>
    <xf numFmtId="167" fontId="2" fillId="2" borderId="0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167" fontId="2" fillId="2" borderId="0" xfId="0" applyNumberFormat="1" applyFont="1" applyFill="1" applyBorder="1"/>
    <xf numFmtId="2" fontId="2" fillId="2" borderId="3" xfId="0" applyNumberFormat="1" applyFont="1" applyFill="1" applyBorder="1" applyAlignment="1">
      <alignment horizontal="center"/>
    </xf>
    <xf numFmtId="0" fontId="9" fillId="2" borderId="0" xfId="2" quotePrefix="1" applyFont="1" applyFill="1"/>
    <xf numFmtId="0" fontId="9" fillId="2" borderId="0" xfId="0" applyFont="1" applyFill="1"/>
    <xf numFmtId="0" fontId="9" fillId="2" borderId="0" xfId="2" applyFont="1" applyFill="1"/>
    <xf numFmtId="0" fontId="9" fillId="2" borderId="1" xfId="2" applyFont="1" applyFill="1" applyBorder="1"/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FFFFFF"/>
      <color rgb="FF63BE7B"/>
      <color rgb="FFFFEB84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104775</xdr:colOff>
      <xdr:row>2</xdr:row>
      <xdr:rowOff>95250</xdr:rowOff>
    </xdr:from>
    <xdr:to>
      <xdr:col>29</xdr:col>
      <xdr:colOff>361980</xdr:colOff>
      <xdr:row>35</xdr:row>
      <xdr:rowOff>9566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85C5D30-6C17-A808-DA62-922CC426C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78350" y="438150"/>
          <a:ext cx="4067205" cy="5581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D47C-0D72-4EF9-B5C4-4896678B8475}">
  <dimension ref="B2:E15"/>
  <sheetViews>
    <sheetView tabSelected="1" workbookViewId="0">
      <selection activeCell="C19" sqref="C19"/>
    </sheetView>
  </sheetViews>
  <sheetFormatPr baseColWidth="10" defaultRowHeight="13.5" x14ac:dyDescent="0.35"/>
  <cols>
    <col min="1" max="1" width="3.46484375" style="3" customWidth="1"/>
    <col min="2" max="2" width="2.9296875" style="3" customWidth="1"/>
    <col min="3" max="3" width="45.73046875" style="3" customWidth="1"/>
    <col min="4" max="4" width="23.3984375" style="3" customWidth="1"/>
    <col min="5" max="5" width="55.3984375" style="3" customWidth="1"/>
    <col min="6" max="16384" width="10.6640625" style="3"/>
  </cols>
  <sheetData>
    <row r="2" spans="2:5" x14ac:dyDescent="0.35">
      <c r="B2" s="3" t="s">
        <v>387</v>
      </c>
    </row>
    <row r="3" spans="2:5" x14ac:dyDescent="0.35">
      <c r="B3" s="9"/>
      <c r="C3" s="9"/>
      <c r="D3" s="9"/>
      <c r="E3" s="9"/>
    </row>
    <row r="4" spans="2:5" x14ac:dyDescent="0.35">
      <c r="B4" s="9" t="s">
        <v>388</v>
      </c>
      <c r="C4" s="9"/>
      <c r="D4" s="9" t="s">
        <v>389</v>
      </c>
      <c r="E4" s="9" t="s">
        <v>390</v>
      </c>
    </row>
    <row r="5" spans="2:5" x14ac:dyDescent="0.35">
      <c r="B5" s="3" t="s">
        <v>391</v>
      </c>
      <c r="D5" s="134" t="s">
        <v>392</v>
      </c>
      <c r="E5" s="3" t="s">
        <v>393</v>
      </c>
    </row>
    <row r="6" spans="2:5" x14ac:dyDescent="0.35">
      <c r="B6" s="3" t="s">
        <v>394</v>
      </c>
      <c r="D6" s="134" t="s">
        <v>395</v>
      </c>
      <c r="E6" s="3" t="s">
        <v>396</v>
      </c>
    </row>
    <row r="7" spans="2:5" x14ac:dyDescent="0.35">
      <c r="B7" s="3" t="s">
        <v>406</v>
      </c>
      <c r="D7" s="134" t="s">
        <v>422</v>
      </c>
      <c r="E7" s="124" t="s">
        <v>409</v>
      </c>
    </row>
    <row r="8" spans="2:5" x14ac:dyDescent="0.35">
      <c r="B8" s="3" t="s">
        <v>413</v>
      </c>
      <c r="D8" s="135"/>
    </row>
    <row r="9" spans="2:5" x14ac:dyDescent="0.35">
      <c r="C9" s="3" t="s">
        <v>414</v>
      </c>
      <c r="D9" s="134" t="s">
        <v>423</v>
      </c>
      <c r="E9" s="3" t="s">
        <v>417</v>
      </c>
    </row>
    <row r="10" spans="2:5" x14ac:dyDescent="0.35">
      <c r="C10" s="3" t="s">
        <v>419</v>
      </c>
      <c r="D10" s="134" t="s">
        <v>418</v>
      </c>
      <c r="E10" s="3" t="s">
        <v>90</v>
      </c>
    </row>
    <row r="11" spans="2:5" x14ac:dyDescent="0.35">
      <c r="C11" s="3" t="s">
        <v>420</v>
      </c>
      <c r="D11" s="134" t="s">
        <v>421</v>
      </c>
      <c r="E11" s="3" t="s">
        <v>424</v>
      </c>
    </row>
    <row r="12" spans="2:5" x14ac:dyDescent="0.35">
      <c r="D12" s="135"/>
    </row>
    <row r="13" spans="2:5" x14ac:dyDescent="0.35">
      <c r="D13" s="136" t="s">
        <v>408</v>
      </c>
      <c r="E13" s="3" t="s">
        <v>407</v>
      </c>
    </row>
    <row r="14" spans="2:5" x14ac:dyDescent="0.35">
      <c r="B14" s="9"/>
      <c r="C14" s="9"/>
      <c r="D14" s="137" t="s">
        <v>411</v>
      </c>
      <c r="E14" s="9" t="s">
        <v>412</v>
      </c>
    </row>
    <row r="15" spans="2:5" x14ac:dyDescent="0.35">
      <c r="D15" s="135"/>
    </row>
  </sheetData>
  <hyperlinks>
    <hyperlink ref="D5" location="'6.1 Torbetrieb'!A1" display="'6.1 Torbetrieb'!A1" xr:uid="{C8A10D0F-70B1-4F57-AB7B-41172F1B2C56}"/>
    <hyperlink ref="D6" location="'6.2 Luftwechsel'!A1" display="'6.2 Luftwechsel'!A1" xr:uid="{CC3139CB-2001-488F-8A00-AC3ABAA1BC07}"/>
    <hyperlink ref="D13" location="Heizlasten!A1" display="Heizlasten!A1" xr:uid="{DF84008A-114B-4ED0-8819-D6ED848BA24C}"/>
    <hyperlink ref="D14" location="Lastgradienten!A1" display="Lastgradienten!A1" xr:uid="{8FB4BCCD-9DE5-406A-AE58-1D265731EA0A}"/>
    <hyperlink ref="D10" location="'6.4.2 Spitzenlasten'!A1" display="'6.4.2 Spitzenlasten'!A1" xr:uid="{8F102BFF-D02B-400F-980C-6C128BEF7AC5}"/>
    <hyperlink ref="D11" location="'6.4.3 Formdistanz'!A1" display="'6.4.3 Formdistanz'!A1" xr:uid="{EE5A7725-1B97-46DF-8DFF-F63F048551CB}"/>
    <hyperlink ref="D7" location="'6.3 Heizwärmebedarf'!A1" display="'6.3 Heizwärmebedarf'!A1" xr:uid="{129DD97C-9585-4485-8B03-1D4617F5D2D5}"/>
    <hyperlink ref="D9" location="'6.4.1 Dauerlinie'!A1" display="'6.4.1 Dauerlinie'!A1" xr:uid="{0E311E7C-9EA9-46B6-A619-0316DD63C10D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DB6D-650D-4B22-A70B-44A9CB98256F}">
  <dimension ref="A2:L22"/>
  <sheetViews>
    <sheetView zoomScale="90" workbookViewId="0">
      <selection activeCell="I25" sqref="I25"/>
    </sheetView>
  </sheetViews>
  <sheetFormatPr baseColWidth="10" defaultRowHeight="13.5" x14ac:dyDescent="0.35"/>
  <cols>
    <col min="1" max="1" width="3.06640625" style="3" customWidth="1"/>
    <col min="2" max="2" width="31.796875" style="3" customWidth="1"/>
    <col min="3" max="3" width="12.73046875" style="3" customWidth="1"/>
    <col min="4" max="4" width="12.53125" style="4" customWidth="1"/>
    <col min="5" max="5" width="13.46484375" style="4" customWidth="1"/>
    <col min="6" max="6" width="12.86328125" style="3" customWidth="1"/>
    <col min="7" max="8" width="10.6640625" style="3"/>
    <col min="9" max="9" width="37.796875" style="3" bestFit="1" customWidth="1"/>
    <col min="10" max="10" width="14.59765625" style="3" bestFit="1" customWidth="1"/>
    <col min="11" max="11" width="17.59765625" style="3" bestFit="1" customWidth="1"/>
    <col min="12" max="16384" width="10.6640625" style="3"/>
  </cols>
  <sheetData>
    <row r="2" spans="1:12" ht="14.25" customHeight="1" x14ac:dyDescent="0.35">
      <c r="B2" s="9" t="s">
        <v>0</v>
      </c>
      <c r="C2" s="9"/>
      <c r="D2" s="30"/>
      <c r="E2" s="30"/>
      <c r="F2" s="9"/>
      <c r="G2" s="9"/>
    </row>
    <row r="3" spans="1:12" s="17" customFormat="1" x14ac:dyDescent="0.35">
      <c r="B3" s="87"/>
      <c r="C3" s="96" t="s">
        <v>367</v>
      </c>
      <c r="D3" s="96"/>
      <c r="E3" s="97" t="s">
        <v>369</v>
      </c>
      <c r="F3" s="96" t="s">
        <v>370</v>
      </c>
      <c r="G3" s="96"/>
      <c r="I3" s="49"/>
      <c r="J3" s="87" t="s">
        <v>372</v>
      </c>
      <c r="K3" s="81" t="s">
        <v>374</v>
      </c>
      <c r="L3" s="34"/>
    </row>
    <row r="4" spans="1:12" x14ac:dyDescent="0.35">
      <c r="B4" s="30"/>
      <c r="C4" s="30" t="s">
        <v>368</v>
      </c>
      <c r="D4" s="30" t="s">
        <v>1</v>
      </c>
      <c r="E4" s="98"/>
      <c r="F4" s="30" t="s">
        <v>371</v>
      </c>
      <c r="G4" s="30" t="s">
        <v>1</v>
      </c>
      <c r="I4" s="30"/>
      <c r="J4" s="30" t="s">
        <v>373</v>
      </c>
      <c r="K4" s="30" t="s">
        <v>375</v>
      </c>
      <c r="L4" s="30" t="s">
        <v>11</v>
      </c>
    </row>
    <row r="5" spans="1:12" x14ac:dyDescent="0.35">
      <c r="B5" s="3" t="s">
        <v>3</v>
      </c>
      <c r="C5" s="83">
        <v>2767.3</v>
      </c>
      <c r="D5" s="45">
        <f t="shared" ref="D5:D10" si="0">C5/5088</f>
        <v>0.54388757861635229</v>
      </c>
      <c r="E5" s="22">
        <v>0</v>
      </c>
      <c r="F5" s="24">
        <f>C5*E5</f>
        <v>0</v>
      </c>
      <c r="G5" s="25">
        <f t="shared" ref="G5:G10" si="1">F5/F$11</f>
        <v>0</v>
      </c>
      <c r="H5" s="20"/>
      <c r="I5" s="3" t="s">
        <v>9</v>
      </c>
      <c r="J5" s="28">
        <v>3.4489999999999998</v>
      </c>
      <c r="K5" s="28">
        <v>3.4089999999999998</v>
      </c>
      <c r="L5" s="90">
        <f>J5/K5-1</f>
        <v>1.1733646230566164E-2</v>
      </c>
    </row>
    <row r="6" spans="1:12" x14ac:dyDescent="0.35">
      <c r="B6" s="3" t="s">
        <v>15</v>
      </c>
      <c r="C6" s="83">
        <v>1831.1</v>
      </c>
      <c r="D6" s="25">
        <f t="shared" si="0"/>
        <v>0.35988600628930817</v>
      </c>
      <c r="E6" s="23">
        <v>0.68700000000000006</v>
      </c>
      <c r="F6" s="24">
        <v>1258.7</v>
      </c>
      <c r="G6" s="25">
        <f t="shared" si="1"/>
        <v>0.20316686573909676</v>
      </c>
      <c r="H6" s="20"/>
      <c r="I6" s="3" t="s">
        <v>10</v>
      </c>
      <c r="J6" s="28">
        <v>14.103</v>
      </c>
      <c r="K6" s="28">
        <v>14.234999999999999</v>
      </c>
      <c r="L6" s="85">
        <f>J6/K6-1</f>
        <v>-9.2729188619599112E-3</v>
      </c>
    </row>
    <row r="7" spans="1:12" ht="14.25" x14ac:dyDescent="0.45">
      <c r="B7" s="3" t="s">
        <v>16</v>
      </c>
      <c r="C7" s="83">
        <v>454.7</v>
      </c>
      <c r="D7" s="25">
        <f t="shared" si="0"/>
        <v>8.9367138364779872E-2</v>
      </c>
      <c r="E7" s="23">
        <v>9.4169999999999998</v>
      </c>
      <c r="F7" s="24">
        <v>4284.3</v>
      </c>
      <c r="G7" s="25">
        <f t="shared" si="1"/>
        <v>0.69152919908319077</v>
      </c>
      <c r="H7" s="20"/>
      <c r="I7" s="3" t="s">
        <v>12</v>
      </c>
      <c r="J7" s="28">
        <v>237</v>
      </c>
      <c r="K7" s="28">
        <v>237.33</v>
      </c>
      <c r="L7" s="85">
        <f>J7/K7-1</f>
        <v>-1.390468967260805E-3</v>
      </c>
    </row>
    <row r="8" spans="1:12" ht="14.25" x14ac:dyDescent="0.45">
      <c r="B8" s="3" t="s">
        <v>17</v>
      </c>
      <c r="C8" s="83">
        <v>22.9</v>
      </c>
      <c r="D8" s="25">
        <f t="shared" si="0"/>
        <v>4.5007861635220124E-3</v>
      </c>
      <c r="E8" s="23">
        <v>18.323</v>
      </c>
      <c r="F8" s="24">
        <v>419</v>
      </c>
      <c r="G8" s="25">
        <f t="shared" si="1"/>
        <v>6.7630822868579923E-2</v>
      </c>
      <c r="H8" s="20"/>
      <c r="I8" s="35" t="s">
        <v>13</v>
      </c>
      <c r="J8" s="33">
        <v>42.71</v>
      </c>
      <c r="K8" s="33">
        <v>43.38</v>
      </c>
      <c r="L8" s="86">
        <f>J8/K8-1</f>
        <v>-1.5444905486399318E-2</v>
      </c>
    </row>
    <row r="9" spans="1:12" ht="13.5" customHeight="1" x14ac:dyDescent="0.35">
      <c r="B9" s="3" t="s">
        <v>18</v>
      </c>
      <c r="C9" s="83">
        <v>10.6</v>
      </c>
      <c r="D9" s="25">
        <f t="shared" si="0"/>
        <v>2.0833333333333333E-3</v>
      </c>
      <c r="E9" s="23">
        <v>18.41</v>
      </c>
      <c r="F9" s="24">
        <v>194.2</v>
      </c>
      <c r="G9" s="25">
        <f t="shared" si="1"/>
        <v>3.1345837234076898E-2</v>
      </c>
      <c r="H9" s="20"/>
      <c r="I9" s="95" t="s">
        <v>14</v>
      </c>
      <c r="J9" s="95"/>
      <c r="K9" s="95"/>
      <c r="L9" s="95"/>
    </row>
    <row r="10" spans="1:12" x14ac:dyDescent="0.35">
      <c r="B10" s="3" t="s">
        <v>19</v>
      </c>
      <c r="C10" s="83">
        <v>1.4</v>
      </c>
      <c r="D10" s="25">
        <f t="shared" si="0"/>
        <v>2.7515723270440251E-4</v>
      </c>
      <c r="E10" s="23">
        <v>27.350999999999999</v>
      </c>
      <c r="F10" s="24">
        <v>39.200000000000003</v>
      </c>
      <c r="G10" s="25">
        <f t="shared" si="1"/>
        <v>6.3272750750556876E-3</v>
      </c>
      <c r="H10" s="20"/>
      <c r="I10" s="95"/>
      <c r="J10" s="95"/>
      <c r="K10" s="95"/>
      <c r="L10" s="95"/>
    </row>
    <row r="11" spans="1:12" x14ac:dyDescent="0.35">
      <c r="B11" s="9" t="s">
        <v>4</v>
      </c>
      <c r="C11" s="84">
        <f>SUM(C5:C10)</f>
        <v>5087.9999999999991</v>
      </c>
      <c r="D11" s="27">
        <f t="shared" ref="D11:G11" si="2">SUM(D5:D10)</f>
        <v>1</v>
      </c>
      <c r="E11" s="26"/>
      <c r="F11" s="26">
        <f t="shared" si="2"/>
        <v>6195.4</v>
      </c>
      <c r="G11" s="27">
        <f t="shared" si="2"/>
        <v>1</v>
      </c>
      <c r="H11" s="20"/>
      <c r="I11" s="95"/>
      <c r="J11" s="95"/>
      <c r="K11" s="95"/>
      <c r="L11" s="95"/>
    </row>
    <row r="12" spans="1:12" x14ac:dyDescent="0.35">
      <c r="H12" s="20"/>
      <c r="I12" s="95"/>
      <c r="J12" s="95"/>
      <c r="K12" s="95"/>
      <c r="L12" s="95"/>
    </row>
    <row r="13" spans="1:12" x14ac:dyDescent="0.35">
      <c r="H13" s="20"/>
      <c r="I13" s="95"/>
      <c r="J13" s="95"/>
      <c r="K13" s="95"/>
      <c r="L13" s="95"/>
    </row>
    <row r="14" spans="1:12" x14ac:dyDescent="0.35">
      <c r="A14" s="17"/>
      <c r="B14" s="88"/>
      <c r="D14" s="3"/>
      <c r="E14" s="89" t="s">
        <v>6</v>
      </c>
      <c r="F14" s="18"/>
      <c r="G14" s="18"/>
      <c r="H14" s="20"/>
    </row>
    <row r="15" spans="1:12" x14ac:dyDescent="0.35">
      <c r="D15" s="3"/>
      <c r="E15" s="9" t="s">
        <v>7</v>
      </c>
      <c r="F15" s="19" t="s">
        <v>8</v>
      </c>
      <c r="G15" s="19" t="s">
        <v>5</v>
      </c>
      <c r="H15" s="20"/>
    </row>
    <row r="16" spans="1:12" x14ac:dyDescent="0.35">
      <c r="D16" s="3"/>
      <c r="E16" s="4">
        <v>0</v>
      </c>
      <c r="F16" s="29">
        <v>2767.3</v>
      </c>
      <c r="G16" s="25">
        <f>F16/5088</f>
        <v>0.54388757861635229</v>
      </c>
      <c r="H16" s="20"/>
    </row>
    <row r="17" spans="5:7" x14ac:dyDescent="0.35">
      <c r="E17" s="4">
        <v>1</v>
      </c>
      <c r="F17" s="29">
        <v>1202.5999999999999</v>
      </c>
      <c r="G17" s="25">
        <f t="shared" ref="G17:G22" si="3">F17/5088</f>
        <v>0.23636006289308173</v>
      </c>
    </row>
    <row r="18" spans="5:7" x14ac:dyDescent="0.35">
      <c r="E18" s="4">
        <v>2</v>
      </c>
      <c r="F18" s="29">
        <v>715</v>
      </c>
      <c r="G18" s="25">
        <f t="shared" si="3"/>
        <v>0.14052672955974843</v>
      </c>
    </row>
    <row r="19" spans="5:7" x14ac:dyDescent="0.35">
      <c r="E19" s="4">
        <v>3</v>
      </c>
      <c r="F19" s="29">
        <v>350</v>
      </c>
      <c r="G19" s="25">
        <f t="shared" si="3"/>
        <v>6.8789308176100628E-2</v>
      </c>
    </row>
    <row r="20" spans="5:7" x14ac:dyDescent="0.35">
      <c r="E20" s="4">
        <v>4</v>
      </c>
      <c r="F20" s="29">
        <v>43.4</v>
      </c>
      <c r="G20" s="25">
        <f t="shared" si="3"/>
        <v>8.5298742138364778E-3</v>
      </c>
    </row>
    <row r="21" spans="5:7" x14ac:dyDescent="0.35">
      <c r="E21" s="4">
        <v>5</v>
      </c>
      <c r="F21" s="29">
        <v>7.7</v>
      </c>
      <c r="G21" s="25">
        <f t="shared" si="3"/>
        <v>1.5133647798742139E-3</v>
      </c>
    </row>
    <row r="22" spans="5:7" x14ac:dyDescent="0.35">
      <c r="E22" s="30">
        <v>6</v>
      </c>
      <c r="F22" s="31">
        <v>2</v>
      </c>
      <c r="G22" s="32">
        <f t="shared" si="3"/>
        <v>3.9308176100628933E-4</v>
      </c>
    </row>
  </sheetData>
  <mergeCells count="4">
    <mergeCell ref="I9:L13"/>
    <mergeCell ref="F3:G3"/>
    <mergeCell ref="C3:D3"/>
    <mergeCell ref="E3:E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2DF5-C452-4C5B-B117-404218A27663}">
  <dimension ref="B1:T31"/>
  <sheetViews>
    <sheetView zoomScale="86" workbookViewId="0">
      <selection activeCell="J25" sqref="J25"/>
    </sheetView>
  </sheetViews>
  <sheetFormatPr baseColWidth="10" defaultRowHeight="14.25" x14ac:dyDescent="0.45"/>
  <cols>
    <col min="1" max="1" width="10.6640625" style="3"/>
    <col min="2" max="2" width="14.1328125" style="3" customWidth="1"/>
    <col min="3" max="3" width="10.6640625" style="3"/>
    <col min="4" max="4" width="11.59765625" style="3" customWidth="1"/>
    <col min="5" max="5" width="13.59765625" style="3" customWidth="1"/>
    <col min="6" max="6" width="14.796875" style="3" customWidth="1"/>
    <col min="7" max="7" width="14.9296875" style="3" customWidth="1"/>
    <col min="8" max="8" width="12.9296875" style="3" customWidth="1"/>
    <col min="9" max="10" width="10.6640625" style="3"/>
    <col min="11" max="11" width="24.86328125" style="3" bestFit="1" customWidth="1"/>
    <col min="12" max="14" width="10.6640625" style="3"/>
    <col min="15" max="15" width="13.19921875" style="3" bestFit="1" customWidth="1"/>
    <col min="16" max="19" width="10.6640625" style="3"/>
    <col min="20" max="20" width="10.6640625" style="40"/>
    <col min="21" max="16384" width="10.6640625" style="3"/>
  </cols>
  <sheetData>
    <row r="1" spans="2:19" x14ac:dyDescent="0.45">
      <c r="K1" s="3" t="s">
        <v>307</v>
      </c>
    </row>
    <row r="2" spans="2:19" x14ac:dyDescent="0.45">
      <c r="B2" s="9" t="s">
        <v>20</v>
      </c>
      <c r="C2" s="9"/>
      <c r="D2" s="9"/>
      <c r="E2" s="9"/>
      <c r="F2" s="9"/>
      <c r="G2" s="9"/>
      <c r="K2" s="3" t="s">
        <v>30</v>
      </c>
      <c r="M2" s="9"/>
      <c r="N2" s="9"/>
      <c r="O2" s="9"/>
      <c r="P2" s="9"/>
      <c r="Q2" s="9"/>
      <c r="R2" s="9" t="s">
        <v>32</v>
      </c>
      <c r="S2" s="9"/>
    </row>
    <row r="3" spans="2:19" s="13" customFormat="1" ht="27" x14ac:dyDescent="0.35">
      <c r="B3" s="37" t="s">
        <v>21</v>
      </c>
      <c r="C3" s="38" t="s">
        <v>27</v>
      </c>
      <c r="D3" s="38" t="s">
        <v>28</v>
      </c>
      <c r="E3" s="38" t="s">
        <v>376</v>
      </c>
      <c r="F3" s="38" t="s">
        <v>377</v>
      </c>
      <c r="G3" s="38" t="s">
        <v>378</v>
      </c>
      <c r="H3" s="15"/>
      <c r="I3" s="15"/>
      <c r="K3" s="16" t="s">
        <v>2</v>
      </c>
      <c r="L3" s="14" t="s">
        <v>5</v>
      </c>
      <c r="M3" s="38" t="s">
        <v>22</v>
      </c>
      <c r="N3" s="38" t="s">
        <v>23</v>
      </c>
      <c r="O3" s="38" t="s">
        <v>24</v>
      </c>
      <c r="P3" s="38" t="s">
        <v>25</v>
      </c>
      <c r="Q3" s="38" t="s">
        <v>26</v>
      </c>
      <c r="R3" s="38" t="s">
        <v>397</v>
      </c>
      <c r="S3" s="38" t="s">
        <v>53</v>
      </c>
    </row>
    <row r="4" spans="2:19" x14ac:dyDescent="0.45">
      <c r="B4" s="3" t="s">
        <v>22</v>
      </c>
      <c r="C4" s="36">
        <v>0.12973999999999999</v>
      </c>
      <c r="D4" s="36">
        <v>0.13519</v>
      </c>
      <c r="E4" s="7">
        <v>7129.5</v>
      </c>
      <c r="F4" s="7">
        <v>7428.6</v>
      </c>
      <c r="G4" s="36">
        <f>F4/E4</f>
        <v>1.0419524510835263</v>
      </c>
      <c r="H4" s="36"/>
      <c r="I4" s="36"/>
      <c r="K4" s="3" t="s">
        <v>3</v>
      </c>
      <c r="L4" s="45">
        <v>0.54388757861635229</v>
      </c>
      <c r="M4" s="4">
        <v>2.4799999999999999E-2</v>
      </c>
      <c r="N4" s="4">
        <v>2.5000000000000001E-2</v>
      </c>
      <c r="O4" s="4">
        <v>2.5000000000000001E-2</v>
      </c>
      <c r="P4" s="4">
        <v>2.5000000000000001E-2</v>
      </c>
      <c r="Q4" s="4">
        <v>2.5000000000000001E-2</v>
      </c>
      <c r="R4" s="4">
        <f>MEDIAN(M4:Q4)</f>
        <v>2.5000000000000001E-2</v>
      </c>
      <c r="S4" s="36">
        <f>MAX(M4:Q4)-MIN(M4:Q4)</f>
        <v>2.0000000000000226E-4</v>
      </c>
    </row>
    <row r="5" spans="2:19" x14ac:dyDescent="0.45">
      <c r="B5" s="3" t="s">
        <v>23</v>
      </c>
      <c r="C5" s="36">
        <v>0.18228</v>
      </c>
      <c r="D5" s="36">
        <v>0.19044</v>
      </c>
      <c r="E5" s="7">
        <v>10016.200000000001</v>
      </c>
      <c r="F5" s="7">
        <v>10465</v>
      </c>
      <c r="G5" s="36">
        <f t="shared" ref="G5:G8" si="0">F5/E5</f>
        <v>1.0448074119925719</v>
      </c>
      <c r="H5" s="36"/>
      <c r="I5" s="36"/>
      <c r="K5" s="3" t="s">
        <v>15</v>
      </c>
      <c r="L5" s="25">
        <v>0.35988600628930817</v>
      </c>
      <c r="M5" s="4">
        <v>9.0300000000000005E-2</v>
      </c>
      <c r="N5" s="4">
        <v>0.1139</v>
      </c>
      <c r="O5" s="4">
        <v>8.4199999999999997E-2</v>
      </c>
      <c r="P5" s="4">
        <v>6.7400000000000002E-2</v>
      </c>
      <c r="Q5" s="4">
        <v>0.10929999999999999</v>
      </c>
      <c r="R5" s="4">
        <f t="shared" ref="R5:R9" si="1">MEDIAN(M5:Q5)</f>
        <v>9.0300000000000005E-2</v>
      </c>
      <c r="S5" s="36">
        <f t="shared" ref="S5:S9" si="2">MAX(M5:Q5)-MIN(M5:Q5)</f>
        <v>4.65E-2</v>
      </c>
    </row>
    <row r="6" spans="2:19" x14ac:dyDescent="0.45">
      <c r="B6" s="3" t="s">
        <v>24</v>
      </c>
      <c r="C6" s="36">
        <v>0.12975</v>
      </c>
      <c r="D6" s="36">
        <v>0.13519</v>
      </c>
      <c r="E6" s="7">
        <v>7129.6</v>
      </c>
      <c r="F6" s="7">
        <v>7428.7</v>
      </c>
      <c r="G6" s="36">
        <f t="shared" si="0"/>
        <v>1.0419518626570914</v>
      </c>
      <c r="H6" s="36"/>
      <c r="I6" s="36"/>
      <c r="K6" s="3" t="s">
        <v>16</v>
      </c>
      <c r="L6" s="25">
        <v>8.9367138364779872E-2</v>
      </c>
      <c r="M6" s="4">
        <v>0.78779999999999994</v>
      </c>
      <c r="N6" s="4">
        <v>1.2445999999999999</v>
      </c>
      <c r="O6" s="4">
        <v>0.83540000000000003</v>
      </c>
      <c r="P6" s="4">
        <v>0.61240000000000006</v>
      </c>
      <c r="Q6" s="4">
        <v>1.1949000000000001</v>
      </c>
      <c r="R6" s="4">
        <f t="shared" si="1"/>
        <v>0.83540000000000003</v>
      </c>
      <c r="S6" s="36">
        <f t="shared" si="2"/>
        <v>0.63219999999999987</v>
      </c>
    </row>
    <row r="7" spans="2:19" x14ac:dyDescent="0.45">
      <c r="B7" s="3" t="s">
        <v>25</v>
      </c>
      <c r="C7" s="36">
        <v>0.10032000000000001</v>
      </c>
      <c r="D7" s="36">
        <v>0.10424</v>
      </c>
      <c r="E7" s="7">
        <v>5512.7</v>
      </c>
      <c r="F7" s="7">
        <v>5727.8</v>
      </c>
      <c r="G7" s="36">
        <f t="shared" si="0"/>
        <v>1.0390189925082083</v>
      </c>
      <c r="H7" s="36"/>
      <c r="I7" s="36"/>
      <c r="K7" s="3" t="s">
        <v>17</v>
      </c>
      <c r="L7" s="25">
        <v>4.5007861635220124E-3</v>
      </c>
      <c r="M7" s="4">
        <v>1.5230999999999999</v>
      </c>
      <c r="N7" s="4">
        <v>2.3633999999999999</v>
      </c>
      <c r="O7" s="4">
        <v>1.6067</v>
      </c>
      <c r="P7" s="4">
        <v>1.0007999999999999</v>
      </c>
      <c r="Q7" s="4">
        <v>1.9154</v>
      </c>
      <c r="R7" s="4">
        <f t="shared" si="1"/>
        <v>1.6067</v>
      </c>
      <c r="S7" s="36">
        <f t="shared" si="2"/>
        <v>1.3626</v>
      </c>
    </row>
    <row r="8" spans="2:19" x14ac:dyDescent="0.45">
      <c r="B8" s="9" t="s">
        <v>26</v>
      </c>
      <c r="C8" s="39">
        <v>0.17399999999999999</v>
      </c>
      <c r="D8" s="39">
        <v>0.29281000000000001</v>
      </c>
      <c r="E8" s="10">
        <v>9561.6</v>
      </c>
      <c r="F8" s="10">
        <v>16089.8</v>
      </c>
      <c r="G8" s="39">
        <f t="shared" si="0"/>
        <v>1.6827518406961177</v>
      </c>
      <c r="H8" s="36"/>
      <c r="I8" s="36"/>
      <c r="K8" s="3" t="s">
        <v>18</v>
      </c>
      <c r="L8" s="25">
        <v>2.0833333333333333E-3</v>
      </c>
      <c r="M8" s="4">
        <v>2.6819999999999999</v>
      </c>
      <c r="N8" s="4">
        <v>2.3569</v>
      </c>
      <c r="O8" s="4">
        <v>1.5992999999999999</v>
      </c>
      <c r="P8" s="4">
        <v>1.2710999999999999</v>
      </c>
      <c r="Q8" s="4">
        <v>2.2406000000000001</v>
      </c>
      <c r="R8" s="4">
        <f t="shared" si="1"/>
        <v>2.2406000000000001</v>
      </c>
      <c r="S8" s="36">
        <f t="shared" si="2"/>
        <v>1.4109</v>
      </c>
    </row>
    <row r="9" spans="2:19" x14ac:dyDescent="0.45">
      <c r="K9" s="9" t="s">
        <v>19</v>
      </c>
      <c r="L9" s="32">
        <v>2.7515723270440251E-4</v>
      </c>
      <c r="M9" s="30">
        <v>3.3469000000000002</v>
      </c>
      <c r="N9" s="30">
        <v>3.3832</v>
      </c>
      <c r="O9" s="30">
        <v>2.3424999999999998</v>
      </c>
      <c r="P9" s="30">
        <v>2.1334</v>
      </c>
      <c r="Q9" s="30">
        <v>3.6006</v>
      </c>
      <c r="R9" s="30">
        <f t="shared" si="1"/>
        <v>3.3469000000000002</v>
      </c>
      <c r="S9" s="39">
        <f t="shared" si="2"/>
        <v>1.4672000000000001</v>
      </c>
    </row>
    <row r="10" spans="2:19" x14ac:dyDescent="0.45">
      <c r="B10" s="9" t="s">
        <v>32</v>
      </c>
      <c r="C10" s="9"/>
      <c r="D10" s="9"/>
      <c r="E10" s="9"/>
      <c r="F10" s="9"/>
      <c r="G10" s="9"/>
      <c r="H10" s="9"/>
      <c r="L10" s="21"/>
      <c r="R10" s="4"/>
      <c r="S10" s="36"/>
    </row>
    <row r="11" spans="2:19" s="13" customFormat="1" ht="40.5" x14ac:dyDescent="0.35">
      <c r="B11" s="37"/>
      <c r="C11" s="38" t="s">
        <v>398</v>
      </c>
      <c r="D11" s="38" t="s">
        <v>400</v>
      </c>
      <c r="E11" s="38" t="s">
        <v>401</v>
      </c>
      <c r="F11" s="38" t="s">
        <v>402</v>
      </c>
      <c r="G11" s="38" t="s">
        <v>403</v>
      </c>
      <c r="H11" s="38" t="s">
        <v>404</v>
      </c>
      <c r="I11" s="14" t="s">
        <v>405</v>
      </c>
      <c r="K11" s="13" t="s">
        <v>31</v>
      </c>
      <c r="M11" s="37"/>
      <c r="N11" s="37"/>
      <c r="O11" s="37"/>
      <c r="P11" s="37"/>
      <c r="Q11" s="37"/>
      <c r="R11" s="30"/>
      <c r="S11" s="39"/>
    </row>
    <row r="12" spans="2:19" ht="27.75" x14ac:dyDescent="0.45">
      <c r="B12" s="3" t="s">
        <v>33</v>
      </c>
      <c r="C12" s="120">
        <f>AVERAGE(C4:C8)</f>
        <v>0.14321799999999998</v>
      </c>
      <c r="D12" s="36">
        <f>MAX(C5:C7)-MIN(C5:C7)</f>
        <v>8.1959999999999991E-2</v>
      </c>
      <c r="E12" s="122">
        <f>MIN(C5:C7)</f>
        <v>0.10032000000000001</v>
      </c>
      <c r="F12" s="36">
        <f>MAX(C5:C7)</f>
        <v>0.18228</v>
      </c>
      <c r="G12" s="122">
        <f>MAX(C4,C8,C12)-MIN(C4,C8,C12)</f>
        <v>4.4259999999999994E-2</v>
      </c>
      <c r="H12" s="36">
        <f>MIN((C4,C8,C12))</f>
        <v>0.12973999999999999</v>
      </c>
      <c r="I12" s="36">
        <f>MAX(C4,C8,C12)</f>
        <v>0.17399999999999999</v>
      </c>
      <c r="K12" s="16" t="s">
        <v>2</v>
      </c>
      <c r="L12" s="14" t="s">
        <v>5</v>
      </c>
      <c r="M12" s="38" t="s">
        <v>22</v>
      </c>
      <c r="N12" s="38" t="s">
        <v>23</v>
      </c>
      <c r="O12" s="38" t="s">
        <v>24</v>
      </c>
      <c r="P12" s="38" t="s">
        <v>25</v>
      </c>
      <c r="Q12" s="38" t="s">
        <v>26</v>
      </c>
      <c r="R12" s="38" t="s">
        <v>397</v>
      </c>
      <c r="S12" s="38" t="s">
        <v>53</v>
      </c>
    </row>
    <row r="13" spans="2:19" x14ac:dyDescent="0.45">
      <c r="B13" s="9" t="s">
        <v>34</v>
      </c>
      <c r="C13" s="121">
        <f>AVERAGE(D4:D8)</f>
        <v>0.171574</v>
      </c>
      <c r="D13" s="39">
        <f>MAX(D5:D7)-MIN(D5:D7)</f>
        <v>8.6199999999999999E-2</v>
      </c>
      <c r="E13" s="123">
        <f>MIN(D5:D7)</f>
        <v>0.10424</v>
      </c>
      <c r="F13" s="39">
        <f>MAX(D5:D7)</f>
        <v>0.19044</v>
      </c>
      <c r="G13" s="123">
        <f>MAX(D4,D8,C13)-MIN(D4,D8,C13)</f>
        <v>0.15762000000000001</v>
      </c>
      <c r="H13" s="39">
        <f>MIN(D4,D8,C13)</f>
        <v>0.13519</v>
      </c>
      <c r="I13" s="39">
        <f>MAX(D4,D8,C13)</f>
        <v>0.29281000000000001</v>
      </c>
      <c r="K13" s="3" t="s">
        <v>3</v>
      </c>
      <c r="L13" s="6">
        <v>0.54388757861635229</v>
      </c>
      <c r="M13" s="4">
        <v>2.46E-2</v>
      </c>
      <c r="N13" s="4">
        <v>2.5000000000000001E-2</v>
      </c>
      <c r="O13" s="4">
        <v>2.5000000000000001E-2</v>
      </c>
      <c r="P13" s="4">
        <v>2.5000000000000001E-2</v>
      </c>
      <c r="Q13" s="4">
        <v>2.5000000000000001E-2</v>
      </c>
      <c r="R13" s="4">
        <f>MEDIAN(M13:Q13)</f>
        <v>2.5000000000000001E-2</v>
      </c>
      <c r="S13" s="36">
        <f>MAX(M13:Q13)-MIN(M13:Q13)</f>
        <v>4.0000000000000105E-4</v>
      </c>
    </row>
    <row r="14" spans="2:19" x14ac:dyDescent="0.45">
      <c r="B14" s="40"/>
      <c r="K14" s="3" t="s">
        <v>15</v>
      </c>
      <c r="L14" s="8">
        <v>0.35988600628930817</v>
      </c>
      <c r="M14" s="4">
        <v>9.74E-2</v>
      </c>
      <c r="N14" s="4">
        <v>0.11849999999999999</v>
      </c>
      <c r="O14" s="4">
        <v>8.72E-2</v>
      </c>
      <c r="P14" s="4">
        <v>6.9599999999999995E-2</v>
      </c>
      <c r="Q14" s="4">
        <v>0.17549999999999999</v>
      </c>
      <c r="R14" s="4">
        <f t="shared" ref="R14:R18" si="3">MEDIAN(M14:Q14)</f>
        <v>9.74E-2</v>
      </c>
      <c r="S14" s="36">
        <f t="shared" ref="S14:S18" si="4">MAX(M14:Q14)-MIN(M14:Q14)</f>
        <v>0.10589999999999999</v>
      </c>
    </row>
    <row r="15" spans="2:19" x14ac:dyDescent="0.45">
      <c r="K15" s="3" t="s">
        <v>16</v>
      </c>
      <c r="L15" s="8">
        <v>8.9367138364779872E-2</v>
      </c>
      <c r="M15" s="4">
        <v>0.79769999999999996</v>
      </c>
      <c r="N15" s="4">
        <v>1.3080000000000001</v>
      </c>
      <c r="O15" s="4">
        <v>0.87749999999999995</v>
      </c>
      <c r="P15" s="4">
        <v>0.64290000000000003</v>
      </c>
      <c r="Q15" s="4">
        <v>2.1135999999999999</v>
      </c>
      <c r="R15" s="4">
        <f t="shared" si="3"/>
        <v>0.87749999999999995</v>
      </c>
      <c r="S15" s="36">
        <f t="shared" si="4"/>
        <v>1.4706999999999999</v>
      </c>
    </row>
    <row r="16" spans="2:19" x14ac:dyDescent="0.45">
      <c r="B16" s="9" t="s">
        <v>35</v>
      </c>
      <c r="C16" s="9"/>
      <c r="D16" s="9"/>
      <c r="E16" s="9"/>
      <c r="F16" s="9"/>
      <c r="G16" s="9"/>
      <c r="H16" s="124"/>
      <c r="K16" s="3" t="s">
        <v>17</v>
      </c>
      <c r="L16" s="8">
        <v>4.5007861635220124E-3</v>
      </c>
      <c r="M16" s="4">
        <v>1.5270999999999999</v>
      </c>
      <c r="N16" s="4">
        <v>2.4847999999999999</v>
      </c>
      <c r="O16" s="4">
        <v>1.6889000000000001</v>
      </c>
      <c r="P16" s="4">
        <v>1.0516000000000001</v>
      </c>
      <c r="Q16" s="4">
        <v>3.3254999999999999</v>
      </c>
      <c r="R16" s="4">
        <f t="shared" si="3"/>
        <v>1.6889000000000001</v>
      </c>
      <c r="S16" s="36">
        <f t="shared" si="4"/>
        <v>2.2738999999999998</v>
      </c>
    </row>
    <row r="17" spans="2:19" s="13" customFormat="1" ht="13.5" x14ac:dyDescent="0.35">
      <c r="B17" s="91" t="s">
        <v>36</v>
      </c>
      <c r="C17" s="17" t="s">
        <v>23</v>
      </c>
      <c r="D17" s="82" t="s">
        <v>24</v>
      </c>
      <c r="E17" s="17" t="s">
        <v>380</v>
      </c>
      <c r="F17" s="17" t="s">
        <v>399</v>
      </c>
      <c r="G17" s="17" t="s">
        <v>41</v>
      </c>
      <c r="K17" s="13" t="s">
        <v>18</v>
      </c>
      <c r="L17" s="41">
        <v>2.0833333333333333E-3</v>
      </c>
      <c r="M17" s="15">
        <v>3.5430000000000001</v>
      </c>
      <c r="N17" s="15">
        <v>2.4780000000000002</v>
      </c>
      <c r="O17" s="15">
        <v>1.6812</v>
      </c>
      <c r="P17" s="15">
        <v>1.3359000000000001</v>
      </c>
      <c r="Q17" s="15">
        <v>4.6147</v>
      </c>
      <c r="R17" s="4">
        <f t="shared" si="3"/>
        <v>2.4780000000000002</v>
      </c>
      <c r="S17" s="36">
        <f t="shared" si="4"/>
        <v>3.2787999999999999</v>
      </c>
    </row>
    <row r="18" spans="2:19" x14ac:dyDescent="0.45">
      <c r="B18" s="9"/>
      <c r="C18" s="30" t="s">
        <v>379</v>
      </c>
      <c r="D18" s="30" t="s">
        <v>379</v>
      </c>
      <c r="E18" s="30" t="s">
        <v>379</v>
      </c>
      <c r="F18" s="30" t="s">
        <v>379</v>
      </c>
      <c r="G18" s="30"/>
      <c r="K18" s="9" t="s">
        <v>19</v>
      </c>
      <c r="L18" s="11">
        <v>2.7515723270440251E-4</v>
      </c>
      <c r="M18" s="30">
        <v>4.5502000000000002</v>
      </c>
      <c r="N18" s="30">
        <v>3.5571000000000002</v>
      </c>
      <c r="O18" s="30">
        <v>2.4628999999999999</v>
      </c>
      <c r="P18" s="30">
        <v>2.2431000000000001</v>
      </c>
      <c r="Q18" s="30">
        <v>9.2512000000000008</v>
      </c>
      <c r="R18" s="30">
        <f t="shared" si="3"/>
        <v>3.5571000000000002</v>
      </c>
      <c r="S18" s="39">
        <f t="shared" si="4"/>
        <v>7.0081000000000007</v>
      </c>
    </row>
    <row r="19" spans="2:19" x14ac:dyDescent="0.45">
      <c r="B19" s="3" t="s">
        <v>37</v>
      </c>
      <c r="C19" s="36">
        <v>3.0709</v>
      </c>
      <c r="D19" s="36">
        <v>2.5529999999999999</v>
      </c>
      <c r="E19" s="36">
        <v>2.9</v>
      </c>
      <c r="F19" s="36">
        <f>MAX(C19:E19)-MIN(C19:E19)</f>
        <v>0.51790000000000003</v>
      </c>
      <c r="G19" s="36">
        <f>MAX(C19:E19)/MIN(C19:E19)</f>
        <v>1.2028593811202506</v>
      </c>
    </row>
    <row r="20" spans="2:19" x14ac:dyDescent="0.45">
      <c r="B20" s="3" t="s">
        <v>38</v>
      </c>
      <c r="C20" s="36">
        <v>7.4138999999999999</v>
      </c>
      <c r="D20" s="36">
        <v>6.16296</v>
      </c>
      <c r="E20" s="36">
        <v>7.0019999999999998</v>
      </c>
      <c r="F20" s="36">
        <f t="shared" ref="F20:F22" si="5">MAX(C20:E20)-MIN(C20:E20)</f>
        <v>1.2509399999999999</v>
      </c>
      <c r="G20" s="36">
        <f>MAX(C20:E20)/MIN(C20:E20)</f>
        <v>1.2029771408543946</v>
      </c>
    </row>
    <row r="21" spans="2:19" x14ac:dyDescent="0.45">
      <c r="B21" s="3" t="s">
        <v>39</v>
      </c>
      <c r="C21" s="36">
        <f>C5</f>
        <v>0.18228</v>
      </c>
      <c r="D21" s="36">
        <f>C6</f>
        <v>0.12975</v>
      </c>
      <c r="E21" s="36">
        <f>C7</f>
        <v>0.10032000000000001</v>
      </c>
      <c r="F21" s="36">
        <f t="shared" si="5"/>
        <v>8.1959999999999991E-2</v>
      </c>
      <c r="G21" s="36">
        <f>MAX(C21:E21)/MIN(C21:E21)</f>
        <v>1.8169856459330143</v>
      </c>
    </row>
    <row r="22" spans="2:19" x14ac:dyDescent="0.45">
      <c r="B22" s="9" t="s">
        <v>40</v>
      </c>
      <c r="C22" s="39">
        <f>D5</f>
        <v>0.19044</v>
      </c>
      <c r="D22" s="39">
        <f>D6</f>
        <v>0.13519</v>
      </c>
      <c r="E22" s="39">
        <f>D7</f>
        <v>0.10424</v>
      </c>
      <c r="F22" s="39">
        <f t="shared" si="5"/>
        <v>8.6199999999999999E-2</v>
      </c>
      <c r="G22" s="39">
        <f>MAX(C22:E22)/MIN(C22:E22)</f>
        <v>1.8269378357636223</v>
      </c>
    </row>
    <row r="23" spans="2:19" x14ac:dyDescent="0.45">
      <c r="C23" s="36"/>
    </row>
    <row r="27" spans="2:19" x14ac:dyDescent="0.45">
      <c r="C27" s="44"/>
      <c r="D27" s="44"/>
    </row>
    <row r="30" spans="2:19" x14ac:dyDescent="0.45">
      <c r="C30" s="44"/>
      <c r="D30" s="44"/>
    </row>
    <row r="31" spans="2:19" x14ac:dyDescent="0.45">
      <c r="C31" s="44"/>
      <c r="D31" s="44"/>
    </row>
  </sheetData>
  <conditionalFormatting sqref="C4:C8">
    <cfRule type="colorScale" priority="2">
      <colorScale>
        <cfvo type="min"/>
        <cfvo type="max"/>
        <color rgb="FFFCFCFF"/>
        <color rgb="FF63BE7B"/>
      </colorScale>
    </cfRule>
  </conditionalFormatting>
  <conditionalFormatting sqref="C19:E19">
    <cfRule type="colorScale" priority="6">
      <colorScale>
        <cfvo type="min"/>
        <cfvo type="max"/>
        <color rgb="FFFFFFFF"/>
        <color theme="3" tint="0.499984740745262"/>
      </colorScale>
    </cfRule>
  </conditionalFormatting>
  <conditionalFormatting sqref="C20:E20">
    <cfRule type="colorScale" priority="5">
      <colorScale>
        <cfvo type="min"/>
        <cfvo type="max"/>
        <color rgb="FFFFFFFF"/>
        <color theme="3" tint="0.499984740745262"/>
      </colorScale>
    </cfRule>
  </conditionalFormatting>
  <conditionalFormatting sqref="C21:E21">
    <cfRule type="colorScale" priority="4">
      <colorScale>
        <cfvo type="min"/>
        <cfvo type="max"/>
        <color rgb="FFFFFFFF"/>
        <color theme="3" tint="0.499984740745262"/>
      </colorScale>
    </cfRule>
  </conditionalFormatting>
  <conditionalFormatting sqref="C22:E22">
    <cfRule type="colorScale" priority="3">
      <colorScale>
        <cfvo type="min"/>
        <cfvo type="max"/>
        <color rgb="FFFFFFFF"/>
        <color theme="3" tint="0.499984740745262"/>
      </colorScale>
    </cfRule>
  </conditionalFormatting>
  <conditionalFormatting sqref="D4:D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ignoredErrors>
    <ignoredError sqref="R4:S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093C-D2C2-4CD0-9F0B-88A9D31A06C1}">
  <dimension ref="B2:X28"/>
  <sheetViews>
    <sheetView workbookViewId="0">
      <selection activeCell="G14" sqref="G14"/>
    </sheetView>
  </sheetViews>
  <sheetFormatPr baseColWidth="10" defaultRowHeight="13.5" x14ac:dyDescent="0.35"/>
  <cols>
    <col min="1" max="1" width="10.6640625" style="3"/>
    <col min="2" max="2" width="13.59765625" style="3" customWidth="1"/>
    <col min="3" max="12" width="10.6640625" style="3"/>
    <col min="13" max="13" width="24.1328125" style="3" bestFit="1" customWidth="1"/>
    <col min="14" max="16384" width="10.6640625" style="3"/>
  </cols>
  <sheetData>
    <row r="2" spans="2:24" x14ac:dyDescent="0.35">
      <c r="B2" s="9" t="s">
        <v>42</v>
      </c>
      <c r="C2" s="9"/>
      <c r="D2" s="9"/>
      <c r="E2" s="9"/>
      <c r="F2" s="9"/>
      <c r="G2" s="9"/>
      <c r="M2" s="9" t="s"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2:24" ht="14.25" customHeight="1" x14ac:dyDescent="0.35">
      <c r="B3" s="100" t="s">
        <v>21</v>
      </c>
      <c r="C3" s="100" t="s">
        <v>30</v>
      </c>
      <c r="D3" s="100"/>
      <c r="E3" s="100" t="s">
        <v>31</v>
      </c>
      <c r="F3" s="100"/>
      <c r="G3" s="102" t="s">
        <v>29</v>
      </c>
      <c r="M3" s="102" t="s">
        <v>2</v>
      </c>
      <c r="N3" s="94" t="s">
        <v>5</v>
      </c>
      <c r="O3" s="94" t="s">
        <v>47</v>
      </c>
      <c r="P3" s="94"/>
      <c r="Q3" s="94"/>
      <c r="R3" s="94"/>
      <c r="S3" s="94"/>
      <c r="T3" s="94"/>
      <c r="U3" s="94"/>
      <c r="V3" s="94"/>
      <c r="W3" s="94"/>
      <c r="X3" s="94"/>
    </row>
    <row r="4" spans="2:24" x14ac:dyDescent="0.35">
      <c r="B4" s="101"/>
      <c r="C4" s="43" t="s">
        <v>43</v>
      </c>
      <c r="D4" s="43" t="s">
        <v>44</v>
      </c>
      <c r="E4" s="43" t="s">
        <v>43</v>
      </c>
      <c r="F4" s="43" t="s">
        <v>44</v>
      </c>
      <c r="G4" s="103"/>
      <c r="M4" s="103"/>
      <c r="N4" s="104"/>
      <c r="O4" s="104" t="s">
        <v>22</v>
      </c>
      <c r="P4" s="104"/>
      <c r="Q4" s="104" t="s">
        <v>23</v>
      </c>
      <c r="R4" s="104"/>
      <c r="S4" s="104" t="s">
        <v>24</v>
      </c>
      <c r="T4" s="104"/>
      <c r="U4" s="104" t="s">
        <v>25</v>
      </c>
      <c r="V4" s="104"/>
      <c r="W4" s="104" t="s">
        <v>26</v>
      </c>
      <c r="X4" s="104"/>
    </row>
    <row r="5" spans="2:24" x14ac:dyDescent="0.35">
      <c r="B5" s="3" t="s">
        <v>22</v>
      </c>
      <c r="C5" s="28">
        <v>80.466999999999999</v>
      </c>
      <c r="D5" s="28">
        <f>C5/0.9</f>
        <v>89.407777777777781</v>
      </c>
      <c r="E5" s="28">
        <v>81.355999999999995</v>
      </c>
      <c r="F5" s="28">
        <f>E5/0.9</f>
        <v>90.395555555555546</v>
      </c>
      <c r="G5" s="36">
        <f>E5/C5</f>
        <v>1.0110480072576336</v>
      </c>
      <c r="M5" s="3" t="s">
        <v>3</v>
      </c>
      <c r="N5" s="45">
        <v>0.54388757861635229</v>
      </c>
      <c r="O5" s="4">
        <v>11.01</v>
      </c>
      <c r="P5" s="47">
        <v>0.379</v>
      </c>
      <c r="Q5" s="4">
        <v>10.97</v>
      </c>
      <c r="R5" s="47">
        <v>0.33200000000000002</v>
      </c>
      <c r="S5" s="4">
        <v>10.97</v>
      </c>
      <c r="T5" s="47">
        <v>0.39400000000000002</v>
      </c>
      <c r="U5" s="4">
        <v>10.96</v>
      </c>
      <c r="V5" s="47">
        <v>0.45</v>
      </c>
      <c r="W5" s="4">
        <v>10.96</v>
      </c>
      <c r="X5" s="47">
        <v>0.35399999999999998</v>
      </c>
    </row>
    <row r="6" spans="2:24" x14ac:dyDescent="0.35">
      <c r="B6" s="3" t="s">
        <v>23</v>
      </c>
      <c r="C6" s="28">
        <v>91.35</v>
      </c>
      <c r="D6" s="28">
        <f t="shared" ref="D6:D9" si="0">C6/0.9</f>
        <v>101.49999999999999</v>
      </c>
      <c r="E6" s="28">
        <v>93.709000000000003</v>
      </c>
      <c r="F6" s="28">
        <f t="shared" ref="F6:F9" si="1">E6/0.9</f>
        <v>104.12111111111111</v>
      </c>
      <c r="G6" s="36">
        <f t="shared" ref="G6:G9" si="2">E6/C6</f>
        <v>1.0258237547892721</v>
      </c>
      <c r="M6" s="3" t="s">
        <v>15</v>
      </c>
      <c r="N6" s="25">
        <v>0.35988600628930817</v>
      </c>
      <c r="O6" s="4">
        <v>12.52</v>
      </c>
      <c r="P6" s="47">
        <v>0.28499999999999998</v>
      </c>
      <c r="Q6" s="4">
        <v>13.53</v>
      </c>
      <c r="R6" s="47">
        <v>0.27100000000000002</v>
      </c>
      <c r="S6" s="4">
        <v>11.95</v>
      </c>
      <c r="T6" s="47">
        <v>0.28399999999999997</v>
      </c>
      <c r="U6" s="4">
        <v>10.86</v>
      </c>
      <c r="V6" s="47">
        <v>0.29499999999999998</v>
      </c>
      <c r="W6" s="4">
        <v>12.9</v>
      </c>
      <c r="X6" s="47">
        <v>0.27600000000000002</v>
      </c>
    </row>
    <row r="7" spans="2:24" x14ac:dyDescent="0.35">
      <c r="B7" s="3" t="s">
        <v>24</v>
      </c>
      <c r="C7" s="28">
        <v>77.076999999999998</v>
      </c>
      <c r="D7" s="28">
        <f t="shared" si="0"/>
        <v>85.641111111111101</v>
      </c>
      <c r="E7" s="28">
        <v>78.691000000000003</v>
      </c>
      <c r="F7" s="28">
        <f t="shared" si="1"/>
        <v>87.434444444444452</v>
      </c>
      <c r="G7" s="36">
        <f t="shared" si="2"/>
        <v>1.0209400988621768</v>
      </c>
      <c r="M7" s="3" t="s">
        <v>16</v>
      </c>
      <c r="N7" s="25">
        <v>8.9367138364779872E-2</v>
      </c>
      <c r="O7" s="4">
        <v>51.39</v>
      </c>
      <c r="P7" s="47">
        <v>0.28999999999999998</v>
      </c>
      <c r="Q7" s="4">
        <v>69.88</v>
      </c>
      <c r="R7" s="47">
        <v>0.34799999999999998</v>
      </c>
      <c r="S7" s="4">
        <v>48.06</v>
      </c>
      <c r="T7" s="47">
        <v>0.28399999999999997</v>
      </c>
      <c r="U7" s="4">
        <v>33.729999999999997</v>
      </c>
      <c r="V7" s="47">
        <v>0.22800000000000001</v>
      </c>
      <c r="W7" s="4">
        <v>62.27</v>
      </c>
      <c r="X7" s="47">
        <v>0.33</v>
      </c>
    </row>
    <row r="8" spans="2:24" x14ac:dyDescent="0.35">
      <c r="B8" s="3" t="s">
        <v>25</v>
      </c>
      <c r="C8" s="28">
        <v>67.406999999999996</v>
      </c>
      <c r="D8" s="28">
        <f t="shared" si="0"/>
        <v>74.896666666666661</v>
      </c>
      <c r="E8" s="28">
        <v>68.516000000000005</v>
      </c>
      <c r="F8" s="28">
        <f t="shared" si="1"/>
        <v>76.128888888888895</v>
      </c>
      <c r="G8" s="36">
        <f t="shared" si="2"/>
        <v>1.0164522972391592</v>
      </c>
      <c r="M8" s="3" t="s">
        <v>17</v>
      </c>
      <c r="N8" s="25">
        <v>4.5007861635220124E-3</v>
      </c>
      <c r="O8" s="4">
        <v>100.55</v>
      </c>
      <c r="P8" s="47">
        <v>2.9000000000000001E-2</v>
      </c>
      <c r="Q8" s="4">
        <v>136.03</v>
      </c>
      <c r="R8" s="47">
        <v>3.4000000000000002E-2</v>
      </c>
      <c r="S8" s="4">
        <v>92.59</v>
      </c>
      <c r="T8" s="47">
        <v>2.7E-2</v>
      </c>
      <c r="U8" s="4">
        <v>53.77</v>
      </c>
      <c r="V8" s="47">
        <v>1.7999999999999999E-2</v>
      </c>
      <c r="W8" s="4">
        <v>99.99</v>
      </c>
      <c r="X8" s="47">
        <v>2.7E-2</v>
      </c>
    </row>
    <row r="9" spans="2:24" x14ac:dyDescent="0.35">
      <c r="B9" s="9" t="s">
        <v>26</v>
      </c>
      <c r="C9" s="33">
        <v>85.709000000000003</v>
      </c>
      <c r="D9" s="33">
        <f t="shared" si="0"/>
        <v>95.232222222222219</v>
      </c>
      <c r="E9" s="33">
        <v>109.099</v>
      </c>
      <c r="F9" s="33">
        <f t="shared" si="1"/>
        <v>121.22111111111111</v>
      </c>
      <c r="G9" s="39">
        <f t="shared" si="2"/>
        <v>1.2729001621766676</v>
      </c>
      <c r="M9" s="3" t="s">
        <v>18</v>
      </c>
      <c r="N9" s="25">
        <v>2.0833333333333333E-3</v>
      </c>
      <c r="O9" s="4">
        <v>117.27</v>
      </c>
      <c r="P9" s="47">
        <v>1.4999999999999999E-2</v>
      </c>
      <c r="Q9" s="4">
        <v>109.24</v>
      </c>
      <c r="R9" s="47">
        <v>1.2999999999999999E-2</v>
      </c>
      <c r="S9" s="4">
        <v>71.650000000000006</v>
      </c>
      <c r="T9" s="47">
        <v>0.01</v>
      </c>
      <c r="U9" s="4">
        <v>51.6</v>
      </c>
      <c r="V9" s="47">
        <v>8.0000000000000002E-3</v>
      </c>
      <c r="W9" s="4">
        <v>94.22</v>
      </c>
      <c r="X9" s="47">
        <v>1.2E-2</v>
      </c>
    </row>
    <row r="10" spans="2:24" x14ac:dyDescent="0.35">
      <c r="M10" s="9" t="s">
        <v>19</v>
      </c>
      <c r="N10" s="32">
        <v>2.7515723270440251E-4</v>
      </c>
      <c r="O10" s="30">
        <v>112.54</v>
      </c>
      <c r="P10" s="48">
        <v>2E-3</v>
      </c>
      <c r="Q10" s="30">
        <v>119.12</v>
      </c>
      <c r="R10" s="48">
        <v>2E-3</v>
      </c>
      <c r="S10" s="30">
        <v>76.239999999999995</v>
      </c>
      <c r="T10" s="48">
        <v>1E-3</v>
      </c>
      <c r="U10" s="30">
        <v>59.69</v>
      </c>
      <c r="V10" s="48">
        <v>1E-3</v>
      </c>
      <c r="W10" s="30">
        <v>115.89</v>
      </c>
      <c r="X10" s="48">
        <v>2E-3</v>
      </c>
    </row>
    <row r="11" spans="2:24" x14ac:dyDescent="0.35">
      <c r="B11" s="9" t="s">
        <v>384</v>
      </c>
      <c r="C11" s="9"/>
      <c r="D11" s="9"/>
      <c r="E11" s="9"/>
      <c r="F11" s="9"/>
      <c r="G11" s="9"/>
      <c r="H11" s="9"/>
      <c r="I11" s="9"/>
      <c r="J11" s="124"/>
    </row>
    <row r="12" spans="2:24" ht="13.5" customHeight="1" x14ac:dyDescent="0.35">
      <c r="B12" s="3" t="s">
        <v>45</v>
      </c>
      <c r="C12" s="99" t="s">
        <v>381</v>
      </c>
      <c r="D12" s="99"/>
      <c r="E12" s="99"/>
      <c r="F12" s="99"/>
      <c r="G12" s="99" t="s">
        <v>383</v>
      </c>
      <c r="H12" s="99"/>
      <c r="I12" s="99"/>
      <c r="K12" s="13"/>
      <c r="M12" s="3" t="s">
        <v>31</v>
      </c>
    </row>
    <row r="13" spans="2:24" x14ac:dyDescent="0.35">
      <c r="B13" s="9"/>
      <c r="C13" s="43" t="s">
        <v>410</v>
      </c>
      <c r="D13" s="43" t="s">
        <v>382</v>
      </c>
      <c r="E13" s="30" t="s">
        <v>385</v>
      </c>
      <c r="F13" s="30" t="s">
        <v>386</v>
      </c>
      <c r="G13" s="43" t="s">
        <v>382</v>
      </c>
      <c r="H13" s="30" t="s">
        <v>385</v>
      </c>
      <c r="I13" s="30" t="s">
        <v>386</v>
      </c>
      <c r="K13" s="4"/>
      <c r="M13" s="49"/>
      <c r="N13" s="105" t="s">
        <v>5</v>
      </c>
      <c r="O13" s="105" t="s">
        <v>47</v>
      </c>
      <c r="P13" s="105"/>
      <c r="Q13" s="105"/>
      <c r="R13" s="105"/>
      <c r="S13" s="105"/>
      <c r="T13" s="105"/>
      <c r="U13" s="105"/>
      <c r="V13" s="105"/>
      <c r="W13" s="105"/>
      <c r="X13" s="105"/>
    </row>
    <row r="14" spans="2:24" x14ac:dyDescent="0.35">
      <c r="B14" s="3" t="s">
        <v>33</v>
      </c>
      <c r="C14" s="92">
        <f>AVERAGE(C6:C8)</f>
        <v>78.611333333333334</v>
      </c>
      <c r="D14" s="92">
        <f>MAX(C6:C8)-MIN(C6:C8)</f>
        <v>23.942999999999998</v>
      </c>
      <c r="E14" s="92">
        <f>MIN(C6:C8)</f>
        <v>67.406999999999996</v>
      </c>
      <c r="F14" s="92">
        <f>MAX(C6:C8)</f>
        <v>91.35</v>
      </c>
      <c r="G14" s="28">
        <f>MAX(AVERAGE(C6:C8),C5,C9)-MIN(AVERAGE(C6:C8),C5,C9)</f>
        <v>7.0976666666666688</v>
      </c>
      <c r="H14" s="28">
        <f>MIN(AVERAGE(C6:C8),C5,C9)</f>
        <v>78.611333333333334</v>
      </c>
      <c r="I14" s="28">
        <f>MAX(AVERAGE(C6:C8),C5,C9)</f>
        <v>85.709000000000003</v>
      </c>
      <c r="K14" s="36"/>
      <c r="M14" s="46" t="s">
        <v>2</v>
      </c>
      <c r="N14" s="104"/>
      <c r="O14" s="104" t="s">
        <v>22</v>
      </c>
      <c r="P14" s="104"/>
      <c r="Q14" s="104" t="s">
        <v>23</v>
      </c>
      <c r="R14" s="104"/>
      <c r="S14" s="104" t="s">
        <v>24</v>
      </c>
      <c r="T14" s="104"/>
      <c r="U14" s="104" t="s">
        <v>25</v>
      </c>
      <c r="V14" s="104"/>
      <c r="W14" s="104" t="s">
        <v>26</v>
      </c>
      <c r="X14" s="104"/>
    </row>
    <row r="15" spans="2:24" x14ac:dyDescent="0.35">
      <c r="B15" s="9" t="s">
        <v>34</v>
      </c>
      <c r="C15" s="33">
        <f>AVERAGE(E6:E8)</f>
        <v>80.305333333333337</v>
      </c>
      <c r="D15" s="33">
        <f>MAX(E6:E8)-MIN(E6:E8)</f>
        <v>25.192999999999998</v>
      </c>
      <c r="E15" s="93">
        <f>MIN(E6:E8)</f>
        <v>68.516000000000005</v>
      </c>
      <c r="F15" s="33">
        <f>MAX(E6:E8)</f>
        <v>93.709000000000003</v>
      </c>
      <c r="G15" s="33">
        <f>MAX(AVERAGE(E6:E8),E5,E9)-MIN(AVERAGE(E6:E8),E5,E9)</f>
        <v>28.793666666666667</v>
      </c>
      <c r="H15" s="33">
        <f>MIN(AVERAGE(E6:E8),E5,E9)</f>
        <v>80.305333333333337</v>
      </c>
      <c r="I15" s="33">
        <f>MAX(AVERAGE(E6:E8),E5,E9)</f>
        <v>109.099</v>
      </c>
      <c r="K15" s="36"/>
      <c r="M15" s="3" t="s">
        <v>3</v>
      </c>
      <c r="N15" s="45">
        <v>0.54388757861635229</v>
      </c>
      <c r="O15" s="4">
        <v>10.99</v>
      </c>
      <c r="P15" s="47">
        <v>0.374</v>
      </c>
      <c r="Q15" s="4">
        <v>11.03</v>
      </c>
      <c r="R15" s="47">
        <v>0.32600000000000001</v>
      </c>
      <c r="S15" s="4">
        <v>11.02</v>
      </c>
      <c r="T15" s="47">
        <v>0.38800000000000001</v>
      </c>
      <c r="U15" s="4">
        <v>11.01</v>
      </c>
      <c r="V15" s="47">
        <v>0.44500000000000001</v>
      </c>
      <c r="W15" s="4">
        <v>11.02</v>
      </c>
      <c r="X15" s="47">
        <v>0.27900000000000003</v>
      </c>
    </row>
    <row r="16" spans="2:24" x14ac:dyDescent="0.35">
      <c r="M16" s="3" t="s">
        <v>15</v>
      </c>
      <c r="N16" s="25">
        <v>0.35988600628930817</v>
      </c>
      <c r="O16" s="4">
        <v>12.76</v>
      </c>
      <c r="P16" s="47">
        <v>0.28699999999999998</v>
      </c>
      <c r="Q16" s="4">
        <v>13.81</v>
      </c>
      <c r="R16" s="47">
        <v>0.27</v>
      </c>
      <c r="S16" s="4">
        <v>12.15</v>
      </c>
      <c r="T16" s="47">
        <v>0.28299999999999997</v>
      </c>
      <c r="U16" s="4">
        <v>11.01</v>
      </c>
      <c r="V16" s="47">
        <v>0.29399999999999998</v>
      </c>
      <c r="W16" s="4">
        <v>15.45</v>
      </c>
      <c r="X16" s="47">
        <v>0.25900000000000001</v>
      </c>
    </row>
    <row r="17" spans="13:24" x14ac:dyDescent="0.35">
      <c r="M17" s="3" t="s">
        <v>16</v>
      </c>
      <c r="N17" s="25">
        <v>8.9367138364779872E-2</v>
      </c>
      <c r="O17" s="4">
        <v>51.73</v>
      </c>
      <c r="P17" s="47">
        <v>0.28899999999999998</v>
      </c>
      <c r="Q17" s="4">
        <v>73.150000000000006</v>
      </c>
      <c r="R17" s="47">
        <v>0.35499999999999998</v>
      </c>
      <c r="S17" s="4">
        <v>50.18</v>
      </c>
      <c r="T17" s="47">
        <v>0.28999999999999998</v>
      </c>
      <c r="U17" s="4">
        <v>35.090000000000003</v>
      </c>
      <c r="V17" s="47">
        <v>0.23300000000000001</v>
      </c>
      <c r="W17" s="4">
        <v>98.04</v>
      </c>
      <c r="X17" s="47">
        <v>0.40899999999999997</v>
      </c>
    </row>
    <row r="18" spans="13:24" x14ac:dyDescent="0.35">
      <c r="M18" s="3" t="s">
        <v>17</v>
      </c>
      <c r="N18" s="25">
        <v>4.5007861635220124E-3</v>
      </c>
      <c r="O18" s="4">
        <v>100.66</v>
      </c>
      <c r="P18" s="47">
        <v>2.8000000000000001E-2</v>
      </c>
      <c r="Q18" s="4">
        <v>142.65</v>
      </c>
      <c r="R18" s="47">
        <v>3.5000000000000003E-2</v>
      </c>
      <c r="S18" s="4">
        <v>96.98</v>
      </c>
      <c r="T18" s="47">
        <v>2.8000000000000001E-2</v>
      </c>
      <c r="U18" s="4">
        <v>56.13</v>
      </c>
      <c r="V18" s="47">
        <v>1.9E-2</v>
      </c>
      <c r="W18" s="4">
        <v>153.15</v>
      </c>
      <c r="X18" s="47">
        <v>3.2000000000000001E-2</v>
      </c>
    </row>
    <row r="19" spans="13:24" x14ac:dyDescent="0.35">
      <c r="M19" s="3" t="s">
        <v>18</v>
      </c>
      <c r="N19" s="45">
        <v>2.0833333333333333E-3</v>
      </c>
      <c r="O19" s="4">
        <v>148.44</v>
      </c>
      <c r="P19" s="47">
        <v>1.9E-2</v>
      </c>
      <c r="Q19" s="4">
        <v>114.8</v>
      </c>
      <c r="R19" s="47">
        <v>1.2999999999999999E-2</v>
      </c>
      <c r="S19" s="4">
        <v>75.28</v>
      </c>
      <c r="T19" s="47">
        <v>0.01</v>
      </c>
      <c r="U19" s="4">
        <v>54.2</v>
      </c>
      <c r="V19" s="47">
        <v>8.0000000000000002E-3</v>
      </c>
      <c r="W19" s="4">
        <v>177.12</v>
      </c>
      <c r="X19" s="47">
        <v>1.7000000000000001E-2</v>
      </c>
    </row>
    <row r="20" spans="13:24" x14ac:dyDescent="0.35">
      <c r="M20" s="9" t="s">
        <v>19</v>
      </c>
      <c r="N20" s="32">
        <v>2.7515723270440251E-4</v>
      </c>
      <c r="O20" s="30">
        <v>138.06</v>
      </c>
      <c r="P20" s="48">
        <v>2E-3</v>
      </c>
      <c r="Q20" s="30">
        <v>125.35</v>
      </c>
      <c r="R20" s="48">
        <v>2E-3</v>
      </c>
      <c r="S20" s="30">
        <v>80.05</v>
      </c>
      <c r="T20" s="48">
        <v>1E-3</v>
      </c>
      <c r="U20" s="30">
        <v>62.62</v>
      </c>
      <c r="V20" s="48">
        <v>1E-3</v>
      </c>
      <c r="W20" s="30">
        <v>259.93</v>
      </c>
      <c r="X20" s="48">
        <v>3.0000000000000001E-3</v>
      </c>
    </row>
    <row r="22" spans="13:24" x14ac:dyDescent="0.35">
      <c r="M22" s="106" t="s">
        <v>48</v>
      </c>
      <c r="N22" s="105" t="s">
        <v>22</v>
      </c>
      <c r="O22" s="105"/>
      <c r="P22" s="105" t="s">
        <v>23</v>
      </c>
      <c r="Q22" s="105"/>
      <c r="R22" s="105" t="s">
        <v>24</v>
      </c>
      <c r="S22" s="105"/>
      <c r="T22" s="105" t="s">
        <v>25</v>
      </c>
      <c r="U22" s="105"/>
      <c r="V22" s="105" t="s">
        <v>26</v>
      </c>
      <c r="W22" s="105"/>
    </row>
    <row r="23" spans="13:24" x14ac:dyDescent="0.35">
      <c r="M23" s="107"/>
      <c r="N23" s="51" t="s">
        <v>30</v>
      </c>
      <c r="O23" s="30" t="s">
        <v>31</v>
      </c>
      <c r="P23" s="51" t="s">
        <v>30</v>
      </c>
      <c r="Q23" s="30" t="s">
        <v>31</v>
      </c>
      <c r="R23" s="51" t="s">
        <v>30</v>
      </c>
      <c r="S23" s="30" t="s">
        <v>31</v>
      </c>
      <c r="T23" s="51" t="s">
        <v>30</v>
      </c>
      <c r="U23" s="30" t="s">
        <v>31</v>
      </c>
      <c r="V23" s="51" t="s">
        <v>30</v>
      </c>
      <c r="W23" s="30" t="s">
        <v>31</v>
      </c>
    </row>
    <row r="24" spans="13:24" x14ac:dyDescent="0.35">
      <c r="M24" s="3" t="s">
        <v>15</v>
      </c>
      <c r="N24" s="52">
        <f>O6-O$5</f>
        <v>1.5099999999999998</v>
      </c>
      <c r="O24" s="3">
        <f>O16-O$15</f>
        <v>1.7699999999999996</v>
      </c>
      <c r="P24" s="3">
        <f>Q6-Q$5</f>
        <v>2.5599999999999987</v>
      </c>
      <c r="Q24" s="3">
        <f>Q16-Q$15</f>
        <v>2.7800000000000011</v>
      </c>
      <c r="R24" s="3">
        <f t="shared" ref="R24:V24" si="3">S6-S$5</f>
        <v>0.97999999999999865</v>
      </c>
      <c r="S24" s="3">
        <f>S16-S$15</f>
        <v>1.1300000000000008</v>
      </c>
      <c r="T24" s="3">
        <f t="shared" si="3"/>
        <v>-0.10000000000000142</v>
      </c>
      <c r="U24" s="3">
        <f>U16-U$15</f>
        <v>0</v>
      </c>
      <c r="V24" s="3">
        <f t="shared" si="3"/>
        <v>1.9399999999999995</v>
      </c>
      <c r="W24" s="3">
        <f>W16-W$15</f>
        <v>4.43</v>
      </c>
    </row>
    <row r="25" spans="13:24" x14ac:dyDescent="0.35">
      <c r="M25" s="3" t="s">
        <v>16</v>
      </c>
      <c r="N25" s="52">
        <f t="shared" ref="N25:N28" si="4">O7-O$5</f>
        <v>40.380000000000003</v>
      </c>
      <c r="O25" s="3">
        <f t="shared" ref="O25:O28" si="5">O17-O$15</f>
        <v>40.739999999999995</v>
      </c>
      <c r="P25" s="3">
        <f t="shared" ref="P25:V28" si="6">Q7-Q$5</f>
        <v>58.91</v>
      </c>
      <c r="Q25" s="3">
        <f>Q17-Q$15</f>
        <v>62.120000000000005</v>
      </c>
      <c r="R25" s="3">
        <f t="shared" si="6"/>
        <v>37.090000000000003</v>
      </c>
      <c r="S25" s="3">
        <f>S17-S$15</f>
        <v>39.159999999999997</v>
      </c>
      <c r="T25" s="3">
        <f t="shared" si="6"/>
        <v>22.769999999999996</v>
      </c>
      <c r="U25" s="3">
        <f>U17-U$15</f>
        <v>24.080000000000005</v>
      </c>
      <c r="V25" s="3">
        <f t="shared" si="6"/>
        <v>51.31</v>
      </c>
      <c r="W25" s="3">
        <f>W17-W$15</f>
        <v>87.02000000000001</v>
      </c>
    </row>
    <row r="26" spans="13:24" x14ac:dyDescent="0.35">
      <c r="M26" s="3" t="s">
        <v>17</v>
      </c>
      <c r="N26" s="52">
        <f t="shared" si="4"/>
        <v>89.539999999999992</v>
      </c>
      <c r="O26" s="3">
        <f t="shared" si="5"/>
        <v>89.67</v>
      </c>
      <c r="P26" s="3">
        <f t="shared" si="6"/>
        <v>125.06</v>
      </c>
      <c r="Q26" s="3">
        <f>Q18-Q$15</f>
        <v>131.62</v>
      </c>
      <c r="R26" s="3">
        <f t="shared" si="6"/>
        <v>81.62</v>
      </c>
      <c r="S26" s="3">
        <f>S18-S$15</f>
        <v>85.960000000000008</v>
      </c>
      <c r="T26" s="3">
        <f t="shared" si="6"/>
        <v>42.81</v>
      </c>
      <c r="U26" s="3">
        <f>U18-U$15</f>
        <v>45.120000000000005</v>
      </c>
      <c r="V26" s="3">
        <f t="shared" si="6"/>
        <v>89.03</v>
      </c>
      <c r="W26" s="3">
        <f>W18-W$15</f>
        <v>142.13</v>
      </c>
    </row>
    <row r="27" spans="13:24" x14ac:dyDescent="0.35">
      <c r="M27" s="3" t="s">
        <v>18</v>
      </c>
      <c r="N27" s="52">
        <f t="shared" si="4"/>
        <v>106.25999999999999</v>
      </c>
      <c r="O27" s="3">
        <f t="shared" si="5"/>
        <v>137.44999999999999</v>
      </c>
      <c r="P27" s="3">
        <f t="shared" si="6"/>
        <v>98.27</v>
      </c>
      <c r="Q27" s="3">
        <f>Q19-Q$15</f>
        <v>103.77</v>
      </c>
      <c r="R27" s="3">
        <f t="shared" si="6"/>
        <v>60.680000000000007</v>
      </c>
      <c r="S27" s="3">
        <f>S19-S$15</f>
        <v>64.260000000000005</v>
      </c>
      <c r="T27" s="3">
        <f t="shared" si="6"/>
        <v>40.64</v>
      </c>
      <c r="U27" s="3">
        <f>U19-U$15</f>
        <v>43.190000000000005</v>
      </c>
      <c r="V27" s="3">
        <f t="shared" si="6"/>
        <v>83.259999999999991</v>
      </c>
      <c r="W27" s="3">
        <f>W19-W$15</f>
        <v>166.1</v>
      </c>
    </row>
    <row r="28" spans="13:24" x14ac:dyDescent="0.35">
      <c r="M28" s="9" t="s">
        <v>19</v>
      </c>
      <c r="N28" s="53">
        <f t="shared" si="4"/>
        <v>101.53</v>
      </c>
      <c r="O28" s="9">
        <f t="shared" si="5"/>
        <v>127.07000000000001</v>
      </c>
      <c r="P28" s="9">
        <f t="shared" si="6"/>
        <v>108.15</v>
      </c>
      <c r="Q28" s="9">
        <f>Q20-Q$15</f>
        <v>114.32</v>
      </c>
      <c r="R28" s="9">
        <f t="shared" si="6"/>
        <v>65.27</v>
      </c>
      <c r="S28" s="9">
        <f>S20-S$15</f>
        <v>69.03</v>
      </c>
      <c r="T28" s="9">
        <f t="shared" si="6"/>
        <v>48.73</v>
      </c>
      <c r="U28" s="9">
        <f>U20-U$15</f>
        <v>51.61</v>
      </c>
      <c r="V28" s="9">
        <f t="shared" si="6"/>
        <v>104.93</v>
      </c>
      <c r="W28" s="9">
        <f>W20-W$15</f>
        <v>248.91</v>
      </c>
    </row>
  </sheetData>
  <mergeCells count="27">
    <mergeCell ref="M22:M23"/>
    <mergeCell ref="N22:O22"/>
    <mergeCell ref="P22:Q22"/>
    <mergeCell ref="R22:S22"/>
    <mergeCell ref="T22:U22"/>
    <mergeCell ref="V22:W22"/>
    <mergeCell ref="N13:N14"/>
    <mergeCell ref="O13:X13"/>
    <mergeCell ref="O14:P14"/>
    <mergeCell ref="Q14:R14"/>
    <mergeCell ref="S14:T14"/>
    <mergeCell ref="U14:V14"/>
    <mergeCell ref="W14:X14"/>
    <mergeCell ref="M3:M4"/>
    <mergeCell ref="N3:N4"/>
    <mergeCell ref="W4:X4"/>
    <mergeCell ref="U4:V4"/>
    <mergeCell ref="S4:T4"/>
    <mergeCell ref="Q4:R4"/>
    <mergeCell ref="O3:X3"/>
    <mergeCell ref="O4:P4"/>
    <mergeCell ref="C12:F12"/>
    <mergeCell ref="E3:F3"/>
    <mergeCell ref="C3:D3"/>
    <mergeCell ref="B3:B4"/>
    <mergeCell ref="G3:G4"/>
    <mergeCell ref="G12:I12"/>
  </mergeCells>
  <conditionalFormatting sqref="N5:N10">
    <cfRule type="colorScale" priority="13">
      <colorScale>
        <cfvo type="min"/>
        <cfvo type="max"/>
        <color rgb="FFFCFCFF"/>
        <color rgb="FF63BE7B"/>
      </colorScale>
    </cfRule>
  </conditionalFormatting>
  <conditionalFormatting sqref="N15:N20">
    <cfRule type="colorScale" priority="7">
      <colorScale>
        <cfvo type="min"/>
        <cfvo type="max"/>
        <color rgb="FFFCFCFF"/>
        <color rgb="FF63BE7B"/>
      </colorScale>
    </cfRule>
  </conditionalFormatting>
  <conditionalFormatting sqref="N24:W24">
    <cfRule type="colorScale" priority="5">
      <colorScale>
        <cfvo type="min"/>
        <cfvo type="max"/>
        <color rgb="FFFCFCFF"/>
        <color rgb="FF63BE7B"/>
      </colorScale>
    </cfRule>
  </conditionalFormatting>
  <conditionalFormatting sqref="N25:W25">
    <cfRule type="colorScale" priority="4">
      <colorScale>
        <cfvo type="min"/>
        <cfvo type="max"/>
        <color rgb="FFFCFCFF"/>
        <color rgb="FF63BE7B"/>
      </colorScale>
    </cfRule>
  </conditionalFormatting>
  <conditionalFormatting sqref="N26:W26">
    <cfRule type="colorScale" priority="3">
      <colorScale>
        <cfvo type="min"/>
        <cfvo type="max"/>
        <color rgb="FFFCFCFF"/>
        <color rgb="FF63BE7B"/>
      </colorScale>
    </cfRule>
  </conditionalFormatting>
  <conditionalFormatting sqref="N27:W27">
    <cfRule type="colorScale" priority="2">
      <colorScale>
        <cfvo type="min"/>
        <cfvo type="max"/>
        <color rgb="FFFCFCFF"/>
        <color rgb="FF63BE7B"/>
      </colorScale>
    </cfRule>
  </conditionalFormatting>
  <conditionalFormatting sqref="N28:W28">
    <cfRule type="colorScale" priority="1">
      <colorScale>
        <cfvo type="min"/>
        <cfvo type="max"/>
        <color rgb="FFFCFCFF"/>
        <color rgb="FF63BE7B"/>
      </colorScale>
    </cfRule>
  </conditionalFormatting>
  <conditionalFormatting sqref="P5:P10">
    <cfRule type="colorScale" priority="12">
      <colorScale>
        <cfvo type="min"/>
        <cfvo type="max"/>
        <color rgb="FFFCFCFF"/>
        <color rgb="FF63BE7B"/>
      </colorScale>
    </cfRule>
  </conditionalFormatting>
  <conditionalFormatting sqref="P15:P20 R15:R20 T15:T20 V15:V20 X15:X20 N15:N20 N5:N10 P5:P10 R5:R10 T5:T10 V5:V10 X5:X10">
    <cfRule type="colorScale" priority="6">
      <colorScale>
        <cfvo type="min"/>
        <cfvo type="max"/>
        <color rgb="FFFCFCFF"/>
        <color rgb="FF63BE7B"/>
      </colorScale>
    </cfRule>
  </conditionalFormatting>
  <conditionalFormatting sqref="R5:R10">
    <cfRule type="colorScale" priority="11">
      <colorScale>
        <cfvo type="min"/>
        <cfvo type="max"/>
        <color rgb="FFFCFCFF"/>
        <color rgb="FF63BE7B"/>
      </colorScale>
    </cfRule>
  </conditionalFormatting>
  <conditionalFormatting sqref="T5:T10">
    <cfRule type="colorScale" priority="10">
      <colorScale>
        <cfvo type="min"/>
        <cfvo type="max"/>
        <color rgb="FFFCFCFF"/>
        <color rgb="FF63BE7B"/>
      </colorScale>
    </cfRule>
  </conditionalFormatting>
  <conditionalFormatting sqref="V5:V10">
    <cfRule type="colorScale" priority="9">
      <colorScale>
        <cfvo type="min"/>
        <cfvo type="max"/>
        <color rgb="FFFCFCFF"/>
        <color rgb="FF63BE7B"/>
      </colorScale>
    </cfRule>
  </conditionalFormatting>
  <conditionalFormatting sqref="X5:X10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ignoredErrors>
    <ignoredError sqref="F14 D14:E14 D15:E15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86C-C532-42EF-8628-66CF307A914C}">
  <dimension ref="A2:R33"/>
  <sheetViews>
    <sheetView workbookViewId="0">
      <selection activeCell="L22" sqref="L22"/>
    </sheetView>
  </sheetViews>
  <sheetFormatPr baseColWidth="10" defaultRowHeight="13.5" x14ac:dyDescent="0.35"/>
  <cols>
    <col min="1" max="1" width="3.265625" style="3" customWidth="1"/>
    <col min="2" max="2" width="14" style="3" customWidth="1"/>
    <col min="3" max="8" width="10.6640625" style="3"/>
    <col min="9" max="9" width="5.265625" style="3" customWidth="1"/>
    <col min="10" max="16384" width="10.6640625" style="3"/>
  </cols>
  <sheetData>
    <row r="2" spans="1:18" x14ac:dyDescent="0.35">
      <c r="B2" s="9" t="s">
        <v>52</v>
      </c>
      <c r="C2" s="9"/>
      <c r="D2" s="9"/>
      <c r="E2" s="9"/>
      <c r="F2" s="9"/>
      <c r="G2" s="9"/>
      <c r="H2" s="9"/>
      <c r="J2" s="3" t="s">
        <v>416</v>
      </c>
    </row>
    <row r="3" spans="1:18" x14ac:dyDescent="0.35">
      <c r="B3" s="108" t="s">
        <v>21</v>
      </c>
      <c r="C3" s="4" t="s">
        <v>30</v>
      </c>
      <c r="D3" s="4" t="s">
        <v>30</v>
      </c>
      <c r="E3" s="4" t="s">
        <v>30</v>
      </c>
      <c r="F3" s="4" t="s">
        <v>31</v>
      </c>
      <c r="G3" s="4" t="s">
        <v>31</v>
      </c>
      <c r="H3" s="4" t="s">
        <v>31</v>
      </c>
      <c r="J3" s="49" t="s">
        <v>21</v>
      </c>
      <c r="K3" s="50" t="s">
        <v>30</v>
      </c>
      <c r="L3" s="50" t="s">
        <v>30</v>
      </c>
      <c r="M3" s="50" t="s">
        <v>30</v>
      </c>
      <c r="N3" s="50" t="s">
        <v>30</v>
      </c>
      <c r="O3" s="50" t="s">
        <v>31</v>
      </c>
      <c r="P3" s="50" t="s">
        <v>31</v>
      </c>
      <c r="Q3" s="50" t="s">
        <v>31</v>
      </c>
      <c r="R3" s="50" t="s">
        <v>31</v>
      </c>
    </row>
    <row r="4" spans="1:18" x14ac:dyDescent="0.35">
      <c r="B4" s="109"/>
      <c r="C4" s="30" t="s">
        <v>49</v>
      </c>
      <c r="D4" s="30" t="s">
        <v>50</v>
      </c>
      <c r="E4" s="30" t="s">
        <v>51</v>
      </c>
      <c r="F4" s="30" t="s">
        <v>49</v>
      </c>
      <c r="G4" s="30" t="s">
        <v>50</v>
      </c>
      <c r="H4" s="30" t="s">
        <v>51</v>
      </c>
      <c r="J4" s="9"/>
      <c r="K4" s="30" t="s">
        <v>46</v>
      </c>
      <c r="L4" s="30" t="s">
        <v>50</v>
      </c>
      <c r="M4" s="30" t="s">
        <v>49</v>
      </c>
      <c r="N4" s="30" t="s">
        <v>92</v>
      </c>
      <c r="O4" s="30" t="s">
        <v>46</v>
      </c>
      <c r="P4" s="30" t="s">
        <v>50</v>
      </c>
      <c r="Q4" s="30" t="s">
        <v>49</v>
      </c>
      <c r="R4" s="30" t="s">
        <v>92</v>
      </c>
    </row>
    <row r="5" spans="1:18" x14ac:dyDescent="0.35">
      <c r="B5" s="3" t="s">
        <v>22</v>
      </c>
      <c r="C5" s="4">
        <v>52.54</v>
      </c>
      <c r="D5" s="4">
        <v>36.53</v>
      </c>
      <c r="E5" s="4">
        <v>14.39</v>
      </c>
      <c r="F5" s="4">
        <v>53.79</v>
      </c>
      <c r="G5" s="4">
        <v>37.11</v>
      </c>
      <c r="H5" s="4">
        <v>14.46</v>
      </c>
      <c r="J5" s="3" t="s">
        <v>22</v>
      </c>
      <c r="K5" s="28">
        <v>2.218</v>
      </c>
      <c r="L5" s="28">
        <v>17.489999999999998</v>
      </c>
      <c r="M5" s="28">
        <v>27.5</v>
      </c>
      <c r="N5" s="28">
        <f>MAX(Lastgradienten!F8:F5094)</f>
        <v>53.698</v>
      </c>
      <c r="O5" s="28">
        <v>2.2869999999999999</v>
      </c>
      <c r="P5" s="28">
        <v>18.54</v>
      </c>
      <c r="Q5" s="28">
        <v>31.83</v>
      </c>
      <c r="R5" s="28">
        <f>MAX(Lastgradienten!K8:K5094)</f>
        <v>70.605000000000004</v>
      </c>
    </row>
    <row r="6" spans="1:18" x14ac:dyDescent="0.35">
      <c r="B6" s="3" t="s">
        <v>23</v>
      </c>
      <c r="C6" s="4">
        <v>61.81</v>
      </c>
      <c r="D6" s="4">
        <v>43.68</v>
      </c>
      <c r="E6" s="4">
        <v>15.23</v>
      </c>
      <c r="F6" s="4">
        <v>64.069999999999993</v>
      </c>
      <c r="G6" s="4">
        <v>45.3</v>
      </c>
      <c r="H6" s="4">
        <v>15.42</v>
      </c>
      <c r="J6" s="3" t="s">
        <v>23</v>
      </c>
      <c r="K6" s="28">
        <v>2.9689999999999999</v>
      </c>
      <c r="L6" s="28">
        <v>21.98</v>
      </c>
      <c r="M6" s="28">
        <v>34.53</v>
      </c>
      <c r="N6" s="28">
        <f>MAX(Lastgradienten!G8:G5094)</f>
        <v>61.710999999999999</v>
      </c>
      <c r="O6" s="28">
        <v>3.109</v>
      </c>
      <c r="P6" s="28">
        <v>23.08</v>
      </c>
      <c r="Q6" s="28">
        <v>36.18</v>
      </c>
      <c r="R6" s="28">
        <f>MAX(Lastgradienten!L8:L5094)</f>
        <v>64.813999999999993</v>
      </c>
    </row>
    <row r="7" spans="1:18" x14ac:dyDescent="0.35">
      <c r="B7" s="3" t="s">
        <v>24</v>
      </c>
      <c r="C7" s="4">
        <v>45.34</v>
      </c>
      <c r="D7" s="4">
        <v>33.21</v>
      </c>
      <c r="E7" s="4">
        <v>14.25</v>
      </c>
      <c r="F7" s="4">
        <v>46.79</v>
      </c>
      <c r="G7" s="4">
        <v>34.29</v>
      </c>
      <c r="H7" s="4">
        <v>14.4</v>
      </c>
      <c r="J7" s="3" t="s">
        <v>24</v>
      </c>
      <c r="K7" s="28">
        <v>2.2160000000000002</v>
      </c>
      <c r="L7" s="28">
        <v>14.49</v>
      </c>
      <c r="M7" s="28">
        <v>20.94</v>
      </c>
      <c r="N7" s="28">
        <f>MAX(Lastgradienten!H8:H5094)</f>
        <v>36.354999999999997</v>
      </c>
      <c r="O7" s="28">
        <v>2.3149999999999999</v>
      </c>
      <c r="P7" s="28">
        <v>15.23</v>
      </c>
      <c r="Q7" s="28">
        <v>22</v>
      </c>
      <c r="R7" s="28">
        <f>MAX(Lastgradienten!M8:M5094)</f>
        <v>38.244</v>
      </c>
    </row>
    <row r="8" spans="1:18" ht="14.25" x14ac:dyDescent="0.45">
      <c r="B8" s="3" t="s">
        <v>25</v>
      </c>
      <c r="C8" s="4">
        <v>36.340000000000003</v>
      </c>
      <c r="D8" s="4">
        <v>26.82</v>
      </c>
      <c r="E8" s="4">
        <v>13.43</v>
      </c>
      <c r="F8" s="4">
        <v>37.39</v>
      </c>
      <c r="G8" s="4">
        <v>27.42</v>
      </c>
      <c r="H8" s="4">
        <v>13.59</v>
      </c>
      <c r="J8" s="3" t="s">
        <v>25</v>
      </c>
      <c r="K8" s="28">
        <v>1.25</v>
      </c>
      <c r="L8" s="28">
        <v>11.49</v>
      </c>
      <c r="M8" s="28">
        <v>19.75</v>
      </c>
      <c r="N8" s="28">
        <f>MAX(Lastgradienten!I8:I5094)</f>
        <v>65.498999999999995</v>
      </c>
      <c r="O8" s="61">
        <v>1.2749999999999999</v>
      </c>
      <c r="P8" s="61">
        <v>11.87</v>
      </c>
      <c r="Q8" s="61">
        <v>20.7</v>
      </c>
      <c r="R8" s="28">
        <f>MAX(Lastgradienten!N8:N5094)</f>
        <v>68.906000000000006</v>
      </c>
    </row>
    <row r="9" spans="1:18" x14ac:dyDescent="0.35">
      <c r="B9" s="9" t="s">
        <v>26</v>
      </c>
      <c r="C9" s="30">
        <v>86.46</v>
      </c>
      <c r="D9" s="30">
        <v>45.35</v>
      </c>
      <c r="E9" s="30">
        <v>13.92</v>
      </c>
      <c r="F9" s="30">
        <v>146.43</v>
      </c>
      <c r="G9" s="30">
        <v>69.739999999999995</v>
      </c>
      <c r="H9" s="30">
        <v>14.47</v>
      </c>
      <c r="J9" s="9" t="s">
        <v>26</v>
      </c>
      <c r="K9" s="33">
        <v>1.25</v>
      </c>
      <c r="L9" s="33">
        <v>29.57</v>
      </c>
      <c r="M9" s="33">
        <v>54.39</v>
      </c>
      <c r="N9" s="33">
        <f>MAX(Lastgradienten!J8:J5094)</f>
        <v>196.02099999999999</v>
      </c>
      <c r="O9" s="33">
        <v>1.361</v>
      </c>
      <c r="P9" s="33">
        <v>52.21</v>
      </c>
      <c r="Q9" s="33">
        <v>112.24</v>
      </c>
      <c r="R9" s="33">
        <f>MAX(Lastgradienten!O8:O5094)</f>
        <v>337.95699999999999</v>
      </c>
    </row>
    <row r="10" spans="1:18" x14ac:dyDescent="0.35">
      <c r="B10" s="3" t="s">
        <v>415</v>
      </c>
      <c r="C10" s="4">
        <f>MAX(C5:C9)-MIN(C5:C9)</f>
        <v>50.11999999999999</v>
      </c>
      <c r="D10" s="4">
        <f t="shared" ref="D10:H10" si="0">MAX(D5:D9)-MIN(D5:D9)</f>
        <v>18.53</v>
      </c>
      <c r="E10" s="4">
        <f t="shared" si="0"/>
        <v>1.8000000000000007</v>
      </c>
      <c r="F10" s="4">
        <f t="shared" si="0"/>
        <v>109.04</v>
      </c>
      <c r="G10" s="4">
        <f t="shared" si="0"/>
        <v>42.319999999999993</v>
      </c>
      <c r="H10" s="4">
        <f t="shared" si="0"/>
        <v>1.83</v>
      </c>
      <c r="J10" s="5" t="s">
        <v>41</v>
      </c>
      <c r="K10" s="133">
        <f>MAX(K5:K9)/MIN(K5:K9)</f>
        <v>2.3752</v>
      </c>
      <c r="L10" s="133">
        <f t="shared" ref="L10:R10" si="1">MAX(L5:L9)/MIN(L5:L9)</f>
        <v>2.5735422106179286</v>
      </c>
      <c r="M10" s="133">
        <f t="shared" si="1"/>
        <v>2.7539240506329112</v>
      </c>
      <c r="N10" s="133">
        <f t="shared" si="1"/>
        <v>5.3918580662907445</v>
      </c>
      <c r="O10" s="133">
        <f t="shared" si="1"/>
        <v>2.4384313725490196</v>
      </c>
      <c r="P10" s="133">
        <f t="shared" si="1"/>
        <v>4.3984835720303286</v>
      </c>
      <c r="Q10" s="133">
        <f t="shared" si="1"/>
        <v>5.4222222222222225</v>
      </c>
      <c r="R10" s="133">
        <f t="shared" si="1"/>
        <v>8.8368632988181144</v>
      </c>
    </row>
    <row r="11" spans="1:18" x14ac:dyDescent="0.35">
      <c r="B11" s="9" t="s">
        <v>41</v>
      </c>
      <c r="C11" s="33">
        <f>MAX(C5:C9)/MIN(C5:C9)</f>
        <v>2.3791964777105115</v>
      </c>
      <c r="D11" s="33">
        <f t="shared" ref="D11:H11" si="2">MAX(D5:D9)/MIN(D5:D9)</f>
        <v>1.6909023117076809</v>
      </c>
      <c r="E11" s="33">
        <f t="shared" si="2"/>
        <v>1.1340282948622487</v>
      </c>
      <c r="F11" s="33">
        <f t="shared" si="2"/>
        <v>3.9162877774806097</v>
      </c>
      <c r="G11" s="33">
        <f t="shared" si="2"/>
        <v>2.5433989788475562</v>
      </c>
      <c r="H11" s="33">
        <f t="shared" si="2"/>
        <v>1.1346578366445916</v>
      </c>
      <c r="K11" s="28"/>
      <c r="L11" s="28"/>
      <c r="M11" s="28"/>
      <c r="N11" s="28"/>
      <c r="O11" s="28"/>
      <c r="P11" s="28"/>
      <c r="Q11" s="28"/>
      <c r="R11" s="28"/>
    </row>
    <row r="12" spans="1:18" x14ac:dyDescent="0.35">
      <c r="K12" s="28"/>
      <c r="L12" s="28"/>
      <c r="M12" s="28"/>
      <c r="N12" s="28"/>
      <c r="O12" s="28"/>
      <c r="P12" s="28"/>
      <c r="Q12" s="28"/>
      <c r="R12" s="28"/>
    </row>
    <row r="13" spans="1:18" x14ac:dyDescent="0.35">
      <c r="K13" s="28"/>
      <c r="L13" s="28"/>
      <c r="M13" s="28"/>
      <c r="N13" s="28"/>
      <c r="O13" s="28"/>
      <c r="P13" s="28"/>
      <c r="Q13" s="28"/>
      <c r="R13" s="28"/>
    </row>
    <row r="14" spans="1:18" x14ac:dyDescent="0.35">
      <c r="A14" s="124"/>
      <c r="B14" s="124"/>
      <c r="C14" s="124"/>
      <c r="D14" s="124"/>
      <c r="E14" s="124"/>
      <c r="F14" s="124"/>
      <c r="G14" s="124"/>
      <c r="H14" s="124"/>
      <c r="I14" s="124"/>
      <c r="K14" s="28"/>
      <c r="L14" s="28"/>
      <c r="M14" s="28"/>
      <c r="N14" s="28"/>
      <c r="O14" s="28"/>
      <c r="P14" s="28"/>
      <c r="Q14" s="28"/>
      <c r="R14" s="28"/>
    </row>
    <row r="15" spans="1:18" x14ac:dyDescent="0.35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31"/>
      <c r="L15" s="131"/>
      <c r="M15" s="131"/>
      <c r="N15" s="131"/>
      <c r="O15" s="131"/>
      <c r="P15" s="131"/>
      <c r="Q15" s="131"/>
      <c r="R15" s="131"/>
    </row>
    <row r="16" spans="1:18" x14ac:dyDescent="0.35">
      <c r="A16" s="124"/>
      <c r="B16" s="125"/>
      <c r="C16" s="125"/>
      <c r="D16" s="126"/>
      <c r="E16" s="127"/>
      <c r="F16" s="127"/>
      <c r="G16" s="127"/>
      <c r="H16" s="127"/>
      <c r="I16" s="128"/>
      <c r="J16" s="124"/>
      <c r="K16" s="131"/>
      <c r="L16" s="131"/>
      <c r="M16" s="131"/>
      <c r="N16" s="131"/>
      <c r="O16" s="131"/>
      <c r="P16" s="131"/>
      <c r="Q16" s="131"/>
      <c r="R16" s="131"/>
    </row>
    <row r="17" spans="1:18" x14ac:dyDescent="0.35">
      <c r="A17" s="124"/>
      <c r="B17" s="125"/>
      <c r="C17" s="125"/>
      <c r="D17" s="129"/>
      <c r="E17" s="129"/>
      <c r="F17" s="126"/>
      <c r="G17" s="129"/>
      <c r="H17" s="126"/>
      <c r="I17" s="128"/>
      <c r="J17" s="124"/>
      <c r="K17" s="21"/>
      <c r="L17" s="21"/>
      <c r="M17" s="21"/>
      <c r="N17" s="21"/>
      <c r="O17" s="21"/>
      <c r="P17" s="21"/>
      <c r="Q17" s="21"/>
      <c r="R17" s="21"/>
    </row>
    <row r="18" spans="1:18" x14ac:dyDescent="0.35">
      <c r="A18" s="124"/>
      <c r="B18" s="126"/>
      <c r="C18" s="126"/>
      <c r="D18" s="126"/>
      <c r="E18" s="126"/>
      <c r="F18" s="6"/>
      <c r="G18" s="126"/>
      <c r="H18" s="6"/>
      <c r="I18" s="130"/>
      <c r="J18" s="124"/>
      <c r="K18" s="131"/>
      <c r="L18" s="131"/>
      <c r="M18" s="131"/>
      <c r="N18" s="131"/>
      <c r="O18" s="131"/>
      <c r="P18" s="131"/>
      <c r="Q18" s="131"/>
      <c r="R18" s="131"/>
    </row>
    <row r="19" spans="1:18" x14ac:dyDescent="0.35">
      <c r="A19" s="124"/>
      <c r="B19" s="126"/>
      <c r="C19" s="126"/>
      <c r="D19" s="126"/>
      <c r="E19" s="126"/>
      <c r="F19" s="6"/>
      <c r="G19" s="126"/>
      <c r="H19" s="6"/>
      <c r="I19" s="130"/>
      <c r="J19" s="124"/>
      <c r="K19" s="131"/>
      <c r="L19" s="131"/>
      <c r="M19" s="131"/>
      <c r="N19" s="131"/>
      <c r="O19" s="131"/>
      <c r="P19" s="131"/>
      <c r="Q19" s="131"/>
      <c r="R19" s="131"/>
    </row>
    <row r="20" spans="1:18" x14ac:dyDescent="0.35">
      <c r="A20" s="124"/>
      <c r="B20" s="126"/>
      <c r="C20" s="126"/>
      <c r="D20" s="126"/>
      <c r="E20" s="126"/>
      <c r="F20" s="6"/>
      <c r="G20" s="126"/>
      <c r="H20" s="6"/>
      <c r="I20" s="130"/>
      <c r="J20" s="124"/>
      <c r="K20" s="131"/>
      <c r="L20" s="131"/>
      <c r="M20" s="131"/>
      <c r="N20" s="131"/>
      <c r="O20" s="131"/>
      <c r="P20" s="131"/>
      <c r="Q20" s="131"/>
      <c r="R20" s="131"/>
    </row>
    <row r="21" spans="1:18" x14ac:dyDescent="0.35">
      <c r="A21" s="124"/>
      <c r="B21" s="126"/>
      <c r="C21" s="126"/>
      <c r="D21" s="126"/>
      <c r="E21" s="126"/>
      <c r="F21" s="6"/>
      <c r="G21" s="126"/>
      <c r="H21" s="6"/>
      <c r="I21" s="130"/>
      <c r="J21" s="124"/>
      <c r="K21" s="21"/>
      <c r="L21" s="21"/>
      <c r="M21" s="21"/>
      <c r="N21" s="21"/>
      <c r="O21" s="21"/>
      <c r="P21" s="21"/>
      <c r="Q21" s="21"/>
      <c r="R21" s="21"/>
    </row>
    <row r="22" spans="1:18" x14ac:dyDescent="0.35">
      <c r="A22" s="124"/>
      <c r="B22" s="126"/>
      <c r="C22" s="126"/>
      <c r="D22" s="126"/>
      <c r="E22" s="126"/>
      <c r="F22" s="6"/>
      <c r="G22" s="126"/>
      <c r="H22" s="6"/>
      <c r="I22" s="130"/>
      <c r="J22" s="124"/>
      <c r="K22" s="22"/>
      <c r="L22" s="22"/>
      <c r="M22" s="22"/>
      <c r="N22" s="22"/>
      <c r="O22" s="22"/>
      <c r="P22" s="22"/>
      <c r="Q22" s="22"/>
      <c r="R22" s="22"/>
    </row>
    <row r="23" spans="1:18" x14ac:dyDescent="0.35">
      <c r="A23" s="124"/>
      <c r="B23" s="126"/>
      <c r="C23" s="126"/>
      <c r="D23" s="126"/>
      <c r="E23" s="126"/>
      <c r="F23" s="6"/>
      <c r="G23" s="126"/>
      <c r="H23" s="6"/>
      <c r="I23" s="130"/>
      <c r="J23" s="124"/>
      <c r="K23" s="131"/>
      <c r="L23" s="131"/>
      <c r="M23" s="131"/>
      <c r="N23" s="131"/>
      <c r="O23" s="131"/>
      <c r="P23" s="131"/>
      <c r="Q23" s="131"/>
      <c r="R23" s="131"/>
    </row>
    <row r="24" spans="1:18" x14ac:dyDescent="0.35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21"/>
      <c r="L24" s="21"/>
      <c r="M24" s="21"/>
      <c r="N24" s="21"/>
      <c r="O24" s="21"/>
      <c r="P24" s="21"/>
      <c r="Q24" s="21"/>
      <c r="R24" s="21"/>
    </row>
    <row r="25" spans="1:18" x14ac:dyDescent="0.35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31"/>
      <c r="L25" s="131"/>
      <c r="M25" s="131"/>
      <c r="N25" s="131"/>
      <c r="O25" s="131"/>
      <c r="P25" s="131"/>
      <c r="Q25" s="131"/>
      <c r="R25" s="131"/>
    </row>
    <row r="26" spans="1:18" x14ac:dyDescent="0.35">
      <c r="A26" s="124"/>
      <c r="B26" s="125"/>
      <c r="C26" s="125"/>
      <c r="D26" s="126"/>
      <c r="E26" s="127"/>
      <c r="F26" s="127"/>
      <c r="G26" s="128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</row>
    <row r="27" spans="1:18" x14ac:dyDescent="0.35">
      <c r="A27" s="124"/>
      <c r="B27" s="125"/>
      <c r="C27" s="125"/>
      <c r="D27" s="129"/>
      <c r="E27" s="129"/>
      <c r="F27" s="126"/>
      <c r="G27" s="128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</row>
    <row r="28" spans="1:18" x14ac:dyDescent="0.35">
      <c r="A28" s="124"/>
      <c r="B28" s="126"/>
      <c r="C28" s="126"/>
      <c r="D28" s="126"/>
      <c r="E28" s="131"/>
      <c r="F28" s="6"/>
      <c r="G28" s="130"/>
      <c r="H28" s="124"/>
      <c r="I28" s="124"/>
      <c r="J28" s="124"/>
      <c r="K28" s="132"/>
      <c r="L28" s="124"/>
      <c r="M28" s="124"/>
      <c r="N28" s="124"/>
      <c r="O28" s="124"/>
      <c r="P28" s="124"/>
      <c r="Q28" s="124"/>
      <c r="R28" s="124"/>
    </row>
    <row r="29" spans="1:18" x14ac:dyDescent="0.35">
      <c r="A29" s="124"/>
      <c r="B29" s="126"/>
      <c r="C29" s="126"/>
      <c r="D29" s="126"/>
      <c r="E29" s="131"/>
      <c r="F29" s="6"/>
      <c r="G29" s="130"/>
      <c r="H29" s="124"/>
      <c r="I29" s="124"/>
    </row>
    <row r="30" spans="1:18" x14ac:dyDescent="0.35">
      <c r="A30" s="124"/>
      <c r="B30" s="126"/>
      <c r="C30" s="126"/>
      <c r="D30" s="126"/>
      <c r="E30" s="131"/>
      <c r="F30" s="6"/>
      <c r="G30" s="130"/>
      <c r="H30" s="124"/>
      <c r="I30" s="124"/>
    </row>
    <row r="31" spans="1:18" x14ac:dyDescent="0.35">
      <c r="A31" s="124"/>
      <c r="B31" s="126"/>
      <c r="C31" s="126"/>
      <c r="D31" s="126"/>
      <c r="E31" s="131"/>
      <c r="F31" s="6"/>
      <c r="G31" s="130"/>
      <c r="H31" s="124"/>
      <c r="I31" s="124"/>
    </row>
    <row r="32" spans="1:18" x14ac:dyDescent="0.35">
      <c r="A32" s="124"/>
      <c r="B32" s="126"/>
      <c r="C32" s="126"/>
      <c r="D32" s="126"/>
      <c r="E32" s="131"/>
      <c r="F32" s="6"/>
      <c r="G32" s="130"/>
      <c r="H32" s="124"/>
      <c r="I32" s="124"/>
    </row>
    <row r="33" spans="1:9" x14ac:dyDescent="0.35">
      <c r="A33" s="124"/>
      <c r="B33" s="126"/>
      <c r="C33" s="126"/>
      <c r="D33" s="126"/>
      <c r="E33" s="131"/>
      <c r="F33" s="6"/>
      <c r="G33" s="130"/>
      <c r="H33" s="124"/>
      <c r="I33" s="124"/>
    </row>
  </sheetData>
  <mergeCells count="10">
    <mergeCell ref="B26:B27"/>
    <mergeCell ref="C26:C27"/>
    <mergeCell ref="E26:F26"/>
    <mergeCell ref="G26:G27"/>
    <mergeCell ref="B3:B4"/>
    <mergeCell ref="E16:F16"/>
    <mergeCell ref="G16:H16"/>
    <mergeCell ref="I16:I17"/>
    <mergeCell ref="C16:C17"/>
    <mergeCell ref="B16:B17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27B0-DC9C-4340-9AAB-CD8C1A2EDF90}">
  <dimension ref="A1:T103"/>
  <sheetViews>
    <sheetView workbookViewId="0">
      <selection activeCell="H41" sqref="H41"/>
    </sheetView>
  </sheetViews>
  <sheetFormatPr baseColWidth="10" defaultRowHeight="13.5" x14ac:dyDescent="0.35"/>
  <cols>
    <col min="1" max="1" width="10.6640625" style="3"/>
    <col min="2" max="2" width="13.33203125" style="3" customWidth="1"/>
    <col min="3" max="8" width="10.6640625" style="3"/>
    <col min="9" max="9" width="11.33203125" style="3" bestFit="1" customWidth="1"/>
    <col min="10" max="10" width="13.1328125" style="3" bestFit="1" customWidth="1"/>
    <col min="11" max="11" width="4.86328125" style="4" bestFit="1" customWidth="1"/>
    <col min="12" max="12" width="13.46484375" style="4" customWidth="1"/>
    <col min="13" max="13" width="6.265625" style="4" hidden="1" customWidth="1"/>
    <col min="14" max="14" width="6.86328125" style="4" hidden="1" customWidth="1"/>
    <col min="15" max="15" width="11" style="4" customWidth="1"/>
    <col min="16" max="16" width="12.73046875" style="4" customWidth="1"/>
    <col min="17" max="17" width="15.6640625" style="4" customWidth="1"/>
    <col min="18" max="18" width="12.19921875" style="4" bestFit="1" customWidth="1"/>
    <col min="19" max="19" width="13.9296875" style="4" customWidth="1"/>
    <col min="20" max="20" width="15.19921875" style="4" hidden="1" customWidth="1"/>
    <col min="21" max="16384" width="10.6640625" style="1"/>
  </cols>
  <sheetData>
    <row r="1" spans="2:20" x14ac:dyDescent="0.35">
      <c r="I1" s="9"/>
      <c r="J1" s="9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2:20" x14ac:dyDescent="0.35">
      <c r="B2" s="9" t="s">
        <v>90</v>
      </c>
      <c r="C2" s="9"/>
      <c r="D2" s="9"/>
      <c r="E2" s="9"/>
      <c r="F2" s="9"/>
      <c r="I2" s="100" t="s">
        <v>45</v>
      </c>
      <c r="J2" s="100" t="s">
        <v>21</v>
      </c>
      <c r="K2" s="100" t="s">
        <v>54</v>
      </c>
      <c r="L2" s="102" t="s">
        <v>81</v>
      </c>
      <c r="M2" s="100" t="s">
        <v>55</v>
      </c>
      <c r="N2" s="100" t="s">
        <v>56</v>
      </c>
      <c r="O2" s="4" t="s">
        <v>82</v>
      </c>
      <c r="P2" s="110" t="s">
        <v>87</v>
      </c>
      <c r="Q2" s="110" t="s">
        <v>88</v>
      </c>
      <c r="R2" s="4" t="s">
        <v>89</v>
      </c>
      <c r="S2" s="102" t="s">
        <v>85</v>
      </c>
      <c r="T2" s="102" t="s">
        <v>86</v>
      </c>
    </row>
    <row r="3" spans="2:20" x14ac:dyDescent="0.35">
      <c r="B3" s="111" t="s">
        <v>21</v>
      </c>
      <c r="C3" s="4" t="s">
        <v>30</v>
      </c>
      <c r="D3" s="4" t="s">
        <v>30</v>
      </c>
      <c r="E3" s="4" t="s">
        <v>31</v>
      </c>
      <c r="F3" s="4" t="s">
        <v>31</v>
      </c>
      <c r="I3" s="101"/>
      <c r="J3" s="101"/>
      <c r="K3" s="101"/>
      <c r="L3" s="103"/>
      <c r="M3" s="101"/>
      <c r="N3" s="101"/>
      <c r="O3" s="30" t="s">
        <v>83</v>
      </c>
      <c r="P3" s="103"/>
      <c r="Q3" s="103"/>
      <c r="R3" s="30" t="s">
        <v>84</v>
      </c>
      <c r="S3" s="103"/>
      <c r="T3" s="103"/>
    </row>
    <row r="4" spans="2:20" x14ac:dyDescent="0.35">
      <c r="B4" s="101"/>
      <c r="C4" s="30" t="s">
        <v>91</v>
      </c>
      <c r="D4" s="30" t="s">
        <v>92</v>
      </c>
      <c r="E4" s="30" t="s">
        <v>91</v>
      </c>
      <c r="F4" s="30" t="s">
        <v>92</v>
      </c>
      <c r="I4" s="3" t="s">
        <v>30</v>
      </c>
      <c r="J4" s="3" t="s">
        <v>22</v>
      </c>
      <c r="K4" s="4">
        <v>1</v>
      </c>
      <c r="L4" s="4">
        <v>1131</v>
      </c>
      <c r="M4" s="4" t="s">
        <v>57</v>
      </c>
      <c r="N4" s="54">
        <v>0.125</v>
      </c>
      <c r="O4" s="4">
        <v>85.26</v>
      </c>
      <c r="P4" s="4">
        <v>-12.4</v>
      </c>
      <c r="Q4" s="4">
        <v>0.5</v>
      </c>
      <c r="R4" s="4">
        <v>100</v>
      </c>
      <c r="S4" s="55">
        <v>0.38299999999999995</v>
      </c>
      <c r="T4" s="55">
        <v>0.61699999999999999</v>
      </c>
    </row>
    <row r="5" spans="2:20" x14ac:dyDescent="0.35">
      <c r="B5" s="3" t="s">
        <v>22</v>
      </c>
      <c r="C5" s="4">
        <f>AVERAGE(O4:O13)</f>
        <v>74.525999999999996</v>
      </c>
      <c r="D5" s="4">
        <f>MAX(O4:O13)</f>
        <v>85.26</v>
      </c>
      <c r="E5" s="4">
        <f>AVERAGE(O54:O63)</f>
        <v>75.554999999999993</v>
      </c>
      <c r="F5" s="4">
        <f>MAX(O54:O63)</f>
        <v>84.77</v>
      </c>
      <c r="I5" s="3" t="s">
        <v>30</v>
      </c>
      <c r="J5" s="3" t="s">
        <v>22</v>
      </c>
      <c r="K5" s="4">
        <v>2</v>
      </c>
      <c r="L5" s="4">
        <v>1107</v>
      </c>
      <c r="M5" s="4" t="s">
        <v>58</v>
      </c>
      <c r="N5" s="54">
        <v>0.125</v>
      </c>
      <c r="O5" s="4">
        <v>78.540000000000006</v>
      </c>
      <c r="P5" s="4">
        <v>-9.59</v>
      </c>
      <c r="Q5" s="4">
        <v>0</v>
      </c>
      <c r="R5" s="4">
        <v>0</v>
      </c>
      <c r="S5" s="55">
        <v>0.3</v>
      </c>
      <c r="T5" s="55">
        <v>0.7</v>
      </c>
    </row>
    <row r="6" spans="2:20" x14ac:dyDescent="0.35">
      <c r="B6" s="3" t="s">
        <v>23</v>
      </c>
      <c r="C6" s="4">
        <f>AVERAGE(O34:O43)</f>
        <v>86.932000000000016</v>
      </c>
      <c r="D6" s="4">
        <f>MAX(O34:O43)</f>
        <v>99.13</v>
      </c>
      <c r="E6" s="4">
        <f>AVERAGE(O84:O93)</f>
        <v>90.460999999999999</v>
      </c>
      <c r="F6" s="4">
        <f>MAX(O84:O93)</f>
        <v>103.34</v>
      </c>
      <c r="I6" s="3" t="s">
        <v>30</v>
      </c>
      <c r="J6" s="3" t="s">
        <v>22</v>
      </c>
      <c r="K6" s="4">
        <v>3</v>
      </c>
      <c r="L6" s="4">
        <v>1053</v>
      </c>
      <c r="M6" s="4" t="s">
        <v>59</v>
      </c>
      <c r="N6" s="54">
        <v>0.875</v>
      </c>
      <c r="O6" s="4">
        <v>78.239999999999995</v>
      </c>
      <c r="P6" s="4">
        <v>-10.89</v>
      </c>
      <c r="Q6" s="4">
        <v>2.35</v>
      </c>
      <c r="R6" s="4">
        <v>95</v>
      </c>
      <c r="S6" s="55">
        <v>0.4</v>
      </c>
      <c r="T6" s="55">
        <v>0.6</v>
      </c>
    </row>
    <row r="7" spans="2:20" x14ac:dyDescent="0.35">
      <c r="B7" s="3" t="s">
        <v>24</v>
      </c>
      <c r="C7" s="4">
        <f>AVERAGE(O24:O33)</f>
        <v>60.273999999999987</v>
      </c>
      <c r="D7" s="4">
        <f>MAX(O24:O33)</f>
        <v>67.81</v>
      </c>
      <c r="E7" s="4">
        <f>AVERAGE(O74:O83)</f>
        <v>62.384</v>
      </c>
      <c r="F7" s="4">
        <f>MAX(O74:O83)</f>
        <v>70.180000000000007</v>
      </c>
      <c r="I7" s="3" t="s">
        <v>30</v>
      </c>
      <c r="J7" s="3" t="s">
        <v>22</v>
      </c>
      <c r="K7" s="4">
        <v>4</v>
      </c>
      <c r="L7" s="4">
        <v>1035</v>
      </c>
      <c r="M7" s="4" t="s">
        <v>59</v>
      </c>
      <c r="N7" s="54">
        <v>0.125</v>
      </c>
      <c r="O7" s="4">
        <v>73.959999999999994</v>
      </c>
      <c r="P7" s="4">
        <v>-13.47</v>
      </c>
      <c r="Q7" s="4">
        <v>0</v>
      </c>
      <c r="R7" s="4">
        <v>0</v>
      </c>
      <c r="S7" s="55">
        <v>0.26700000000000002</v>
      </c>
      <c r="T7" s="55">
        <v>0.73299999999999998</v>
      </c>
    </row>
    <row r="8" spans="2:20" x14ac:dyDescent="0.35">
      <c r="B8" s="3" t="s">
        <v>25</v>
      </c>
      <c r="C8" s="4">
        <f>AVERAGE(O44:O53)</f>
        <v>54.031999999999996</v>
      </c>
      <c r="D8" s="4">
        <f>MAX(O44:O53)</f>
        <v>85.37</v>
      </c>
      <c r="E8" s="4">
        <f>AVERAGE(O94:O103)</f>
        <v>56.356000000000009</v>
      </c>
      <c r="F8" s="4">
        <f>MAX(O94:O103)</f>
        <v>89.65</v>
      </c>
      <c r="I8" s="3" t="s">
        <v>30</v>
      </c>
      <c r="J8" s="3" t="s">
        <v>22</v>
      </c>
      <c r="K8" s="4">
        <v>5</v>
      </c>
      <c r="L8" s="4">
        <v>1149</v>
      </c>
      <c r="M8" s="4" t="s">
        <v>57</v>
      </c>
      <c r="N8" s="54">
        <v>0.875</v>
      </c>
      <c r="O8" s="4">
        <v>73.16</v>
      </c>
      <c r="P8" s="4">
        <v>-12.3</v>
      </c>
      <c r="Q8" s="4">
        <v>0</v>
      </c>
      <c r="R8" s="4">
        <v>0</v>
      </c>
      <c r="S8" s="55">
        <v>0.317</v>
      </c>
      <c r="T8" s="55">
        <v>0.68299999999999994</v>
      </c>
    </row>
    <row r="9" spans="2:20" x14ac:dyDescent="0.35">
      <c r="B9" s="9" t="s">
        <v>26</v>
      </c>
      <c r="C9" s="30">
        <f>AVERAGE(O14:O23)</f>
        <v>155.28300000000002</v>
      </c>
      <c r="D9" s="30">
        <f>MAX(O14:O23)</f>
        <v>223.98</v>
      </c>
      <c r="E9" s="30">
        <f>AVERAGE(O64:O73)</f>
        <v>293.16300000000007</v>
      </c>
      <c r="F9" s="30">
        <f>MAX(O64:O73)</f>
        <v>393.78</v>
      </c>
      <c r="I9" s="3" t="s">
        <v>30</v>
      </c>
      <c r="J9" s="3" t="s">
        <v>22</v>
      </c>
      <c r="K9" s="4">
        <v>6</v>
      </c>
      <c r="L9" s="4">
        <v>5086</v>
      </c>
      <c r="M9" s="4" t="s">
        <v>60</v>
      </c>
      <c r="N9" s="54">
        <v>0.91666666666666663</v>
      </c>
      <c r="O9" s="4">
        <v>72.989999999999995</v>
      </c>
      <c r="P9" s="4">
        <v>-9.49</v>
      </c>
      <c r="Q9" s="4">
        <v>1.5</v>
      </c>
      <c r="R9" s="4">
        <v>180</v>
      </c>
      <c r="S9" s="55">
        <v>0.317</v>
      </c>
      <c r="T9" s="55">
        <v>0.68299999999999994</v>
      </c>
    </row>
    <row r="10" spans="2:20" x14ac:dyDescent="0.35">
      <c r="I10" s="3" t="s">
        <v>30</v>
      </c>
      <c r="J10" s="3" t="s">
        <v>22</v>
      </c>
      <c r="K10" s="4">
        <v>7</v>
      </c>
      <c r="L10" s="4">
        <v>1036</v>
      </c>
      <c r="M10" s="4" t="s">
        <v>59</v>
      </c>
      <c r="N10" s="54">
        <v>0.16666666666666666</v>
      </c>
      <c r="O10" s="4">
        <v>72.459999999999994</v>
      </c>
      <c r="P10" s="4">
        <v>-15.2</v>
      </c>
      <c r="Q10" s="4">
        <v>0</v>
      </c>
      <c r="R10" s="4">
        <v>0</v>
      </c>
      <c r="S10" s="55">
        <v>0.2</v>
      </c>
      <c r="T10" s="55">
        <v>0.71700000000000008</v>
      </c>
    </row>
    <row r="11" spans="2:20" x14ac:dyDescent="0.35">
      <c r="B11" s="3" t="s">
        <v>93</v>
      </c>
      <c r="E11" s="3" t="s">
        <v>92</v>
      </c>
      <c r="F11" s="3" t="s">
        <v>30</v>
      </c>
      <c r="I11" s="3" t="s">
        <v>30</v>
      </c>
      <c r="J11" s="3" t="s">
        <v>22</v>
      </c>
      <c r="K11" s="4">
        <v>8</v>
      </c>
      <c r="L11" s="4">
        <v>1156</v>
      </c>
      <c r="M11" s="4" t="s">
        <v>61</v>
      </c>
      <c r="N11" s="54">
        <v>0.16666666666666666</v>
      </c>
      <c r="O11" s="4">
        <v>71.98</v>
      </c>
      <c r="P11" s="4">
        <v>-15.71</v>
      </c>
      <c r="Q11" s="4">
        <v>0.25</v>
      </c>
      <c r="R11" s="4">
        <v>69</v>
      </c>
      <c r="S11" s="55">
        <v>0.183</v>
      </c>
      <c r="T11" s="55">
        <v>0.36700000000000005</v>
      </c>
    </row>
    <row r="12" spans="2:20" x14ac:dyDescent="0.35">
      <c r="B12" s="57" t="s">
        <v>21</v>
      </c>
      <c r="C12" s="5" t="s">
        <v>97</v>
      </c>
      <c r="D12" s="5" t="s">
        <v>95</v>
      </c>
      <c r="E12" s="5" t="s">
        <v>94</v>
      </c>
      <c r="F12" s="5" t="s">
        <v>96</v>
      </c>
      <c r="I12" s="3" t="s">
        <v>30</v>
      </c>
      <c r="J12" s="3" t="s">
        <v>22</v>
      </c>
      <c r="K12" s="4">
        <v>9</v>
      </c>
      <c r="L12" s="4">
        <v>1197</v>
      </c>
      <c r="M12" s="4" t="s">
        <v>62</v>
      </c>
      <c r="N12" s="54">
        <v>0.875</v>
      </c>
      <c r="O12" s="4">
        <v>69.89</v>
      </c>
      <c r="P12" s="4">
        <v>-9.41</v>
      </c>
      <c r="Q12" s="4">
        <v>1</v>
      </c>
      <c r="R12" s="4">
        <v>120</v>
      </c>
      <c r="S12" s="55">
        <v>0.317</v>
      </c>
      <c r="T12" s="55">
        <v>0.68299999999999994</v>
      </c>
    </row>
    <row r="13" spans="2:20" x14ac:dyDescent="0.35">
      <c r="B13" s="3" t="s">
        <v>22</v>
      </c>
      <c r="C13" s="4">
        <f>L4</f>
        <v>1131</v>
      </c>
      <c r="D13" s="28">
        <f>P4</f>
        <v>-12.4</v>
      </c>
      <c r="E13" s="28">
        <f>Q4</f>
        <v>0.5</v>
      </c>
      <c r="F13" s="55">
        <f>S4</f>
        <v>0.38299999999999995</v>
      </c>
      <c r="I13" s="9" t="s">
        <v>30</v>
      </c>
      <c r="J13" s="9" t="s">
        <v>22</v>
      </c>
      <c r="K13" s="30">
        <v>10</v>
      </c>
      <c r="L13" s="30">
        <v>1153</v>
      </c>
      <c r="M13" s="30" t="s">
        <v>61</v>
      </c>
      <c r="N13" s="56">
        <v>4.1666666666666664E-2</v>
      </c>
      <c r="O13" s="30">
        <v>68.78</v>
      </c>
      <c r="P13" s="30">
        <v>-15.01</v>
      </c>
      <c r="Q13" s="30">
        <v>0.76</v>
      </c>
      <c r="R13" s="30">
        <v>56</v>
      </c>
      <c r="S13" s="27">
        <v>0.2</v>
      </c>
      <c r="T13" s="27">
        <v>0.8</v>
      </c>
    </row>
    <row r="14" spans="2:20" x14ac:dyDescent="0.35">
      <c r="B14" s="3" t="s">
        <v>23</v>
      </c>
      <c r="C14" s="4">
        <f>L34</f>
        <v>1131</v>
      </c>
      <c r="D14" s="28">
        <f>P34</f>
        <v>-12.4</v>
      </c>
      <c r="E14" s="28">
        <f>Q34</f>
        <v>0.5</v>
      </c>
      <c r="F14" s="55">
        <f>S34</f>
        <v>0.38299999999999995</v>
      </c>
      <c r="I14" s="3" t="s">
        <v>30</v>
      </c>
      <c r="J14" s="3" t="s">
        <v>26</v>
      </c>
      <c r="K14" s="4">
        <v>1</v>
      </c>
      <c r="L14" s="4">
        <v>348</v>
      </c>
      <c r="M14" s="4" t="s">
        <v>63</v>
      </c>
      <c r="N14" s="54">
        <v>0.5</v>
      </c>
      <c r="O14" s="4">
        <v>223.98</v>
      </c>
      <c r="P14" s="4">
        <v>2.95</v>
      </c>
      <c r="Q14" s="4">
        <v>15.66</v>
      </c>
      <c r="R14" s="4">
        <v>240</v>
      </c>
      <c r="S14" s="55">
        <v>0.5</v>
      </c>
      <c r="T14" s="55">
        <v>0.5</v>
      </c>
    </row>
    <row r="15" spans="2:20" x14ac:dyDescent="0.35">
      <c r="B15" s="3" t="s">
        <v>24</v>
      </c>
      <c r="C15" s="4">
        <f>L24</f>
        <v>1131</v>
      </c>
      <c r="D15" s="28">
        <f>P24</f>
        <v>-12.4</v>
      </c>
      <c r="E15" s="28">
        <f>Q24</f>
        <v>0.5</v>
      </c>
      <c r="F15" s="55">
        <f>S24</f>
        <v>0.38299999999999995</v>
      </c>
      <c r="I15" s="3" t="s">
        <v>30</v>
      </c>
      <c r="J15" s="3" t="s">
        <v>26</v>
      </c>
      <c r="K15" s="4">
        <v>2</v>
      </c>
      <c r="L15" s="4">
        <v>508</v>
      </c>
      <c r="M15" s="4" t="s">
        <v>64</v>
      </c>
      <c r="N15" s="54">
        <v>0.16666666666666666</v>
      </c>
      <c r="O15" s="4">
        <v>162.5</v>
      </c>
      <c r="P15" s="4">
        <v>0.02</v>
      </c>
      <c r="Q15" s="4">
        <v>4.42</v>
      </c>
      <c r="R15" s="4">
        <v>195</v>
      </c>
      <c r="S15" s="55">
        <v>0.33299999999999996</v>
      </c>
      <c r="T15" s="55">
        <v>0.65</v>
      </c>
    </row>
    <row r="16" spans="2:20" x14ac:dyDescent="0.35">
      <c r="B16" s="3" t="s">
        <v>25</v>
      </c>
      <c r="C16" s="4">
        <f>L44</f>
        <v>348</v>
      </c>
      <c r="D16" s="28">
        <f>P44</f>
        <v>2.95</v>
      </c>
      <c r="E16" s="28">
        <f>Q44</f>
        <v>15.66</v>
      </c>
      <c r="F16" s="55">
        <f>S44</f>
        <v>0.5</v>
      </c>
      <c r="I16" s="3" t="s">
        <v>30</v>
      </c>
      <c r="J16" s="3" t="s">
        <v>26</v>
      </c>
      <c r="K16" s="4">
        <v>3</v>
      </c>
      <c r="L16" s="4">
        <v>626</v>
      </c>
      <c r="M16" s="4" t="s">
        <v>65</v>
      </c>
      <c r="N16" s="54">
        <v>8.3333333333333329E-2</v>
      </c>
      <c r="O16" s="4">
        <v>156.27000000000001</v>
      </c>
      <c r="P16" s="4">
        <v>-6.1</v>
      </c>
      <c r="Q16" s="4">
        <v>3.1</v>
      </c>
      <c r="R16" s="4">
        <v>220</v>
      </c>
      <c r="S16" s="55">
        <v>0.35</v>
      </c>
      <c r="T16" s="55">
        <v>0.65</v>
      </c>
    </row>
    <row r="17" spans="2:20" x14ac:dyDescent="0.35">
      <c r="B17" s="9" t="s">
        <v>26</v>
      </c>
      <c r="C17" s="30">
        <f>L14</f>
        <v>348</v>
      </c>
      <c r="D17" s="33">
        <f>P14</f>
        <v>2.95</v>
      </c>
      <c r="E17" s="33">
        <f>Q14</f>
        <v>15.66</v>
      </c>
      <c r="F17" s="27">
        <f>S14</f>
        <v>0.5</v>
      </c>
      <c r="I17" s="3" t="s">
        <v>30</v>
      </c>
      <c r="J17" s="3" t="s">
        <v>26</v>
      </c>
      <c r="K17" s="4">
        <v>4</v>
      </c>
      <c r="L17" s="4">
        <v>650</v>
      </c>
      <c r="M17" s="4" t="s">
        <v>66</v>
      </c>
      <c r="N17" s="54">
        <v>8.3333333333333329E-2</v>
      </c>
      <c r="O17" s="4">
        <v>154.93</v>
      </c>
      <c r="P17" s="4">
        <v>-10.29</v>
      </c>
      <c r="Q17" s="4">
        <v>2.04</v>
      </c>
      <c r="R17" s="4">
        <v>185</v>
      </c>
      <c r="S17" s="55">
        <v>0.28300000000000003</v>
      </c>
      <c r="T17" s="55">
        <v>0.71700000000000008</v>
      </c>
    </row>
    <row r="18" spans="2:20" x14ac:dyDescent="0.35">
      <c r="E18" s="3" t="s">
        <v>92</v>
      </c>
      <c r="F18" s="3" t="s">
        <v>31</v>
      </c>
      <c r="I18" s="3" t="s">
        <v>30</v>
      </c>
      <c r="J18" s="3" t="s">
        <v>26</v>
      </c>
      <c r="K18" s="4">
        <v>5</v>
      </c>
      <c r="L18" s="4">
        <v>459</v>
      </c>
      <c r="M18" s="4" t="s">
        <v>67</v>
      </c>
      <c r="N18" s="54">
        <v>0.125</v>
      </c>
      <c r="O18" s="4">
        <v>151.87</v>
      </c>
      <c r="P18" s="4">
        <v>3.4</v>
      </c>
      <c r="Q18" s="4">
        <v>13.75</v>
      </c>
      <c r="R18" s="4">
        <v>245</v>
      </c>
      <c r="S18" s="55">
        <v>0.25</v>
      </c>
      <c r="T18" s="55">
        <v>0.75</v>
      </c>
    </row>
    <row r="19" spans="2:20" x14ac:dyDescent="0.35">
      <c r="B19" s="57" t="s">
        <v>21</v>
      </c>
      <c r="C19" s="5" t="s">
        <v>97</v>
      </c>
      <c r="D19" s="5" t="s">
        <v>95</v>
      </c>
      <c r="E19" s="5" t="s">
        <v>94</v>
      </c>
      <c r="F19" s="5" t="s">
        <v>96</v>
      </c>
      <c r="I19" s="3" t="s">
        <v>30</v>
      </c>
      <c r="J19" s="3" t="s">
        <v>26</v>
      </c>
      <c r="K19" s="4">
        <v>6</v>
      </c>
      <c r="L19" s="4">
        <v>315</v>
      </c>
      <c r="M19" s="4" t="s">
        <v>68</v>
      </c>
      <c r="N19" s="54">
        <v>0.125</v>
      </c>
      <c r="O19" s="4">
        <v>151.53</v>
      </c>
      <c r="P19" s="4">
        <v>4.8499999999999996</v>
      </c>
      <c r="Q19" s="4">
        <v>12.59</v>
      </c>
      <c r="R19" s="4">
        <v>245</v>
      </c>
      <c r="S19" s="55">
        <v>0.35</v>
      </c>
      <c r="T19" s="55">
        <v>0.65</v>
      </c>
    </row>
    <row r="20" spans="2:20" x14ac:dyDescent="0.35">
      <c r="B20" s="3" t="s">
        <v>22</v>
      </c>
      <c r="C20" s="4">
        <f>L54</f>
        <v>1131</v>
      </c>
      <c r="D20" s="28">
        <v>-12.4</v>
      </c>
      <c r="E20" s="28">
        <v>0.5</v>
      </c>
      <c r="F20" s="55">
        <v>0.38299999999999995</v>
      </c>
      <c r="I20" s="3" t="s">
        <v>30</v>
      </c>
      <c r="J20" s="3" t="s">
        <v>26</v>
      </c>
      <c r="K20" s="4">
        <v>7</v>
      </c>
      <c r="L20" s="4">
        <v>316</v>
      </c>
      <c r="M20" s="4" t="s">
        <v>68</v>
      </c>
      <c r="N20" s="54">
        <v>0.16666666666666666</v>
      </c>
      <c r="O20" s="4">
        <v>146.66999999999999</v>
      </c>
      <c r="P20" s="4">
        <v>4.7</v>
      </c>
      <c r="Q20" s="4">
        <v>12.61</v>
      </c>
      <c r="R20" s="4">
        <v>245</v>
      </c>
      <c r="S20" s="55">
        <v>0.36700000000000005</v>
      </c>
      <c r="T20" s="55">
        <v>0.61699999999999999</v>
      </c>
    </row>
    <row r="21" spans="2:20" x14ac:dyDescent="0.35">
      <c r="B21" s="3" t="s">
        <v>23</v>
      </c>
      <c r="C21" s="4">
        <f>L84</f>
        <v>1053</v>
      </c>
      <c r="D21" s="28">
        <f>P84</f>
        <v>-10.89</v>
      </c>
      <c r="E21" s="28">
        <f>Q84</f>
        <v>2.35</v>
      </c>
      <c r="F21" s="55">
        <f>S84</f>
        <v>0.4</v>
      </c>
      <c r="I21" s="3" t="s">
        <v>30</v>
      </c>
      <c r="J21" s="3" t="s">
        <v>26</v>
      </c>
      <c r="K21" s="4">
        <v>8</v>
      </c>
      <c r="L21" s="4">
        <v>531</v>
      </c>
      <c r="M21" s="4" t="s">
        <v>69</v>
      </c>
      <c r="N21" s="54">
        <v>0.125</v>
      </c>
      <c r="O21" s="4">
        <v>137.13</v>
      </c>
      <c r="P21" s="4">
        <v>1.21</v>
      </c>
      <c r="Q21" s="4">
        <v>4.3499999999999996</v>
      </c>
      <c r="R21" s="4">
        <v>170</v>
      </c>
      <c r="S21" s="55">
        <v>0.28300000000000003</v>
      </c>
      <c r="T21" s="55">
        <v>0.71700000000000008</v>
      </c>
    </row>
    <row r="22" spans="2:20" x14ac:dyDescent="0.35">
      <c r="B22" s="3" t="s">
        <v>24</v>
      </c>
      <c r="C22" s="4">
        <f>L74</f>
        <v>1131</v>
      </c>
      <c r="D22" s="28">
        <v>-12.4</v>
      </c>
      <c r="E22" s="28">
        <v>0.5</v>
      </c>
      <c r="F22" s="55">
        <v>0.38299999999999995</v>
      </c>
      <c r="I22" s="3" t="s">
        <v>30</v>
      </c>
      <c r="J22" s="3" t="s">
        <v>26</v>
      </c>
      <c r="K22" s="4">
        <v>9</v>
      </c>
      <c r="L22" s="4">
        <v>458</v>
      </c>
      <c r="M22" s="4" t="s">
        <v>67</v>
      </c>
      <c r="N22" s="54">
        <v>8.3333333333333329E-2</v>
      </c>
      <c r="O22" s="4">
        <v>134.13</v>
      </c>
      <c r="P22" s="4">
        <v>3.4</v>
      </c>
      <c r="Q22" s="4">
        <v>13.5</v>
      </c>
      <c r="R22" s="4">
        <v>240</v>
      </c>
      <c r="S22" s="55">
        <v>0.217</v>
      </c>
      <c r="T22" s="55">
        <v>0.78299999999999992</v>
      </c>
    </row>
    <row r="23" spans="2:20" x14ac:dyDescent="0.35">
      <c r="B23" s="3" t="s">
        <v>25</v>
      </c>
      <c r="C23" s="4">
        <v>348</v>
      </c>
      <c r="D23" s="28">
        <v>2.95</v>
      </c>
      <c r="E23" s="28">
        <v>15.66</v>
      </c>
      <c r="F23" s="55">
        <v>0.5</v>
      </c>
      <c r="I23" s="9" t="s">
        <v>30</v>
      </c>
      <c r="J23" s="9" t="s">
        <v>26</v>
      </c>
      <c r="K23" s="30">
        <v>10</v>
      </c>
      <c r="L23" s="30">
        <v>100</v>
      </c>
      <c r="M23" s="30" t="s">
        <v>70</v>
      </c>
      <c r="N23" s="56">
        <v>0.16666666666666666</v>
      </c>
      <c r="O23" s="30">
        <v>133.82</v>
      </c>
      <c r="P23" s="30">
        <v>-8.0500000000000007</v>
      </c>
      <c r="Q23" s="30">
        <v>2.1</v>
      </c>
      <c r="R23" s="30">
        <v>200</v>
      </c>
      <c r="S23" s="27">
        <v>0.33299999999999996</v>
      </c>
      <c r="T23" s="27">
        <v>0.66700000000000004</v>
      </c>
    </row>
    <row r="24" spans="2:20" x14ac:dyDescent="0.35">
      <c r="B24" s="9" t="s">
        <v>26</v>
      </c>
      <c r="C24" s="30">
        <v>348</v>
      </c>
      <c r="D24" s="33">
        <v>2.95</v>
      </c>
      <c r="E24" s="33">
        <v>15.66</v>
      </c>
      <c r="F24" s="27">
        <v>0.5</v>
      </c>
      <c r="I24" s="3" t="s">
        <v>30</v>
      </c>
      <c r="J24" s="3" t="s">
        <v>24</v>
      </c>
      <c r="K24" s="4">
        <v>1</v>
      </c>
      <c r="L24" s="4">
        <v>1131</v>
      </c>
      <c r="M24" s="4" t="s">
        <v>57</v>
      </c>
      <c r="N24" s="54">
        <v>0.125</v>
      </c>
      <c r="O24" s="4">
        <v>67.81</v>
      </c>
      <c r="P24" s="4">
        <v>-12.4</v>
      </c>
      <c r="Q24" s="4">
        <v>0.5</v>
      </c>
      <c r="R24" s="4">
        <v>100</v>
      </c>
      <c r="S24" s="55">
        <v>0.38299999999999995</v>
      </c>
      <c r="T24" s="55">
        <v>0.61699999999999999</v>
      </c>
    </row>
    <row r="25" spans="2:20" x14ac:dyDescent="0.35">
      <c r="I25" s="3" t="s">
        <v>30</v>
      </c>
      <c r="J25" s="3" t="s">
        <v>24</v>
      </c>
      <c r="K25" s="4">
        <v>2</v>
      </c>
      <c r="L25" s="4">
        <v>1107</v>
      </c>
      <c r="M25" s="4" t="s">
        <v>58</v>
      </c>
      <c r="N25" s="54">
        <v>0.125</v>
      </c>
      <c r="O25" s="4">
        <v>64.88</v>
      </c>
      <c r="P25" s="4">
        <v>-9.59</v>
      </c>
      <c r="Q25" s="4">
        <v>0</v>
      </c>
      <c r="R25" s="4">
        <v>0</v>
      </c>
      <c r="S25" s="55">
        <v>0.3</v>
      </c>
      <c r="T25" s="55">
        <v>0.7</v>
      </c>
    </row>
    <row r="26" spans="2:20" x14ac:dyDescent="0.35">
      <c r="B26" s="3" t="s">
        <v>93</v>
      </c>
      <c r="D26" s="3" t="s">
        <v>91</v>
      </c>
      <c r="E26" s="3" t="s">
        <v>30</v>
      </c>
      <c r="I26" s="3" t="s">
        <v>30</v>
      </c>
      <c r="J26" s="3" t="s">
        <v>24</v>
      </c>
      <c r="K26" s="4">
        <v>3</v>
      </c>
      <c r="L26" s="4">
        <v>1053</v>
      </c>
      <c r="M26" s="4" t="s">
        <v>59</v>
      </c>
      <c r="N26" s="54">
        <v>0.875</v>
      </c>
      <c r="O26" s="4">
        <v>62.92</v>
      </c>
      <c r="P26" s="4">
        <v>-10.89</v>
      </c>
      <c r="Q26" s="4">
        <v>2.35</v>
      </c>
      <c r="R26" s="4">
        <v>95</v>
      </c>
      <c r="S26" s="55">
        <v>0.4</v>
      </c>
      <c r="T26" s="55">
        <v>0.6</v>
      </c>
    </row>
    <row r="27" spans="2:20" x14ac:dyDescent="0.35">
      <c r="B27" s="57" t="s">
        <v>21</v>
      </c>
      <c r="C27" s="5" t="s">
        <v>95</v>
      </c>
      <c r="D27" s="5" t="s">
        <v>94</v>
      </c>
      <c r="E27" s="5" t="s">
        <v>96</v>
      </c>
      <c r="I27" s="3" t="s">
        <v>30</v>
      </c>
      <c r="J27" s="3" t="s">
        <v>24</v>
      </c>
      <c r="K27" s="4">
        <v>4</v>
      </c>
      <c r="L27" s="4">
        <v>5086</v>
      </c>
      <c r="M27" s="4" t="s">
        <v>60</v>
      </c>
      <c r="N27" s="54">
        <v>0.91666666666666663</v>
      </c>
      <c r="O27" s="4">
        <v>60.49</v>
      </c>
      <c r="P27" s="4">
        <v>-9.49</v>
      </c>
      <c r="Q27" s="4">
        <v>1.5</v>
      </c>
      <c r="R27" s="4">
        <v>180</v>
      </c>
      <c r="S27" s="55">
        <v>0.317</v>
      </c>
      <c r="T27" s="55">
        <v>0.68299999999999994</v>
      </c>
    </row>
    <row r="28" spans="2:20" x14ac:dyDescent="0.35">
      <c r="B28" s="3" t="s">
        <v>22</v>
      </c>
      <c r="C28" s="28">
        <f>AVERAGE(P4:P13)</f>
        <v>-12.347000000000001</v>
      </c>
      <c r="D28" s="28">
        <f t="shared" ref="D28" si="0">AVERAGE(Q4:Q13)</f>
        <v>0.6359999999999999</v>
      </c>
      <c r="E28" s="55">
        <f>AVERAGE(S4:S13)</f>
        <v>0.28840000000000005</v>
      </c>
      <c r="I28" s="3" t="s">
        <v>30</v>
      </c>
      <c r="J28" s="3" t="s">
        <v>24</v>
      </c>
      <c r="K28" s="4">
        <v>5</v>
      </c>
      <c r="L28" s="4">
        <v>1035</v>
      </c>
      <c r="M28" s="4" t="s">
        <v>59</v>
      </c>
      <c r="N28" s="54">
        <v>0.125</v>
      </c>
      <c r="O28" s="4">
        <v>59.66</v>
      </c>
      <c r="P28" s="4">
        <v>-13.47</v>
      </c>
      <c r="Q28" s="4">
        <v>0</v>
      </c>
      <c r="R28" s="4">
        <v>0</v>
      </c>
      <c r="S28" s="55">
        <v>0.26700000000000002</v>
      </c>
      <c r="T28" s="55">
        <v>0.73299999999999998</v>
      </c>
    </row>
    <row r="29" spans="2:20" x14ac:dyDescent="0.35">
      <c r="B29" s="3" t="s">
        <v>23</v>
      </c>
      <c r="C29" s="28">
        <f>AVERAGE(P34:P43)</f>
        <v>-10.964999999999998</v>
      </c>
      <c r="D29" s="28">
        <f t="shared" ref="D29" si="1">AVERAGE(Q34:Q43)</f>
        <v>1.0739999999999998</v>
      </c>
      <c r="E29" s="55">
        <f>AVERAGE(S34:S43)</f>
        <v>0.31169999999999998</v>
      </c>
      <c r="I29" s="3" t="s">
        <v>30</v>
      </c>
      <c r="J29" s="3" t="s">
        <v>24</v>
      </c>
      <c r="K29" s="4">
        <v>6</v>
      </c>
      <c r="L29" s="4">
        <v>1149</v>
      </c>
      <c r="M29" s="4" t="s">
        <v>57</v>
      </c>
      <c r="N29" s="54">
        <v>0.875</v>
      </c>
      <c r="O29" s="4">
        <v>58.41</v>
      </c>
      <c r="P29" s="4">
        <v>-12.3</v>
      </c>
      <c r="Q29" s="4">
        <v>0</v>
      </c>
      <c r="R29" s="4">
        <v>0</v>
      </c>
      <c r="S29" s="55">
        <v>0.317</v>
      </c>
      <c r="T29" s="55">
        <v>0.68299999999999994</v>
      </c>
    </row>
    <row r="30" spans="2:20" x14ac:dyDescent="0.35">
      <c r="B30" s="3" t="s">
        <v>24</v>
      </c>
      <c r="C30" s="28">
        <f>AVERAGE(P24:P33)</f>
        <v>-11.875</v>
      </c>
      <c r="D30" s="28">
        <f t="shared" ref="D30" si="2">AVERAGE(Q24:Q33)</f>
        <v>0.76400000000000001</v>
      </c>
      <c r="E30" s="55">
        <f>AVERAGE(S24:S33)</f>
        <v>0.29669999999999996</v>
      </c>
      <c r="I30" s="3" t="s">
        <v>30</v>
      </c>
      <c r="J30" s="3" t="s">
        <v>24</v>
      </c>
      <c r="K30" s="4">
        <v>7</v>
      </c>
      <c r="L30" s="4">
        <v>1036</v>
      </c>
      <c r="M30" s="4" t="s">
        <v>59</v>
      </c>
      <c r="N30" s="54">
        <v>0.16666666666666666</v>
      </c>
      <c r="O30" s="4">
        <v>57.93</v>
      </c>
      <c r="P30" s="4">
        <v>-15.2</v>
      </c>
      <c r="Q30" s="4">
        <v>0</v>
      </c>
      <c r="R30" s="4">
        <v>0</v>
      </c>
      <c r="S30" s="55">
        <v>0.2</v>
      </c>
      <c r="T30" s="55">
        <v>0.71700000000000008</v>
      </c>
    </row>
    <row r="31" spans="2:20" x14ac:dyDescent="0.35">
      <c r="B31" s="3" t="s">
        <v>25</v>
      </c>
      <c r="C31" s="28">
        <f>AVERAGE(P44:P53)</f>
        <v>3.8069999999999999</v>
      </c>
      <c r="D31" s="28">
        <f t="shared" ref="D31" si="3">AVERAGE(Q44:Q53)</f>
        <v>12.991</v>
      </c>
      <c r="E31" s="55">
        <f>AVERAGE(S44:S53)</f>
        <v>0.31179999999999997</v>
      </c>
      <c r="I31" s="3" t="s">
        <v>30</v>
      </c>
      <c r="J31" s="3" t="s">
        <v>24</v>
      </c>
      <c r="K31" s="4">
        <v>8</v>
      </c>
      <c r="L31" s="4">
        <v>1156</v>
      </c>
      <c r="M31" s="4" t="s">
        <v>61</v>
      </c>
      <c r="N31" s="54">
        <v>0.16666666666666666</v>
      </c>
      <c r="O31" s="4">
        <v>57.65</v>
      </c>
      <c r="P31" s="4">
        <v>-15.71</v>
      </c>
      <c r="Q31" s="4">
        <v>0.25</v>
      </c>
      <c r="R31" s="4">
        <v>69</v>
      </c>
      <c r="S31" s="55">
        <v>0.183</v>
      </c>
      <c r="T31" s="55">
        <v>0.36700000000000005</v>
      </c>
    </row>
    <row r="32" spans="2:20" x14ac:dyDescent="0.35">
      <c r="B32" s="9" t="s">
        <v>26</v>
      </c>
      <c r="C32" s="33">
        <f>AVERAGE(P14:P23)</f>
        <v>-0.39099999999999985</v>
      </c>
      <c r="D32" s="33">
        <f t="shared" ref="D32" si="4">AVERAGE(Q14:Q23)</f>
        <v>8.411999999999999</v>
      </c>
      <c r="E32" s="27">
        <f>AVERAGE(S14:S23)</f>
        <v>0.3266</v>
      </c>
      <c r="I32" s="3" t="s">
        <v>30</v>
      </c>
      <c r="J32" s="3" t="s">
        <v>24</v>
      </c>
      <c r="K32" s="4">
        <v>9</v>
      </c>
      <c r="L32" s="4">
        <v>1197</v>
      </c>
      <c r="M32" s="4" t="s">
        <v>62</v>
      </c>
      <c r="N32" s="54">
        <v>0.875</v>
      </c>
      <c r="O32" s="4">
        <v>57.47</v>
      </c>
      <c r="P32" s="4">
        <v>-9.41</v>
      </c>
      <c r="Q32" s="4">
        <v>1</v>
      </c>
      <c r="R32" s="4">
        <v>120</v>
      </c>
      <c r="S32" s="55">
        <v>0.317</v>
      </c>
      <c r="T32" s="55">
        <v>0.68299999999999994</v>
      </c>
    </row>
    <row r="33" spans="2:20" x14ac:dyDescent="0.35">
      <c r="D33" s="3" t="s">
        <v>91</v>
      </c>
      <c r="E33" s="3" t="s">
        <v>31</v>
      </c>
      <c r="I33" s="9" t="s">
        <v>30</v>
      </c>
      <c r="J33" s="9" t="s">
        <v>24</v>
      </c>
      <c r="K33" s="30">
        <v>10</v>
      </c>
      <c r="L33" s="30">
        <v>650</v>
      </c>
      <c r="M33" s="30" t="s">
        <v>66</v>
      </c>
      <c r="N33" s="56">
        <v>8.3333333333333329E-2</v>
      </c>
      <c r="O33" s="30">
        <v>55.52</v>
      </c>
      <c r="P33" s="30">
        <v>-10.29</v>
      </c>
      <c r="Q33" s="30">
        <v>2.04</v>
      </c>
      <c r="R33" s="30">
        <v>185</v>
      </c>
      <c r="S33" s="27">
        <v>0.28300000000000003</v>
      </c>
      <c r="T33" s="27">
        <v>0.71700000000000008</v>
      </c>
    </row>
    <row r="34" spans="2:20" x14ac:dyDescent="0.35">
      <c r="B34" s="57" t="s">
        <v>21</v>
      </c>
      <c r="C34" s="5" t="s">
        <v>95</v>
      </c>
      <c r="D34" s="5" t="s">
        <v>94</v>
      </c>
      <c r="E34" s="5" t="s">
        <v>96</v>
      </c>
      <c r="I34" s="3" t="s">
        <v>30</v>
      </c>
      <c r="J34" s="3" t="s">
        <v>23</v>
      </c>
      <c r="K34" s="4">
        <v>1</v>
      </c>
      <c r="L34" s="4">
        <v>1131</v>
      </c>
      <c r="M34" s="4" t="s">
        <v>57</v>
      </c>
      <c r="N34" s="54">
        <v>0.125</v>
      </c>
      <c r="O34" s="4">
        <v>99.13</v>
      </c>
      <c r="P34" s="4">
        <v>-12.4</v>
      </c>
      <c r="Q34" s="4">
        <v>0.5</v>
      </c>
      <c r="R34" s="4">
        <v>100</v>
      </c>
      <c r="S34" s="55">
        <v>0.38299999999999995</v>
      </c>
      <c r="T34" s="55">
        <v>0.61699999999999999</v>
      </c>
    </row>
    <row r="35" spans="2:20" x14ac:dyDescent="0.35">
      <c r="B35" s="3" t="s">
        <v>22</v>
      </c>
      <c r="C35" s="28">
        <f>AVERAGE(P54:P63)</f>
        <v>-7.9109999999999996</v>
      </c>
      <c r="D35" s="28">
        <f t="shared" ref="D35" si="5">AVERAGE(Q54:Q63)</f>
        <v>3.258</v>
      </c>
      <c r="E35" s="55">
        <f>AVERAGE(S54:S63)</f>
        <v>0.34840000000000004</v>
      </c>
      <c r="I35" s="3" t="s">
        <v>30</v>
      </c>
      <c r="J35" s="3" t="s">
        <v>23</v>
      </c>
      <c r="K35" s="4">
        <v>2</v>
      </c>
      <c r="L35" s="4">
        <v>1053</v>
      </c>
      <c r="M35" s="4" t="s">
        <v>59</v>
      </c>
      <c r="N35" s="54">
        <v>0.875</v>
      </c>
      <c r="O35" s="4">
        <v>98.92</v>
      </c>
      <c r="P35" s="4">
        <v>-10.89</v>
      </c>
      <c r="Q35" s="4">
        <v>2.35</v>
      </c>
      <c r="R35" s="4">
        <v>95</v>
      </c>
      <c r="S35" s="55">
        <v>0.4</v>
      </c>
      <c r="T35" s="55">
        <v>0.6</v>
      </c>
    </row>
    <row r="36" spans="2:20" x14ac:dyDescent="0.35">
      <c r="B36" s="3" t="s">
        <v>23</v>
      </c>
      <c r="C36" s="28">
        <f>AVERAGE(P84:P93)</f>
        <v>-10.965</v>
      </c>
      <c r="D36" s="28">
        <f t="shared" ref="D36" si="6">AVERAGE(Q84:Q93)</f>
        <v>1.0739999999999998</v>
      </c>
      <c r="E36" s="55">
        <f>AVERAGE(S84:S93)</f>
        <v>0.31169999999999998</v>
      </c>
      <c r="I36" s="3" t="s">
        <v>30</v>
      </c>
      <c r="J36" s="3" t="s">
        <v>23</v>
      </c>
      <c r="K36" s="4">
        <v>3</v>
      </c>
      <c r="L36" s="4">
        <v>1107</v>
      </c>
      <c r="M36" s="4" t="s">
        <v>58</v>
      </c>
      <c r="N36" s="54">
        <v>0.125</v>
      </c>
      <c r="O36" s="4">
        <v>87.91</v>
      </c>
      <c r="P36" s="4">
        <v>-9.59</v>
      </c>
      <c r="Q36" s="4">
        <v>0</v>
      </c>
      <c r="R36" s="4">
        <v>0</v>
      </c>
      <c r="S36" s="55">
        <v>0.3</v>
      </c>
      <c r="T36" s="55">
        <v>0.7</v>
      </c>
    </row>
    <row r="37" spans="2:20" x14ac:dyDescent="0.35">
      <c r="B37" s="3" t="s">
        <v>24</v>
      </c>
      <c r="C37" s="28">
        <f>AVERAGE(P74:P83)</f>
        <v>-11.875</v>
      </c>
      <c r="D37" s="28">
        <f t="shared" ref="D37" si="7">AVERAGE(Q74:Q83)</f>
        <v>0.76400000000000001</v>
      </c>
      <c r="E37" s="55">
        <f>AVERAGE(S74:S83)</f>
        <v>0.29669999999999996</v>
      </c>
      <c r="I37" s="3" t="s">
        <v>30</v>
      </c>
      <c r="J37" s="3" t="s">
        <v>23</v>
      </c>
      <c r="K37" s="4">
        <v>4</v>
      </c>
      <c r="L37" s="4">
        <v>5086</v>
      </c>
      <c r="M37" s="4" t="s">
        <v>60</v>
      </c>
      <c r="N37" s="54">
        <v>0.91666666666666663</v>
      </c>
      <c r="O37" s="4">
        <v>87.78</v>
      </c>
      <c r="P37" s="4">
        <v>-9.49</v>
      </c>
      <c r="Q37" s="4">
        <v>1.5</v>
      </c>
      <c r="R37" s="4">
        <v>180</v>
      </c>
      <c r="S37" s="55">
        <v>0.317</v>
      </c>
      <c r="T37" s="55">
        <v>0.68299999999999994</v>
      </c>
    </row>
    <row r="38" spans="2:20" x14ac:dyDescent="0.35">
      <c r="B38" s="3" t="s">
        <v>25</v>
      </c>
      <c r="C38" s="28">
        <f>AVERAGE(P94:P103)</f>
        <v>3.8129999999999997</v>
      </c>
      <c r="D38" s="28">
        <f t="shared" ref="D38" si="8">AVERAGE(Q94:Q103)</f>
        <v>13.198999999999998</v>
      </c>
      <c r="E38" s="55">
        <f>AVERAGE(S94:S103)</f>
        <v>0.32849999999999996</v>
      </c>
      <c r="I38" s="3" t="s">
        <v>30</v>
      </c>
      <c r="J38" s="3" t="s">
        <v>23</v>
      </c>
      <c r="K38" s="4">
        <v>5</v>
      </c>
      <c r="L38" s="4">
        <v>1035</v>
      </c>
      <c r="M38" s="4" t="s">
        <v>59</v>
      </c>
      <c r="N38" s="54">
        <v>0.125</v>
      </c>
      <c r="O38" s="4">
        <v>83.37</v>
      </c>
      <c r="P38" s="4">
        <v>-13.47</v>
      </c>
      <c r="Q38" s="4">
        <v>0</v>
      </c>
      <c r="R38" s="4">
        <v>0</v>
      </c>
      <c r="S38" s="55">
        <v>0.26700000000000002</v>
      </c>
      <c r="T38" s="55">
        <v>0.73299999999999998</v>
      </c>
    </row>
    <row r="39" spans="2:20" x14ac:dyDescent="0.35">
      <c r="B39" s="9" t="s">
        <v>26</v>
      </c>
      <c r="C39" s="33">
        <f>AVERAGE(P64:P73)</f>
        <v>2.6250000000000004</v>
      </c>
      <c r="D39" s="33">
        <f t="shared" ref="D39" si="9">AVERAGE(Q64:Q73)</f>
        <v>11.005999999999998</v>
      </c>
      <c r="E39" s="27">
        <f>AVERAGE(S64:S73)</f>
        <v>0.33829999999999999</v>
      </c>
      <c r="I39" s="3" t="s">
        <v>30</v>
      </c>
      <c r="J39" s="3" t="s">
        <v>23</v>
      </c>
      <c r="K39" s="4">
        <v>6</v>
      </c>
      <c r="L39" s="4">
        <v>626</v>
      </c>
      <c r="M39" s="4" t="s">
        <v>65</v>
      </c>
      <c r="N39" s="54">
        <v>8.3333333333333329E-2</v>
      </c>
      <c r="O39" s="4">
        <v>83.19</v>
      </c>
      <c r="P39" s="4">
        <v>-6.1</v>
      </c>
      <c r="Q39" s="4">
        <v>3.1</v>
      </c>
      <c r="R39" s="4">
        <v>220</v>
      </c>
      <c r="S39" s="55">
        <v>0.35</v>
      </c>
      <c r="T39" s="55">
        <v>0.65</v>
      </c>
    </row>
    <row r="40" spans="2:20" x14ac:dyDescent="0.35">
      <c r="I40" s="3" t="s">
        <v>30</v>
      </c>
      <c r="J40" s="3" t="s">
        <v>23</v>
      </c>
      <c r="K40" s="4">
        <v>7</v>
      </c>
      <c r="L40" s="4">
        <v>1197</v>
      </c>
      <c r="M40" s="4" t="s">
        <v>62</v>
      </c>
      <c r="N40" s="54">
        <v>0.875</v>
      </c>
      <c r="O40" s="4">
        <v>82.59</v>
      </c>
      <c r="P40" s="4">
        <v>-9.41</v>
      </c>
      <c r="Q40" s="4">
        <v>1</v>
      </c>
      <c r="R40" s="4">
        <v>120</v>
      </c>
      <c r="S40" s="55">
        <v>0.317</v>
      </c>
      <c r="T40" s="55">
        <v>0.68299999999999994</v>
      </c>
    </row>
    <row r="41" spans="2:20" x14ac:dyDescent="0.35">
      <c r="I41" s="3" t="s">
        <v>30</v>
      </c>
      <c r="J41" s="3" t="s">
        <v>23</v>
      </c>
      <c r="K41" s="4">
        <v>8</v>
      </c>
      <c r="L41" s="4">
        <v>1149</v>
      </c>
      <c r="M41" s="4" t="s">
        <v>57</v>
      </c>
      <c r="N41" s="54">
        <v>0.875</v>
      </c>
      <c r="O41" s="4">
        <v>82.56</v>
      </c>
      <c r="P41" s="4">
        <v>-12.3</v>
      </c>
      <c r="Q41" s="4">
        <v>0</v>
      </c>
      <c r="R41" s="4">
        <v>0</v>
      </c>
      <c r="S41" s="55">
        <v>0.317</v>
      </c>
      <c r="T41" s="55">
        <v>0.68299999999999994</v>
      </c>
    </row>
    <row r="42" spans="2:20" x14ac:dyDescent="0.35">
      <c r="I42" s="3" t="s">
        <v>30</v>
      </c>
      <c r="J42" s="3" t="s">
        <v>23</v>
      </c>
      <c r="K42" s="4">
        <v>9</v>
      </c>
      <c r="L42" s="4">
        <v>1156</v>
      </c>
      <c r="M42" s="4" t="s">
        <v>61</v>
      </c>
      <c r="N42" s="54">
        <v>0.16666666666666666</v>
      </c>
      <c r="O42" s="4">
        <v>81.94</v>
      </c>
      <c r="P42" s="4">
        <v>-15.71</v>
      </c>
      <c r="Q42" s="4">
        <v>0.25</v>
      </c>
      <c r="R42" s="4">
        <v>69</v>
      </c>
      <c r="S42" s="55">
        <v>0.183</v>
      </c>
      <c r="T42" s="55">
        <v>0.36700000000000005</v>
      </c>
    </row>
    <row r="43" spans="2:20" x14ac:dyDescent="0.35">
      <c r="I43" s="9" t="s">
        <v>30</v>
      </c>
      <c r="J43" s="9" t="s">
        <v>23</v>
      </c>
      <c r="K43" s="30">
        <v>10</v>
      </c>
      <c r="L43" s="30">
        <v>650</v>
      </c>
      <c r="M43" s="30" t="s">
        <v>66</v>
      </c>
      <c r="N43" s="56">
        <v>8.3333333333333329E-2</v>
      </c>
      <c r="O43" s="30">
        <v>81.93</v>
      </c>
      <c r="P43" s="30">
        <v>-10.29</v>
      </c>
      <c r="Q43" s="30">
        <v>2.04</v>
      </c>
      <c r="R43" s="30">
        <v>185</v>
      </c>
      <c r="S43" s="27">
        <v>0.28300000000000003</v>
      </c>
      <c r="T43" s="27">
        <v>0.71700000000000008</v>
      </c>
    </row>
    <row r="44" spans="2:20" x14ac:dyDescent="0.35">
      <c r="I44" s="3" t="s">
        <v>30</v>
      </c>
      <c r="J44" s="3" t="s">
        <v>25</v>
      </c>
      <c r="K44" s="4">
        <v>1</v>
      </c>
      <c r="L44" s="4">
        <v>348</v>
      </c>
      <c r="M44" s="4" t="s">
        <v>63</v>
      </c>
      <c r="N44" s="54">
        <v>0.5</v>
      </c>
      <c r="O44" s="4">
        <v>85.37</v>
      </c>
      <c r="P44" s="4">
        <v>2.95</v>
      </c>
      <c r="Q44" s="4">
        <v>15.66</v>
      </c>
      <c r="R44" s="4">
        <v>240</v>
      </c>
      <c r="S44" s="55">
        <v>0.5</v>
      </c>
      <c r="T44" s="55">
        <v>0.5</v>
      </c>
    </row>
    <row r="45" spans="2:20" x14ac:dyDescent="0.35">
      <c r="B45" s="9" t="s">
        <v>98</v>
      </c>
      <c r="C45" s="9"/>
      <c r="D45" s="9"/>
      <c r="E45" s="9"/>
      <c r="F45" s="9"/>
      <c r="G45" s="9"/>
      <c r="I45" s="3" t="s">
        <v>30</v>
      </c>
      <c r="J45" s="3" t="s">
        <v>25</v>
      </c>
      <c r="K45" s="4">
        <v>2</v>
      </c>
      <c r="L45" s="4">
        <v>459</v>
      </c>
      <c r="M45" s="4" t="s">
        <v>67</v>
      </c>
      <c r="N45" s="54">
        <v>0.125</v>
      </c>
      <c r="O45" s="4">
        <v>53.43</v>
      </c>
      <c r="P45" s="4">
        <v>3.4</v>
      </c>
      <c r="Q45" s="4">
        <v>13.75</v>
      </c>
      <c r="R45" s="4">
        <v>245</v>
      </c>
      <c r="S45" s="55">
        <v>0.25</v>
      </c>
      <c r="T45" s="55">
        <v>0.75</v>
      </c>
    </row>
    <row r="46" spans="2:20" x14ac:dyDescent="0.35">
      <c r="B46" s="9" t="s">
        <v>33</v>
      </c>
      <c r="C46" s="30" t="s">
        <v>22</v>
      </c>
      <c r="D46" s="30" t="s">
        <v>23</v>
      </c>
      <c r="E46" s="30" t="s">
        <v>24</v>
      </c>
      <c r="F46" s="30" t="s">
        <v>25</v>
      </c>
      <c r="G46" s="30" t="s">
        <v>26</v>
      </c>
      <c r="I46" s="3" t="s">
        <v>30</v>
      </c>
      <c r="J46" s="3" t="s">
        <v>25</v>
      </c>
      <c r="K46" s="4">
        <v>3</v>
      </c>
      <c r="L46" s="4">
        <v>315</v>
      </c>
      <c r="M46" s="4" t="s">
        <v>68</v>
      </c>
      <c r="N46" s="54">
        <v>0.125</v>
      </c>
      <c r="O46" s="4">
        <v>52.33</v>
      </c>
      <c r="P46" s="4">
        <v>4.8499999999999996</v>
      </c>
      <c r="Q46" s="4">
        <v>12.59</v>
      </c>
      <c r="R46" s="4">
        <v>245</v>
      </c>
      <c r="S46" s="55">
        <v>0.35</v>
      </c>
      <c r="T46" s="55">
        <v>0.65</v>
      </c>
    </row>
    <row r="47" spans="2:20" x14ac:dyDescent="0.35">
      <c r="B47" s="3" t="s">
        <v>22</v>
      </c>
      <c r="C47" s="4">
        <v>10</v>
      </c>
      <c r="D47" s="4">
        <v>8</v>
      </c>
      <c r="E47" s="4">
        <v>9</v>
      </c>
      <c r="F47" s="4">
        <v>0</v>
      </c>
      <c r="G47" s="4">
        <v>0</v>
      </c>
      <c r="I47" s="3" t="s">
        <v>30</v>
      </c>
      <c r="J47" s="3" t="s">
        <v>25</v>
      </c>
      <c r="K47" s="4">
        <v>4</v>
      </c>
      <c r="L47" s="4">
        <v>434</v>
      </c>
      <c r="M47" s="4" t="s">
        <v>71</v>
      </c>
      <c r="N47" s="54">
        <v>8.3333333333333329E-2</v>
      </c>
      <c r="O47" s="4">
        <v>51.55</v>
      </c>
      <c r="P47" s="4">
        <v>5.45</v>
      </c>
      <c r="Q47" s="4">
        <v>14.41</v>
      </c>
      <c r="R47" s="4">
        <v>250</v>
      </c>
      <c r="S47" s="55">
        <v>0.26700000000000002</v>
      </c>
      <c r="T47" s="55">
        <v>0.73299999999999998</v>
      </c>
    </row>
    <row r="48" spans="2:20" x14ac:dyDescent="0.35">
      <c r="B48" s="3" t="s">
        <v>23</v>
      </c>
      <c r="C48" s="4">
        <v>8</v>
      </c>
      <c r="D48" s="4">
        <v>10</v>
      </c>
      <c r="E48" s="4">
        <v>9</v>
      </c>
      <c r="F48" s="4">
        <v>0</v>
      </c>
      <c r="G48" s="4">
        <v>2</v>
      </c>
      <c r="I48" s="3" t="s">
        <v>30</v>
      </c>
      <c r="J48" s="3" t="s">
        <v>25</v>
      </c>
      <c r="K48" s="4">
        <v>5</v>
      </c>
      <c r="L48" s="4">
        <v>316</v>
      </c>
      <c r="M48" s="4" t="s">
        <v>68</v>
      </c>
      <c r="N48" s="54">
        <v>0.16666666666666666</v>
      </c>
      <c r="O48" s="4">
        <v>51.4</v>
      </c>
      <c r="P48" s="4">
        <v>4.7</v>
      </c>
      <c r="Q48" s="4">
        <v>12.61</v>
      </c>
      <c r="R48" s="4">
        <v>245</v>
      </c>
      <c r="S48" s="55">
        <v>0.36700000000000005</v>
      </c>
      <c r="T48" s="55">
        <v>0.61699999999999999</v>
      </c>
    </row>
    <row r="49" spans="2:20" x14ac:dyDescent="0.35">
      <c r="B49" s="3" t="s">
        <v>24</v>
      </c>
      <c r="C49" s="4">
        <v>9</v>
      </c>
      <c r="D49" s="4">
        <v>9</v>
      </c>
      <c r="E49" s="4">
        <v>10</v>
      </c>
      <c r="F49" s="4">
        <v>0</v>
      </c>
      <c r="G49" s="4">
        <v>1</v>
      </c>
      <c r="I49" s="3" t="s">
        <v>30</v>
      </c>
      <c r="J49" s="3" t="s">
        <v>25</v>
      </c>
      <c r="K49" s="4">
        <v>6</v>
      </c>
      <c r="L49" s="4">
        <v>310</v>
      </c>
      <c r="M49" s="4" t="s">
        <v>72</v>
      </c>
      <c r="N49" s="54">
        <v>0.91666666666666663</v>
      </c>
      <c r="O49" s="4">
        <v>51.33</v>
      </c>
      <c r="P49" s="4">
        <v>4.2</v>
      </c>
      <c r="Q49" s="4">
        <v>14.42</v>
      </c>
      <c r="R49" s="4">
        <v>250</v>
      </c>
      <c r="S49" s="55">
        <v>0.26700000000000002</v>
      </c>
      <c r="T49" s="55">
        <v>0.73299999999999998</v>
      </c>
    </row>
    <row r="50" spans="2:20" x14ac:dyDescent="0.35">
      <c r="B50" s="3" t="s">
        <v>25</v>
      </c>
      <c r="C50" s="4">
        <v>0</v>
      </c>
      <c r="D50" s="4">
        <v>0</v>
      </c>
      <c r="E50" s="4">
        <v>0</v>
      </c>
      <c r="F50" s="4">
        <v>10</v>
      </c>
      <c r="G50" s="4">
        <v>4</v>
      </c>
      <c r="I50" s="3" t="s">
        <v>30</v>
      </c>
      <c r="J50" s="3" t="s">
        <v>25</v>
      </c>
      <c r="K50" s="4">
        <v>7</v>
      </c>
      <c r="L50" s="4">
        <v>887</v>
      </c>
      <c r="M50" s="4" t="s">
        <v>73</v>
      </c>
      <c r="N50" s="54">
        <v>0.95833333333333337</v>
      </c>
      <c r="O50" s="4">
        <v>50.48</v>
      </c>
      <c r="P50" s="4">
        <v>6.06</v>
      </c>
      <c r="Q50" s="4">
        <v>13.91</v>
      </c>
      <c r="R50" s="4">
        <v>250</v>
      </c>
      <c r="S50" s="55">
        <v>0.35</v>
      </c>
      <c r="T50" s="55">
        <v>0.65</v>
      </c>
    </row>
    <row r="51" spans="2:20" x14ac:dyDescent="0.35">
      <c r="B51" s="9" t="s">
        <v>26</v>
      </c>
      <c r="C51" s="30">
        <v>0</v>
      </c>
      <c r="D51" s="30">
        <v>2</v>
      </c>
      <c r="E51" s="30">
        <v>1</v>
      </c>
      <c r="F51" s="30">
        <v>4</v>
      </c>
      <c r="G51" s="30">
        <v>10</v>
      </c>
      <c r="I51" s="3" t="s">
        <v>30</v>
      </c>
      <c r="J51" s="3" t="s">
        <v>25</v>
      </c>
      <c r="K51" s="4">
        <v>8</v>
      </c>
      <c r="L51" s="4">
        <v>4885</v>
      </c>
      <c r="M51" s="4" t="s">
        <v>74</v>
      </c>
      <c r="N51" s="54">
        <v>0.54166666666666663</v>
      </c>
      <c r="O51" s="4">
        <v>49.25</v>
      </c>
      <c r="P51" s="4">
        <v>1.3</v>
      </c>
      <c r="Q51" s="4">
        <v>11.75</v>
      </c>
      <c r="R51" s="4">
        <v>85</v>
      </c>
      <c r="S51" s="55">
        <v>0.26700000000000002</v>
      </c>
      <c r="T51" s="55">
        <v>0.73299999999999998</v>
      </c>
    </row>
    <row r="52" spans="2:20" x14ac:dyDescent="0.35">
      <c r="B52" s="5"/>
      <c r="C52" s="5"/>
      <c r="D52" s="5"/>
      <c r="E52" s="5"/>
      <c r="F52" s="5"/>
      <c r="G52" s="5"/>
      <c r="I52" s="3" t="s">
        <v>30</v>
      </c>
      <c r="J52" s="3" t="s">
        <v>25</v>
      </c>
      <c r="K52" s="4">
        <v>9</v>
      </c>
      <c r="L52" s="4">
        <v>309</v>
      </c>
      <c r="M52" s="4" t="s">
        <v>72</v>
      </c>
      <c r="N52" s="54">
        <v>0.875</v>
      </c>
      <c r="O52" s="4">
        <v>48.37</v>
      </c>
      <c r="P52" s="4">
        <v>3.96</v>
      </c>
      <c r="Q52" s="4">
        <v>12.86</v>
      </c>
      <c r="R52" s="4">
        <v>250</v>
      </c>
      <c r="S52" s="55">
        <v>0.26700000000000002</v>
      </c>
      <c r="T52" s="55">
        <v>0.7</v>
      </c>
    </row>
    <row r="53" spans="2:20" x14ac:dyDescent="0.35">
      <c r="B53" s="9" t="s">
        <v>34</v>
      </c>
      <c r="C53" s="30" t="s">
        <v>22</v>
      </c>
      <c r="D53" s="30" t="s">
        <v>23</v>
      </c>
      <c r="E53" s="30" t="s">
        <v>24</v>
      </c>
      <c r="F53" s="30" t="s">
        <v>25</v>
      </c>
      <c r="G53" s="30" t="s">
        <v>26</v>
      </c>
      <c r="I53" s="9" t="s">
        <v>30</v>
      </c>
      <c r="J53" s="9" t="s">
        <v>25</v>
      </c>
      <c r="K53" s="30">
        <v>10</v>
      </c>
      <c r="L53" s="30">
        <v>285</v>
      </c>
      <c r="M53" s="30" t="s">
        <v>75</v>
      </c>
      <c r="N53" s="56">
        <v>0.875</v>
      </c>
      <c r="O53" s="30">
        <v>46.81</v>
      </c>
      <c r="P53" s="30">
        <v>1.2</v>
      </c>
      <c r="Q53" s="30">
        <v>7.95</v>
      </c>
      <c r="R53" s="30">
        <v>250</v>
      </c>
      <c r="S53" s="27">
        <v>0.23300000000000001</v>
      </c>
      <c r="T53" s="27">
        <v>0.76700000000000002</v>
      </c>
    </row>
    <row r="54" spans="2:20" x14ac:dyDescent="0.35">
      <c r="B54" s="3" t="s">
        <v>22</v>
      </c>
      <c r="C54" s="4">
        <v>10</v>
      </c>
      <c r="D54" s="4">
        <v>6</v>
      </c>
      <c r="E54" s="4">
        <v>7</v>
      </c>
      <c r="F54" s="4">
        <v>1</v>
      </c>
      <c r="G54" s="4">
        <v>1</v>
      </c>
      <c r="I54" s="3" t="s">
        <v>31</v>
      </c>
      <c r="J54" s="3" t="s">
        <v>22</v>
      </c>
      <c r="K54" s="4">
        <v>1</v>
      </c>
      <c r="L54" s="4">
        <v>1131</v>
      </c>
      <c r="M54" s="4" t="s">
        <v>57</v>
      </c>
      <c r="N54" s="54">
        <v>0.125</v>
      </c>
      <c r="O54" s="4">
        <v>84.77</v>
      </c>
      <c r="P54" s="4">
        <v>-12.4</v>
      </c>
      <c r="Q54" s="4">
        <v>0.5</v>
      </c>
      <c r="R54" s="4">
        <v>100</v>
      </c>
      <c r="S54" s="55">
        <v>0.38299999999999995</v>
      </c>
      <c r="T54" s="55">
        <v>0.61699999999999999</v>
      </c>
    </row>
    <row r="55" spans="2:20" x14ac:dyDescent="0.35">
      <c r="B55" s="3" t="s">
        <v>23</v>
      </c>
      <c r="C55" s="4">
        <v>6</v>
      </c>
      <c r="D55" s="4">
        <v>10</v>
      </c>
      <c r="E55" s="4">
        <v>9</v>
      </c>
      <c r="F55" s="4">
        <v>0</v>
      </c>
      <c r="G55" s="4">
        <v>0</v>
      </c>
      <c r="I55" s="3" t="s">
        <v>31</v>
      </c>
      <c r="J55" s="3" t="s">
        <v>22</v>
      </c>
      <c r="K55" s="4">
        <v>2</v>
      </c>
      <c r="L55" s="4">
        <v>1053</v>
      </c>
      <c r="M55" s="4" t="s">
        <v>59</v>
      </c>
      <c r="N55" s="54">
        <v>0.875</v>
      </c>
      <c r="O55" s="4">
        <v>78.260000000000005</v>
      </c>
      <c r="P55" s="4">
        <v>-10.89</v>
      </c>
      <c r="Q55" s="4">
        <v>2.35</v>
      </c>
      <c r="R55" s="4">
        <v>95</v>
      </c>
      <c r="S55" s="55">
        <v>0.4</v>
      </c>
      <c r="T55" s="55">
        <v>0.6</v>
      </c>
    </row>
    <row r="56" spans="2:20" x14ac:dyDescent="0.35">
      <c r="B56" s="3" t="s">
        <v>24</v>
      </c>
      <c r="C56" s="4">
        <v>7</v>
      </c>
      <c r="D56" s="4">
        <v>9</v>
      </c>
      <c r="E56" s="4">
        <v>10</v>
      </c>
      <c r="F56" s="4">
        <v>0</v>
      </c>
      <c r="G56" s="4">
        <v>0</v>
      </c>
      <c r="I56" s="3" t="s">
        <v>31</v>
      </c>
      <c r="J56" s="3" t="s">
        <v>22</v>
      </c>
      <c r="K56" s="4">
        <v>3</v>
      </c>
      <c r="L56" s="4">
        <v>2843</v>
      </c>
      <c r="M56" s="4" t="s">
        <v>76</v>
      </c>
      <c r="N56" s="54">
        <v>0.45833333333333331</v>
      </c>
      <c r="O56" s="4">
        <v>78.180000000000007</v>
      </c>
      <c r="P56" s="4">
        <v>3.04</v>
      </c>
      <c r="Q56" s="4">
        <v>7.72</v>
      </c>
      <c r="R56" s="4">
        <v>275</v>
      </c>
      <c r="S56" s="55">
        <v>0.41700000000000004</v>
      </c>
      <c r="T56" s="55">
        <v>0.58299999999999996</v>
      </c>
    </row>
    <row r="57" spans="2:20" x14ac:dyDescent="0.35">
      <c r="B57" s="3" t="s">
        <v>25</v>
      </c>
      <c r="C57" s="4">
        <v>1</v>
      </c>
      <c r="D57" s="4">
        <v>0</v>
      </c>
      <c r="E57" s="4">
        <v>0</v>
      </c>
      <c r="F57" s="4">
        <v>10</v>
      </c>
      <c r="G57" s="4">
        <v>5</v>
      </c>
      <c r="I57" s="3" t="s">
        <v>31</v>
      </c>
      <c r="J57" s="3" t="s">
        <v>22</v>
      </c>
      <c r="K57" s="4">
        <v>4</v>
      </c>
      <c r="L57" s="4">
        <v>1107</v>
      </c>
      <c r="M57" s="4" t="s">
        <v>58</v>
      </c>
      <c r="N57" s="54">
        <v>0.125</v>
      </c>
      <c r="O57" s="4">
        <v>78.069999999999993</v>
      </c>
      <c r="P57" s="4">
        <v>-9.59</v>
      </c>
      <c r="Q57" s="4">
        <v>0</v>
      </c>
      <c r="R57" s="4">
        <v>0</v>
      </c>
      <c r="S57" s="55">
        <v>0.3</v>
      </c>
      <c r="T57" s="55">
        <v>0.7</v>
      </c>
    </row>
    <row r="58" spans="2:20" x14ac:dyDescent="0.35">
      <c r="B58" s="9" t="s">
        <v>26</v>
      </c>
      <c r="C58" s="30">
        <v>1</v>
      </c>
      <c r="D58" s="30">
        <v>0</v>
      </c>
      <c r="E58" s="30">
        <v>0</v>
      </c>
      <c r="F58" s="30">
        <v>5</v>
      </c>
      <c r="G58" s="30">
        <v>10</v>
      </c>
      <c r="I58" s="3" t="s">
        <v>31</v>
      </c>
      <c r="J58" s="3" t="s">
        <v>22</v>
      </c>
      <c r="K58" s="4">
        <v>5</v>
      </c>
      <c r="L58" s="4">
        <v>1035</v>
      </c>
      <c r="M58" s="4" t="s">
        <v>59</v>
      </c>
      <c r="N58" s="54">
        <v>0.125</v>
      </c>
      <c r="O58" s="4">
        <v>73.41</v>
      </c>
      <c r="P58" s="4">
        <v>-13.47</v>
      </c>
      <c r="Q58" s="4">
        <v>0</v>
      </c>
      <c r="R58" s="4">
        <v>0</v>
      </c>
      <c r="S58" s="55">
        <v>0.26700000000000002</v>
      </c>
      <c r="T58" s="55">
        <v>0.73299999999999998</v>
      </c>
    </row>
    <row r="59" spans="2:20" x14ac:dyDescent="0.35">
      <c r="I59" s="3" t="s">
        <v>31</v>
      </c>
      <c r="J59" s="3" t="s">
        <v>22</v>
      </c>
      <c r="K59" s="4">
        <v>6</v>
      </c>
      <c r="L59" s="4">
        <v>4909</v>
      </c>
      <c r="M59" s="4" t="s">
        <v>77</v>
      </c>
      <c r="N59" s="54">
        <v>0.54166666666666663</v>
      </c>
      <c r="O59" s="4">
        <v>73.290000000000006</v>
      </c>
      <c r="P59" s="4">
        <v>-1.76</v>
      </c>
      <c r="Q59" s="4">
        <v>4.8499999999999996</v>
      </c>
      <c r="R59" s="4">
        <v>95</v>
      </c>
      <c r="S59" s="55">
        <v>0.38299999999999995</v>
      </c>
      <c r="T59" s="55">
        <v>0.61699999999999999</v>
      </c>
    </row>
    <row r="60" spans="2:20" x14ac:dyDescent="0.35">
      <c r="I60" s="3" t="s">
        <v>31</v>
      </c>
      <c r="J60" s="3" t="s">
        <v>22</v>
      </c>
      <c r="K60" s="4">
        <v>7</v>
      </c>
      <c r="L60" s="4">
        <v>1149</v>
      </c>
      <c r="M60" s="4" t="s">
        <v>57</v>
      </c>
      <c r="N60" s="54">
        <v>0.875</v>
      </c>
      <c r="O60" s="4">
        <v>72.95</v>
      </c>
      <c r="P60" s="4">
        <v>-12.3</v>
      </c>
      <c r="Q60" s="4">
        <v>0</v>
      </c>
      <c r="R60" s="4">
        <v>0</v>
      </c>
      <c r="S60" s="55">
        <v>0.317</v>
      </c>
      <c r="T60" s="55">
        <v>0.68299999999999994</v>
      </c>
    </row>
    <row r="61" spans="2:20" x14ac:dyDescent="0.35">
      <c r="I61" s="3" t="s">
        <v>31</v>
      </c>
      <c r="J61" s="3" t="s">
        <v>22</v>
      </c>
      <c r="K61" s="4">
        <v>8</v>
      </c>
      <c r="L61" s="4">
        <v>5086</v>
      </c>
      <c r="M61" s="4" t="s">
        <v>60</v>
      </c>
      <c r="N61" s="54">
        <v>0.91666666666666663</v>
      </c>
      <c r="O61" s="4">
        <v>72.84</v>
      </c>
      <c r="P61" s="4">
        <v>-9.49</v>
      </c>
      <c r="Q61" s="4">
        <v>1.5</v>
      </c>
      <c r="R61" s="4">
        <v>180</v>
      </c>
      <c r="S61" s="55">
        <v>0.317</v>
      </c>
      <c r="T61" s="55">
        <v>0.68299999999999994</v>
      </c>
    </row>
    <row r="62" spans="2:20" x14ac:dyDescent="0.35">
      <c r="I62" s="3" t="s">
        <v>31</v>
      </c>
      <c r="J62" s="3" t="s">
        <v>22</v>
      </c>
      <c r="K62" s="4">
        <v>9</v>
      </c>
      <c r="L62" s="4">
        <v>348</v>
      </c>
      <c r="M62" s="4" t="s">
        <v>63</v>
      </c>
      <c r="N62" s="54">
        <v>0.5</v>
      </c>
      <c r="O62" s="4">
        <v>71.98</v>
      </c>
      <c r="P62" s="4">
        <v>2.95</v>
      </c>
      <c r="Q62" s="4">
        <v>15.66</v>
      </c>
      <c r="R62" s="4">
        <v>240</v>
      </c>
      <c r="S62" s="55">
        <v>0.5</v>
      </c>
      <c r="T62" s="55">
        <v>0.5</v>
      </c>
    </row>
    <row r="63" spans="2:20" x14ac:dyDescent="0.35">
      <c r="I63" s="9" t="s">
        <v>31</v>
      </c>
      <c r="J63" s="9" t="s">
        <v>22</v>
      </c>
      <c r="K63" s="30">
        <v>10</v>
      </c>
      <c r="L63" s="30">
        <v>1036</v>
      </c>
      <c r="M63" s="30" t="s">
        <v>59</v>
      </c>
      <c r="N63" s="56">
        <v>0.16666666666666666</v>
      </c>
      <c r="O63" s="30">
        <v>71.8</v>
      </c>
      <c r="P63" s="30">
        <v>-15.2</v>
      </c>
      <c r="Q63" s="30">
        <v>0</v>
      </c>
      <c r="R63" s="30">
        <v>0</v>
      </c>
      <c r="S63" s="27">
        <v>0.2</v>
      </c>
      <c r="T63" s="27">
        <v>0.71700000000000008</v>
      </c>
    </row>
    <row r="64" spans="2:20" x14ac:dyDescent="0.35">
      <c r="I64" s="3" t="s">
        <v>31</v>
      </c>
      <c r="J64" s="3" t="s">
        <v>26</v>
      </c>
      <c r="K64" s="4">
        <v>1</v>
      </c>
      <c r="L64" s="4">
        <v>348</v>
      </c>
      <c r="M64" s="4" t="s">
        <v>63</v>
      </c>
      <c r="N64" s="54">
        <v>0.5</v>
      </c>
      <c r="O64" s="4">
        <v>393.78</v>
      </c>
      <c r="P64" s="4">
        <v>2.95</v>
      </c>
      <c r="Q64" s="4">
        <v>15.66</v>
      </c>
      <c r="R64" s="4">
        <v>240</v>
      </c>
      <c r="S64" s="55">
        <v>0.5</v>
      </c>
      <c r="T64" s="55">
        <v>0.5</v>
      </c>
    </row>
    <row r="65" spans="9:20" x14ac:dyDescent="0.35">
      <c r="I65" s="3" t="s">
        <v>31</v>
      </c>
      <c r="J65" s="3" t="s">
        <v>26</v>
      </c>
      <c r="K65" s="4">
        <v>2</v>
      </c>
      <c r="L65" s="4">
        <v>459</v>
      </c>
      <c r="M65" s="4" t="s">
        <v>67</v>
      </c>
      <c r="N65" s="54">
        <v>0.125</v>
      </c>
      <c r="O65" s="4">
        <v>330.17</v>
      </c>
      <c r="P65" s="4">
        <v>3.4</v>
      </c>
      <c r="Q65" s="4">
        <v>13.75</v>
      </c>
      <c r="R65" s="4">
        <v>245</v>
      </c>
      <c r="S65" s="55">
        <v>0.25</v>
      </c>
      <c r="T65" s="55">
        <v>0.75</v>
      </c>
    </row>
    <row r="66" spans="9:20" x14ac:dyDescent="0.35">
      <c r="I66" s="3" t="s">
        <v>31</v>
      </c>
      <c r="J66" s="3" t="s">
        <v>26</v>
      </c>
      <c r="K66" s="4">
        <v>3</v>
      </c>
      <c r="L66" s="4">
        <v>434</v>
      </c>
      <c r="M66" s="4" t="s">
        <v>71</v>
      </c>
      <c r="N66" s="54">
        <v>8.3333333333333329E-2</v>
      </c>
      <c r="O66" s="4">
        <v>320.29000000000002</v>
      </c>
      <c r="P66" s="4">
        <v>5.45</v>
      </c>
      <c r="Q66" s="4">
        <v>14.41</v>
      </c>
      <c r="R66" s="4">
        <v>250</v>
      </c>
      <c r="S66" s="55">
        <v>0.26700000000000002</v>
      </c>
      <c r="T66" s="55">
        <v>0.73299999999999998</v>
      </c>
    </row>
    <row r="67" spans="9:20" x14ac:dyDescent="0.35">
      <c r="I67" s="3" t="s">
        <v>31</v>
      </c>
      <c r="J67" s="3" t="s">
        <v>26</v>
      </c>
      <c r="K67" s="4">
        <v>4</v>
      </c>
      <c r="L67" s="4">
        <v>315</v>
      </c>
      <c r="M67" s="4" t="s">
        <v>68</v>
      </c>
      <c r="N67" s="54">
        <v>0.125</v>
      </c>
      <c r="O67" s="4">
        <v>310.63</v>
      </c>
      <c r="P67" s="4">
        <v>4.8499999999999996</v>
      </c>
      <c r="Q67" s="4">
        <v>12.59</v>
      </c>
      <c r="R67" s="4">
        <v>245</v>
      </c>
      <c r="S67" s="55">
        <v>0.35</v>
      </c>
      <c r="T67" s="55">
        <v>0.65</v>
      </c>
    </row>
    <row r="68" spans="9:20" x14ac:dyDescent="0.35">
      <c r="I68" s="3" t="s">
        <v>31</v>
      </c>
      <c r="J68" s="3" t="s">
        <v>26</v>
      </c>
      <c r="K68" s="4">
        <v>5</v>
      </c>
      <c r="L68" s="4">
        <v>316</v>
      </c>
      <c r="M68" s="4" t="s">
        <v>68</v>
      </c>
      <c r="N68" s="54">
        <v>0.16666666666666666</v>
      </c>
      <c r="O68" s="4">
        <v>305.17</v>
      </c>
      <c r="P68" s="4">
        <v>4.7</v>
      </c>
      <c r="Q68" s="4">
        <v>12.61</v>
      </c>
      <c r="R68" s="4">
        <v>245</v>
      </c>
      <c r="S68" s="55">
        <v>0.36700000000000005</v>
      </c>
      <c r="T68" s="55">
        <v>0.61699999999999999</v>
      </c>
    </row>
    <row r="69" spans="9:20" x14ac:dyDescent="0.35">
      <c r="I69" s="3" t="s">
        <v>31</v>
      </c>
      <c r="J69" s="3" t="s">
        <v>26</v>
      </c>
      <c r="K69" s="4">
        <v>6</v>
      </c>
      <c r="L69" s="4">
        <v>460</v>
      </c>
      <c r="M69" s="4" t="s">
        <v>67</v>
      </c>
      <c r="N69" s="54">
        <v>0.16666666666666666</v>
      </c>
      <c r="O69" s="4">
        <v>267.98</v>
      </c>
      <c r="P69" s="4">
        <v>3.3</v>
      </c>
      <c r="Q69" s="4">
        <v>12.83</v>
      </c>
      <c r="R69" s="4">
        <v>250</v>
      </c>
      <c r="S69" s="55">
        <v>0.23300000000000001</v>
      </c>
      <c r="T69" s="55">
        <v>0.58299999999999996</v>
      </c>
    </row>
    <row r="70" spans="9:20" x14ac:dyDescent="0.35">
      <c r="I70" s="3" t="s">
        <v>31</v>
      </c>
      <c r="J70" s="3" t="s">
        <v>26</v>
      </c>
      <c r="K70" s="4">
        <v>7</v>
      </c>
      <c r="L70" s="4">
        <v>2834</v>
      </c>
      <c r="M70" s="4" t="s">
        <v>76</v>
      </c>
      <c r="N70" s="54">
        <v>8.3333333333333329E-2</v>
      </c>
      <c r="O70" s="4">
        <v>262.08999999999997</v>
      </c>
      <c r="P70" s="4">
        <v>0.85</v>
      </c>
      <c r="Q70" s="4">
        <v>8.48</v>
      </c>
      <c r="R70" s="4">
        <v>250</v>
      </c>
      <c r="S70" s="55">
        <v>0.28300000000000003</v>
      </c>
      <c r="T70" s="55">
        <v>0.71700000000000008</v>
      </c>
    </row>
    <row r="71" spans="9:20" x14ac:dyDescent="0.35">
      <c r="I71" s="3" t="s">
        <v>31</v>
      </c>
      <c r="J71" s="3" t="s">
        <v>26</v>
      </c>
      <c r="K71" s="4">
        <v>8</v>
      </c>
      <c r="L71" s="4">
        <v>2810</v>
      </c>
      <c r="M71" s="4" t="s">
        <v>78</v>
      </c>
      <c r="N71" s="54">
        <v>8.3333333333333329E-2</v>
      </c>
      <c r="O71" s="4">
        <v>257.52999999999997</v>
      </c>
      <c r="P71" s="4">
        <v>3.35</v>
      </c>
      <c r="Q71" s="4">
        <v>10.78</v>
      </c>
      <c r="R71" s="4">
        <v>286</v>
      </c>
      <c r="S71" s="55">
        <v>0.3</v>
      </c>
      <c r="T71" s="55">
        <v>0.7</v>
      </c>
    </row>
    <row r="72" spans="9:20" x14ac:dyDescent="0.35">
      <c r="I72" s="3" t="s">
        <v>31</v>
      </c>
      <c r="J72" s="3" t="s">
        <v>26</v>
      </c>
      <c r="K72" s="4">
        <v>9</v>
      </c>
      <c r="L72" s="4">
        <v>603</v>
      </c>
      <c r="M72" s="4" t="s">
        <v>79</v>
      </c>
      <c r="N72" s="54">
        <v>0.125</v>
      </c>
      <c r="O72" s="4">
        <v>243.01</v>
      </c>
      <c r="P72" s="4">
        <v>-2.4</v>
      </c>
      <c r="Q72" s="4">
        <v>3.85</v>
      </c>
      <c r="R72" s="4">
        <v>280</v>
      </c>
      <c r="S72" s="55">
        <v>0.38299999999999995</v>
      </c>
      <c r="T72" s="55">
        <v>0.61699999999999999</v>
      </c>
    </row>
    <row r="73" spans="9:20" x14ac:dyDescent="0.35">
      <c r="I73" s="9" t="s">
        <v>31</v>
      </c>
      <c r="J73" s="9" t="s">
        <v>26</v>
      </c>
      <c r="K73" s="30">
        <v>10</v>
      </c>
      <c r="L73" s="30">
        <v>146</v>
      </c>
      <c r="M73" s="30" t="s">
        <v>80</v>
      </c>
      <c r="N73" s="56">
        <v>8.3333333333333329E-2</v>
      </c>
      <c r="O73" s="30">
        <v>240.98</v>
      </c>
      <c r="P73" s="30">
        <v>-0.2</v>
      </c>
      <c r="Q73" s="30">
        <v>5.0999999999999996</v>
      </c>
      <c r="R73" s="30">
        <v>250</v>
      </c>
      <c r="S73" s="27">
        <v>0.45</v>
      </c>
      <c r="T73" s="27">
        <v>0.55000000000000004</v>
      </c>
    </row>
    <row r="74" spans="9:20" x14ac:dyDescent="0.35">
      <c r="I74" s="3" t="s">
        <v>31</v>
      </c>
      <c r="J74" s="3" t="s">
        <v>24</v>
      </c>
      <c r="K74" s="4">
        <v>1</v>
      </c>
      <c r="L74" s="4">
        <v>1131</v>
      </c>
      <c r="M74" s="4" t="s">
        <v>57</v>
      </c>
      <c r="N74" s="54">
        <v>0.125</v>
      </c>
      <c r="O74" s="4">
        <v>70.180000000000007</v>
      </c>
      <c r="P74" s="4">
        <v>-12.4</v>
      </c>
      <c r="Q74" s="4">
        <v>0.5</v>
      </c>
      <c r="R74" s="4">
        <v>100</v>
      </c>
      <c r="S74" s="55">
        <v>0.38299999999999995</v>
      </c>
      <c r="T74" s="55">
        <v>0.61699999999999999</v>
      </c>
    </row>
    <row r="75" spans="9:20" x14ac:dyDescent="0.35">
      <c r="I75" s="3" t="s">
        <v>31</v>
      </c>
      <c r="J75" s="3" t="s">
        <v>24</v>
      </c>
      <c r="K75" s="4">
        <v>2</v>
      </c>
      <c r="L75" s="4">
        <v>1107</v>
      </c>
      <c r="M75" s="4" t="s">
        <v>58</v>
      </c>
      <c r="N75" s="54">
        <v>0.125</v>
      </c>
      <c r="O75" s="4">
        <v>67.040000000000006</v>
      </c>
      <c r="P75" s="4">
        <v>-9.59</v>
      </c>
      <c r="Q75" s="4">
        <v>0</v>
      </c>
      <c r="R75" s="4">
        <v>0</v>
      </c>
      <c r="S75" s="55">
        <v>0.3</v>
      </c>
      <c r="T75" s="55">
        <v>0.7</v>
      </c>
    </row>
    <row r="76" spans="9:20" x14ac:dyDescent="0.35">
      <c r="I76" s="3" t="s">
        <v>31</v>
      </c>
      <c r="J76" s="3" t="s">
        <v>24</v>
      </c>
      <c r="K76" s="4">
        <v>3</v>
      </c>
      <c r="L76" s="4">
        <v>1053</v>
      </c>
      <c r="M76" s="4" t="s">
        <v>59</v>
      </c>
      <c r="N76" s="54">
        <v>0.875</v>
      </c>
      <c r="O76" s="4">
        <v>65.47</v>
      </c>
      <c r="P76" s="4">
        <v>-10.89</v>
      </c>
      <c r="Q76" s="4">
        <v>2.35</v>
      </c>
      <c r="R76" s="4">
        <v>95</v>
      </c>
      <c r="S76" s="55">
        <v>0.4</v>
      </c>
      <c r="T76" s="55">
        <v>0.6</v>
      </c>
    </row>
    <row r="77" spans="9:20" x14ac:dyDescent="0.35">
      <c r="I77" s="3" t="s">
        <v>31</v>
      </c>
      <c r="J77" s="3" t="s">
        <v>24</v>
      </c>
      <c r="K77" s="4">
        <v>4</v>
      </c>
      <c r="L77" s="4">
        <v>5086</v>
      </c>
      <c r="M77" s="4" t="s">
        <v>60</v>
      </c>
      <c r="N77" s="54">
        <v>0.91666666666666663</v>
      </c>
      <c r="O77" s="4">
        <v>62.85</v>
      </c>
      <c r="P77" s="4">
        <v>-9.49</v>
      </c>
      <c r="Q77" s="4">
        <v>1.5</v>
      </c>
      <c r="R77" s="4">
        <v>180</v>
      </c>
      <c r="S77" s="55">
        <v>0.317</v>
      </c>
      <c r="T77" s="55">
        <v>0.68299999999999994</v>
      </c>
    </row>
    <row r="78" spans="9:20" x14ac:dyDescent="0.35">
      <c r="I78" s="3" t="s">
        <v>31</v>
      </c>
      <c r="J78" s="3" t="s">
        <v>24</v>
      </c>
      <c r="K78" s="4">
        <v>5</v>
      </c>
      <c r="L78" s="4">
        <v>1035</v>
      </c>
      <c r="M78" s="4" t="s">
        <v>59</v>
      </c>
      <c r="N78" s="54">
        <v>0.125</v>
      </c>
      <c r="O78" s="4">
        <v>61.5</v>
      </c>
      <c r="P78" s="4">
        <v>-13.47</v>
      </c>
      <c r="Q78" s="4">
        <v>0</v>
      </c>
      <c r="R78" s="4">
        <v>0</v>
      </c>
      <c r="S78" s="55">
        <v>0.26700000000000002</v>
      </c>
      <c r="T78" s="55">
        <v>0.73299999999999998</v>
      </c>
    </row>
    <row r="79" spans="9:20" x14ac:dyDescent="0.35">
      <c r="I79" s="3" t="s">
        <v>31</v>
      </c>
      <c r="J79" s="3" t="s">
        <v>24</v>
      </c>
      <c r="K79" s="4">
        <v>6</v>
      </c>
      <c r="L79" s="4">
        <v>1149</v>
      </c>
      <c r="M79" s="4" t="s">
        <v>57</v>
      </c>
      <c r="N79" s="54">
        <v>0.875</v>
      </c>
      <c r="O79" s="4">
        <v>60.72</v>
      </c>
      <c r="P79" s="4">
        <v>-12.3</v>
      </c>
      <c r="Q79" s="4">
        <v>0</v>
      </c>
      <c r="R79" s="4">
        <v>0</v>
      </c>
      <c r="S79" s="55">
        <v>0.317</v>
      </c>
      <c r="T79" s="55">
        <v>0.68299999999999994</v>
      </c>
    </row>
    <row r="80" spans="9:20" x14ac:dyDescent="0.35">
      <c r="I80" s="3" t="s">
        <v>31</v>
      </c>
      <c r="J80" s="3" t="s">
        <v>24</v>
      </c>
      <c r="K80" s="4">
        <v>7</v>
      </c>
      <c r="L80" s="4">
        <v>1197</v>
      </c>
      <c r="M80" s="4" t="s">
        <v>62</v>
      </c>
      <c r="N80" s="54">
        <v>0.875</v>
      </c>
      <c r="O80" s="4">
        <v>59.76</v>
      </c>
      <c r="P80" s="4">
        <v>-9.41</v>
      </c>
      <c r="Q80" s="4">
        <v>1</v>
      </c>
      <c r="R80" s="4">
        <v>120</v>
      </c>
      <c r="S80" s="55">
        <v>0.317</v>
      </c>
      <c r="T80" s="55">
        <v>0.68299999999999994</v>
      </c>
    </row>
    <row r="81" spans="9:20" x14ac:dyDescent="0.35">
      <c r="I81" s="3" t="s">
        <v>31</v>
      </c>
      <c r="J81" s="3" t="s">
        <v>24</v>
      </c>
      <c r="K81" s="4">
        <v>8</v>
      </c>
      <c r="L81" s="4">
        <v>1036</v>
      </c>
      <c r="M81" s="4" t="s">
        <v>59</v>
      </c>
      <c r="N81" s="54">
        <v>0.16666666666666666</v>
      </c>
      <c r="O81" s="4">
        <v>59.63</v>
      </c>
      <c r="P81" s="4">
        <v>-15.2</v>
      </c>
      <c r="Q81" s="4">
        <v>0</v>
      </c>
      <c r="R81" s="4">
        <v>0</v>
      </c>
      <c r="S81" s="55">
        <v>0.2</v>
      </c>
      <c r="T81" s="55">
        <v>0.71700000000000008</v>
      </c>
    </row>
    <row r="82" spans="9:20" x14ac:dyDescent="0.35">
      <c r="I82" s="3" t="s">
        <v>31</v>
      </c>
      <c r="J82" s="3" t="s">
        <v>24</v>
      </c>
      <c r="K82" s="4">
        <v>9</v>
      </c>
      <c r="L82" s="4">
        <v>1156</v>
      </c>
      <c r="M82" s="4" t="s">
        <v>61</v>
      </c>
      <c r="N82" s="54">
        <v>0.16666666666666666</v>
      </c>
      <c r="O82" s="4">
        <v>59.35</v>
      </c>
      <c r="P82" s="4">
        <v>-15.71</v>
      </c>
      <c r="Q82" s="4">
        <v>0.25</v>
      </c>
      <c r="R82" s="4">
        <v>69</v>
      </c>
      <c r="S82" s="55">
        <v>0.183</v>
      </c>
      <c r="T82" s="55">
        <v>0.36700000000000005</v>
      </c>
    </row>
    <row r="83" spans="9:20" x14ac:dyDescent="0.35">
      <c r="I83" s="9" t="s">
        <v>31</v>
      </c>
      <c r="J83" s="9" t="s">
        <v>24</v>
      </c>
      <c r="K83" s="30">
        <v>10</v>
      </c>
      <c r="L83" s="30">
        <v>650</v>
      </c>
      <c r="M83" s="30" t="s">
        <v>66</v>
      </c>
      <c r="N83" s="56">
        <v>8.3333333333333329E-2</v>
      </c>
      <c r="O83" s="30">
        <v>57.34</v>
      </c>
      <c r="P83" s="30">
        <v>-10.29</v>
      </c>
      <c r="Q83" s="30">
        <v>2.04</v>
      </c>
      <c r="R83" s="30">
        <v>185</v>
      </c>
      <c r="S83" s="27">
        <v>0.28300000000000003</v>
      </c>
      <c r="T83" s="27">
        <v>0.71700000000000008</v>
      </c>
    </row>
    <row r="84" spans="9:20" x14ac:dyDescent="0.35">
      <c r="I84" s="3" t="s">
        <v>31</v>
      </c>
      <c r="J84" s="3" t="s">
        <v>23</v>
      </c>
      <c r="K84" s="4">
        <v>1</v>
      </c>
      <c r="L84" s="4">
        <v>1053</v>
      </c>
      <c r="M84" s="4" t="s">
        <v>59</v>
      </c>
      <c r="N84" s="54">
        <v>0.875</v>
      </c>
      <c r="O84" s="4">
        <v>103.34</v>
      </c>
      <c r="P84" s="4">
        <v>-10.89</v>
      </c>
      <c r="Q84" s="4">
        <v>2.35</v>
      </c>
      <c r="R84" s="4">
        <v>95</v>
      </c>
      <c r="S84" s="55">
        <v>0.4</v>
      </c>
      <c r="T84" s="55">
        <v>0.6</v>
      </c>
    </row>
    <row r="85" spans="9:20" x14ac:dyDescent="0.35">
      <c r="I85" s="3" t="s">
        <v>31</v>
      </c>
      <c r="J85" s="3" t="s">
        <v>23</v>
      </c>
      <c r="K85" s="4">
        <v>2</v>
      </c>
      <c r="L85" s="4">
        <v>1131</v>
      </c>
      <c r="M85" s="4" t="s">
        <v>57</v>
      </c>
      <c r="N85" s="54">
        <v>0.125</v>
      </c>
      <c r="O85" s="4">
        <v>103.14</v>
      </c>
      <c r="P85" s="4">
        <v>-12.4</v>
      </c>
      <c r="Q85" s="4">
        <v>0.5</v>
      </c>
      <c r="R85" s="4">
        <v>100</v>
      </c>
      <c r="S85" s="55">
        <v>0.38299999999999995</v>
      </c>
      <c r="T85" s="55">
        <v>0.61699999999999999</v>
      </c>
    </row>
    <row r="86" spans="9:20" x14ac:dyDescent="0.35">
      <c r="I86" s="3" t="s">
        <v>31</v>
      </c>
      <c r="J86" s="3" t="s">
        <v>23</v>
      </c>
      <c r="K86" s="4">
        <v>3</v>
      </c>
      <c r="L86" s="4">
        <v>5086</v>
      </c>
      <c r="M86" s="4" t="s">
        <v>60</v>
      </c>
      <c r="N86" s="54">
        <v>0.91666666666666663</v>
      </c>
      <c r="O86" s="4">
        <v>91.56</v>
      </c>
      <c r="P86" s="4">
        <v>-9.49</v>
      </c>
      <c r="Q86" s="4">
        <v>1.5</v>
      </c>
      <c r="R86" s="4">
        <v>180</v>
      </c>
      <c r="S86" s="55">
        <v>0.317</v>
      </c>
      <c r="T86" s="55">
        <v>0.68299999999999994</v>
      </c>
    </row>
    <row r="87" spans="9:20" x14ac:dyDescent="0.35">
      <c r="I87" s="3" t="s">
        <v>31</v>
      </c>
      <c r="J87" s="3" t="s">
        <v>23</v>
      </c>
      <c r="K87" s="4">
        <v>4</v>
      </c>
      <c r="L87" s="4">
        <v>1107</v>
      </c>
      <c r="M87" s="4" t="s">
        <v>58</v>
      </c>
      <c r="N87" s="54">
        <v>0.125</v>
      </c>
      <c r="O87" s="4">
        <v>91.27</v>
      </c>
      <c r="P87" s="4">
        <v>-9.59</v>
      </c>
      <c r="Q87" s="4">
        <v>0</v>
      </c>
      <c r="R87" s="4">
        <v>0</v>
      </c>
      <c r="S87" s="55">
        <v>0.3</v>
      </c>
      <c r="T87" s="55">
        <v>0.7</v>
      </c>
    </row>
    <row r="88" spans="9:20" x14ac:dyDescent="0.35">
      <c r="I88" s="3" t="s">
        <v>31</v>
      </c>
      <c r="J88" s="3" t="s">
        <v>23</v>
      </c>
      <c r="K88" s="4">
        <v>5</v>
      </c>
      <c r="L88" s="4">
        <v>626</v>
      </c>
      <c r="M88" s="4" t="s">
        <v>65</v>
      </c>
      <c r="N88" s="54">
        <v>8.3333333333333329E-2</v>
      </c>
      <c r="O88" s="4">
        <v>86.49</v>
      </c>
      <c r="P88" s="4">
        <v>-6.1</v>
      </c>
      <c r="Q88" s="4">
        <v>3.1</v>
      </c>
      <c r="R88" s="4">
        <v>220</v>
      </c>
      <c r="S88" s="55">
        <v>0.35</v>
      </c>
      <c r="T88" s="55">
        <v>0.65</v>
      </c>
    </row>
    <row r="89" spans="9:20" x14ac:dyDescent="0.35">
      <c r="I89" s="3" t="s">
        <v>31</v>
      </c>
      <c r="J89" s="3" t="s">
        <v>23</v>
      </c>
      <c r="K89" s="4">
        <v>6</v>
      </c>
      <c r="L89" s="4">
        <v>1035</v>
      </c>
      <c r="M89" s="4" t="s">
        <v>59</v>
      </c>
      <c r="N89" s="54">
        <v>0.125</v>
      </c>
      <c r="O89" s="4">
        <v>86.45</v>
      </c>
      <c r="P89" s="4">
        <v>-13.47</v>
      </c>
      <c r="Q89" s="4">
        <v>0</v>
      </c>
      <c r="R89" s="4">
        <v>0</v>
      </c>
      <c r="S89" s="55">
        <v>0.26700000000000002</v>
      </c>
      <c r="T89" s="55">
        <v>0.73299999999999998</v>
      </c>
    </row>
    <row r="90" spans="9:20" x14ac:dyDescent="0.35">
      <c r="I90" s="3" t="s">
        <v>31</v>
      </c>
      <c r="J90" s="3" t="s">
        <v>23</v>
      </c>
      <c r="K90" s="4">
        <v>7</v>
      </c>
      <c r="L90" s="4">
        <v>1197</v>
      </c>
      <c r="M90" s="4" t="s">
        <v>62</v>
      </c>
      <c r="N90" s="54">
        <v>0.875</v>
      </c>
      <c r="O90" s="4">
        <v>86.19</v>
      </c>
      <c r="P90" s="4">
        <v>-9.41</v>
      </c>
      <c r="Q90" s="4">
        <v>1</v>
      </c>
      <c r="R90" s="4">
        <v>120</v>
      </c>
      <c r="S90" s="55">
        <v>0.317</v>
      </c>
      <c r="T90" s="55">
        <v>0.68299999999999994</v>
      </c>
    </row>
    <row r="91" spans="9:20" x14ac:dyDescent="0.35">
      <c r="I91" s="3" t="s">
        <v>31</v>
      </c>
      <c r="J91" s="3" t="s">
        <v>23</v>
      </c>
      <c r="K91" s="4">
        <v>8</v>
      </c>
      <c r="L91" s="4">
        <v>1149</v>
      </c>
      <c r="M91" s="4" t="s">
        <v>57</v>
      </c>
      <c r="N91" s="54">
        <v>0.875</v>
      </c>
      <c r="O91" s="4">
        <v>86.13</v>
      </c>
      <c r="P91" s="4">
        <v>-12.3</v>
      </c>
      <c r="Q91" s="4">
        <v>0</v>
      </c>
      <c r="R91" s="4">
        <v>0</v>
      </c>
      <c r="S91" s="55">
        <v>0.317</v>
      </c>
      <c r="T91" s="55">
        <v>0.68299999999999994</v>
      </c>
    </row>
    <row r="92" spans="9:20" x14ac:dyDescent="0.35">
      <c r="I92" s="3" t="s">
        <v>31</v>
      </c>
      <c r="J92" s="3" t="s">
        <v>23</v>
      </c>
      <c r="K92" s="4">
        <v>9</v>
      </c>
      <c r="L92" s="4">
        <v>650</v>
      </c>
      <c r="M92" s="4" t="s">
        <v>66</v>
      </c>
      <c r="N92" s="54">
        <v>8.3333333333333329E-2</v>
      </c>
      <c r="O92" s="4">
        <v>85.13</v>
      </c>
      <c r="P92" s="4">
        <v>-10.29</v>
      </c>
      <c r="Q92" s="4">
        <v>2.04</v>
      </c>
      <c r="R92" s="4">
        <v>185</v>
      </c>
      <c r="S92" s="55">
        <v>0.28300000000000003</v>
      </c>
      <c r="T92" s="55">
        <v>0.71700000000000008</v>
      </c>
    </row>
    <row r="93" spans="9:20" x14ac:dyDescent="0.35">
      <c r="I93" s="9" t="s">
        <v>31</v>
      </c>
      <c r="J93" s="9" t="s">
        <v>23</v>
      </c>
      <c r="K93" s="30">
        <v>10</v>
      </c>
      <c r="L93" s="30">
        <v>1156</v>
      </c>
      <c r="M93" s="30" t="s">
        <v>61</v>
      </c>
      <c r="N93" s="56">
        <v>0.16666666666666666</v>
      </c>
      <c r="O93" s="30">
        <v>84.91</v>
      </c>
      <c r="P93" s="30">
        <v>-15.71</v>
      </c>
      <c r="Q93" s="30">
        <v>0.25</v>
      </c>
      <c r="R93" s="30">
        <v>69</v>
      </c>
      <c r="S93" s="27">
        <v>0.183</v>
      </c>
      <c r="T93" s="27">
        <v>0.36700000000000005</v>
      </c>
    </row>
    <row r="94" spans="9:20" x14ac:dyDescent="0.35">
      <c r="I94" s="3" t="s">
        <v>31</v>
      </c>
      <c r="J94" s="3" t="s">
        <v>25</v>
      </c>
      <c r="K94" s="4">
        <v>1</v>
      </c>
      <c r="L94" s="4">
        <v>348</v>
      </c>
      <c r="M94" s="4" t="s">
        <v>63</v>
      </c>
      <c r="N94" s="54">
        <v>0.5</v>
      </c>
      <c r="O94" s="4">
        <v>89.65</v>
      </c>
      <c r="P94" s="4">
        <v>2.95</v>
      </c>
      <c r="Q94" s="4">
        <v>15.66</v>
      </c>
      <c r="R94" s="4">
        <v>240</v>
      </c>
      <c r="S94" s="55">
        <v>0.5</v>
      </c>
      <c r="T94" s="55">
        <v>0.5</v>
      </c>
    </row>
    <row r="95" spans="9:20" x14ac:dyDescent="0.35">
      <c r="I95" s="3" t="s">
        <v>31</v>
      </c>
      <c r="J95" s="3" t="s">
        <v>25</v>
      </c>
      <c r="K95" s="4">
        <v>2</v>
      </c>
      <c r="L95" s="4">
        <v>459</v>
      </c>
      <c r="M95" s="4" t="s">
        <v>67</v>
      </c>
      <c r="N95" s="54">
        <v>0.125</v>
      </c>
      <c r="O95" s="4">
        <v>55.62</v>
      </c>
      <c r="P95" s="4">
        <v>3.4</v>
      </c>
      <c r="Q95" s="4">
        <v>13.75</v>
      </c>
      <c r="R95" s="4">
        <v>245</v>
      </c>
      <c r="S95" s="55">
        <v>0.25</v>
      </c>
      <c r="T95" s="55">
        <v>0.75</v>
      </c>
    </row>
    <row r="96" spans="9:20" x14ac:dyDescent="0.35">
      <c r="I96" s="3" t="s">
        <v>31</v>
      </c>
      <c r="J96" s="3" t="s">
        <v>25</v>
      </c>
      <c r="K96" s="4">
        <v>3</v>
      </c>
      <c r="L96" s="4">
        <v>315</v>
      </c>
      <c r="M96" s="4" t="s">
        <v>68</v>
      </c>
      <c r="N96" s="54">
        <v>0.125</v>
      </c>
      <c r="O96" s="4">
        <v>54.42</v>
      </c>
      <c r="P96" s="4">
        <v>4.8499999999999996</v>
      </c>
      <c r="Q96" s="4">
        <v>12.59</v>
      </c>
      <c r="R96" s="4">
        <v>245</v>
      </c>
      <c r="S96" s="55">
        <v>0.35</v>
      </c>
      <c r="T96" s="55">
        <v>0.65</v>
      </c>
    </row>
    <row r="97" spans="9:20" x14ac:dyDescent="0.35">
      <c r="I97" s="3" t="s">
        <v>31</v>
      </c>
      <c r="J97" s="3" t="s">
        <v>25</v>
      </c>
      <c r="K97" s="4">
        <v>4</v>
      </c>
      <c r="L97" s="4">
        <v>434</v>
      </c>
      <c r="M97" s="4" t="s">
        <v>71</v>
      </c>
      <c r="N97" s="54">
        <v>8.3333333333333329E-2</v>
      </c>
      <c r="O97" s="4">
        <v>53.56</v>
      </c>
      <c r="P97" s="4">
        <v>5.45</v>
      </c>
      <c r="Q97" s="4">
        <v>14.41</v>
      </c>
      <c r="R97" s="4">
        <v>250</v>
      </c>
      <c r="S97" s="55">
        <v>0.26700000000000002</v>
      </c>
      <c r="T97" s="55">
        <v>0.73299999999999998</v>
      </c>
    </row>
    <row r="98" spans="9:20" x14ac:dyDescent="0.35">
      <c r="I98" s="3" t="s">
        <v>31</v>
      </c>
      <c r="J98" s="3" t="s">
        <v>25</v>
      </c>
      <c r="K98" s="4">
        <v>5</v>
      </c>
      <c r="L98" s="4">
        <v>316</v>
      </c>
      <c r="M98" s="4" t="s">
        <v>68</v>
      </c>
      <c r="N98" s="54">
        <v>0.16666666666666666</v>
      </c>
      <c r="O98" s="4">
        <v>53.44</v>
      </c>
      <c r="P98" s="4">
        <v>4.7</v>
      </c>
      <c r="Q98" s="4">
        <v>12.61</v>
      </c>
      <c r="R98" s="4">
        <v>245</v>
      </c>
      <c r="S98" s="55">
        <v>0.36700000000000005</v>
      </c>
      <c r="T98" s="55">
        <v>0.61699999999999999</v>
      </c>
    </row>
    <row r="99" spans="9:20" x14ac:dyDescent="0.35">
      <c r="I99" s="3" t="s">
        <v>31</v>
      </c>
      <c r="J99" s="3" t="s">
        <v>25</v>
      </c>
      <c r="K99" s="4">
        <v>6</v>
      </c>
      <c r="L99" s="4">
        <v>310</v>
      </c>
      <c r="M99" s="4" t="s">
        <v>72</v>
      </c>
      <c r="N99" s="54">
        <v>0.91666666666666663</v>
      </c>
      <c r="O99" s="4">
        <v>53.33</v>
      </c>
      <c r="P99" s="4">
        <v>4.2</v>
      </c>
      <c r="Q99" s="4">
        <v>14.42</v>
      </c>
      <c r="R99" s="4">
        <v>250</v>
      </c>
      <c r="S99" s="55">
        <v>0.26700000000000002</v>
      </c>
      <c r="T99" s="55">
        <v>0.73299999999999998</v>
      </c>
    </row>
    <row r="100" spans="9:20" x14ac:dyDescent="0.35">
      <c r="I100" s="3" t="s">
        <v>31</v>
      </c>
      <c r="J100" s="3" t="s">
        <v>25</v>
      </c>
      <c r="K100" s="4">
        <v>7</v>
      </c>
      <c r="L100" s="4">
        <v>887</v>
      </c>
      <c r="M100" s="4" t="s">
        <v>73</v>
      </c>
      <c r="N100" s="54">
        <v>0.95833333333333337</v>
      </c>
      <c r="O100" s="4">
        <v>52.49</v>
      </c>
      <c r="P100" s="4">
        <v>6.06</v>
      </c>
      <c r="Q100" s="4">
        <v>13.91</v>
      </c>
      <c r="R100" s="4">
        <v>250</v>
      </c>
      <c r="S100" s="55">
        <v>0.35</v>
      </c>
      <c r="T100" s="55">
        <v>0.65</v>
      </c>
    </row>
    <row r="101" spans="9:20" x14ac:dyDescent="0.35">
      <c r="I101" s="3" t="s">
        <v>31</v>
      </c>
      <c r="J101" s="3" t="s">
        <v>25</v>
      </c>
      <c r="K101" s="4">
        <v>8</v>
      </c>
      <c r="L101" s="4">
        <v>4885</v>
      </c>
      <c r="M101" s="4" t="s">
        <v>74</v>
      </c>
      <c r="N101" s="54">
        <v>0.54166666666666663</v>
      </c>
      <c r="O101" s="4">
        <v>51.85</v>
      </c>
      <c r="P101" s="4">
        <v>1.3</v>
      </c>
      <c r="Q101" s="4">
        <v>11.75</v>
      </c>
      <c r="R101" s="4">
        <v>85</v>
      </c>
      <c r="S101" s="55">
        <v>0.26700000000000002</v>
      </c>
      <c r="T101" s="55">
        <v>0.73299999999999998</v>
      </c>
    </row>
    <row r="102" spans="9:20" x14ac:dyDescent="0.35">
      <c r="I102" s="3" t="s">
        <v>31</v>
      </c>
      <c r="J102" s="3" t="s">
        <v>25</v>
      </c>
      <c r="K102" s="4">
        <v>9</v>
      </c>
      <c r="L102" s="4">
        <v>309</v>
      </c>
      <c r="M102" s="4" t="s">
        <v>72</v>
      </c>
      <c r="N102" s="54">
        <v>0.875</v>
      </c>
      <c r="O102" s="4">
        <v>50.21</v>
      </c>
      <c r="P102" s="4">
        <v>3.96</v>
      </c>
      <c r="Q102" s="4">
        <v>12.86</v>
      </c>
      <c r="R102" s="4">
        <v>250</v>
      </c>
      <c r="S102" s="55">
        <v>0.26700000000000002</v>
      </c>
      <c r="T102" s="55">
        <v>0.7</v>
      </c>
    </row>
    <row r="103" spans="9:20" x14ac:dyDescent="0.35">
      <c r="I103" s="9" t="s">
        <v>31</v>
      </c>
      <c r="J103" s="9" t="s">
        <v>25</v>
      </c>
      <c r="K103" s="30">
        <v>10</v>
      </c>
      <c r="L103" s="30">
        <v>300</v>
      </c>
      <c r="M103" s="30" t="s">
        <v>72</v>
      </c>
      <c r="N103" s="56">
        <v>0.5</v>
      </c>
      <c r="O103" s="30">
        <v>48.99</v>
      </c>
      <c r="P103" s="30">
        <v>1.26</v>
      </c>
      <c r="Q103" s="30">
        <v>10.029999999999999</v>
      </c>
      <c r="R103" s="30">
        <v>245</v>
      </c>
      <c r="S103" s="27">
        <v>0.4</v>
      </c>
      <c r="T103" s="27">
        <v>0.51700000000000002</v>
      </c>
    </row>
  </sheetData>
  <mergeCells count="11">
    <mergeCell ref="S2:S3"/>
    <mergeCell ref="T2:T3"/>
    <mergeCell ref="P2:P3"/>
    <mergeCell ref="Q2:Q3"/>
    <mergeCell ref="B3:B4"/>
    <mergeCell ref="L2:L3"/>
    <mergeCell ref="K2:K3"/>
    <mergeCell ref="N2:N3"/>
    <mergeCell ref="M2:M3"/>
    <mergeCell ref="I2:I3"/>
    <mergeCell ref="J2:J3"/>
  </mergeCells>
  <conditionalFormatting sqref="C47:G51">
    <cfRule type="colorScale" priority="3">
      <colorScale>
        <cfvo type="min"/>
        <cfvo type="max"/>
        <color rgb="FFFCFCFF"/>
        <color rgb="FF63BE7B"/>
      </colorScale>
    </cfRule>
  </conditionalFormatting>
  <conditionalFormatting sqref="C54:G58">
    <cfRule type="colorScale" priority="2">
      <colorScale>
        <cfvo type="min"/>
        <cfvo type="max"/>
        <color rgb="FFFCFCFF"/>
        <color rgb="FF63BE7B"/>
      </colorScale>
    </cfRule>
  </conditionalFormatting>
  <conditionalFormatting sqref="C54:G58 C47:G51">
    <cfRule type="colorScale" priority="1">
      <colorScale>
        <cfvo type="min"/>
        <cfvo type="max"/>
        <color rgb="FFFFFFFF"/>
        <color theme="4"/>
      </colorScale>
    </cfRule>
  </conditionalFormatting>
  <pageMargins left="0.7" right="0.7" top="0.78740157499999996" bottom="0.78740157499999996" header="0.3" footer="0.3"/>
  <ignoredErrors>
    <ignoredError sqref="C6:C9 D5:D9 E5:F9 C28:E32 C35:E3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21B7-1B8D-49AD-BC41-BCA2F401DC73}">
  <dimension ref="B1:S1048576"/>
  <sheetViews>
    <sheetView zoomScaleNormal="100" workbookViewId="0">
      <selection activeCell="K9" sqref="K9"/>
    </sheetView>
  </sheetViews>
  <sheetFormatPr baseColWidth="10" defaultRowHeight="13.5" x14ac:dyDescent="0.35"/>
  <cols>
    <col min="1" max="1" width="2.796875" style="3" customWidth="1"/>
    <col min="2" max="2" width="13.33203125" style="3" customWidth="1"/>
    <col min="3" max="4" width="13.1328125" style="3" bestFit="1" customWidth="1"/>
    <col min="5" max="19" width="10.1328125" style="4" customWidth="1"/>
    <col min="20" max="16384" width="10.6640625" style="3"/>
  </cols>
  <sheetData>
    <row r="1" spans="2:19" x14ac:dyDescent="0.35">
      <c r="B1" s="77" t="s">
        <v>348</v>
      </c>
    </row>
    <row r="2" spans="2:19" x14ac:dyDescent="0.35">
      <c r="B2" s="77" t="s">
        <v>364</v>
      </c>
    </row>
    <row r="3" spans="2:19" x14ac:dyDescent="0.35">
      <c r="B3" s="9"/>
      <c r="C3" s="9"/>
      <c r="D3" s="9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</row>
    <row r="4" spans="2:19" x14ac:dyDescent="0.35">
      <c r="B4" s="3" t="s">
        <v>45</v>
      </c>
      <c r="C4" s="3" t="s">
        <v>349</v>
      </c>
      <c r="D4" s="3" t="s">
        <v>350</v>
      </c>
      <c r="E4" s="94" t="s">
        <v>304</v>
      </c>
      <c r="F4" s="94"/>
      <c r="G4" s="94" t="s">
        <v>343</v>
      </c>
      <c r="H4" s="94"/>
      <c r="I4" s="4" t="s">
        <v>355</v>
      </c>
      <c r="J4" s="4" t="s">
        <v>357</v>
      </c>
      <c r="K4" s="4" t="s">
        <v>358</v>
      </c>
      <c r="L4" s="4" t="s">
        <v>359</v>
      </c>
      <c r="M4" s="4" t="s">
        <v>360</v>
      </c>
      <c r="N4" s="4" t="s">
        <v>357</v>
      </c>
      <c r="O4" s="4" t="s">
        <v>358</v>
      </c>
      <c r="P4" s="4" t="s">
        <v>359</v>
      </c>
      <c r="Q4" s="4" t="s">
        <v>361</v>
      </c>
      <c r="R4" s="4" t="s">
        <v>362</v>
      </c>
      <c r="S4" s="4" t="s">
        <v>363</v>
      </c>
    </row>
    <row r="5" spans="2:19" x14ac:dyDescent="0.35">
      <c r="B5" s="9"/>
      <c r="C5" s="9"/>
      <c r="D5" s="9"/>
      <c r="E5" s="30" t="s">
        <v>351</v>
      </c>
      <c r="F5" s="30" t="s">
        <v>352</v>
      </c>
      <c r="G5" s="30" t="s">
        <v>353</v>
      </c>
      <c r="H5" s="30" t="s">
        <v>354</v>
      </c>
      <c r="I5" s="30" t="s">
        <v>356</v>
      </c>
      <c r="J5" s="30" t="s">
        <v>83</v>
      </c>
      <c r="K5" s="30" t="s">
        <v>83</v>
      </c>
      <c r="L5" s="30" t="s">
        <v>83</v>
      </c>
      <c r="M5" s="30" t="s">
        <v>83</v>
      </c>
      <c r="N5" s="30" t="s">
        <v>335</v>
      </c>
      <c r="O5" s="30" t="s">
        <v>335</v>
      </c>
      <c r="P5" s="30" t="s">
        <v>335</v>
      </c>
      <c r="Q5" s="30" t="s">
        <v>335</v>
      </c>
      <c r="R5" s="30" t="s">
        <v>83</v>
      </c>
      <c r="S5" s="30" t="s">
        <v>83</v>
      </c>
    </row>
    <row r="6" spans="2:19" x14ac:dyDescent="0.35">
      <c r="B6" s="3" t="s">
        <v>30</v>
      </c>
      <c r="C6" s="3" t="s">
        <v>22</v>
      </c>
      <c r="D6" s="3" t="s">
        <v>23</v>
      </c>
      <c r="E6" s="28">
        <f>Heizlasten!G8</f>
        <v>15.815080845125811</v>
      </c>
      <c r="F6" s="28">
        <f>Heizlasten!H8</f>
        <v>17.954079754323885</v>
      </c>
      <c r="G6" s="28">
        <f>Heizlasten!G9</f>
        <v>11.102868299284092</v>
      </c>
      <c r="H6" s="28">
        <f>Heizlasten!H9</f>
        <v>13.155174519952961</v>
      </c>
      <c r="I6" s="28">
        <f>CORREL(Heizlasten!G11:G5098,Heizlasten!H11:H5098)</f>
        <v>0.98277478021164721</v>
      </c>
      <c r="J6" s="28">
        <f>ABS(E6-F6)</f>
        <v>2.1389989091980741</v>
      </c>
      <c r="K6" s="28">
        <f>ABS(G6-H6)</f>
        <v>2.0523062206688696</v>
      </c>
      <c r="L6" s="28">
        <f>SQRT(2*G6*H6*(1-I6))</f>
        <v>2.2431756654988324</v>
      </c>
      <c r="M6" s="28">
        <f>SQRT(J6^2+K6^2+L6^2)</f>
        <v>3.7174069219326555</v>
      </c>
      <c r="N6" s="21">
        <f>J6^2/$M6^2</f>
        <v>0.33108607828557401</v>
      </c>
      <c r="O6" s="21">
        <f t="shared" ref="O6:P6" si="0">K6^2/$M6^2</f>
        <v>0.30479238794588964</v>
      </c>
      <c r="P6" s="21">
        <f t="shared" si="0"/>
        <v>0.36412153376853634</v>
      </c>
      <c r="Q6" s="21">
        <f>M6/((E6+F6)/2)</f>
        <v>0.22016578771538872</v>
      </c>
      <c r="R6" s="28">
        <f>SQRT(SUMXMY2(Heizlasten!G11:G5098,Heizlasten!H11:H5098)/Heizlasten!G5)</f>
        <v>3.7174069219323034</v>
      </c>
      <c r="S6" s="28">
        <f>M6-R6</f>
        <v>3.5216274341109965E-13</v>
      </c>
    </row>
    <row r="7" spans="2:19" x14ac:dyDescent="0.35">
      <c r="B7" s="3" t="s">
        <v>30</v>
      </c>
      <c r="C7" s="3" t="s">
        <v>22</v>
      </c>
      <c r="D7" s="3" t="s">
        <v>24</v>
      </c>
      <c r="E7" s="28">
        <f>Heizlasten!G8</f>
        <v>15.815080845125811</v>
      </c>
      <c r="F7" s="28">
        <f>Heizlasten!I8</f>
        <v>15.14872671776725</v>
      </c>
      <c r="G7" s="28">
        <f>Heizlasten!G9</f>
        <v>11.102868299284092</v>
      </c>
      <c r="H7" s="28">
        <f>Heizlasten!I9</f>
        <v>9.7616619545050458</v>
      </c>
      <c r="I7" s="28">
        <f>CORREL(Heizlasten!G11:G5098,Heizlasten!I11:I5098)</f>
        <v>0.9829829362026129</v>
      </c>
      <c r="J7" s="28">
        <f t="shared" ref="J7:J25" si="1">ABS(E7-F7)</f>
        <v>0.66635412735856114</v>
      </c>
      <c r="K7" s="28">
        <f t="shared" ref="K7:K25" si="2">ABS(G7-H7)</f>
        <v>1.3412063447790459</v>
      </c>
      <c r="L7" s="28">
        <f t="shared" ref="L7:L25" si="3">SQRT(2*G7*H7*(1-I7))</f>
        <v>1.9205993940371997</v>
      </c>
      <c r="M7" s="28">
        <f t="shared" ref="M7:M25" si="4">SQRT(J7^2+K7^2+L7^2)</f>
        <v>2.4354803047241869</v>
      </c>
      <c r="N7" s="21">
        <f t="shared" ref="N7:N25" si="5">J7^2/$M7^2</f>
        <v>7.4858468945099954E-2</v>
      </c>
      <c r="O7" s="21">
        <f t="shared" ref="O7:O25" si="6">K7^2/$M7^2</f>
        <v>0.30326476521846912</v>
      </c>
      <c r="P7" s="21">
        <f t="shared" ref="P7:P25" si="7">L7^2/$M7^2</f>
        <v>0.6218767658364307</v>
      </c>
      <c r="Q7" s="21">
        <f t="shared" ref="Q7:Q25" si="8">M7/((E7+F7)/2)</f>
        <v>0.15731142236156123</v>
      </c>
      <c r="R7" s="28">
        <f>SQRT(SUMXMY2(Heizlasten!G11:G5098,Heizlasten!I11:I5098)/Heizlasten!G5)</f>
        <v>2.4354803047238054</v>
      </c>
      <c r="S7" s="28">
        <f t="shared" ref="S7:S25" si="9">M7-R7</f>
        <v>3.8147263126120379E-13</v>
      </c>
    </row>
    <row r="8" spans="2:19" x14ac:dyDescent="0.35">
      <c r="B8" s="3" t="s">
        <v>30</v>
      </c>
      <c r="C8" s="3" t="s">
        <v>22</v>
      </c>
      <c r="D8" s="3" t="s">
        <v>25</v>
      </c>
      <c r="E8" s="28">
        <f>Heizlasten!G8</f>
        <v>15.815080845125811</v>
      </c>
      <c r="F8" s="28">
        <f>Heizlasten!J8</f>
        <v>13.248208408018858</v>
      </c>
      <c r="G8" s="28">
        <f>Heizlasten!G9</f>
        <v>11.102868299284092</v>
      </c>
      <c r="H8" s="28">
        <f>Heizlasten!J9</f>
        <v>8.0199400316132312</v>
      </c>
      <c r="I8" s="28">
        <f>CORREL(Heizlasten!G11:G5098,Heizlasten!J11:J5098)</f>
        <v>0.84759039841409201</v>
      </c>
      <c r="J8" s="28">
        <f t="shared" si="1"/>
        <v>2.5668724371069533</v>
      </c>
      <c r="K8" s="28">
        <f t="shared" si="2"/>
        <v>3.0829282676708605</v>
      </c>
      <c r="L8" s="28">
        <f t="shared" si="3"/>
        <v>5.2098391661908376</v>
      </c>
      <c r="M8" s="28">
        <f t="shared" si="4"/>
        <v>6.5753862966033783</v>
      </c>
      <c r="N8" s="21">
        <f t="shared" si="5"/>
        <v>0.15239335442931226</v>
      </c>
      <c r="O8" s="21">
        <f t="shared" si="6"/>
        <v>0.21982865121991932</v>
      </c>
      <c r="P8" s="21">
        <f t="shared" si="7"/>
        <v>0.62777799435076831</v>
      </c>
      <c r="Q8" s="21">
        <f t="shared" si="8"/>
        <v>0.45248741388705116</v>
      </c>
      <c r="R8" s="28">
        <f>SQRT(SUMXMY2(Heizlasten!G11:G5098,Heizlasten!J11:J5098)/Heizlasten!G5)</f>
        <v>6.5753862966033072</v>
      </c>
      <c r="S8" s="28">
        <f t="shared" si="9"/>
        <v>7.1054273576010019E-14</v>
      </c>
    </row>
    <row r="9" spans="2:19" x14ac:dyDescent="0.35">
      <c r="B9" s="3" t="s">
        <v>30</v>
      </c>
      <c r="C9" s="3" t="s">
        <v>22</v>
      </c>
      <c r="D9" s="3" t="s">
        <v>26</v>
      </c>
      <c r="E9" s="28">
        <f>Heizlasten!G8</f>
        <v>15.815080845125811</v>
      </c>
      <c r="F9" s="28">
        <f>Heizlasten!K8</f>
        <v>16.845304420204403</v>
      </c>
      <c r="G9" s="28">
        <f>Heizlasten!G9</f>
        <v>11.102868299284092</v>
      </c>
      <c r="H9" s="28">
        <f>Heizlasten!K9</f>
        <v>16.193904593055475</v>
      </c>
      <c r="I9" s="28">
        <f>CORREL(Heizlasten!G11:G5098,Heizlasten!K11:K5098)</f>
        <v>0.61778712684021775</v>
      </c>
      <c r="J9" s="28">
        <f t="shared" si="1"/>
        <v>1.0302235750785922</v>
      </c>
      <c r="K9" s="28">
        <f t="shared" si="2"/>
        <v>5.0910362937713831</v>
      </c>
      <c r="L9" s="28">
        <f t="shared" si="3"/>
        <v>11.723601161471359</v>
      </c>
      <c r="M9" s="28">
        <f t="shared" si="4"/>
        <v>12.822746794364996</v>
      </c>
      <c r="N9" s="21">
        <f t="shared" si="5"/>
        <v>6.4550681927663146E-3</v>
      </c>
      <c r="O9" s="21">
        <f t="shared" si="6"/>
        <v>0.15763412964475124</v>
      </c>
      <c r="P9" s="21">
        <f t="shared" si="7"/>
        <v>0.83591080216248248</v>
      </c>
      <c r="Q9" s="21">
        <f t="shared" si="8"/>
        <v>0.78521711793624493</v>
      </c>
      <c r="R9" s="28">
        <f>SQRT(SUMXMY2(Heizlasten!G11:G5098,Heizlasten!K11:K5098)/Heizlasten!G5)</f>
        <v>12.822746794365022</v>
      </c>
      <c r="S9" s="28">
        <f t="shared" si="9"/>
        <v>-2.6645352591003757E-14</v>
      </c>
    </row>
    <row r="10" spans="2:19" x14ac:dyDescent="0.35">
      <c r="B10" s="3" t="s">
        <v>30</v>
      </c>
      <c r="C10" s="3" t="s">
        <v>23</v>
      </c>
      <c r="D10" s="3" t="s">
        <v>24</v>
      </c>
      <c r="E10" s="28">
        <f>Heizlasten!H8</f>
        <v>17.954079754323885</v>
      </c>
      <c r="F10" s="28">
        <f>Heizlasten!I8</f>
        <v>15.14872671776725</v>
      </c>
      <c r="G10" s="28">
        <f>Heizlasten!H9</f>
        <v>13.155174519952961</v>
      </c>
      <c r="H10" s="28">
        <f>Heizlasten!I9</f>
        <v>9.7616619545050458</v>
      </c>
      <c r="I10" s="28">
        <f>CORREL(Heizlasten!H11:H5098,Heizlasten!I11:I5098)</f>
        <v>0.97161110273866991</v>
      </c>
      <c r="J10" s="28">
        <f t="shared" si="1"/>
        <v>2.8053530365566353</v>
      </c>
      <c r="K10" s="28">
        <f t="shared" si="2"/>
        <v>3.3935125654479155</v>
      </c>
      <c r="L10" s="28">
        <f t="shared" si="3"/>
        <v>2.7002218570122758</v>
      </c>
      <c r="M10" s="28">
        <f t="shared" si="4"/>
        <v>5.1649909262899243</v>
      </c>
      <c r="N10" s="21">
        <f t="shared" si="5"/>
        <v>0.29500944387389738</v>
      </c>
      <c r="O10" s="21">
        <f t="shared" si="6"/>
        <v>0.4316778822984938</v>
      </c>
      <c r="P10" s="21">
        <f t="shared" si="7"/>
        <v>0.27331267382760882</v>
      </c>
      <c r="Q10" s="21">
        <f t="shared" si="8"/>
        <v>0.31205758524700988</v>
      </c>
      <c r="R10" s="28">
        <f>SQRT(SUMXMY2(Heizlasten!H11:H5098,Heizlasten!I11:I5098)/Heizlasten!G5)</f>
        <v>5.1649909262899598</v>
      </c>
      <c r="S10" s="28">
        <f t="shared" si="9"/>
        <v>-3.5527136788005009E-14</v>
      </c>
    </row>
    <row r="11" spans="2:19" x14ac:dyDescent="0.35">
      <c r="B11" s="3" t="s">
        <v>30</v>
      </c>
      <c r="C11" s="3" t="s">
        <v>23</v>
      </c>
      <c r="D11" s="3" t="s">
        <v>25</v>
      </c>
      <c r="E11" s="28">
        <f>Heizlasten!H8</f>
        <v>17.954079754323885</v>
      </c>
      <c r="F11" s="28">
        <f>Heizlasten!J8</f>
        <v>13.248208408018858</v>
      </c>
      <c r="G11" s="28">
        <f>Heizlasten!H9</f>
        <v>13.155174519952961</v>
      </c>
      <c r="H11" s="28">
        <f>Heizlasten!J9</f>
        <v>8.0199400316132312</v>
      </c>
      <c r="I11" s="28">
        <f>CORREL(Heizlasten!H11:H5098,Heizlasten!J11:J5098)</f>
        <v>0.85065907981619748</v>
      </c>
      <c r="J11" s="28">
        <f t="shared" si="1"/>
        <v>4.7058713463050275</v>
      </c>
      <c r="K11" s="28">
        <f t="shared" si="2"/>
        <v>5.1352344883397301</v>
      </c>
      <c r="L11" s="28">
        <f t="shared" si="3"/>
        <v>5.6135588082822343</v>
      </c>
      <c r="M11" s="28">
        <f t="shared" si="4"/>
        <v>8.945831480206385</v>
      </c>
      <c r="N11" s="21">
        <f t="shared" si="5"/>
        <v>0.27671880539919552</v>
      </c>
      <c r="O11" s="21">
        <f t="shared" si="6"/>
        <v>0.32951799263520876</v>
      </c>
      <c r="P11" s="21">
        <f t="shared" si="7"/>
        <v>0.39376320196559561</v>
      </c>
      <c r="Q11" s="21">
        <f t="shared" si="8"/>
        <v>0.57340868295696878</v>
      </c>
      <c r="R11" s="28">
        <f>SQRT(SUMXMY2(Heizlasten!H11:H5098,Heizlasten!J11:J5098)/Heizlasten!G5)</f>
        <v>8.945831480206472</v>
      </c>
      <c r="S11" s="28">
        <f t="shared" si="9"/>
        <v>-8.7041485130612273E-14</v>
      </c>
    </row>
    <row r="12" spans="2:19" x14ac:dyDescent="0.35">
      <c r="B12" s="3" t="s">
        <v>30</v>
      </c>
      <c r="C12" s="3" t="s">
        <v>23</v>
      </c>
      <c r="D12" s="3" t="s">
        <v>26</v>
      </c>
      <c r="E12" s="28">
        <f>Heizlasten!H8</f>
        <v>17.954079754323885</v>
      </c>
      <c r="F12" s="28">
        <f>Heizlasten!K8</f>
        <v>16.845304420204403</v>
      </c>
      <c r="G12" s="28">
        <f>Heizlasten!H9</f>
        <v>13.155174519952961</v>
      </c>
      <c r="H12" s="28">
        <f>Heizlasten!K9</f>
        <v>16.193904593055475</v>
      </c>
      <c r="I12" s="28">
        <f>CORREL(Heizlasten!H11:H5098,Heizlasten!K11:K5098)</f>
        <v>0.63671413212496875</v>
      </c>
      <c r="J12" s="28">
        <f t="shared" si="1"/>
        <v>1.1087753341194819</v>
      </c>
      <c r="K12" s="28">
        <f t="shared" si="2"/>
        <v>3.0387300731025135</v>
      </c>
      <c r="L12" s="28">
        <f t="shared" si="3"/>
        <v>12.441230741910537</v>
      </c>
      <c r="M12" s="28">
        <f t="shared" si="4"/>
        <v>12.85486233190341</v>
      </c>
      <c r="N12" s="21">
        <f t="shared" si="5"/>
        <v>7.4396456762708613E-3</v>
      </c>
      <c r="O12" s="21">
        <f t="shared" si="6"/>
        <v>5.5879098100671189E-2</v>
      </c>
      <c r="P12" s="21">
        <f t="shared" si="7"/>
        <v>0.93668125622305798</v>
      </c>
      <c r="Q12" s="21">
        <f t="shared" si="8"/>
        <v>0.73879826536198534</v>
      </c>
      <c r="R12" s="28">
        <f>SQRT(SUMXMY2(Heizlasten!H11:H5098,Heizlasten!K11:K5098)/Heizlasten!G5)</f>
        <v>12.854862331903469</v>
      </c>
      <c r="S12" s="28">
        <f t="shared" si="9"/>
        <v>-5.8619775700208265E-14</v>
      </c>
    </row>
    <row r="13" spans="2:19" x14ac:dyDescent="0.35">
      <c r="B13" s="3" t="s">
        <v>30</v>
      </c>
      <c r="C13" s="3" t="s">
        <v>24</v>
      </c>
      <c r="D13" s="3" t="s">
        <v>25</v>
      </c>
      <c r="E13" s="28">
        <f>Heizlasten!I8</f>
        <v>15.14872671776725</v>
      </c>
      <c r="F13" s="28">
        <f>Heizlasten!J8</f>
        <v>13.248208408018858</v>
      </c>
      <c r="G13" s="28">
        <f>Heizlasten!I9</f>
        <v>9.7616619545050458</v>
      </c>
      <c r="H13" s="28">
        <f>Heizlasten!J9</f>
        <v>8.0199400316132312</v>
      </c>
      <c r="I13" s="28">
        <f>CORREL(Heizlasten!I11:I5098,Heizlasten!J11:J5098)</f>
        <v>0.84059002207031641</v>
      </c>
      <c r="J13" s="28">
        <f t="shared" si="1"/>
        <v>1.9005183097483922</v>
      </c>
      <c r="K13" s="28">
        <f t="shared" si="2"/>
        <v>1.7417219228918146</v>
      </c>
      <c r="L13" s="28">
        <f t="shared" si="3"/>
        <v>4.9959742479213176</v>
      </c>
      <c r="M13" s="28">
        <f t="shared" si="4"/>
        <v>5.6218612387948372</v>
      </c>
      <c r="N13" s="21">
        <f t="shared" si="5"/>
        <v>0.11428358936889418</v>
      </c>
      <c r="O13" s="21">
        <f t="shared" si="6"/>
        <v>9.5983679110683298E-2</v>
      </c>
      <c r="P13" s="21">
        <f t="shared" si="7"/>
        <v>0.78973273152042256</v>
      </c>
      <c r="Q13" s="21">
        <f t="shared" si="8"/>
        <v>0.39594845104884946</v>
      </c>
      <c r="R13" s="28">
        <f>SQRT(SUMXMY2(Heizlasten!I11:I5098,Heizlasten!J11:J5098)/Heizlasten!G5)</f>
        <v>5.6218612387948586</v>
      </c>
      <c r="S13" s="28">
        <f t="shared" si="9"/>
        <v>-2.1316282072803006E-14</v>
      </c>
    </row>
    <row r="14" spans="2:19" x14ac:dyDescent="0.35">
      <c r="B14" s="3" t="s">
        <v>30</v>
      </c>
      <c r="C14" s="3" t="s">
        <v>24</v>
      </c>
      <c r="D14" s="3" t="s">
        <v>26</v>
      </c>
      <c r="E14" s="28">
        <f>Heizlasten!I8</f>
        <v>15.14872671776725</v>
      </c>
      <c r="F14" s="28">
        <f>Heizlasten!K8</f>
        <v>16.845304420204403</v>
      </c>
      <c r="G14" s="28">
        <f>Heizlasten!I9</f>
        <v>9.7616619545050458</v>
      </c>
      <c r="H14" s="28">
        <f>Heizlasten!K9</f>
        <v>16.193904593055475</v>
      </c>
      <c r="I14" s="28">
        <f>CORREL(Heizlasten!I11:I5098,Heizlasten!K11:K5098)</f>
        <v>0.59107542092465193</v>
      </c>
      <c r="J14" s="28">
        <f t="shared" si="1"/>
        <v>1.6965777024371533</v>
      </c>
      <c r="K14" s="28">
        <f t="shared" si="2"/>
        <v>6.432242638550429</v>
      </c>
      <c r="L14" s="28">
        <f t="shared" si="3"/>
        <v>11.37036158170979</v>
      </c>
      <c r="M14" s="28">
        <f t="shared" si="4"/>
        <v>13.173353550270146</v>
      </c>
      <c r="N14" s="21">
        <f t="shared" si="5"/>
        <v>1.6586502344020204E-2</v>
      </c>
      <c r="O14" s="21">
        <f t="shared" si="6"/>
        <v>0.23841421279173156</v>
      </c>
      <c r="P14" s="21">
        <f t="shared" si="7"/>
        <v>0.74499928486424838</v>
      </c>
      <c r="Q14" s="21">
        <f t="shared" si="8"/>
        <v>0.82348819962455699</v>
      </c>
      <c r="R14" s="28">
        <f>SQRT(SUMXMY2(Heizlasten!I11:I5098,Heizlasten!K11:K5098)/Heizlasten!G5)</f>
        <v>13.173353550270164</v>
      </c>
      <c r="S14" s="28">
        <f t="shared" si="9"/>
        <v>-1.7763568394002505E-14</v>
      </c>
    </row>
    <row r="15" spans="2:19" x14ac:dyDescent="0.35">
      <c r="B15" s="9" t="s">
        <v>30</v>
      </c>
      <c r="C15" s="9" t="s">
        <v>25</v>
      </c>
      <c r="D15" s="9" t="s">
        <v>26</v>
      </c>
      <c r="E15" s="33">
        <f>Heizlasten!J8</f>
        <v>13.248208408018858</v>
      </c>
      <c r="F15" s="33">
        <f>Heizlasten!K8</f>
        <v>16.845304420204403</v>
      </c>
      <c r="G15" s="33">
        <f>Heizlasten!J9</f>
        <v>8.0199400316132312</v>
      </c>
      <c r="H15" s="33">
        <f>Heizlasten!K9</f>
        <v>16.193904593055475</v>
      </c>
      <c r="I15" s="33">
        <f>CORREL(Heizlasten!J11:J5098,Heizlasten!K11:K5098)</f>
        <v>0.68289636568101586</v>
      </c>
      <c r="J15" s="33">
        <f t="shared" si="1"/>
        <v>3.5970960121855455</v>
      </c>
      <c r="K15" s="33">
        <f t="shared" si="2"/>
        <v>8.1739645614422436</v>
      </c>
      <c r="L15" s="33">
        <f t="shared" si="3"/>
        <v>9.0756336391203281</v>
      </c>
      <c r="M15" s="33">
        <f t="shared" si="4"/>
        <v>12.732632183650297</v>
      </c>
      <c r="N15" s="27">
        <f t="shared" si="5"/>
        <v>7.9811904270543216E-2</v>
      </c>
      <c r="O15" s="27">
        <f t="shared" si="6"/>
        <v>0.41212514596529753</v>
      </c>
      <c r="P15" s="27">
        <f t="shared" si="7"/>
        <v>0.50806294976415911</v>
      </c>
      <c r="Q15" s="27">
        <f t="shared" si="8"/>
        <v>0.84620444654164617</v>
      </c>
      <c r="R15" s="33">
        <f>SQRT(SUMXMY2(Heizlasten!J11:J5098,Heizlasten!K11:K5098)/Heizlasten!G5)</f>
        <v>12.732632183650276</v>
      </c>
      <c r="S15" s="33">
        <f t="shared" si="9"/>
        <v>2.1316282072803006E-14</v>
      </c>
    </row>
    <row r="16" spans="2:19" x14ac:dyDescent="0.35">
      <c r="B16" s="3" t="s">
        <v>31</v>
      </c>
      <c r="C16" s="3" t="s">
        <v>22</v>
      </c>
      <c r="D16" s="3" t="s">
        <v>23</v>
      </c>
      <c r="E16" s="28">
        <f>Heizlasten!L8</f>
        <v>15.98983126965407</v>
      </c>
      <c r="F16" s="28">
        <f>Heizlasten!M8</f>
        <v>18.417674791666681</v>
      </c>
      <c r="G16" s="28">
        <f>Heizlasten!L9</f>
        <v>11.248832385648475</v>
      </c>
      <c r="H16" s="28">
        <f>Heizlasten!M9</f>
        <v>13.654963002824626</v>
      </c>
      <c r="I16" s="28">
        <f>CORREL(Heizlasten!L11:L5098,Heizlasten!M11:M5098)</f>
        <v>0.97767737733735516</v>
      </c>
      <c r="J16" s="28">
        <f t="shared" si="1"/>
        <v>2.4278435220126102</v>
      </c>
      <c r="K16" s="28">
        <f t="shared" si="2"/>
        <v>2.4061306171761512</v>
      </c>
      <c r="L16" s="28">
        <f t="shared" si="3"/>
        <v>2.6187050972528336</v>
      </c>
      <c r="M16" s="28">
        <f t="shared" si="4"/>
        <v>4.3059848003295436</v>
      </c>
      <c r="N16" s="21">
        <f t="shared" si="5"/>
        <v>0.31790429824199651</v>
      </c>
      <c r="O16" s="21">
        <f t="shared" si="6"/>
        <v>0.31224350534000483</v>
      </c>
      <c r="P16" s="21">
        <f t="shared" si="7"/>
        <v>0.36985219641799844</v>
      </c>
      <c r="Q16" s="21">
        <f t="shared" si="8"/>
        <v>0.2502933396367325</v>
      </c>
      <c r="R16" s="28">
        <f>SQRT(SUMXMY2(Heizlasten!L11:L5098,Heizlasten!M11:M5098)/Heizlasten!G5)</f>
        <v>4.3059848003295871</v>
      </c>
      <c r="S16" s="28">
        <f t="shared" si="9"/>
        <v>-4.3520742565306136E-14</v>
      </c>
    </row>
    <row r="17" spans="2:19" x14ac:dyDescent="0.35">
      <c r="B17" s="3" t="s">
        <v>31</v>
      </c>
      <c r="C17" s="3" t="s">
        <v>22</v>
      </c>
      <c r="D17" s="3" t="s">
        <v>24</v>
      </c>
      <c r="E17" s="28">
        <f>Heizlasten!L8</f>
        <v>15.98983126965407</v>
      </c>
      <c r="F17" s="28">
        <f>Heizlasten!N8</f>
        <v>15.466050387185538</v>
      </c>
      <c r="G17" s="28">
        <f>Heizlasten!L9</f>
        <v>11.248832385648475</v>
      </c>
      <c r="H17" s="28">
        <f>Heizlasten!N9</f>
        <v>10.042866466658181</v>
      </c>
      <c r="I17" s="28">
        <f>CORREL(Heizlasten!L11:L5098,Heizlasten!N11:N5098)</f>
        <v>0.96728837738573104</v>
      </c>
      <c r="J17" s="28">
        <f t="shared" si="1"/>
        <v>0.52378088246853238</v>
      </c>
      <c r="K17" s="28">
        <f t="shared" si="2"/>
        <v>1.2059659189902945</v>
      </c>
      <c r="L17" s="28">
        <f t="shared" si="3"/>
        <v>2.7186206309967638</v>
      </c>
      <c r="M17" s="28">
        <f t="shared" si="4"/>
        <v>3.0198672728924465</v>
      </c>
      <c r="N17" s="21">
        <f t="shared" si="5"/>
        <v>3.0083168406561542E-2</v>
      </c>
      <c r="O17" s="21">
        <f t="shared" si="6"/>
        <v>0.15947564164621908</v>
      </c>
      <c r="P17" s="21">
        <f t="shared" si="7"/>
        <v>0.81044118994721936</v>
      </c>
      <c r="Q17" s="21">
        <f t="shared" si="8"/>
        <v>0.19200652557362491</v>
      </c>
      <c r="R17" s="28">
        <f>SQRT(SUMXMY2(Heizlasten!L11:L5098,Heizlasten!N11:N5098)/Heizlasten!G5)</f>
        <v>3.0198672728921436</v>
      </c>
      <c r="S17" s="28">
        <f t="shared" si="9"/>
        <v>3.028688411177427E-13</v>
      </c>
    </row>
    <row r="18" spans="2:19" x14ac:dyDescent="0.35">
      <c r="B18" s="3" t="s">
        <v>31</v>
      </c>
      <c r="C18" s="3" t="s">
        <v>22</v>
      </c>
      <c r="D18" s="3" t="s">
        <v>25</v>
      </c>
      <c r="E18" s="28">
        <f>Heizlasten!L8</f>
        <v>15.98983126965407</v>
      </c>
      <c r="F18" s="28">
        <f>Heizlasten!O8</f>
        <v>13.466245304638289</v>
      </c>
      <c r="G18" s="28">
        <f>Heizlasten!L9</f>
        <v>11.248832385648475</v>
      </c>
      <c r="H18" s="28">
        <f>Heizlasten!O9</f>
        <v>8.2070494203005229</v>
      </c>
      <c r="I18" s="28">
        <f>CORREL(Heizlasten!L11:L5098,Heizlasten!O11:O5098)</f>
        <v>0.85788711204550039</v>
      </c>
      <c r="J18" s="28">
        <f t="shared" si="1"/>
        <v>2.5235859650157817</v>
      </c>
      <c r="K18" s="28">
        <f t="shared" si="2"/>
        <v>3.0417829653479522</v>
      </c>
      <c r="L18" s="28">
        <f t="shared" si="3"/>
        <v>5.1224647377411898</v>
      </c>
      <c r="M18" s="28">
        <f t="shared" si="4"/>
        <v>6.4699748624324291</v>
      </c>
      <c r="N18" s="21">
        <f t="shared" si="5"/>
        <v>0.15213565903825749</v>
      </c>
      <c r="O18" s="21">
        <f t="shared" si="6"/>
        <v>0.22103001858090116</v>
      </c>
      <c r="P18" s="21">
        <f t="shared" si="7"/>
        <v>0.62683432238084147</v>
      </c>
      <c r="Q18" s="21">
        <f t="shared" si="8"/>
        <v>0.43929644507232618</v>
      </c>
      <c r="R18" s="28">
        <f>SQRT(SUMXMY2(Heizlasten!L11:L5098,Heizlasten!O11:O5098)/Heizlasten!G5)</f>
        <v>6.4699748624324886</v>
      </c>
      <c r="S18" s="28">
        <f t="shared" si="9"/>
        <v>-5.9507954119908391E-14</v>
      </c>
    </row>
    <row r="19" spans="2:19" x14ac:dyDescent="0.35">
      <c r="B19" s="3" t="s">
        <v>31</v>
      </c>
      <c r="C19" s="3" t="s">
        <v>22</v>
      </c>
      <c r="D19" s="3" t="s">
        <v>26</v>
      </c>
      <c r="E19" s="28">
        <f>Heizlasten!L8</f>
        <v>15.98983126965407</v>
      </c>
      <c r="F19" s="28">
        <f>Heizlasten!P8</f>
        <v>21.442418042452928</v>
      </c>
      <c r="G19" s="28">
        <f>Heizlasten!L9</f>
        <v>11.248832385648475</v>
      </c>
      <c r="H19" s="28">
        <f>Heizlasten!P9</f>
        <v>28.025103923314735</v>
      </c>
      <c r="I19" s="28">
        <f>CORREL(Heizlasten!L11:L5098,Heizlasten!P11:P5098)</f>
        <v>0.47757688830373352</v>
      </c>
      <c r="J19" s="28">
        <f t="shared" si="1"/>
        <v>5.452586772798858</v>
      </c>
      <c r="K19" s="28">
        <f t="shared" si="2"/>
        <v>16.776271537666261</v>
      </c>
      <c r="L19" s="28">
        <f t="shared" si="3"/>
        <v>18.149034545753771</v>
      </c>
      <c r="M19" s="28">
        <f t="shared" si="4"/>
        <v>25.309315363386975</v>
      </c>
      <c r="N19" s="21">
        <f t="shared" si="5"/>
        <v>4.6413506129348324E-2</v>
      </c>
      <c r="O19" s="21">
        <f t="shared" si="6"/>
        <v>0.43936969555371597</v>
      </c>
      <c r="P19" s="21">
        <f t="shared" si="7"/>
        <v>0.51421679831693579</v>
      </c>
      <c r="Q19" s="21">
        <f t="shared" si="8"/>
        <v>1.3522732845873087</v>
      </c>
      <c r="R19" s="28">
        <f>SQRT(SUMXMY2(Heizlasten!L11:L5098,Heizlasten!P11:P5098)/Heizlasten!G5)</f>
        <v>25.309315363387075</v>
      </c>
      <c r="S19" s="28">
        <f t="shared" si="9"/>
        <v>-9.9475983006414026E-14</v>
      </c>
    </row>
    <row r="20" spans="2:19" x14ac:dyDescent="0.35">
      <c r="B20" s="3" t="s">
        <v>31</v>
      </c>
      <c r="C20" s="3" t="s">
        <v>23</v>
      </c>
      <c r="D20" s="3" t="s">
        <v>24</v>
      </c>
      <c r="E20" s="28">
        <f>Heizlasten!M8</f>
        <v>18.417674791666681</v>
      </c>
      <c r="F20" s="28">
        <f>Heizlasten!N8</f>
        <v>15.466050387185538</v>
      </c>
      <c r="G20" s="28">
        <f>Heizlasten!M9</f>
        <v>13.654963002824626</v>
      </c>
      <c r="H20" s="28">
        <f>Heizlasten!N9</f>
        <v>10.042866466658181</v>
      </c>
      <c r="I20" s="28">
        <f>CORREL(Heizlasten!M11:M5098,Heizlasten!N11:N5098)</f>
        <v>0.97166900681974089</v>
      </c>
      <c r="J20" s="28">
        <f t="shared" si="1"/>
        <v>2.9516244044811426</v>
      </c>
      <c r="K20" s="28">
        <f t="shared" si="2"/>
        <v>3.6120965361664457</v>
      </c>
      <c r="L20" s="28">
        <f t="shared" si="3"/>
        <v>2.7875329239693261</v>
      </c>
      <c r="M20" s="28">
        <f t="shared" si="4"/>
        <v>5.4341207029221641</v>
      </c>
      <c r="N20" s="21">
        <f t="shared" si="5"/>
        <v>0.29502826377951058</v>
      </c>
      <c r="O20" s="21">
        <f t="shared" si="6"/>
        <v>0.44183502059010893</v>
      </c>
      <c r="P20" s="21">
        <f t="shared" si="7"/>
        <v>0.26313671563038049</v>
      </c>
      <c r="Q20" s="21">
        <f t="shared" si="8"/>
        <v>0.32075107882847259</v>
      </c>
      <c r="R20" s="28">
        <f>SQRT(SUMXMY2(Heizlasten!M11:M5098,Heizlasten!N11:N5098)/Heizlasten!G5)</f>
        <v>5.4341207029220113</v>
      </c>
      <c r="S20" s="28">
        <f t="shared" si="9"/>
        <v>1.5276668818842154E-13</v>
      </c>
    </row>
    <row r="21" spans="2:19" x14ac:dyDescent="0.35">
      <c r="B21" s="3" t="s">
        <v>31</v>
      </c>
      <c r="C21" s="3" t="s">
        <v>23</v>
      </c>
      <c r="D21" s="3" t="s">
        <v>25</v>
      </c>
      <c r="E21" s="28">
        <f>Heizlasten!M8</f>
        <v>18.417674791666681</v>
      </c>
      <c r="F21" s="28">
        <f>Heizlasten!O8</f>
        <v>13.466245304638289</v>
      </c>
      <c r="G21" s="28">
        <f>Heizlasten!M9</f>
        <v>13.654963002824626</v>
      </c>
      <c r="H21" s="28">
        <f>Heizlasten!O9</f>
        <v>8.2070494203005229</v>
      </c>
      <c r="I21" s="28">
        <f>CORREL(Heizlasten!M11:M5098,Heizlasten!O11:O5098)</f>
        <v>0.84660711921550114</v>
      </c>
      <c r="J21" s="28">
        <f t="shared" si="1"/>
        <v>4.9514294870283919</v>
      </c>
      <c r="K21" s="28">
        <f t="shared" si="2"/>
        <v>5.4479135825241034</v>
      </c>
      <c r="L21" s="28">
        <f t="shared" si="3"/>
        <v>5.8634926881066569</v>
      </c>
      <c r="M21" s="28">
        <f t="shared" si="4"/>
        <v>9.4115335026309648</v>
      </c>
      <c r="N21" s="21">
        <f t="shared" si="5"/>
        <v>0.27678363730622807</v>
      </c>
      <c r="O21" s="21">
        <f t="shared" si="6"/>
        <v>0.33507315492208101</v>
      </c>
      <c r="P21" s="21">
        <f t="shared" si="7"/>
        <v>0.38814320777169115</v>
      </c>
      <c r="Q21" s="21">
        <f t="shared" si="8"/>
        <v>0.59036238167725608</v>
      </c>
      <c r="R21" s="28">
        <f>SQRT(SUMXMY2(Heizlasten!M11:M5098,Heizlasten!O11:O5098)/Heizlasten!G5)</f>
        <v>9.411533502631066</v>
      </c>
      <c r="S21" s="28">
        <f t="shared" si="9"/>
        <v>-1.0125233984581428E-13</v>
      </c>
    </row>
    <row r="22" spans="2:19" x14ac:dyDescent="0.35">
      <c r="B22" s="3" t="s">
        <v>31</v>
      </c>
      <c r="C22" s="3" t="s">
        <v>23</v>
      </c>
      <c r="D22" s="3" t="s">
        <v>26</v>
      </c>
      <c r="E22" s="28">
        <f>Heizlasten!M8</f>
        <v>18.417674791666681</v>
      </c>
      <c r="F22" s="28">
        <f>Heizlasten!P8</f>
        <v>21.442418042452928</v>
      </c>
      <c r="G22" s="28">
        <f>Heizlasten!M9</f>
        <v>13.654963002824626</v>
      </c>
      <c r="H22" s="28">
        <f>Heizlasten!P9</f>
        <v>28.025103923314735</v>
      </c>
      <c r="I22" s="28">
        <f>CORREL(Heizlasten!M11:M5098,Heizlasten!P11:P5098)</f>
        <v>0.49596307406059059</v>
      </c>
      <c r="J22" s="28">
        <f t="shared" si="1"/>
        <v>3.0247432507862477</v>
      </c>
      <c r="K22" s="28">
        <f t="shared" si="2"/>
        <v>14.370140920490108</v>
      </c>
      <c r="L22" s="28">
        <f t="shared" si="3"/>
        <v>19.641065985524413</v>
      </c>
      <c r="M22" s="28">
        <f t="shared" si="4"/>
        <v>24.52389640443878</v>
      </c>
      <c r="N22" s="21">
        <f t="shared" si="5"/>
        <v>1.5212412278967415E-2</v>
      </c>
      <c r="O22" s="21">
        <f t="shared" si="6"/>
        <v>0.3433547883490749</v>
      </c>
      <c r="P22" s="21">
        <f t="shared" si="7"/>
        <v>0.64143279937195785</v>
      </c>
      <c r="Q22" s="21">
        <f t="shared" si="8"/>
        <v>1.2304987098999784</v>
      </c>
      <c r="R22" s="28">
        <f>SQRT(SUMXMY2(Heizlasten!M11:M5098,Heizlasten!P11:P5098)/Heizlasten!G5)</f>
        <v>24.523896404438823</v>
      </c>
      <c r="S22" s="28">
        <f t="shared" si="9"/>
        <v>-4.2632564145606011E-14</v>
      </c>
    </row>
    <row r="23" spans="2:19" x14ac:dyDescent="0.35">
      <c r="B23" s="3" t="s">
        <v>31</v>
      </c>
      <c r="C23" s="3" t="s">
        <v>24</v>
      </c>
      <c r="D23" s="3" t="s">
        <v>25</v>
      </c>
      <c r="E23" s="28">
        <f>Heizlasten!N8</f>
        <v>15.466050387185538</v>
      </c>
      <c r="F23" s="28">
        <f>Heizlasten!O8</f>
        <v>13.466245304638289</v>
      </c>
      <c r="G23" s="28">
        <f>Heizlasten!N9</f>
        <v>10.042866466658181</v>
      </c>
      <c r="H23" s="28">
        <f>Heizlasten!O9</f>
        <v>8.2070494203005229</v>
      </c>
      <c r="I23" s="28">
        <f>CORREL(Heizlasten!N11:N5098,Heizlasten!O11:O5098)</f>
        <v>0.83249218007425163</v>
      </c>
      <c r="J23" s="28">
        <f t="shared" si="1"/>
        <v>1.9998050825472493</v>
      </c>
      <c r="K23" s="28">
        <f t="shared" si="2"/>
        <v>1.8358170463576577</v>
      </c>
      <c r="L23" s="28">
        <f t="shared" si="3"/>
        <v>5.2547844909210015</v>
      </c>
      <c r="M23" s="28">
        <f t="shared" si="4"/>
        <v>5.914575609619261</v>
      </c>
      <c r="N23" s="21">
        <f t="shared" si="5"/>
        <v>0.11432156461035015</v>
      </c>
      <c r="O23" s="21">
        <f t="shared" si="6"/>
        <v>9.6341104347104758E-2</v>
      </c>
      <c r="P23" s="21">
        <f t="shared" si="7"/>
        <v>0.78933733104254522</v>
      </c>
      <c r="Q23" s="21">
        <f t="shared" si="8"/>
        <v>0.40885629489060565</v>
      </c>
      <c r="R23" s="28">
        <f>SQRT(SUMXMY2(Heizlasten!N11:N5098,Heizlasten!O11:O5098)/Heizlasten!G5)</f>
        <v>5.9145756096191082</v>
      </c>
      <c r="S23" s="28">
        <f t="shared" si="9"/>
        <v>1.5276668818842154E-13</v>
      </c>
    </row>
    <row r="24" spans="2:19" x14ac:dyDescent="0.35">
      <c r="B24" s="3" t="s">
        <v>31</v>
      </c>
      <c r="C24" s="3" t="s">
        <v>24</v>
      </c>
      <c r="D24" s="3" t="s">
        <v>26</v>
      </c>
      <c r="E24" s="28">
        <f>Heizlasten!N8</f>
        <v>15.466050387185538</v>
      </c>
      <c r="F24" s="28">
        <f>Heizlasten!P8</f>
        <v>21.442418042452928</v>
      </c>
      <c r="G24" s="28">
        <f>Heizlasten!N9</f>
        <v>10.042866466658181</v>
      </c>
      <c r="H24" s="28">
        <f>Heizlasten!P9</f>
        <v>28.025103923314735</v>
      </c>
      <c r="I24" s="28">
        <f>CORREL(Heizlasten!N11:N5098,Heizlasten!P11:P5098)</f>
        <v>0.3888829981690608</v>
      </c>
      <c r="J24" s="28">
        <f t="shared" si="1"/>
        <v>5.9763676552673903</v>
      </c>
      <c r="K24" s="28">
        <f t="shared" si="2"/>
        <v>17.982237456656556</v>
      </c>
      <c r="L24" s="28">
        <f t="shared" si="3"/>
        <v>18.547254914600192</v>
      </c>
      <c r="M24" s="28">
        <f t="shared" si="4"/>
        <v>26.51562745185694</v>
      </c>
      <c r="N24" s="21">
        <f t="shared" si="5"/>
        <v>5.0800828631953523E-2</v>
      </c>
      <c r="O24" s="21">
        <f t="shared" si="6"/>
        <v>0.45992142318575896</v>
      </c>
      <c r="P24" s="21">
        <f t="shared" si="7"/>
        <v>0.48927774818228753</v>
      </c>
      <c r="Q24" s="21">
        <f t="shared" si="8"/>
        <v>1.4368316313317513</v>
      </c>
      <c r="R24" s="28">
        <f>SQRT(SUMXMY2(Heizlasten!N11:N5098,Heizlasten!P11:P5098)/Heizlasten!G5)</f>
        <v>26.515627451856997</v>
      </c>
      <c r="S24" s="28">
        <f t="shared" si="9"/>
        <v>-5.6843418860808015E-14</v>
      </c>
    </row>
    <row r="25" spans="2:19" x14ac:dyDescent="0.35">
      <c r="B25" s="9" t="s">
        <v>31</v>
      </c>
      <c r="C25" s="9" t="s">
        <v>25</v>
      </c>
      <c r="D25" s="9" t="s">
        <v>26</v>
      </c>
      <c r="E25" s="33">
        <f>Heizlasten!O8</f>
        <v>13.466245304638289</v>
      </c>
      <c r="F25" s="33">
        <f>Heizlasten!P8</f>
        <v>21.442418042452928</v>
      </c>
      <c r="G25" s="33">
        <f>Heizlasten!O9</f>
        <v>8.2070494203005229</v>
      </c>
      <c r="H25" s="33">
        <f>Heizlasten!P9</f>
        <v>28.025103923314735</v>
      </c>
      <c r="I25" s="33">
        <f>CORREL(Heizlasten!O11:O5098,Heizlasten!P11:P5098)</f>
        <v>0.62148514302592828</v>
      </c>
      <c r="J25" s="33">
        <f t="shared" si="1"/>
        <v>7.9761727378146396</v>
      </c>
      <c r="K25" s="33">
        <f t="shared" si="2"/>
        <v>19.81805450301421</v>
      </c>
      <c r="L25" s="33">
        <f t="shared" si="3"/>
        <v>13.195431704973297</v>
      </c>
      <c r="M25" s="33">
        <f t="shared" si="4"/>
        <v>25.109640254462306</v>
      </c>
      <c r="N25" s="27">
        <f t="shared" si="5"/>
        <v>0.1009039390416652</v>
      </c>
      <c r="O25" s="27">
        <f t="shared" si="6"/>
        <v>0.62293259457871109</v>
      </c>
      <c r="P25" s="27">
        <f t="shared" si="7"/>
        <v>0.27616346637962369</v>
      </c>
      <c r="Q25" s="27">
        <f t="shared" si="8"/>
        <v>1.4385907592508596</v>
      </c>
      <c r="R25" s="33">
        <f>SQRT(SUMXMY2(Heizlasten!O11:O5098,Heizlasten!P11:P5098)/Heizlasten!G5)</f>
        <v>25.109640254462363</v>
      </c>
      <c r="S25" s="33">
        <f t="shared" si="9"/>
        <v>-5.6843418860808015E-14</v>
      </c>
    </row>
    <row r="27" spans="2:19" x14ac:dyDescent="0.35">
      <c r="B27" s="77" t="s">
        <v>365</v>
      </c>
    </row>
    <row r="28" spans="2:19" x14ac:dyDescent="0.35">
      <c r="B28" s="80" t="s">
        <v>366</v>
      </c>
    </row>
    <row r="30" spans="2:19" x14ac:dyDescent="0.35">
      <c r="B30" s="9" t="s">
        <v>30</v>
      </c>
      <c r="C30" s="30" t="s">
        <v>22</v>
      </c>
      <c r="D30" s="30" t="s">
        <v>23</v>
      </c>
      <c r="E30" s="30" t="s">
        <v>24</v>
      </c>
      <c r="F30" s="30" t="s">
        <v>25</v>
      </c>
      <c r="G30" s="30" t="s">
        <v>26</v>
      </c>
      <c r="I30" s="9" t="s">
        <v>31</v>
      </c>
      <c r="J30" s="30" t="s">
        <v>22</v>
      </c>
      <c r="K30" s="30" t="s">
        <v>23</v>
      </c>
      <c r="L30" s="30" t="s">
        <v>24</v>
      </c>
      <c r="M30" s="30" t="s">
        <v>25</v>
      </c>
      <c r="N30" s="30" t="s">
        <v>26</v>
      </c>
    </row>
    <row r="31" spans="2:19" x14ac:dyDescent="0.35">
      <c r="B31" s="3" t="s">
        <v>22</v>
      </c>
      <c r="C31" s="78" t="s">
        <v>344</v>
      </c>
      <c r="D31" s="21" cm="1">
        <f t="array" ref="D31">SQRT(SUMPRODUCT((Heizlasten!G11:G5098/Heizlasten!G8-Heizlasten!H11:H5098/Heizlasten!H8)^2)/Heizlasten!G5)</f>
        <v>0.13660802476584366</v>
      </c>
      <c r="E31" s="21" cm="1">
        <f t="array" ref="E31">SQRT(SUMPRODUCT((Heizlasten!G11:G5098/Heizlasten!G8-Heizlasten!I11:I5098/Heizlasten!I8)^2)/Heizlasten!G5)</f>
        <v>0.13682368295108202</v>
      </c>
      <c r="F31" s="21" cm="1">
        <f t="array" ref="F31">SQRT(SUMPRODUCT((Heizlasten!G11:G5098/Heizlasten!G8-Heizlasten!J11:J5098/Heizlasten!J8)^2)/Heizlasten!G5)</f>
        <v>0.37268267694789464</v>
      </c>
      <c r="G31" s="21" cm="1">
        <f t="array" ref="G31">SQRT(SUMPRODUCT((Heizlasten!G11:G5098/Heizlasten!G8-Heizlasten!K11:K5098/Heizlasten!K8)^2)/Heizlasten!G5)</f>
        <v>0.76363432861694081</v>
      </c>
      <c r="I31" s="3" t="s">
        <v>22</v>
      </c>
      <c r="J31" s="78" t="s">
        <v>344</v>
      </c>
      <c r="K31" s="21" cm="1">
        <f t="array" ref="K31">SQRT(SUMPRODUCT((Heizlasten!L11:L5098/Heizlasten!L8-Heizlasten!M11:M5098/Heizlasten!M8)^2)/Heizlasten!L5)</f>
        <v>0.15723505435692398</v>
      </c>
      <c r="L31" s="21" cm="1">
        <f t="array" ref="L31">SQRT(SUMPRODUCT((Heizlasten!L11:L5098/Heizlasten!L8-Heizlasten!N11:N5098/Heizlasten!N8)^2)/Heizlasten!L5)</f>
        <v>0.18115916514735847</v>
      </c>
      <c r="M31" s="21" cm="1">
        <f t="array" ref="M31">SQRT(SUMPRODUCT((Heizlasten!L11:L5098/Heizlasten!L8-Heizlasten!O11:O5098/Heizlasten!O8)^2)/Heizlasten!L5)</f>
        <v>0.3615333775802026</v>
      </c>
      <c r="N31" s="21" cm="1">
        <f t="array" ref="N31">SQRT(SUMPRODUCT((Heizlasten!L11:L5098/Heizlasten!L8-Heizlasten!P11:P5098/Heizlasten!P8)^2)/Heizlasten!L5)</f>
        <v>1.1510470067644962</v>
      </c>
    </row>
    <row r="32" spans="2:19" x14ac:dyDescent="0.35">
      <c r="B32" s="3" t="s">
        <v>23</v>
      </c>
      <c r="C32" s="21" cm="1">
        <f t="array" ref="C32">SQRT(SUMPRODUCT((Heizlasten!G11:G5098/Heizlasten!G8-Heizlasten!H11:H5098/Heizlasten!H8)^2)/Heizlasten!G5)</f>
        <v>0.13660802476584366</v>
      </c>
      <c r="D32" s="78" t="s">
        <v>344</v>
      </c>
      <c r="E32" s="21" cm="1">
        <f t="array" ref="E32">SQRT(SUMPRODUCT((Heizlasten!H11:H5098/Heizlasten!H8-Heizlasten!I11:I5098/Heizlasten!I8)^2)/Heizlasten!G5)</f>
        <v>0.18603448830052915</v>
      </c>
      <c r="F32" s="21" cm="1">
        <f t="array" ref="F32">SQRT(SUMPRODUCT((Heizlasten!H11:H5098/Heizlasten!H8-Heizlasten!J11:J5098/Heizlasten!J8)^2)/Heizlasten!G5)</f>
        <v>0.38561680717595348</v>
      </c>
      <c r="G32" s="21" cm="1">
        <f t="array" ref="G32">SQRT(SUMPRODUCT((Heizlasten!H11:H5098/Heizlasten!H8-Heizlasten!K11:K5098/Heizlasten!K8)^2)/Heizlasten!G5)</f>
        <v>0.75103122178944481</v>
      </c>
      <c r="I32" s="3" t="s">
        <v>23</v>
      </c>
      <c r="J32" s="21" cm="1">
        <f t="array" ref="J32">SQRT(SUMPRODUCT((Heizlasten!L11:L5098/Heizlasten!L8-Heizlasten!M11:M5098/Heizlasten!M8)^2)/Heizlasten!L5)</f>
        <v>0.15723505435692398</v>
      </c>
      <c r="K32" s="78" t="s">
        <v>344</v>
      </c>
      <c r="L32" s="21" cm="1">
        <f t="array" ref="L32">SQRT(SUMPRODUCT((Heizlasten!N11:N5098/Heizlasten!N8-Heizlasten!M11:M5098/Heizlasten!M8)^2)/Heizlasten!L5)</f>
        <v>0.18908512207162789</v>
      </c>
      <c r="M32" s="21" cm="1">
        <f t="array" ref="M32">SQRT(SUMPRODUCT((Heizlasten!M11:M5098/Heizlasten!M8-Heizlasten!O11:O5098/Heizlasten!O8)^2)/Heizlasten!L5)</f>
        <v>0.39501023859463547</v>
      </c>
      <c r="N32" s="21" cm="1">
        <f t="array" ref="N32">SQRT(SUMPRODUCT((Heizlasten!P11:P5098/Heizlasten!P8-Heizlasten!M11:M5098/Heizlasten!M8)^2)/Heizlasten!L5)</f>
        <v>1.138738708969308</v>
      </c>
    </row>
    <row r="33" spans="2:14" x14ac:dyDescent="0.35">
      <c r="B33" s="3" t="s">
        <v>24</v>
      </c>
      <c r="C33" s="21" cm="1">
        <f t="array" ref="C33">SQRT(SUMPRODUCT((Heizlasten!G11:G5098/Heizlasten!G8-Heizlasten!I11:I5098/Heizlasten!I8)^2)/Heizlasten!G5)</f>
        <v>0.13682368295108202</v>
      </c>
      <c r="D33" s="21" cm="1">
        <f t="array" ref="D33">SQRT(SUMPRODUCT((Heizlasten!H11:H5098/Heizlasten!H8-Heizlasten!I11:I5098/Heizlasten!I8)^2)/Heizlasten!G5)</f>
        <v>0.18603448830052915</v>
      </c>
      <c r="E33" s="78" t="s">
        <v>344</v>
      </c>
      <c r="F33" s="21" cm="1">
        <f t="array" ref="F33">SQRT(SUMPRODUCT((Heizlasten!I11:I5098/Heizlasten!I8-Heizlasten!J11:J5098/Heizlasten!J8)^2)/Heizlasten!G5)</f>
        <v>0.35481084478042857</v>
      </c>
      <c r="G33" s="21" cm="1">
        <f t="array" ref="G33">SQRT(SUMPRODUCT((Heizlasten!I11:I5098/Heizlasten!I8-Heizlasten!K11:K5098/Heizlasten!K8)^2)/Heizlasten!G5)</f>
        <v>0.77915688668695915</v>
      </c>
      <c r="I33" s="3" t="s">
        <v>24</v>
      </c>
      <c r="J33" s="21" cm="1">
        <f t="array" ref="J33">SQRT(SUMPRODUCT((Heizlasten!L11:L5098/Heizlasten!L8-Heizlasten!N11:N5098/Heizlasten!N8)^2)/Heizlasten!L5)</f>
        <v>0.18115916514735847</v>
      </c>
      <c r="K33" s="21" cm="1">
        <f t="array" ref="K33">SQRT(SUMPRODUCT((Heizlasten!N11:N5098/Heizlasten!N8-Heizlasten!M11:M5098/Heizlasten!M8)^2)/Heizlasten!L5)</f>
        <v>0.18908512207162789</v>
      </c>
      <c r="L33" s="78" t="s">
        <v>344</v>
      </c>
      <c r="M33" s="21" cm="1">
        <f t="array" ref="M33">SQRT(SUMPRODUCT((Heizlasten!N11:N5098/Heizlasten!N8-Heizlasten!O11:O5098/Heizlasten!O8)^2)/Heizlasten!L5)</f>
        <v>0.36629695166036425</v>
      </c>
      <c r="N33" s="21" cm="1">
        <f t="array" ref="N33">SQRT(SUMPRODUCT((Heizlasten!P11:P5098/Heizlasten!P8-Heizlasten!N11:N5098/Heizlasten!N8)^2)/Heizlasten!L5)</f>
        <v>1.2123532515660795</v>
      </c>
    </row>
    <row r="34" spans="2:14" x14ac:dyDescent="0.35">
      <c r="B34" s="3" t="s">
        <v>25</v>
      </c>
      <c r="C34" s="21" cm="1">
        <f t="array" ref="C34">SQRT(SUMPRODUCT((Heizlasten!G11:G5098/Heizlasten!G8-Heizlasten!J11:J5098/Heizlasten!J8)^2)/Heizlasten!G5)</f>
        <v>0.37268267694789464</v>
      </c>
      <c r="D34" s="21" cm="1">
        <f t="array" ref="D34">SQRT(SUMPRODUCT((Heizlasten!H11:H5098/Heizlasten!H8-Heizlasten!J11:J5098/Heizlasten!J8)^2)/Heizlasten!G5)</f>
        <v>0.38561680717595348</v>
      </c>
      <c r="E34" s="21" cm="1">
        <f t="array" ref="E34">SQRT(SUMPRODUCT((Heizlasten!I11:I5098/Heizlasten!I8-Heizlasten!J11:J5098/Heizlasten!J8)^2)/Heizlasten!G5)</f>
        <v>0.35481084478042857</v>
      </c>
      <c r="F34" s="78" t="s">
        <v>344</v>
      </c>
      <c r="G34" s="21" cm="1">
        <f t="array" ref="G34">SQRT(SUMPRODUCT((Heizlasten!J11:J5098/Heizlasten!J8-Heizlasten!K11:K5098/Heizlasten!K8)^2)/Heizlasten!G5)</f>
        <v>0.70412535408849419</v>
      </c>
      <c r="I34" s="3" t="s">
        <v>25</v>
      </c>
      <c r="J34" s="21" cm="1">
        <f t="array" ref="J34">SQRT(SUMPRODUCT((Heizlasten!L11:L5098/Heizlasten!L8-Heizlasten!O11:O5098/Heizlasten!O8)^2)/Heizlasten!L5)</f>
        <v>0.3615333775802026</v>
      </c>
      <c r="K34" s="21" cm="1">
        <f t="array" ref="K34">SQRT(SUMPRODUCT((Heizlasten!M11:M5098/Heizlasten!M8-Heizlasten!O11:O5098/Heizlasten!O8)^2)/Heizlasten!L5)</f>
        <v>0.39501023859463547</v>
      </c>
      <c r="L34" s="21" cm="1">
        <f t="array" ref="L34">SQRT(SUMPRODUCT((Heizlasten!N11:N5098/Heizlasten!N8-Heizlasten!O11:O5098/Heizlasten!O8)^2)/Heizlasten!L5)</f>
        <v>0.36629695166036425</v>
      </c>
      <c r="M34" s="78" t="s">
        <v>344</v>
      </c>
      <c r="N34" s="21" cm="1">
        <f t="array" ref="N34">SQRT(SUMPRODUCT((Heizlasten!P11:P5098/Heizlasten!P8-Heizlasten!O11:O5098/Heizlasten!O8)^2)/Heizlasten!L5)</f>
        <v>1.0438274210864438</v>
      </c>
    </row>
    <row r="35" spans="2:14" x14ac:dyDescent="0.35">
      <c r="B35" s="9" t="s">
        <v>26</v>
      </c>
      <c r="C35" s="27" cm="1">
        <f t="array" ref="C35">SQRT(SUMPRODUCT((Heizlasten!G11:G5098/Heizlasten!G8-Heizlasten!K11:K5098/Heizlasten!K8)^2)/Heizlasten!G5)</f>
        <v>0.76363432861694081</v>
      </c>
      <c r="D35" s="27" cm="1">
        <f t="array" ref="D35">SQRT(SUMPRODUCT((Heizlasten!H11:H5098/Heizlasten!H8-Heizlasten!K11:K5098/Heizlasten!K8)^2)/Heizlasten!G5)</f>
        <v>0.75103122178944481</v>
      </c>
      <c r="E35" s="27" cm="1">
        <f t="array" ref="E35">SQRT(SUMPRODUCT((Heizlasten!I11:I5098/Heizlasten!I8-Heizlasten!K11:K5098/Heizlasten!K8)^2)/Heizlasten!G5)</f>
        <v>0.77915688668695915</v>
      </c>
      <c r="F35" s="27" cm="1">
        <f t="array" ref="F35">SQRT(SUMPRODUCT((Heizlasten!J11:J5098/Heizlasten!J8-Heizlasten!K11:K5098/Heizlasten!K8)^2)/Heizlasten!G5)</f>
        <v>0.70412535408849419</v>
      </c>
      <c r="G35" s="79" t="s">
        <v>344</v>
      </c>
      <c r="I35" s="9" t="s">
        <v>26</v>
      </c>
      <c r="J35" s="27" cm="1">
        <f t="array" ref="J35">SQRT(SUMPRODUCT((Heizlasten!L11:L5098/Heizlasten!L8-Heizlasten!P11:P5098/Heizlasten!P8)^2)/Heizlasten!L5)</f>
        <v>1.1510470067644962</v>
      </c>
      <c r="K35" s="27" cm="1">
        <f t="array" ref="K35">SQRT(SUMPRODUCT((Heizlasten!P11:P5098/Heizlasten!P8-Heizlasten!M11:M5098/Heizlasten!M8)^2)/Heizlasten!L5)</f>
        <v>1.138738708969308</v>
      </c>
      <c r="L35" s="27" cm="1">
        <f t="array" ref="L35">SQRT(SUMPRODUCT((Heizlasten!P11:P5098/Heizlasten!P8-Heizlasten!N11:N5098/Heizlasten!N8)^2)/Heizlasten!L5)</f>
        <v>1.2123532515660795</v>
      </c>
      <c r="M35" s="27" cm="1">
        <f t="array" ref="M35">SQRT(SUMPRODUCT((Heizlasten!P11:P5098/Heizlasten!P8-Heizlasten!O11:O5098/Heizlasten!O8)^2)/Heizlasten!L5)</f>
        <v>1.0438274210864438</v>
      </c>
      <c r="N35" s="79" t="s">
        <v>344</v>
      </c>
    </row>
    <row r="39" spans="2:14" x14ac:dyDescent="0.35">
      <c r="I39" s="78"/>
    </row>
    <row r="40" spans="2:14" x14ac:dyDescent="0.35">
      <c r="J40" s="78"/>
    </row>
    <row r="41" spans="2:14" x14ac:dyDescent="0.35">
      <c r="K41" s="78"/>
    </row>
    <row r="42" spans="2:14" x14ac:dyDescent="0.35">
      <c r="L42" s="78"/>
    </row>
    <row r="1048576" spans="5:5" x14ac:dyDescent="0.35">
      <c r="E1048576" s="28"/>
    </row>
  </sheetData>
  <mergeCells count="2">
    <mergeCell ref="G4:H4"/>
    <mergeCell ref="E4:F4"/>
  </mergeCells>
  <conditionalFormatting sqref="C31:G35 K41 L42 I39 J40 J31:N35">
    <cfRule type="colorScale" priority="31">
      <colorScale>
        <cfvo type="min"/>
        <cfvo type="max"/>
        <color rgb="FF63BE7B"/>
        <color rgb="FFFFEF9C"/>
      </colorScale>
    </cfRule>
  </conditionalFormatting>
  <conditionalFormatting sqref="I6:I25">
    <cfRule type="colorScale" priority="5">
      <colorScale>
        <cfvo type="min"/>
        <cfvo type="max"/>
        <color rgb="FFFFFFFF"/>
        <color theme="3" tint="0.499984740745262"/>
      </colorScale>
    </cfRule>
    <cfRule type="colorScale" priority="9">
      <colorScale>
        <cfvo type="min"/>
        <cfvo type="max"/>
        <color rgb="FFFCFCFF"/>
        <color rgb="FF63BE7B"/>
      </colorScale>
    </cfRule>
  </conditionalFormatting>
  <conditionalFormatting sqref="C31:G35 J31:N35">
    <cfRule type="colorScale" priority="10">
      <colorScale>
        <cfvo type="min"/>
        <cfvo type="max"/>
        <color rgb="FF63BE7B"/>
        <color rgb="FFFCFCFF"/>
      </colorScale>
    </cfRule>
  </conditionalFormatting>
  <conditionalFormatting sqref="K32">
    <cfRule type="colorScale" priority="16">
      <colorScale>
        <cfvo type="min"/>
        <cfvo type="max"/>
        <color rgb="FF63BE7B"/>
        <color rgb="FFFFEF9C"/>
      </colorScale>
    </cfRule>
  </conditionalFormatting>
  <conditionalFormatting sqref="L33">
    <cfRule type="colorScale" priority="15">
      <colorScale>
        <cfvo type="min"/>
        <cfvo type="max"/>
        <color rgb="FF63BE7B"/>
        <color rgb="FFFFEF9C"/>
      </colorScale>
    </cfRule>
  </conditionalFormatting>
  <conditionalFormatting sqref="M34">
    <cfRule type="colorScale" priority="14">
      <colorScale>
        <cfvo type="min"/>
        <cfvo type="max"/>
        <color rgb="FF63BE7B"/>
        <color rgb="FFFFEF9C"/>
      </colorScale>
    </cfRule>
  </conditionalFormatting>
  <conditionalFormatting sqref="N35">
    <cfRule type="colorScale" priority="13">
      <colorScale>
        <cfvo type="min"/>
        <cfvo type="max"/>
        <color rgb="FF63BE7B"/>
        <color rgb="FFFFEF9C"/>
      </colorScale>
    </cfRule>
  </conditionalFormatting>
  <conditionalFormatting sqref="N6:P25">
    <cfRule type="colorScale" priority="6">
      <colorScale>
        <cfvo type="min"/>
        <cfvo type="max"/>
        <color rgb="FFFFFFFF"/>
        <color theme="3" tint="0.499984740745262"/>
      </colorScale>
    </cfRule>
    <cfRule type="colorScale" priority="11">
      <colorScale>
        <cfvo type="min"/>
        <cfvo type="max"/>
        <color rgb="FFFCFCFF"/>
        <color rgb="FF63BE7B"/>
      </colorScale>
    </cfRule>
  </conditionalFormatting>
  <conditionalFormatting sqref="M6:M15">
    <cfRule type="colorScale" priority="4">
      <colorScale>
        <cfvo type="min"/>
        <cfvo type="max"/>
        <color rgb="FFFFFFFF"/>
        <color theme="3" tint="0.499984740745262"/>
      </colorScale>
    </cfRule>
  </conditionalFormatting>
  <conditionalFormatting sqref="M16:M25">
    <cfRule type="colorScale" priority="3">
      <colorScale>
        <cfvo type="min"/>
        <cfvo type="max"/>
        <color rgb="FFFFFFFF"/>
        <color theme="3" tint="0.499984740745262"/>
      </colorScale>
    </cfRule>
  </conditionalFormatting>
  <conditionalFormatting sqref="C31:G35">
    <cfRule type="colorScale" priority="2">
      <colorScale>
        <cfvo type="min"/>
        <cfvo type="max"/>
        <color theme="3" tint="0.499984740745262"/>
        <color rgb="FFFFFFFF"/>
      </colorScale>
    </cfRule>
  </conditionalFormatting>
  <conditionalFormatting sqref="J31:N35">
    <cfRule type="colorScale" priority="1">
      <colorScale>
        <cfvo type="min"/>
        <cfvo type="max"/>
        <color theme="3" tint="0.499984740745262"/>
        <color rgb="FFFFFFFF"/>
      </colorScale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117A-DFEE-456E-90F0-83A48E0E50CF}">
  <dimension ref="A1:XFB5098"/>
  <sheetViews>
    <sheetView workbookViewId="0">
      <selection activeCell="G10" sqref="G10"/>
    </sheetView>
  </sheetViews>
  <sheetFormatPr baseColWidth="10" defaultColWidth="8.6640625" defaultRowHeight="13.5" x14ac:dyDescent="0.35"/>
  <cols>
    <col min="1" max="5" width="8.3984375" style="2" customWidth="1"/>
    <col min="6" max="6" width="8.3984375" style="66" customWidth="1"/>
    <col min="7" max="8" width="12.73046875" style="2" customWidth="1"/>
    <col min="9" max="9" width="13.796875" style="2" customWidth="1"/>
    <col min="10" max="10" width="12.73046875" style="2" customWidth="1"/>
    <col min="11" max="11" width="12.73046875" style="66" customWidth="1"/>
    <col min="12" max="13" width="12.73046875" style="2" customWidth="1"/>
    <col min="14" max="14" width="13.73046875" style="2" customWidth="1"/>
    <col min="15" max="16" width="12.73046875" style="2" customWidth="1"/>
    <col min="17" max="16384" width="8.6640625" style="1"/>
  </cols>
  <sheetData>
    <row r="1" spans="1:16 16382:16382" x14ac:dyDescent="0.35">
      <c r="A1" s="67" t="s">
        <v>336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6 16382:16382" ht="14.25" customHeight="1" x14ac:dyDescent="0.35">
      <c r="A2" s="112" t="s">
        <v>308</v>
      </c>
      <c r="B2" s="112" t="s">
        <v>55</v>
      </c>
      <c r="C2" s="112" t="s">
        <v>56</v>
      </c>
      <c r="D2" s="112" t="s">
        <v>339</v>
      </c>
      <c r="E2" s="112" t="s">
        <v>340</v>
      </c>
      <c r="F2" s="119" t="s">
        <v>338</v>
      </c>
      <c r="G2" s="114" t="s">
        <v>337</v>
      </c>
      <c r="H2" s="115"/>
      <c r="I2" s="115"/>
      <c r="J2" s="115"/>
      <c r="K2" s="116"/>
      <c r="L2" s="117" t="s">
        <v>341</v>
      </c>
      <c r="M2" s="118"/>
      <c r="N2" s="118"/>
      <c r="O2" s="118"/>
      <c r="P2" s="118"/>
    </row>
    <row r="3" spans="1:16 16382:16382" x14ac:dyDescent="0.35">
      <c r="A3" s="112"/>
      <c r="B3" s="112"/>
      <c r="C3" s="112"/>
      <c r="D3" s="112"/>
      <c r="E3" s="112"/>
      <c r="F3" s="119"/>
      <c r="G3" s="62" t="s">
        <v>22</v>
      </c>
      <c r="H3" s="62" t="s">
        <v>23</v>
      </c>
      <c r="I3" s="62" t="s">
        <v>24</v>
      </c>
      <c r="J3" s="62" t="s">
        <v>25</v>
      </c>
      <c r="K3" s="64" t="s">
        <v>26</v>
      </c>
      <c r="L3" s="62" t="s">
        <v>22</v>
      </c>
      <c r="M3" s="62" t="s">
        <v>23</v>
      </c>
      <c r="N3" s="62" t="s">
        <v>24</v>
      </c>
      <c r="O3" s="62" t="s">
        <v>25</v>
      </c>
      <c r="P3" s="62" t="s">
        <v>26</v>
      </c>
    </row>
    <row r="4" spans="1:16 16382:16382" x14ac:dyDescent="0.35">
      <c r="A4" s="113"/>
      <c r="B4" s="113"/>
      <c r="C4" s="113"/>
      <c r="D4" s="63" t="s">
        <v>333</v>
      </c>
      <c r="E4" s="63" t="s">
        <v>334</v>
      </c>
      <c r="F4" s="65" t="s">
        <v>335</v>
      </c>
      <c r="G4" s="63" t="s">
        <v>83</v>
      </c>
      <c r="H4" s="63" t="s">
        <v>83</v>
      </c>
      <c r="I4" s="63" t="s">
        <v>83</v>
      </c>
      <c r="J4" s="63" t="s">
        <v>83</v>
      </c>
      <c r="K4" s="65" t="s">
        <v>83</v>
      </c>
      <c r="L4" s="63" t="s">
        <v>83</v>
      </c>
      <c r="M4" s="63" t="s">
        <v>83</v>
      </c>
      <c r="N4" s="63" t="s">
        <v>83</v>
      </c>
      <c r="O4" s="63" t="s">
        <v>83</v>
      </c>
      <c r="P4" s="63" t="s">
        <v>83</v>
      </c>
      <c r="XFB4" s="62"/>
    </row>
    <row r="5" spans="1:16 16382:16382" x14ac:dyDescent="0.35">
      <c r="A5" s="62"/>
      <c r="B5" s="62"/>
      <c r="C5" s="62"/>
      <c r="D5" s="62"/>
      <c r="E5" s="58" t="s">
        <v>342</v>
      </c>
      <c r="F5" s="69" t="s">
        <v>344</v>
      </c>
      <c r="G5" s="2">
        <f>COUNT(G11:G5098)</f>
        <v>5088</v>
      </c>
      <c r="H5" s="2">
        <f t="shared" ref="H5:O5" si="0">COUNT(H11:H5098)</f>
        <v>5088</v>
      </c>
      <c r="I5" s="2">
        <f t="shared" si="0"/>
        <v>5088</v>
      </c>
      <c r="J5" s="2">
        <f t="shared" si="0"/>
        <v>5088</v>
      </c>
      <c r="K5" s="74">
        <f t="shared" si="0"/>
        <v>5088</v>
      </c>
      <c r="L5" s="2">
        <f t="shared" si="0"/>
        <v>5088</v>
      </c>
      <c r="M5" s="2">
        <f>COUNT(M11:M5098)</f>
        <v>5088</v>
      </c>
      <c r="N5" s="2">
        <f t="shared" si="0"/>
        <v>5088</v>
      </c>
      <c r="O5" s="2">
        <f t="shared" si="0"/>
        <v>5088</v>
      </c>
      <c r="P5" s="2">
        <f>COUNT(P11:P5098)</f>
        <v>5088</v>
      </c>
      <c r="XFB5" s="62"/>
    </row>
    <row r="6" spans="1:16 16382:16382" x14ac:dyDescent="0.35">
      <c r="A6" s="62"/>
      <c r="B6" s="62"/>
      <c r="C6" s="62"/>
      <c r="D6" s="62"/>
      <c r="E6" s="58" t="s">
        <v>346</v>
      </c>
      <c r="F6" s="2" t="s">
        <v>43</v>
      </c>
      <c r="G6" s="71">
        <f>SUM(G11:G5098)/1000</f>
        <v>80.467131340000122</v>
      </c>
      <c r="H6" s="71">
        <f t="shared" ref="H6:O6" si="1">SUM(H11:H5098)/1000</f>
        <v>91.350357789999933</v>
      </c>
      <c r="I6" s="71">
        <f t="shared" si="1"/>
        <v>77.076721539999767</v>
      </c>
      <c r="J6" s="71">
        <f t="shared" si="1"/>
        <v>67.406884379999951</v>
      </c>
      <c r="K6" s="75">
        <f t="shared" si="1"/>
        <v>85.708908890000004</v>
      </c>
      <c r="L6" s="71">
        <f t="shared" si="1"/>
        <v>81.356261499999903</v>
      </c>
      <c r="M6" s="71">
        <f>SUM(M11:M5098)/1000</f>
        <v>93.709129340000075</v>
      </c>
      <c r="N6" s="71">
        <f t="shared" si="1"/>
        <v>78.691264370000013</v>
      </c>
      <c r="O6" s="71">
        <f t="shared" si="1"/>
        <v>68.516256109999603</v>
      </c>
      <c r="P6" s="71">
        <f>SUM(P11:P5098)/1000</f>
        <v>109.0990230000005</v>
      </c>
      <c r="XFB6" s="62"/>
    </row>
    <row r="7" spans="1:16 16382:16382" x14ac:dyDescent="0.35">
      <c r="A7" s="62"/>
      <c r="B7" s="62"/>
      <c r="C7" s="62"/>
      <c r="D7" s="62"/>
      <c r="E7" s="58" t="s">
        <v>347</v>
      </c>
      <c r="F7" s="2" t="s">
        <v>83</v>
      </c>
      <c r="G7" s="71">
        <f>MAX(G11:G5098)</f>
        <v>85.257239999999996</v>
      </c>
      <c r="H7" s="71">
        <f t="shared" ref="H7:O7" si="2">MAX(H11:H5098)</f>
        <v>99.133459999999999</v>
      </c>
      <c r="I7" s="71">
        <f t="shared" si="2"/>
        <v>67.808070000000001</v>
      </c>
      <c r="J7" s="71">
        <f t="shared" si="2"/>
        <v>85.370040000000003</v>
      </c>
      <c r="K7" s="75">
        <f t="shared" si="2"/>
        <v>223.98191</v>
      </c>
      <c r="L7" s="71">
        <f t="shared" si="2"/>
        <v>84.772130000000004</v>
      </c>
      <c r="M7" s="71">
        <f>MAX(M11:M5098)</f>
        <v>103.3449</v>
      </c>
      <c r="N7" s="71">
        <f t="shared" si="2"/>
        <v>70.178269999999998</v>
      </c>
      <c r="O7" s="71">
        <f t="shared" si="2"/>
        <v>89.653679999999994</v>
      </c>
      <c r="P7" s="71">
        <f>MAX(P11:P5098)</f>
        <v>393.77762999999999</v>
      </c>
      <c r="XFB7" s="62"/>
    </row>
    <row r="8" spans="1:16 16382:16382" x14ac:dyDescent="0.35">
      <c r="A8" s="62"/>
      <c r="B8" s="62"/>
      <c r="C8" s="62"/>
      <c r="D8" s="62"/>
      <c r="E8" s="58" t="s">
        <v>304</v>
      </c>
      <c r="F8" s="2" t="s">
        <v>83</v>
      </c>
      <c r="G8" s="71">
        <f>AVERAGE(G11:G5098)</f>
        <v>15.815080845125811</v>
      </c>
      <c r="H8" s="71">
        <f t="shared" ref="H8:O8" si="3">AVERAGE(H11:H5098)</f>
        <v>17.954079754323885</v>
      </c>
      <c r="I8" s="71">
        <f t="shared" si="3"/>
        <v>15.14872671776725</v>
      </c>
      <c r="J8" s="71">
        <f t="shared" si="3"/>
        <v>13.248208408018858</v>
      </c>
      <c r="K8" s="75">
        <f t="shared" si="3"/>
        <v>16.845304420204403</v>
      </c>
      <c r="L8" s="71">
        <f t="shared" si="3"/>
        <v>15.98983126965407</v>
      </c>
      <c r="M8" s="71">
        <f>AVERAGE(M11:M5098)</f>
        <v>18.417674791666681</v>
      </c>
      <c r="N8" s="71">
        <f t="shared" si="3"/>
        <v>15.466050387185538</v>
      </c>
      <c r="O8" s="71">
        <f t="shared" si="3"/>
        <v>13.466245304638289</v>
      </c>
      <c r="P8" s="71">
        <f>AVERAGE(P11:P5098)</f>
        <v>21.442418042452928</v>
      </c>
      <c r="XFB8" s="62"/>
    </row>
    <row r="9" spans="1:16 16382:16382" x14ac:dyDescent="0.35">
      <c r="A9" s="62"/>
      <c r="B9" s="62"/>
      <c r="C9" s="62"/>
      <c r="D9" s="62"/>
      <c r="E9" s="58" t="s">
        <v>343</v>
      </c>
      <c r="F9" s="2" t="s">
        <v>83</v>
      </c>
      <c r="G9" s="71">
        <f>_xlfn.STDEV.P(G11:G5098)</f>
        <v>11.102868299284092</v>
      </c>
      <c r="H9" s="71">
        <f t="shared" ref="H9:O9" si="4">_xlfn.STDEV.P(H11:H5098)</f>
        <v>13.155174519952961</v>
      </c>
      <c r="I9" s="71">
        <f t="shared" si="4"/>
        <v>9.7616619545050458</v>
      </c>
      <c r="J9" s="71">
        <f t="shared" si="4"/>
        <v>8.0199400316132312</v>
      </c>
      <c r="K9" s="75">
        <f t="shared" si="4"/>
        <v>16.193904593055475</v>
      </c>
      <c r="L9" s="71">
        <f t="shared" si="4"/>
        <v>11.248832385648475</v>
      </c>
      <c r="M9" s="71">
        <f>_xlfn.STDEV.P(M11:M5098)</f>
        <v>13.654963002824626</v>
      </c>
      <c r="N9" s="71">
        <f t="shared" si="4"/>
        <v>10.042866466658181</v>
      </c>
      <c r="O9" s="71">
        <f t="shared" si="4"/>
        <v>8.2070494203005229</v>
      </c>
      <c r="P9" s="71">
        <f>_xlfn.STDEV.P(P11:P5098)</f>
        <v>28.025103923314735</v>
      </c>
      <c r="XFB9" s="62"/>
    </row>
    <row r="10" spans="1:16 16382:16382" x14ac:dyDescent="0.35">
      <c r="A10" s="62"/>
      <c r="B10" s="62"/>
      <c r="C10" s="62"/>
      <c r="D10" s="62"/>
      <c r="E10" s="73" t="s">
        <v>345</v>
      </c>
      <c r="F10" s="70" t="s">
        <v>344</v>
      </c>
      <c r="G10" s="72">
        <f>G9/G8</f>
        <v>0.70204309468996373</v>
      </c>
      <c r="H10" s="72">
        <f t="shared" ref="H10:O10" si="5">H9/H8</f>
        <v>0.73271226929828015</v>
      </c>
      <c r="I10" s="72">
        <f t="shared" si="5"/>
        <v>0.64438828004310345</v>
      </c>
      <c r="J10" s="72">
        <f t="shared" si="5"/>
        <v>0.60536034644193348</v>
      </c>
      <c r="K10" s="76">
        <f t="shared" si="5"/>
        <v>0.96133048053630699</v>
      </c>
      <c r="L10" s="72">
        <f t="shared" si="5"/>
        <v>0.7034991299124469</v>
      </c>
      <c r="M10" s="72">
        <f>M9/M8</f>
        <v>0.74140537050871336</v>
      </c>
      <c r="N10" s="72">
        <f t="shared" si="5"/>
        <v>0.64934913667287941</v>
      </c>
      <c r="O10" s="72">
        <f t="shared" si="5"/>
        <v>0.60945343224021786</v>
      </c>
      <c r="P10" s="72">
        <f>P9/P8</f>
        <v>1.3069936360642269</v>
      </c>
      <c r="XFB10" s="62"/>
    </row>
    <row r="11" spans="1:16 16382:16382" x14ac:dyDescent="0.35">
      <c r="A11" s="2">
        <v>0</v>
      </c>
      <c r="B11" s="2" t="s">
        <v>104</v>
      </c>
      <c r="C11" s="2" t="s">
        <v>309</v>
      </c>
      <c r="D11" s="2">
        <v>-8.0359999999999996</v>
      </c>
      <c r="E11" s="2">
        <v>4.1760000000000002</v>
      </c>
      <c r="F11" s="66">
        <v>0</v>
      </c>
      <c r="G11" s="2">
        <v>23.069939999999999</v>
      </c>
      <c r="H11" s="2">
        <v>22.65767</v>
      </c>
      <c r="I11" s="2">
        <v>22.65767</v>
      </c>
      <c r="J11" s="2">
        <v>22.65767</v>
      </c>
      <c r="K11" s="66">
        <v>22.65767</v>
      </c>
      <c r="L11" s="2">
        <v>23.06363</v>
      </c>
      <c r="M11" s="2">
        <v>22.671849999999999</v>
      </c>
      <c r="N11" s="2">
        <v>22.671849999999999</v>
      </c>
      <c r="O11" s="2">
        <v>22.671849999999999</v>
      </c>
      <c r="P11" s="2">
        <v>22.671849999999999</v>
      </c>
    </row>
    <row r="12" spans="1:16 16382:16382" x14ac:dyDescent="0.35">
      <c r="A12" s="2">
        <v>1</v>
      </c>
      <c r="B12" s="2" t="s">
        <v>104</v>
      </c>
      <c r="C12" s="2" t="s">
        <v>310</v>
      </c>
      <c r="D12" s="2">
        <v>-6.7930000000000001</v>
      </c>
      <c r="E12" s="2">
        <v>4.8869999999999996</v>
      </c>
      <c r="F12" s="66">
        <v>0</v>
      </c>
      <c r="G12" s="2">
        <v>22.464829999999999</v>
      </c>
      <c r="H12" s="2">
        <v>22.277899999999999</v>
      </c>
      <c r="I12" s="2">
        <v>22.277899999999999</v>
      </c>
      <c r="J12" s="2">
        <v>22.277899999999999</v>
      </c>
      <c r="K12" s="66">
        <v>22.277899999999999</v>
      </c>
      <c r="L12" s="2">
        <v>23.061039999999998</v>
      </c>
      <c r="M12" s="2">
        <v>22.290209999999998</v>
      </c>
      <c r="N12" s="2">
        <v>22.290209999999998</v>
      </c>
      <c r="O12" s="2">
        <v>22.290209999999998</v>
      </c>
      <c r="P12" s="2">
        <v>22.290209999999998</v>
      </c>
    </row>
    <row r="13" spans="1:16 16382:16382" x14ac:dyDescent="0.35">
      <c r="A13" s="2">
        <v>2</v>
      </c>
      <c r="B13" s="2" t="s">
        <v>104</v>
      </c>
      <c r="C13" s="2" t="s">
        <v>311</v>
      </c>
      <c r="D13" s="2">
        <v>-6.1459999999999999</v>
      </c>
      <c r="E13" s="2">
        <v>3.0830000000000002</v>
      </c>
      <c r="F13" s="66">
        <v>0</v>
      </c>
      <c r="G13" s="2">
        <v>21.530449999999998</v>
      </c>
      <c r="H13" s="2">
        <v>21.648199999999999</v>
      </c>
      <c r="I13" s="2">
        <v>21.648199999999999</v>
      </c>
      <c r="J13" s="2">
        <v>21.648199999999999</v>
      </c>
      <c r="K13" s="66">
        <v>21.648199999999999</v>
      </c>
      <c r="L13" s="2">
        <v>21.514510000000001</v>
      </c>
      <c r="M13" s="2">
        <v>21.65896</v>
      </c>
      <c r="N13" s="2">
        <v>21.65896</v>
      </c>
      <c r="O13" s="2">
        <v>21.65896</v>
      </c>
      <c r="P13" s="2">
        <v>21.65896</v>
      </c>
    </row>
    <row r="14" spans="1:16 16382:16382" x14ac:dyDescent="0.35">
      <c r="A14" s="2">
        <v>3</v>
      </c>
      <c r="B14" s="2" t="s">
        <v>104</v>
      </c>
      <c r="C14" s="2" t="s">
        <v>312</v>
      </c>
      <c r="D14" s="2">
        <v>-5.7469999999999999</v>
      </c>
      <c r="E14" s="2">
        <v>2.6080000000000001</v>
      </c>
      <c r="F14" s="66">
        <v>0</v>
      </c>
      <c r="G14" s="2">
        <v>21.105889999999999</v>
      </c>
      <c r="H14" s="2">
        <v>21.21574</v>
      </c>
      <c r="I14" s="2">
        <v>21.21574</v>
      </c>
      <c r="J14" s="2">
        <v>21.21574</v>
      </c>
      <c r="K14" s="66">
        <v>21.21574</v>
      </c>
      <c r="L14" s="2">
        <v>20.87425</v>
      </c>
      <c r="M14" s="2">
        <v>21.225169999999999</v>
      </c>
      <c r="N14" s="2">
        <v>21.225169999999999</v>
      </c>
      <c r="O14" s="2">
        <v>21.225169999999999</v>
      </c>
      <c r="P14" s="2">
        <v>21.225169999999999</v>
      </c>
    </row>
    <row r="15" spans="1:16 16382:16382" x14ac:dyDescent="0.35">
      <c r="A15" s="2">
        <v>4</v>
      </c>
      <c r="B15" s="2" t="s">
        <v>104</v>
      </c>
      <c r="C15" s="2" t="s">
        <v>313</v>
      </c>
      <c r="D15" s="2">
        <v>-5.5490000000000004</v>
      </c>
      <c r="E15" s="2">
        <v>2.0329999999999999</v>
      </c>
      <c r="F15" s="66">
        <v>0</v>
      </c>
      <c r="G15" s="2">
        <v>20.742989999999999</v>
      </c>
      <c r="H15" s="2">
        <v>20.939440000000001</v>
      </c>
      <c r="I15" s="2">
        <v>20.939440000000001</v>
      </c>
      <c r="J15" s="2">
        <v>20.939440000000001</v>
      </c>
      <c r="K15" s="66">
        <v>20.939440000000001</v>
      </c>
      <c r="L15" s="2">
        <v>20.47221</v>
      </c>
      <c r="M15" s="2">
        <v>20.947679999999998</v>
      </c>
      <c r="N15" s="2">
        <v>20.947679999999998</v>
      </c>
      <c r="O15" s="2">
        <v>20.947679999999998</v>
      </c>
      <c r="P15" s="2">
        <v>20.947679999999998</v>
      </c>
    </row>
    <row r="16" spans="1:16 16382:16382" x14ac:dyDescent="0.35">
      <c r="A16" s="2">
        <v>5</v>
      </c>
      <c r="B16" s="2" t="s">
        <v>104</v>
      </c>
      <c r="C16" s="2" t="s">
        <v>314</v>
      </c>
      <c r="D16" s="2">
        <v>-5.3979999999999997</v>
      </c>
      <c r="E16" s="2">
        <v>1.254</v>
      </c>
      <c r="F16" s="66">
        <v>0</v>
      </c>
      <c r="G16" s="2">
        <v>20.535329999999998</v>
      </c>
      <c r="H16" s="2">
        <v>20.73912</v>
      </c>
      <c r="I16" s="2">
        <v>20.73912</v>
      </c>
      <c r="J16" s="2">
        <v>20.73912</v>
      </c>
      <c r="K16" s="66">
        <v>20.73912</v>
      </c>
      <c r="L16" s="2">
        <v>20.13476</v>
      </c>
      <c r="M16" s="2">
        <v>20.74643</v>
      </c>
      <c r="N16" s="2">
        <v>20.74643</v>
      </c>
      <c r="O16" s="2">
        <v>20.74643</v>
      </c>
      <c r="P16" s="2">
        <v>20.74643</v>
      </c>
    </row>
    <row r="17" spans="1:16" x14ac:dyDescent="0.35">
      <c r="A17" s="2">
        <v>6</v>
      </c>
      <c r="B17" s="2" t="s">
        <v>104</v>
      </c>
      <c r="C17" s="2" t="s">
        <v>315</v>
      </c>
      <c r="D17" s="2">
        <v>-5.2489999999999997</v>
      </c>
      <c r="E17" s="2">
        <v>1.246</v>
      </c>
      <c r="F17" s="66">
        <v>0</v>
      </c>
      <c r="G17" s="2">
        <v>20.451540000000001</v>
      </c>
      <c r="H17" s="2">
        <v>20.643940000000001</v>
      </c>
      <c r="I17" s="2">
        <v>20.643940000000001</v>
      </c>
      <c r="J17" s="2">
        <v>20.643940000000001</v>
      </c>
      <c r="K17" s="66">
        <v>20.643940000000001</v>
      </c>
      <c r="L17" s="2">
        <v>20.02692</v>
      </c>
      <c r="M17" s="2">
        <v>20.65042</v>
      </c>
      <c r="N17" s="2">
        <v>20.65042</v>
      </c>
      <c r="O17" s="2">
        <v>20.65042</v>
      </c>
      <c r="P17" s="2">
        <v>20.65042</v>
      </c>
    </row>
    <row r="18" spans="1:16" x14ac:dyDescent="0.35">
      <c r="A18" s="2">
        <v>7</v>
      </c>
      <c r="B18" s="2" t="s">
        <v>104</v>
      </c>
      <c r="C18" s="2" t="s">
        <v>316</v>
      </c>
      <c r="D18" s="2">
        <v>-5.149</v>
      </c>
      <c r="E18" s="2">
        <v>1.8129999999999999</v>
      </c>
      <c r="F18" s="66">
        <v>0</v>
      </c>
      <c r="G18" s="2">
        <v>11.00169</v>
      </c>
      <c r="H18" s="2">
        <v>11.1913</v>
      </c>
      <c r="I18" s="2">
        <v>11.1913</v>
      </c>
      <c r="J18" s="2">
        <v>11.1913</v>
      </c>
      <c r="K18" s="66">
        <v>11.1913</v>
      </c>
      <c r="L18" s="2">
        <v>10.656700000000001</v>
      </c>
      <c r="M18" s="2">
        <v>11.19706</v>
      </c>
      <c r="N18" s="2">
        <v>11.19706</v>
      </c>
      <c r="O18" s="2">
        <v>11.19706</v>
      </c>
      <c r="P18" s="2">
        <v>11.19706</v>
      </c>
    </row>
    <row r="19" spans="1:16" x14ac:dyDescent="0.35">
      <c r="A19" s="2">
        <v>8</v>
      </c>
      <c r="B19" s="2" t="s">
        <v>104</v>
      </c>
      <c r="C19" s="2" t="s">
        <v>317</v>
      </c>
      <c r="D19" s="2">
        <v>-5.0999999999999996</v>
      </c>
      <c r="E19" s="2">
        <v>1.532</v>
      </c>
      <c r="F19" s="66">
        <v>0</v>
      </c>
      <c r="G19" s="2">
        <v>10.88869</v>
      </c>
      <c r="H19" s="2">
        <v>11.077310000000001</v>
      </c>
      <c r="I19" s="2">
        <v>11.077310000000001</v>
      </c>
      <c r="J19" s="2">
        <v>11.077310000000001</v>
      </c>
      <c r="K19" s="66">
        <v>11.077310000000001</v>
      </c>
      <c r="L19" s="2">
        <v>10.511430000000001</v>
      </c>
      <c r="M19" s="2">
        <v>11.08248</v>
      </c>
      <c r="N19" s="2">
        <v>11.08248</v>
      </c>
      <c r="O19" s="2">
        <v>11.08248</v>
      </c>
      <c r="P19" s="2">
        <v>11.08248</v>
      </c>
    </row>
    <row r="20" spans="1:16" x14ac:dyDescent="0.35">
      <c r="A20" s="2">
        <v>9</v>
      </c>
      <c r="B20" s="2" t="s">
        <v>104</v>
      </c>
      <c r="C20" s="2" t="s">
        <v>318</v>
      </c>
      <c r="D20" s="2">
        <v>-4.8460000000000001</v>
      </c>
      <c r="E20" s="2">
        <v>1.5669999999999999</v>
      </c>
      <c r="F20" s="66">
        <v>0</v>
      </c>
      <c r="G20" s="2">
        <v>10.67102</v>
      </c>
      <c r="H20" s="2">
        <v>10.87815</v>
      </c>
      <c r="I20" s="2">
        <v>10.87815</v>
      </c>
      <c r="J20" s="2">
        <v>10.87815</v>
      </c>
      <c r="K20" s="66">
        <v>10.87815</v>
      </c>
      <c r="L20" s="2">
        <v>10.311360000000001</v>
      </c>
      <c r="M20" s="2">
        <v>10.8828</v>
      </c>
      <c r="N20" s="2">
        <v>10.8828</v>
      </c>
      <c r="O20" s="2">
        <v>10.8828</v>
      </c>
      <c r="P20" s="2">
        <v>10.8828</v>
      </c>
    </row>
    <row r="21" spans="1:16" x14ac:dyDescent="0.35">
      <c r="A21" s="2">
        <v>10</v>
      </c>
      <c r="B21" s="2" t="s">
        <v>104</v>
      </c>
      <c r="C21" s="2" t="s">
        <v>319</v>
      </c>
      <c r="D21" s="2">
        <v>-4.4470000000000001</v>
      </c>
      <c r="E21" s="2">
        <v>3.871</v>
      </c>
      <c r="F21" s="66">
        <v>0</v>
      </c>
      <c r="G21" s="2">
        <v>10.9704</v>
      </c>
      <c r="H21" s="2">
        <v>10.570399999999999</v>
      </c>
      <c r="I21" s="2">
        <v>10.570399999999999</v>
      </c>
      <c r="J21" s="2">
        <v>10.570399999999999</v>
      </c>
      <c r="K21" s="66">
        <v>10.570399999999999</v>
      </c>
      <c r="L21" s="2">
        <v>10.64438</v>
      </c>
      <c r="M21" s="2">
        <v>10.5746</v>
      </c>
      <c r="N21" s="2">
        <v>10.5746</v>
      </c>
      <c r="O21" s="2">
        <v>10.5746</v>
      </c>
      <c r="P21" s="2">
        <v>10.5746</v>
      </c>
    </row>
    <row r="22" spans="1:16" x14ac:dyDescent="0.35">
      <c r="A22" s="2">
        <v>11</v>
      </c>
      <c r="B22" s="2" t="s">
        <v>104</v>
      </c>
      <c r="C22" s="2" t="s">
        <v>320</v>
      </c>
      <c r="D22" s="2">
        <v>-3.9950000000000001</v>
      </c>
      <c r="E22" s="2">
        <v>3.8290000000000002</v>
      </c>
      <c r="F22" s="66">
        <v>0</v>
      </c>
      <c r="G22" s="2">
        <v>10.13693</v>
      </c>
      <c r="H22" s="2">
        <v>10.09718</v>
      </c>
      <c r="I22" s="2">
        <v>10.09718</v>
      </c>
      <c r="J22" s="2">
        <v>10.09718</v>
      </c>
      <c r="K22" s="66">
        <v>10.09718</v>
      </c>
      <c r="L22" s="2">
        <v>10.203760000000001</v>
      </c>
      <c r="M22" s="2">
        <v>10.100949999999999</v>
      </c>
      <c r="N22" s="2">
        <v>10.100949999999999</v>
      </c>
      <c r="O22" s="2">
        <v>10.100949999999999</v>
      </c>
      <c r="P22" s="2">
        <v>10.100949999999999</v>
      </c>
    </row>
    <row r="23" spans="1:16" x14ac:dyDescent="0.35">
      <c r="A23" s="2">
        <v>12</v>
      </c>
      <c r="B23" s="2" t="s">
        <v>104</v>
      </c>
      <c r="C23" s="2" t="s">
        <v>321</v>
      </c>
      <c r="D23" s="2">
        <v>-3.548</v>
      </c>
      <c r="E23" s="2">
        <v>2.8540000000000001</v>
      </c>
      <c r="F23" s="66">
        <v>0</v>
      </c>
      <c r="G23" s="2">
        <v>9.4421499999999998</v>
      </c>
      <c r="H23" s="2">
        <v>9.5414999999999992</v>
      </c>
      <c r="I23" s="2">
        <v>9.5414999999999992</v>
      </c>
      <c r="J23" s="2">
        <v>9.5414999999999992</v>
      </c>
      <c r="K23" s="66">
        <v>9.5414999999999992</v>
      </c>
      <c r="L23" s="2">
        <v>9.2363900000000001</v>
      </c>
      <c r="M23" s="2">
        <v>9.5455400000000008</v>
      </c>
      <c r="N23" s="2">
        <v>9.5455400000000008</v>
      </c>
      <c r="O23" s="2">
        <v>9.5455400000000008</v>
      </c>
      <c r="P23" s="2">
        <v>9.5455400000000008</v>
      </c>
    </row>
    <row r="24" spans="1:16" x14ac:dyDescent="0.35">
      <c r="A24" s="2">
        <v>13</v>
      </c>
      <c r="B24" s="2" t="s">
        <v>104</v>
      </c>
      <c r="C24" s="2" t="s">
        <v>322</v>
      </c>
      <c r="D24" s="2">
        <v>-3.1970000000000001</v>
      </c>
      <c r="E24" s="2">
        <v>2.0329999999999999</v>
      </c>
      <c r="F24" s="66">
        <v>0</v>
      </c>
      <c r="G24" s="2">
        <v>8.6117799999999995</v>
      </c>
      <c r="H24" s="2">
        <v>8.7908799999999996</v>
      </c>
      <c r="I24" s="2">
        <v>8.7908799999999996</v>
      </c>
      <c r="J24" s="2">
        <v>8.7908799999999996</v>
      </c>
      <c r="K24" s="66">
        <v>8.7908799999999996</v>
      </c>
      <c r="L24" s="2">
        <v>8.2962600000000002</v>
      </c>
      <c r="M24" s="2">
        <v>8.8012899999999998</v>
      </c>
      <c r="N24" s="2">
        <v>8.8012899999999998</v>
      </c>
      <c r="O24" s="2">
        <v>8.8012899999999998</v>
      </c>
      <c r="P24" s="2">
        <v>8.8012899999999998</v>
      </c>
    </row>
    <row r="25" spans="1:16" x14ac:dyDescent="0.35">
      <c r="A25" s="2">
        <v>14</v>
      </c>
      <c r="B25" s="2" t="s">
        <v>104</v>
      </c>
      <c r="C25" s="2" t="s">
        <v>323</v>
      </c>
      <c r="D25" s="2">
        <v>-2.8980000000000001</v>
      </c>
      <c r="E25" s="2">
        <v>2.0670000000000002</v>
      </c>
      <c r="F25" s="66">
        <v>0</v>
      </c>
      <c r="G25" s="2">
        <v>7.8517799999999998</v>
      </c>
      <c r="H25" s="2">
        <v>8.1523800000000008</v>
      </c>
      <c r="I25" s="2">
        <v>8.1523800000000008</v>
      </c>
      <c r="J25" s="2">
        <v>8.1523800000000008</v>
      </c>
      <c r="K25" s="66">
        <v>8.1523800000000008</v>
      </c>
      <c r="L25" s="2">
        <v>7.6945100000000002</v>
      </c>
      <c r="M25" s="2">
        <v>8.1751400000000007</v>
      </c>
      <c r="N25" s="2">
        <v>8.1751400000000007</v>
      </c>
      <c r="O25" s="2">
        <v>8.1751400000000007</v>
      </c>
      <c r="P25" s="2">
        <v>8.1751400000000007</v>
      </c>
    </row>
    <row r="26" spans="1:16" x14ac:dyDescent="0.35">
      <c r="A26" s="2">
        <v>15</v>
      </c>
      <c r="B26" s="2" t="s">
        <v>104</v>
      </c>
      <c r="C26" s="2" t="s">
        <v>324</v>
      </c>
      <c r="D26" s="2">
        <v>-2.8</v>
      </c>
      <c r="E26" s="2">
        <v>3.1</v>
      </c>
      <c r="F26" s="66">
        <v>0</v>
      </c>
      <c r="G26" s="2">
        <v>7.8086799999999998</v>
      </c>
      <c r="H26" s="2">
        <v>7.8929299999999998</v>
      </c>
      <c r="I26" s="2">
        <v>7.8929299999999998</v>
      </c>
      <c r="J26" s="2">
        <v>7.8929299999999998</v>
      </c>
      <c r="K26" s="66">
        <v>7.8929299999999998</v>
      </c>
      <c r="L26" s="2">
        <v>7.6999300000000002</v>
      </c>
      <c r="M26" s="2">
        <v>7.9252700000000003</v>
      </c>
      <c r="N26" s="2">
        <v>7.9252700000000003</v>
      </c>
      <c r="O26" s="2">
        <v>7.9252700000000003</v>
      </c>
      <c r="P26" s="2">
        <v>7.9252700000000003</v>
      </c>
    </row>
    <row r="27" spans="1:16" x14ac:dyDescent="0.35">
      <c r="A27" s="2">
        <v>16</v>
      </c>
      <c r="B27" s="2" t="s">
        <v>104</v>
      </c>
      <c r="C27" s="2" t="s">
        <v>325</v>
      </c>
      <c r="D27" s="2">
        <v>-3.9180000000000001</v>
      </c>
      <c r="E27" s="2">
        <v>2.5920000000000001</v>
      </c>
      <c r="F27" s="66">
        <v>0</v>
      </c>
      <c r="G27" s="2">
        <v>17.538589999999999</v>
      </c>
      <c r="H27" s="2">
        <v>17.61694</v>
      </c>
      <c r="I27" s="2">
        <v>17.61694</v>
      </c>
      <c r="J27" s="2">
        <v>17.61694</v>
      </c>
      <c r="K27" s="66">
        <v>17.61694</v>
      </c>
      <c r="L27" s="2">
        <v>17.26717</v>
      </c>
      <c r="M27" s="2">
        <v>17.65287</v>
      </c>
      <c r="N27" s="2">
        <v>17.65287</v>
      </c>
      <c r="O27" s="2">
        <v>17.65287</v>
      </c>
      <c r="P27" s="2">
        <v>17.65287</v>
      </c>
    </row>
    <row r="28" spans="1:16" x14ac:dyDescent="0.35">
      <c r="A28" s="2">
        <v>17</v>
      </c>
      <c r="B28" s="2" t="s">
        <v>104</v>
      </c>
      <c r="C28" s="2" t="s">
        <v>326</v>
      </c>
      <c r="D28" s="2">
        <v>-5.3559999999999999</v>
      </c>
      <c r="E28" s="2">
        <v>1.6930000000000001</v>
      </c>
      <c r="F28" s="66">
        <v>0</v>
      </c>
      <c r="G28" s="2">
        <v>18.226959999999998</v>
      </c>
      <c r="H28" s="2">
        <v>18.40363</v>
      </c>
      <c r="I28" s="2">
        <v>18.40363</v>
      </c>
      <c r="J28" s="2">
        <v>18.40363</v>
      </c>
      <c r="K28" s="66">
        <v>18.40363</v>
      </c>
      <c r="L28" s="2">
        <v>17.862480000000001</v>
      </c>
      <c r="M28" s="2">
        <v>18.43779</v>
      </c>
      <c r="N28" s="2">
        <v>18.43779</v>
      </c>
      <c r="O28" s="2">
        <v>18.43779</v>
      </c>
      <c r="P28" s="2">
        <v>18.43779</v>
      </c>
    </row>
    <row r="29" spans="1:16" x14ac:dyDescent="0.35">
      <c r="A29" s="2">
        <v>18</v>
      </c>
      <c r="B29" s="2" t="s">
        <v>104</v>
      </c>
      <c r="C29" s="2" t="s">
        <v>327</v>
      </c>
      <c r="D29" s="2">
        <v>-6.0049999999999999</v>
      </c>
      <c r="E29" s="2">
        <v>0.89300000000000002</v>
      </c>
      <c r="F29" s="66">
        <v>0</v>
      </c>
      <c r="G29" s="2">
        <v>19.041820000000001</v>
      </c>
      <c r="H29" s="2">
        <v>19.283580000000001</v>
      </c>
      <c r="I29" s="2">
        <v>19.283580000000001</v>
      </c>
      <c r="J29" s="2">
        <v>19.283580000000001</v>
      </c>
      <c r="K29" s="66">
        <v>19.283580000000001</v>
      </c>
      <c r="L29" s="2">
        <v>18.699629999999999</v>
      </c>
      <c r="M29" s="2">
        <v>19.31448</v>
      </c>
      <c r="N29" s="2">
        <v>19.31448</v>
      </c>
      <c r="O29" s="2">
        <v>19.31448</v>
      </c>
      <c r="P29" s="2">
        <v>19.31448</v>
      </c>
    </row>
    <row r="30" spans="1:16" x14ac:dyDescent="0.35">
      <c r="A30" s="2">
        <v>19</v>
      </c>
      <c r="B30" s="2" t="s">
        <v>104</v>
      </c>
      <c r="C30" s="2" t="s">
        <v>328</v>
      </c>
      <c r="D30" s="2">
        <v>-7.367</v>
      </c>
      <c r="E30" s="2">
        <v>1.008</v>
      </c>
      <c r="F30" s="66">
        <v>0</v>
      </c>
      <c r="G30" s="2">
        <v>20.16846</v>
      </c>
      <c r="H30" s="2">
        <v>20.314810000000001</v>
      </c>
      <c r="I30" s="2">
        <v>20.314810000000001</v>
      </c>
      <c r="J30" s="2">
        <v>20.314810000000001</v>
      </c>
      <c r="K30" s="66">
        <v>20.314810000000001</v>
      </c>
      <c r="L30" s="2">
        <v>19.74464</v>
      </c>
      <c r="M30" s="2">
        <v>20.342379999999999</v>
      </c>
      <c r="N30" s="2">
        <v>20.342379999999999</v>
      </c>
      <c r="O30" s="2">
        <v>20.342379999999999</v>
      </c>
      <c r="P30" s="2">
        <v>20.342379999999999</v>
      </c>
    </row>
    <row r="31" spans="1:16" x14ac:dyDescent="0.35">
      <c r="A31" s="2">
        <v>20</v>
      </c>
      <c r="B31" s="2" t="s">
        <v>104</v>
      </c>
      <c r="C31" s="2" t="s">
        <v>329</v>
      </c>
      <c r="D31" s="2">
        <v>-8.7560000000000002</v>
      </c>
      <c r="E31" s="2">
        <v>2.0590000000000002</v>
      </c>
      <c r="F31" s="66">
        <v>0</v>
      </c>
      <c r="G31" s="2">
        <v>21.54401</v>
      </c>
      <c r="H31" s="2">
        <v>21.365200000000002</v>
      </c>
      <c r="I31" s="2">
        <v>21.365200000000002</v>
      </c>
      <c r="J31" s="2">
        <v>21.365200000000002</v>
      </c>
      <c r="K31" s="66">
        <v>21.365200000000002</v>
      </c>
      <c r="L31" s="2">
        <v>20.85885</v>
      </c>
      <c r="M31" s="2">
        <v>21.389600000000002</v>
      </c>
      <c r="N31" s="2">
        <v>21.389600000000002</v>
      </c>
      <c r="O31" s="2">
        <v>21.389600000000002</v>
      </c>
      <c r="P31" s="2">
        <v>21.389600000000002</v>
      </c>
    </row>
    <row r="32" spans="1:16" x14ac:dyDescent="0.35">
      <c r="A32" s="2">
        <v>21</v>
      </c>
      <c r="B32" s="2" t="s">
        <v>104</v>
      </c>
      <c r="C32" s="2" t="s">
        <v>330</v>
      </c>
      <c r="D32" s="2">
        <v>-9.1</v>
      </c>
      <c r="E32" s="2">
        <v>2.6</v>
      </c>
      <c r="F32" s="66">
        <v>0</v>
      </c>
      <c r="G32" s="2">
        <v>22.36449</v>
      </c>
      <c r="H32" s="2">
        <v>22.003080000000001</v>
      </c>
      <c r="I32" s="2">
        <v>22.003080000000001</v>
      </c>
      <c r="J32" s="2">
        <v>22.003080000000001</v>
      </c>
      <c r="K32" s="66">
        <v>22.003080000000001</v>
      </c>
      <c r="L32" s="2">
        <v>21.565819999999999</v>
      </c>
      <c r="M32" s="2">
        <v>22.024539999999998</v>
      </c>
      <c r="N32" s="2">
        <v>22.024539999999998</v>
      </c>
      <c r="O32" s="2">
        <v>22.024539999999998</v>
      </c>
      <c r="P32" s="2">
        <v>22.024539999999998</v>
      </c>
    </row>
    <row r="33" spans="1:16" x14ac:dyDescent="0.35">
      <c r="A33" s="2">
        <v>22</v>
      </c>
      <c r="B33" s="2" t="s">
        <v>104</v>
      </c>
      <c r="C33" s="2" t="s">
        <v>331</v>
      </c>
      <c r="D33" s="2">
        <v>-8.9979999999999993</v>
      </c>
      <c r="E33" s="2">
        <v>2.3460000000000001</v>
      </c>
      <c r="F33" s="66">
        <v>0</v>
      </c>
      <c r="G33" s="2">
        <v>22.63166</v>
      </c>
      <c r="H33" s="2">
        <v>22.343019999999999</v>
      </c>
      <c r="I33" s="2">
        <v>22.343019999999999</v>
      </c>
      <c r="J33" s="2">
        <v>22.343019999999999</v>
      </c>
      <c r="K33" s="66">
        <v>22.343019999999999</v>
      </c>
      <c r="L33" s="2">
        <v>21.83737</v>
      </c>
      <c r="M33" s="2">
        <v>22.361789999999999</v>
      </c>
      <c r="N33" s="2">
        <v>22.361789999999999</v>
      </c>
      <c r="O33" s="2">
        <v>22.361789999999999</v>
      </c>
      <c r="P33" s="2">
        <v>22.361789999999999</v>
      </c>
    </row>
    <row r="34" spans="1:16" x14ac:dyDescent="0.35">
      <c r="A34" s="2">
        <v>23</v>
      </c>
      <c r="B34" s="2" t="s">
        <v>104</v>
      </c>
      <c r="C34" s="2" t="s">
        <v>332</v>
      </c>
      <c r="D34" s="2">
        <v>-8.9</v>
      </c>
      <c r="E34" s="2">
        <v>2.3540000000000001</v>
      </c>
      <c r="F34" s="66">
        <v>0</v>
      </c>
      <c r="G34" s="2">
        <v>22.866099999999999</v>
      </c>
      <c r="H34" s="2">
        <v>22.60493</v>
      </c>
      <c r="I34" s="2">
        <v>22.60493</v>
      </c>
      <c r="J34" s="2">
        <v>22.60493</v>
      </c>
      <c r="K34" s="66">
        <v>22.60493</v>
      </c>
      <c r="L34" s="2">
        <v>22.150600000000001</v>
      </c>
      <c r="M34" s="2">
        <v>22.621310000000001</v>
      </c>
      <c r="N34" s="2">
        <v>22.621310000000001</v>
      </c>
      <c r="O34" s="2">
        <v>22.621310000000001</v>
      </c>
      <c r="P34" s="2">
        <v>22.621310000000001</v>
      </c>
    </row>
    <row r="35" spans="1:16" x14ac:dyDescent="0.35">
      <c r="A35" s="2">
        <v>24</v>
      </c>
      <c r="B35" s="2" t="s">
        <v>105</v>
      </c>
      <c r="C35" s="2" t="s">
        <v>309</v>
      </c>
      <c r="D35" s="2">
        <v>-8.8490000000000002</v>
      </c>
      <c r="E35" s="2">
        <v>2.3460000000000001</v>
      </c>
      <c r="F35" s="66">
        <v>0</v>
      </c>
      <c r="G35" s="2">
        <v>23.067830000000001</v>
      </c>
      <c r="H35" s="2">
        <v>22.812110000000001</v>
      </c>
      <c r="I35" s="2">
        <v>22.812110000000001</v>
      </c>
      <c r="J35" s="2">
        <v>22.812110000000001</v>
      </c>
      <c r="K35" s="66">
        <v>22.812110000000001</v>
      </c>
      <c r="L35" s="2">
        <v>22.352429999999998</v>
      </c>
      <c r="M35" s="2">
        <v>22.82639</v>
      </c>
      <c r="N35" s="2">
        <v>22.82639</v>
      </c>
      <c r="O35" s="2">
        <v>22.82639</v>
      </c>
      <c r="P35" s="2">
        <v>22.82639</v>
      </c>
    </row>
    <row r="36" spans="1:16" x14ac:dyDescent="0.35">
      <c r="A36" s="2">
        <v>25</v>
      </c>
      <c r="B36" s="2" t="s">
        <v>105</v>
      </c>
      <c r="C36" s="2" t="s">
        <v>310</v>
      </c>
      <c r="D36" s="2">
        <v>-8.2919999999999998</v>
      </c>
      <c r="E36" s="2">
        <v>2.6080000000000001</v>
      </c>
      <c r="F36" s="66">
        <v>0</v>
      </c>
      <c r="G36" s="2">
        <v>23.198879999999999</v>
      </c>
      <c r="H36" s="2">
        <v>22.88618</v>
      </c>
      <c r="I36" s="2">
        <v>22.88618</v>
      </c>
      <c r="J36" s="2">
        <v>22.88618</v>
      </c>
      <c r="K36" s="66">
        <v>22.88618</v>
      </c>
      <c r="L36" s="2">
        <v>22.483799999999999</v>
      </c>
      <c r="M36" s="2">
        <v>22.89864</v>
      </c>
      <c r="N36" s="2">
        <v>22.89864</v>
      </c>
      <c r="O36" s="2">
        <v>22.89864</v>
      </c>
      <c r="P36" s="2">
        <v>22.89864</v>
      </c>
    </row>
    <row r="37" spans="1:16" x14ac:dyDescent="0.35">
      <c r="A37" s="2">
        <v>26</v>
      </c>
      <c r="B37" s="2" t="s">
        <v>105</v>
      </c>
      <c r="C37" s="2" t="s">
        <v>311</v>
      </c>
      <c r="D37" s="2">
        <v>-7.7489999999999997</v>
      </c>
      <c r="E37" s="2">
        <v>2.2869999999999999</v>
      </c>
      <c r="F37" s="66">
        <v>0</v>
      </c>
      <c r="G37" s="2">
        <v>22.988720000000001</v>
      </c>
      <c r="H37" s="2">
        <v>22.831569999999999</v>
      </c>
      <c r="I37" s="2">
        <v>22.831569999999999</v>
      </c>
      <c r="J37" s="2">
        <v>22.831569999999999</v>
      </c>
      <c r="K37" s="66">
        <v>22.831569999999999</v>
      </c>
      <c r="L37" s="2">
        <v>22.389140000000001</v>
      </c>
      <c r="M37" s="2">
        <v>22.842459999999999</v>
      </c>
      <c r="N37" s="2">
        <v>22.842459999999999</v>
      </c>
      <c r="O37" s="2">
        <v>22.842459999999999</v>
      </c>
      <c r="P37" s="2">
        <v>22.842459999999999</v>
      </c>
    </row>
    <row r="38" spans="1:16" x14ac:dyDescent="0.35">
      <c r="A38" s="2">
        <v>27</v>
      </c>
      <c r="B38" s="2" t="s">
        <v>105</v>
      </c>
      <c r="C38" s="2" t="s">
        <v>312</v>
      </c>
      <c r="D38" s="2">
        <v>-6.8869999999999996</v>
      </c>
      <c r="E38" s="2">
        <v>2.3130000000000002</v>
      </c>
      <c r="F38" s="66">
        <v>0</v>
      </c>
      <c r="G38" s="2">
        <v>22.75694</v>
      </c>
      <c r="H38" s="2">
        <v>22.654399999999999</v>
      </c>
      <c r="I38" s="2">
        <v>22.654399999999999</v>
      </c>
      <c r="J38" s="2">
        <v>22.654399999999999</v>
      </c>
      <c r="K38" s="66">
        <v>22.654399999999999</v>
      </c>
      <c r="L38" s="2">
        <v>22.213000000000001</v>
      </c>
      <c r="M38" s="2">
        <v>22.663930000000001</v>
      </c>
      <c r="N38" s="2">
        <v>22.663930000000001</v>
      </c>
      <c r="O38" s="2">
        <v>22.663930000000001</v>
      </c>
      <c r="P38" s="2">
        <v>22.663930000000001</v>
      </c>
    </row>
    <row r="39" spans="1:16" x14ac:dyDescent="0.35">
      <c r="A39" s="2">
        <v>28</v>
      </c>
      <c r="B39" s="2" t="s">
        <v>105</v>
      </c>
      <c r="C39" s="2" t="s">
        <v>313</v>
      </c>
      <c r="D39" s="2">
        <v>-5.6429999999999998</v>
      </c>
      <c r="E39" s="2">
        <v>2.8460000000000001</v>
      </c>
      <c r="F39" s="66">
        <v>0</v>
      </c>
      <c r="G39" s="2">
        <v>22.572800000000001</v>
      </c>
      <c r="H39" s="2">
        <v>22.335339999999999</v>
      </c>
      <c r="I39" s="2">
        <v>22.335339999999999</v>
      </c>
      <c r="J39" s="2">
        <v>22.335339999999999</v>
      </c>
      <c r="K39" s="66">
        <v>22.335339999999999</v>
      </c>
      <c r="L39" s="2">
        <v>21.957329999999999</v>
      </c>
      <c r="M39" s="2">
        <v>22.343699999999998</v>
      </c>
      <c r="N39" s="2">
        <v>22.343699999999998</v>
      </c>
      <c r="O39" s="2">
        <v>22.343699999999998</v>
      </c>
      <c r="P39" s="2">
        <v>22.343699999999998</v>
      </c>
    </row>
    <row r="40" spans="1:16" x14ac:dyDescent="0.35">
      <c r="A40" s="2">
        <v>29</v>
      </c>
      <c r="B40" s="2" t="s">
        <v>105</v>
      </c>
      <c r="C40" s="2" t="s">
        <v>314</v>
      </c>
      <c r="D40" s="2">
        <v>-5.0979999999999999</v>
      </c>
      <c r="E40" s="2">
        <v>2.6</v>
      </c>
      <c r="F40" s="66">
        <v>0</v>
      </c>
      <c r="G40" s="2">
        <v>21.954029999999999</v>
      </c>
      <c r="H40" s="2">
        <v>21.82056</v>
      </c>
      <c r="I40" s="2">
        <v>21.82056</v>
      </c>
      <c r="J40" s="2">
        <v>21.82056</v>
      </c>
      <c r="K40" s="66">
        <v>21.82056</v>
      </c>
      <c r="L40" s="2">
        <v>21.356339999999999</v>
      </c>
      <c r="M40" s="2">
        <v>21.827919999999999</v>
      </c>
      <c r="N40" s="2">
        <v>21.827919999999999</v>
      </c>
      <c r="O40" s="2">
        <v>21.827919999999999</v>
      </c>
      <c r="P40" s="2">
        <v>21.827919999999999</v>
      </c>
    </row>
    <row r="41" spans="1:16" x14ac:dyDescent="0.35">
      <c r="A41" s="2">
        <v>30</v>
      </c>
      <c r="B41" s="2" t="s">
        <v>105</v>
      </c>
      <c r="C41" s="2" t="s">
        <v>315</v>
      </c>
      <c r="D41" s="2">
        <v>-4.6950000000000003</v>
      </c>
      <c r="E41" s="2">
        <v>2.0409999999999999</v>
      </c>
      <c r="F41" s="66">
        <v>0</v>
      </c>
      <c r="G41" s="2">
        <v>21.3126</v>
      </c>
      <c r="H41" s="2">
        <v>21.354710000000001</v>
      </c>
      <c r="I41" s="2">
        <v>21.354710000000001</v>
      </c>
      <c r="J41" s="2">
        <v>21.354710000000001</v>
      </c>
      <c r="K41" s="66">
        <v>21.354710000000001</v>
      </c>
      <c r="L41" s="2">
        <v>20.782060000000001</v>
      </c>
      <c r="M41" s="2">
        <v>21.361219999999999</v>
      </c>
      <c r="N41" s="2">
        <v>21.361219999999999</v>
      </c>
      <c r="O41" s="2">
        <v>21.361219999999999</v>
      </c>
      <c r="P41" s="2">
        <v>21.361219999999999</v>
      </c>
    </row>
    <row r="42" spans="1:16" x14ac:dyDescent="0.35">
      <c r="A42" s="2">
        <v>31</v>
      </c>
      <c r="B42" s="2" t="s">
        <v>105</v>
      </c>
      <c r="C42" s="2" t="s">
        <v>316</v>
      </c>
      <c r="D42" s="2">
        <v>-4.298</v>
      </c>
      <c r="E42" s="2">
        <v>1.8049999999999999</v>
      </c>
      <c r="F42" s="66">
        <v>0</v>
      </c>
      <c r="G42" s="2">
        <v>11.45124</v>
      </c>
      <c r="H42" s="2">
        <v>11.574999999999999</v>
      </c>
      <c r="I42" s="2">
        <v>11.574999999999999</v>
      </c>
      <c r="J42" s="2">
        <v>11.574999999999999</v>
      </c>
      <c r="K42" s="66">
        <v>11.574999999999999</v>
      </c>
      <c r="L42" s="2">
        <v>10.984349999999999</v>
      </c>
      <c r="M42" s="2">
        <v>11.580780000000001</v>
      </c>
      <c r="N42" s="2">
        <v>11.580780000000001</v>
      </c>
      <c r="O42" s="2">
        <v>11.580780000000001</v>
      </c>
      <c r="P42" s="2">
        <v>11.580780000000001</v>
      </c>
    </row>
    <row r="43" spans="1:16" x14ac:dyDescent="0.35">
      <c r="A43" s="2">
        <v>32</v>
      </c>
      <c r="B43" s="2" t="s">
        <v>105</v>
      </c>
      <c r="C43" s="2" t="s">
        <v>317</v>
      </c>
      <c r="D43" s="2">
        <v>-3.641</v>
      </c>
      <c r="E43" s="2">
        <v>2.3540000000000001</v>
      </c>
      <c r="F43" s="66">
        <v>0</v>
      </c>
      <c r="G43" s="2">
        <v>11.15202</v>
      </c>
      <c r="H43" s="2">
        <v>11.199059999999999</v>
      </c>
      <c r="I43" s="2">
        <v>11.199059999999999</v>
      </c>
      <c r="J43" s="2">
        <v>11.199059999999999</v>
      </c>
      <c r="K43" s="66">
        <v>11.199059999999999</v>
      </c>
      <c r="L43" s="2">
        <v>10.71912</v>
      </c>
      <c r="M43" s="2">
        <v>11.204230000000001</v>
      </c>
      <c r="N43" s="2">
        <v>11.204230000000001</v>
      </c>
      <c r="O43" s="2">
        <v>11.204230000000001</v>
      </c>
      <c r="P43" s="2">
        <v>11.204230000000001</v>
      </c>
    </row>
    <row r="44" spans="1:16" x14ac:dyDescent="0.35">
      <c r="A44" s="2">
        <v>33</v>
      </c>
      <c r="B44" s="2" t="s">
        <v>105</v>
      </c>
      <c r="C44" s="2" t="s">
        <v>318</v>
      </c>
      <c r="D44" s="2">
        <v>-2.5409999999999999</v>
      </c>
      <c r="E44" s="2">
        <v>1.278</v>
      </c>
      <c r="F44" s="66">
        <v>0</v>
      </c>
      <c r="G44" s="2">
        <v>10.35148</v>
      </c>
      <c r="H44" s="2">
        <v>10.649139999999999</v>
      </c>
      <c r="I44" s="2">
        <v>10.649139999999999</v>
      </c>
      <c r="J44" s="2">
        <v>10.649139999999999</v>
      </c>
      <c r="K44" s="66">
        <v>10.649139999999999</v>
      </c>
      <c r="L44" s="2">
        <v>10.058490000000001</v>
      </c>
      <c r="M44" s="2">
        <v>10.653779999999999</v>
      </c>
      <c r="N44" s="2">
        <v>10.653779999999999</v>
      </c>
      <c r="O44" s="2">
        <v>10.653779999999999</v>
      </c>
      <c r="P44" s="2">
        <v>10.653779999999999</v>
      </c>
    </row>
    <row r="45" spans="1:16" x14ac:dyDescent="0.35">
      <c r="A45" s="2">
        <v>34</v>
      </c>
      <c r="B45" s="2" t="s">
        <v>105</v>
      </c>
      <c r="C45" s="2" t="s">
        <v>319</v>
      </c>
      <c r="D45" s="2">
        <v>-1.746</v>
      </c>
      <c r="E45" s="2">
        <v>1.3220000000000001</v>
      </c>
      <c r="F45" s="66">
        <v>0</v>
      </c>
      <c r="G45" s="2">
        <v>9.5882799999999992</v>
      </c>
      <c r="H45" s="2">
        <v>9.9015299999999993</v>
      </c>
      <c r="I45" s="2">
        <v>9.9015299999999993</v>
      </c>
      <c r="J45" s="2">
        <v>9.9015299999999993</v>
      </c>
      <c r="K45" s="66">
        <v>9.9015299999999993</v>
      </c>
      <c r="L45" s="2">
        <v>9.3148300000000006</v>
      </c>
      <c r="M45" s="2">
        <v>9.9059100000000004</v>
      </c>
      <c r="N45" s="2">
        <v>9.9059100000000004</v>
      </c>
      <c r="O45" s="2">
        <v>9.9059100000000004</v>
      </c>
      <c r="P45" s="2">
        <v>9.9059100000000004</v>
      </c>
    </row>
    <row r="46" spans="1:16" x14ac:dyDescent="0.35">
      <c r="A46" s="2">
        <v>35</v>
      </c>
      <c r="B46" s="2" t="s">
        <v>105</v>
      </c>
      <c r="C46" s="2" t="s">
        <v>320</v>
      </c>
      <c r="D46" s="2">
        <v>-0.63600000000000001</v>
      </c>
      <c r="E46" s="2">
        <v>3.1080000000000001</v>
      </c>
      <c r="F46" s="66">
        <v>0</v>
      </c>
      <c r="G46" s="2">
        <v>9.3896700000000006</v>
      </c>
      <c r="H46" s="2">
        <v>9.2299900000000008</v>
      </c>
      <c r="I46" s="2">
        <v>9.2299900000000008</v>
      </c>
      <c r="J46" s="2">
        <v>9.2299900000000008</v>
      </c>
      <c r="K46" s="66">
        <v>9.2299900000000008</v>
      </c>
      <c r="L46" s="2">
        <v>8.7173400000000001</v>
      </c>
      <c r="M46" s="2">
        <v>9.2343899999999994</v>
      </c>
      <c r="N46" s="2">
        <v>9.2343899999999994</v>
      </c>
      <c r="O46" s="2">
        <v>9.2343899999999994</v>
      </c>
      <c r="P46" s="2">
        <v>9.2343899999999994</v>
      </c>
    </row>
    <row r="47" spans="1:16" x14ac:dyDescent="0.35">
      <c r="A47" s="2">
        <v>36</v>
      </c>
      <c r="B47" s="2" t="s">
        <v>105</v>
      </c>
      <c r="C47" s="2" t="s">
        <v>321</v>
      </c>
      <c r="D47" s="2">
        <v>0.91200000000000003</v>
      </c>
      <c r="E47" s="2">
        <v>4.1079999999999997</v>
      </c>
      <c r="F47" s="66">
        <v>0</v>
      </c>
      <c r="G47" s="2">
        <v>8.7369599999999998</v>
      </c>
      <c r="H47" s="2">
        <v>8.3139500000000002</v>
      </c>
      <c r="I47" s="2">
        <v>8.3139500000000002</v>
      </c>
      <c r="J47" s="2">
        <v>8.3139500000000002</v>
      </c>
      <c r="K47" s="66">
        <v>8.3139500000000002</v>
      </c>
      <c r="L47" s="2">
        <v>8.1243400000000001</v>
      </c>
      <c r="M47" s="2">
        <v>8.3195200000000007</v>
      </c>
      <c r="N47" s="2">
        <v>8.3195200000000007</v>
      </c>
      <c r="O47" s="2">
        <v>8.3195200000000007</v>
      </c>
      <c r="P47" s="2">
        <v>8.3195200000000007</v>
      </c>
    </row>
    <row r="48" spans="1:16" x14ac:dyDescent="0.35">
      <c r="A48" s="2">
        <v>37</v>
      </c>
      <c r="B48" s="2" t="s">
        <v>105</v>
      </c>
      <c r="C48" s="2" t="s">
        <v>322</v>
      </c>
      <c r="D48" s="2">
        <v>1.752</v>
      </c>
      <c r="E48" s="2">
        <v>5.1589999999999998</v>
      </c>
      <c r="F48" s="66">
        <v>0</v>
      </c>
      <c r="G48" s="2">
        <v>7.9637799999999999</v>
      </c>
      <c r="H48" s="2">
        <v>7.1948699999999999</v>
      </c>
      <c r="I48" s="2">
        <v>7.1948699999999999</v>
      </c>
      <c r="J48" s="2">
        <v>7.1948699999999999</v>
      </c>
      <c r="K48" s="66">
        <v>7.1948699999999999</v>
      </c>
      <c r="L48" s="2">
        <v>7.3826799999999997</v>
      </c>
      <c r="M48" s="2">
        <v>7.2080799999999998</v>
      </c>
      <c r="N48" s="2">
        <v>7.2080799999999998</v>
      </c>
      <c r="O48" s="2">
        <v>7.2080799999999998</v>
      </c>
      <c r="P48" s="2">
        <v>7.2080799999999998</v>
      </c>
    </row>
    <row r="49" spans="1:16" x14ac:dyDescent="0.35">
      <c r="A49" s="2">
        <v>38</v>
      </c>
      <c r="B49" s="2" t="s">
        <v>105</v>
      </c>
      <c r="C49" s="2" t="s">
        <v>323</v>
      </c>
      <c r="D49" s="2">
        <v>2.1539999999999999</v>
      </c>
      <c r="E49" s="2">
        <v>5.141</v>
      </c>
      <c r="F49" s="66">
        <v>0</v>
      </c>
      <c r="G49" s="2">
        <v>7.1824500000000002</v>
      </c>
      <c r="H49" s="2">
        <v>6.4258100000000002</v>
      </c>
      <c r="I49" s="2">
        <v>6.4258100000000002</v>
      </c>
      <c r="J49" s="2">
        <v>6.4258100000000002</v>
      </c>
      <c r="K49" s="66">
        <v>6.4258100000000002</v>
      </c>
      <c r="L49" s="2">
        <v>6.5224500000000001</v>
      </c>
      <c r="M49" s="2">
        <v>6.4497099999999996</v>
      </c>
      <c r="N49" s="2">
        <v>6.4497099999999996</v>
      </c>
      <c r="O49" s="2">
        <v>6.4497099999999996</v>
      </c>
      <c r="P49" s="2">
        <v>6.4497099999999996</v>
      </c>
    </row>
    <row r="50" spans="1:16" x14ac:dyDescent="0.35">
      <c r="A50" s="2">
        <v>39</v>
      </c>
      <c r="B50" s="2" t="s">
        <v>105</v>
      </c>
      <c r="C50" s="2" t="s">
        <v>324</v>
      </c>
      <c r="D50" s="2">
        <v>2.5019999999999998</v>
      </c>
      <c r="E50" s="2">
        <v>4.0919999999999996</v>
      </c>
      <c r="F50" s="66">
        <v>0</v>
      </c>
      <c r="G50" s="2">
        <v>6.2746000000000004</v>
      </c>
      <c r="H50" s="2">
        <v>5.9911399999999997</v>
      </c>
      <c r="I50" s="2">
        <v>5.9911399999999997</v>
      </c>
      <c r="J50" s="2">
        <v>5.9911399999999997</v>
      </c>
      <c r="K50" s="66">
        <v>5.9911399999999997</v>
      </c>
      <c r="L50" s="2">
        <v>5.9412500000000001</v>
      </c>
      <c r="M50" s="2">
        <v>6.0184199999999999</v>
      </c>
      <c r="N50" s="2">
        <v>6.0184199999999999</v>
      </c>
      <c r="O50" s="2">
        <v>6.0184199999999999</v>
      </c>
      <c r="P50" s="2">
        <v>6.0184199999999999</v>
      </c>
    </row>
    <row r="51" spans="1:16" x14ac:dyDescent="0.35">
      <c r="A51" s="2">
        <v>40</v>
      </c>
      <c r="B51" s="2" t="s">
        <v>105</v>
      </c>
      <c r="C51" s="2" t="s">
        <v>325</v>
      </c>
      <c r="D51" s="2">
        <v>1.9390000000000001</v>
      </c>
      <c r="E51" s="2">
        <v>3.6</v>
      </c>
      <c r="F51" s="66">
        <v>0</v>
      </c>
      <c r="G51" s="2">
        <v>15.495810000000001</v>
      </c>
      <c r="H51" s="2">
        <v>15.29984</v>
      </c>
      <c r="I51" s="2">
        <v>15.29984</v>
      </c>
      <c r="J51" s="2">
        <v>15.29984</v>
      </c>
      <c r="K51" s="66">
        <v>15.29984</v>
      </c>
      <c r="L51" s="2">
        <v>14.975770000000001</v>
      </c>
      <c r="M51" s="2">
        <v>15.32677</v>
      </c>
      <c r="N51" s="2">
        <v>15.32677</v>
      </c>
      <c r="O51" s="2">
        <v>15.32677</v>
      </c>
      <c r="P51" s="2">
        <v>15.32677</v>
      </c>
    </row>
    <row r="52" spans="1:16" x14ac:dyDescent="0.35">
      <c r="A52" s="2">
        <v>41</v>
      </c>
      <c r="B52" s="2" t="s">
        <v>105</v>
      </c>
      <c r="C52" s="2" t="s">
        <v>326</v>
      </c>
      <c r="D52" s="2">
        <v>0.84199999999999997</v>
      </c>
      <c r="E52" s="2">
        <v>2.8370000000000002</v>
      </c>
      <c r="F52" s="66">
        <v>0</v>
      </c>
      <c r="G52" s="2">
        <v>15.595750000000001</v>
      </c>
      <c r="H52" s="2">
        <v>15.558389999999999</v>
      </c>
      <c r="I52" s="2">
        <v>15.558389999999999</v>
      </c>
      <c r="J52" s="2">
        <v>15.558389999999999</v>
      </c>
      <c r="K52" s="66">
        <v>15.558389999999999</v>
      </c>
      <c r="L52" s="2">
        <v>14.981019999999999</v>
      </c>
      <c r="M52" s="2">
        <v>15.58324</v>
      </c>
      <c r="N52" s="2">
        <v>15.58324</v>
      </c>
      <c r="O52" s="2">
        <v>15.58324</v>
      </c>
      <c r="P52" s="2">
        <v>15.58324</v>
      </c>
    </row>
    <row r="53" spans="1:16" x14ac:dyDescent="0.35">
      <c r="A53" s="2">
        <v>42</v>
      </c>
      <c r="B53" s="2" t="s">
        <v>105</v>
      </c>
      <c r="C53" s="2" t="s">
        <v>327</v>
      </c>
      <c r="D53" s="2">
        <v>0.19700000000000001</v>
      </c>
      <c r="E53" s="2">
        <v>2.3540000000000001</v>
      </c>
      <c r="F53" s="66">
        <v>0</v>
      </c>
      <c r="G53" s="2">
        <v>15.78694</v>
      </c>
      <c r="H53" s="2">
        <v>15.90836</v>
      </c>
      <c r="I53" s="2">
        <v>15.90836</v>
      </c>
      <c r="J53" s="2">
        <v>15.90836</v>
      </c>
      <c r="K53" s="66">
        <v>15.90836</v>
      </c>
      <c r="L53" s="2">
        <v>15.36871</v>
      </c>
      <c r="M53" s="2">
        <v>15.9307</v>
      </c>
      <c r="N53" s="2">
        <v>15.9307</v>
      </c>
      <c r="O53" s="2">
        <v>15.9307</v>
      </c>
      <c r="P53" s="2">
        <v>15.9307</v>
      </c>
    </row>
    <row r="54" spans="1:16" x14ac:dyDescent="0.35">
      <c r="A54" s="2">
        <v>43</v>
      </c>
      <c r="B54" s="2" t="s">
        <v>105</v>
      </c>
      <c r="C54" s="2" t="s">
        <v>328</v>
      </c>
      <c r="D54" s="2">
        <v>-0.40699999999999997</v>
      </c>
      <c r="E54" s="2">
        <v>2.0409999999999999</v>
      </c>
      <c r="F54" s="66">
        <v>0</v>
      </c>
      <c r="G54" s="2">
        <v>16.067039999999999</v>
      </c>
      <c r="H54" s="2">
        <v>16.2576</v>
      </c>
      <c r="I54" s="2">
        <v>16.2576</v>
      </c>
      <c r="J54" s="2">
        <v>16.2576</v>
      </c>
      <c r="K54" s="66">
        <v>16.2576</v>
      </c>
      <c r="L54" s="2">
        <v>15.71565</v>
      </c>
      <c r="M54" s="2">
        <v>16.277439999999999</v>
      </c>
      <c r="N54" s="2">
        <v>16.277439999999999</v>
      </c>
      <c r="O54" s="2">
        <v>16.277439999999999</v>
      </c>
      <c r="P54" s="2">
        <v>16.277439999999999</v>
      </c>
    </row>
    <row r="55" spans="1:16" x14ac:dyDescent="0.35">
      <c r="A55" s="2">
        <v>44</v>
      </c>
      <c r="B55" s="2" t="s">
        <v>105</v>
      </c>
      <c r="C55" s="2" t="s">
        <v>329</v>
      </c>
      <c r="D55" s="2">
        <v>-0.29199999999999998</v>
      </c>
      <c r="E55" s="2">
        <v>2.0590000000000002</v>
      </c>
      <c r="F55" s="66">
        <v>0</v>
      </c>
      <c r="G55" s="2">
        <v>16.366420000000002</v>
      </c>
      <c r="H55" s="2">
        <v>16.53529</v>
      </c>
      <c r="I55" s="2">
        <v>16.53529</v>
      </c>
      <c r="J55" s="2">
        <v>16.53529</v>
      </c>
      <c r="K55" s="66">
        <v>16.53529</v>
      </c>
      <c r="L55" s="2">
        <v>15.938980000000001</v>
      </c>
      <c r="M55" s="2">
        <v>16.55283</v>
      </c>
      <c r="N55" s="2">
        <v>16.55283</v>
      </c>
      <c r="O55" s="2">
        <v>16.55283</v>
      </c>
      <c r="P55" s="2">
        <v>16.55283</v>
      </c>
    </row>
    <row r="56" spans="1:16" x14ac:dyDescent="0.35">
      <c r="A56" s="2">
        <v>45</v>
      </c>
      <c r="B56" s="2" t="s">
        <v>105</v>
      </c>
      <c r="C56" s="2" t="s">
        <v>330</v>
      </c>
      <c r="D56" s="2">
        <v>0.70799999999999996</v>
      </c>
      <c r="E56" s="2">
        <v>3.3620000000000001</v>
      </c>
      <c r="F56" s="66">
        <v>0</v>
      </c>
      <c r="G56" s="2">
        <v>16.80667</v>
      </c>
      <c r="H56" s="2">
        <v>16.56888</v>
      </c>
      <c r="I56" s="2">
        <v>16.56888</v>
      </c>
      <c r="J56" s="2">
        <v>16.56888</v>
      </c>
      <c r="K56" s="66">
        <v>16.56888</v>
      </c>
      <c r="L56" s="2">
        <v>15.98678</v>
      </c>
      <c r="M56" s="2">
        <v>16.586739999999999</v>
      </c>
      <c r="N56" s="2">
        <v>16.586739999999999</v>
      </c>
      <c r="O56" s="2">
        <v>16.586739999999999</v>
      </c>
      <c r="P56" s="2">
        <v>16.586739999999999</v>
      </c>
    </row>
    <row r="57" spans="1:16" x14ac:dyDescent="0.35">
      <c r="A57" s="2">
        <v>46</v>
      </c>
      <c r="B57" s="2" t="s">
        <v>105</v>
      </c>
      <c r="C57" s="2" t="s">
        <v>331</v>
      </c>
      <c r="D57" s="2">
        <v>1.353</v>
      </c>
      <c r="E57" s="2">
        <v>3.5920000000000001</v>
      </c>
      <c r="F57" s="66">
        <v>0</v>
      </c>
      <c r="G57" s="2">
        <v>16.497299999999999</v>
      </c>
      <c r="H57" s="2">
        <v>16.255659999999999</v>
      </c>
      <c r="I57" s="2">
        <v>16.255659999999999</v>
      </c>
      <c r="J57" s="2">
        <v>16.255659999999999</v>
      </c>
      <c r="K57" s="66">
        <v>16.255659999999999</v>
      </c>
      <c r="L57" s="2">
        <v>15.865500000000001</v>
      </c>
      <c r="M57" s="2">
        <v>16.26971</v>
      </c>
      <c r="N57" s="2">
        <v>16.26971</v>
      </c>
      <c r="O57" s="2">
        <v>16.26971</v>
      </c>
      <c r="P57" s="2">
        <v>16.26971</v>
      </c>
    </row>
    <row r="58" spans="1:16" x14ac:dyDescent="0.35">
      <c r="A58" s="2">
        <v>47</v>
      </c>
      <c r="B58" s="2" t="s">
        <v>105</v>
      </c>
      <c r="C58" s="2" t="s">
        <v>332</v>
      </c>
      <c r="D58" s="2">
        <v>1.6020000000000001</v>
      </c>
      <c r="E58" s="2">
        <v>4.117</v>
      </c>
      <c r="F58" s="66">
        <v>0</v>
      </c>
      <c r="G58" s="2">
        <v>16.171009999999999</v>
      </c>
      <c r="H58" s="2">
        <v>15.85793</v>
      </c>
      <c r="I58" s="2">
        <v>15.85793</v>
      </c>
      <c r="J58" s="2">
        <v>15.85793</v>
      </c>
      <c r="K58" s="66">
        <v>15.85793</v>
      </c>
      <c r="L58" s="2">
        <v>15.854369999999999</v>
      </c>
      <c r="M58" s="2">
        <v>15.8698</v>
      </c>
      <c r="N58" s="2">
        <v>15.8698</v>
      </c>
      <c r="O58" s="2">
        <v>15.8698</v>
      </c>
      <c r="P58" s="2">
        <v>15.8698</v>
      </c>
    </row>
    <row r="59" spans="1:16" x14ac:dyDescent="0.35">
      <c r="A59" s="2">
        <v>48</v>
      </c>
      <c r="B59" s="2" t="s">
        <v>106</v>
      </c>
      <c r="C59" s="2" t="s">
        <v>309</v>
      </c>
      <c r="D59" s="2">
        <v>1.7509999999999999</v>
      </c>
      <c r="E59" s="2">
        <v>4.5919999999999996</v>
      </c>
      <c r="F59" s="66">
        <v>0</v>
      </c>
      <c r="G59" s="2">
        <v>16.04505</v>
      </c>
      <c r="H59" s="2">
        <v>15.50691</v>
      </c>
      <c r="I59" s="2">
        <v>15.50691</v>
      </c>
      <c r="J59" s="2">
        <v>15.50691</v>
      </c>
      <c r="K59" s="66">
        <v>15.50691</v>
      </c>
      <c r="L59" s="2">
        <v>15.497299999999999</v>
      </c>
      <c r="M59" s="2">
        <v>15.517189999999999</v>
      </c>
      <c r="N59" s="2">
        <v>15.517189999999999</v>
      </c>
      <c r="O59" s="2">
        <v>15.517189999999999</v>
      </c>
      <c r="P59" s="2">
        <v>15.517189999999999</v>
      </c>
    </row>
    <row r="60" spans="1:16" x14ac:dyDescent="0.35">
      <c r="A60" s="2">
        <v>49</v>
      </c>
      <c r="B60" s="2" t="s">
        <v>106</v>
      </c>
      <c r="C60" s="2" t="s">
        <v>310</v>
      </c>
      <c r="D60" s="2">
        <v>2.0030000000000001</v>
      </c>
      <c r="E60" s="2">
        <v>4.3540000000000001</v>
      </c>
      <c r="F60" s="66">
        <v>0</v>
      </c>
      <c r="G60" s="2">
        <v>15.74413</v>
      </c>
      <c r="H60" s="2">
        <v>15.24605</v>
      </c>
      <c r="I60" s="2">
        <v>15.24605</v>
      </c>
      <c r="J60" s="2">
        <v>15.24605</v>
      </c>
      <c r="K60" s="66">
        <v>15.24605</v>
      </c>
      <c r="L60" s="2">
        <v>14.92849</v>
      </c>
      <c r="M60" s="2">
        <v>15.25503</v>
      </c>
      <c r="N60" s="2">
        <v>15.25503</v>
      </c>
      <c r="O60" s="2">
        <v>15.25503</v>
      </c>
      <c r="P60" s="2">
        <v>15.25503</v>
      </c>
    </row>
    <row r="61" spans="1:16" x14ac:dyDescent="0.35">
      <c r="A61" s="2">
        <v>50</v>
      </c>
      <c r="B61" s="2" t="s">
        <v>106</v>
      </c>
      <c r="C61" s="2" t="s">
        <v>311</v>
      </c>
      <c r="D61" s="2">
        <v>1.59</v>
      </c>
      <c r="E61" s="2">
        <v>4.0919999999999996</v>
      </c>
      <c r="F61" s="66">
        <v>0</v>
      </c>
      <c r="G61" s="2">
        <v>15.628640000000001</v>
      </c>
      <c r="H61" s="2">
        <v>15.22153</v>
      </c>
      <c r="I61" s="2">
        <v>15.22153</v>
      </c>
      <c r="J61" s="2">
        <v>15.22153</v>
      </c>
      <c r="K61" s="66">
        <v>15.22153</v>
      </c>
      <c r="L61" s="2">
        <v>14.941739999999999</v>
      </c>
      <c r="M61" s="2">
        <v>15.229419999999999</v>
      </c>
      <c r="N61" s="2">
        <v>15.229419999999999</v>
      </c>
      <c r="O61" s="2">
        <v>15.229419999999999</v>
      </c>
      <c r="P61" s="2">
        <v>15.229419999999999</v>
      </c>
    </row>
    <row r="62" spans="1:16" x14ac:dyDescent="0.35">
      <c r="A62" s="2">
        <v>51</v>
      </c>
      <c r="B62" s="2" t="s">
        <v>106</v>
      </c>
      <c r="C62" s="2" t="s">
        <v>312</v>
      </c>
      <c r="D62" s="2">
        <v>0.28799999999999998</v>
      </c>
      <c r="E62" s="2">
        <v>3.0920000000000001</v>
      </c>
      <c r="F62" s="66">
        <v>0</v>
      </c>
      <c r="G62" s="2">
        <v>15.59113</v>
      </c>
      <c r="H62" s="2">
        <v>15.468579999999999</v>
      </c>
      <c r="I62" s="2">
        <v>15.468579999999999</v>
      </c>
      <c r="J62" s="2">
        <v>15.468579999999999</v>
      </c>
      <c r="K62" s="66">
        <v>15.468579999999999</v>
      </c>
      <c r="L62" s="2">
        <v>14.96407</v>
      </c>
      <c r="M62" s="2">
        <v>15.47555</v>
      </c>
      <c r="N62" s="2">
        <v>15.47555</v>
      </c>
      <c r="O62" s="2">
        <v>15.47555</v>
      </c>
      <c r="P62" s="2">
        <v>15.47555</v>
      </c>
    </row>
    <row r="63" spans="1:16" x14ac:dyDescent="0.35">
      <c r="A63" s="2">
        <v>52</v>
      </c>
      <c r="B63" s="2" t="s">
        <v>106</v>
      </c>
      <c r="C63" s="2" t="s">
        <v>313</v>
      </c>
      <c r="D63" s="2">
        <v>7.0000000000000001E-3</v>
      </c>
      <c r="E63" s="2">
        <v>2.8540000000000001</v>
      </c>
      <c r="F63" s="66">
        <v>0</v>
      </c>
      <c r="G63" s="2">
        <v>15.881740000000001</v>
      </c>
      <c r="H63" s="2">
        <v>15.83013</v>
      </c>
      <c r="I63" s="2">
        <v>15.83013</v>
      </c>
      <c r="J63" s="2">
        <v>15.83013</v>
      </c>
      <c r="K63" s="66">
        <v>15.83013</v>
      </c>
      <c r="L63" s="2">
        <v>15.29058</v>
      </c>
      <c r="M63" s="2">
        <v>15.83633</v>
      </c>
      <c r="N63" s="2">
        <v>15.83633</v>
      </c>
      <c r="O63" s="2">
        <v>15.83633</v>
      </c>
      <c r="P63" s="2">
        <v>15.83633</v>
      </c>
    </row>
    <row r="64" spans="1:16" x14ac:dyDescent="0.35">
      <c r="A64" s="2">
        <v>53</v>
      </c>
      <c r="B64" s="2" t="s">
        <v>106</v>
      </c>
      <c r="C64" s="2" t="s">
        <v>314</v>
      </c>
      <c r="D64" s="2">
        <v>0.85699999999999998</v>
      </c>
      <c r="E64" s="2">
        <v>2.2869999999999999</v>
      </c>
      <c r="F64" s="66">
        <v>0</v>
      </c>
      <c r="G64" s="2">
        <v>15.850910000000001</v>
      </c>
      <c r="H64" s="2">
        <v>15.978059999999999</v>
      </c>
      <c r="I64" s="2">
        <v>15.978059999999999</v>
      </c>
      <c r="J64" s="2">
        <v>15.978059999999999</v>
      </c>
      <c r="K64" s="66">
        <v>15.978059999999999</v>
      </c>
      <c r="L64" s="2">
        <v>15.39817</v>
      </c>
      <c r="M64" s="2">
        <v>15.98359</v>
      </c>
      <c r="N64" s="2">
        <v>15.98359</v>
      </c>
      <c r="O64" s="2">
        <v>15.98359</v>
      </c>
      <c r="P64" s="2">
        <v>15.98359</v>
      </c>
    </row>
    <row r="65" spans="1:16" x14ac:dyDescent="0.35">
      <c r="A65" s="2">
        <v>54</v>
      </c>
      <c r="B65" s="2" t="s">
        <v>106</v>
      </c>
      <c r="C65" s="2" t="s">
        <v>315</v>
      </c>
      <c r="D65" s="2">
        <v>0.74099999999999999</v>
      </c>
      <c r="E65" s="2">
        <v>1.8049999999999999</v>
      </c>
      <c r="F65" s="66">
        <v>0</v>
      </c>
      <c r="G65" s="2">
        <v>15.77622</v>
      </c>
      <c r="H65" s="2">
        <v>16.0242</v>
      </c>
      <c r="I65" s="2">
        <v>16.0242</v>
      </c>
      <c r="J65" s="2">
        <v>16.0242</v>
      </c>
      <c r="K65" s="66">
        <v>16.0242</v>
      </c>
      <c r="L65" s="2">
        <v>15.40992</v>
      </c>
      <c r="M65" s="2">
        <v>16.029160000000001</v>
      </c>
      <c r="N65" s="2">
        <v>16.029160000000001</v>
      </c>
      <c r="O65" s="2">
        <v>16.029160000000001</v>
      </c>
      <c r="P65" s="2">
        <v>16.029160000000001</v>
      </c>
    </row>
    <row r="66" spans="1:16" x14ac:dyDescent="0.35">
      <c r="A66" s="2">
        <v>55</v>
      </c>
      <c r="B66" s="2" t="s">
        <v>106</v>
      </c>
      <c r="C66" s="2" t="s">
        <v>316</v>
      </c>
      <c r="D66" s="2">
        <v>0.65800000000000003</v>
      </c>
      <c r="E66" s="2">
        <v>2.8620000000000001</v>
      </c>
      <c r="F66" s="66">
        <v>0</v>
      </c>
      <c r="G66" s="2">
        <v>16.145589999999999</v>
      </c>
      <c r="H66" s="2">
        <v>16.119240000000001</v>
      </c>
      <c r="I66" s="2">
        <v>16.119240000000001</v>
      </c>
      <c r="J66" s="2">
        <v>16.119240000000001</v>
      </c>
      <c r="K66" s="66">
        <v>16.119240000000001</v>
      </c>
      <c r="L66" s="2">
        <v>15.648870000000001</v>
      </c>
      <c r="M66" s="2">
        <v>16.123709999999999</v>
      </c>
      <c r="N66" s="2">
        <v>16.123709999999999</v>
      </c>
      <c r="O66" s="2">
        <v>16.123709999999999</v>
      </c>
      <c r="P66" s="2">
        <v>16.123709999999999</v>
      </c>
    </row>
    <row r="67" spans="1:16" x14ac:dyDescent="0.35">
      <c r="A67" s="2">
        <v>56</v>
      </c>
      <c r="B67" s="2" t="s">
        <v>106</v>
      </c>
      <c r="C67" s="2" t="s">
        <v>317</v>
      </c>
      <c r="D67" s="2">
        <v>0.79500000000000004</v>
      </c>
      <c r="E67" s="2">
        <v>3.8540000000000001</v>
      </c>
      <c r="F67" s="66">
        <v>0</v>
      </c>
      <c r="G67" s="2">
        <v>16.425689999999999</v>
      </c>
      <c r="H67" s="2">
        <v>16.044239999999999</v>
      </c>
      <c r="I67" s="2">
        <v>16.044239999999999</v>
      </c>
      <c r="J67" s="2">
        <v>16.044239999999999</v>
      </c>
      <c r="K67" s="66">
        <v>16.044239999999999</v>
      </c>
      <c r="L67" s="2">
        <v>15.630190000000001</v>
      </c>
      <c r="M67" s="2">
        <v>16.048290000000001</v>
      </c>
      <c r="N67" s="2">
        <v>16.048290000000001</v>
      </c>
      <c r="O67" s="2">
        <v>16.048290000000001</v>
      </c>
      <c r="P67" s="2">
        <v>16.048290000000001</v>
      </c>
    </row>
    <row r="68" spans="1:16" x14ac:dyDescent="0.35">
      <c r="A68" s="2">
        <v>57</v>
      </c>
      <c r="B68" s="2" t="s">
        <v>106</v>
      </c>
      <c r="C68" s="2" t="s">
        <v>318</v>
      </c>
      <c r="D68" s="2">
        <v>0.85599999999999998</v>
      </c>
      <c r="E68" s="2">
        <v>3.8460000000000001</v>
      </c>
      <c r="F68" s="66">
        <v>0</v>
      </c>
      <c r="G68" s="2">
        <v>16.14218</v>
      </c>
      <c r="H68" s="2">
        <v>15.753259999999999</v>
      </c>
      <c r="I68" s="2">
        <v>15.753259999999999</v>
      </c>
      <c r="J68" s="2">
        <v>15.753259999999999</v>
      </c>
      <c r="K68" s="66">
        <v>15.753259999999999</v>
      </c>
      <c r="L68" s="2">
        <v>15.270759999999999</v>
      </c>
      <c r="M68" s="2">
        <v>15.75587</v>
      </c>
      <c r="N68" s="2">
        <v>15.75587</v>
      </c>
      <c r="O68" s="2">
        <v>15.75587</v>
      </c>
      <c r="P68" s="2">
        <v>15.75587</v>
      </c>
    </row>
    <row r="69" spans="1:16" x14ac:dyDescent="0.35">
      <c r="A69" s="2">
        <v>58</v>
      </c>
      <c r="B69" s="2" t="s">
        <v>106</v>
      </c>
      <c r="C69" s="2" t="s">
        <v>319</v>
      </c>
      <c r="D69" s="2">
        <v>1.607</v>
      </c>
      <c r="E69" s="2">
        <v>3.6</v>
      </c>
      <c r="F69" s="66">
        <v>0</v>
      </c>
      <c r="G69" s="2">
        <v>15.36749</v>
      </c>
      <c r="H69" s="2">
        <v>15.134040000000001</v>
      </c>
      <c r="I69" s="2">
        <v>15.134040000000001</v>
      </c>
      <c r="J69" s="2">
        <v>15.134040000000001</v>
      </c>
      <c r="K69" s="66">
        <v>15.134040000000001</v>
      </c>
      <c r="L69" s="2">
        <v>14.760999999999999</v>
      </c>
      <c r="M69" s="2">
        <v>15.139099999999999</v>
      </c>
      <c r="N69" s="2">
        <v>15.139099999999999</v>
      </c>
      <c r="O69" s="2">
        <v>15.139099999999999</v>
      </c>
      <c r="P69" s="2">
        <v>15.139099999999999</v>
      </c>
    </row>
    <row r="70" spans="1:16" x14ac:dyDescent="0.35">
      <c r="A70" s="2">
        <v>59</v>
      </c>
      <c r="B70" s="2" t="s">
        <v>106</v>
      </c>
      <c r="C70" s="2" t="s">
        <v>320</v>
      </c>
      <c r="D70" s="2">
        <v>2.5590000000000002</v>
      </c>
      <c r="E70" s="2">
        <v>3.0920000000000001</v>
      </c>
      <c r="F70" s="66">
        <v>0</v>
      </c>
      <c r="G70" s="2">
        <v>14.166</v>
      </c>
      <c r="H70" s="2">
        <v>14.106590000000001</v>
      </c>
      <c r="I70" s="2">
        <v>14.106590000000001</v>
      </c>
      <c r="J70" s="2">
        <v>14.106590000000001</v>
      </c>
      <c r="K70" s="66">
        <v>14.106590000000001</v>
      </c>
      <c r="L70" s="2">
        <v>13.61781</v>
      </c>
      <c r="M70" s="2">
        <v>14.137449999999999</v>
      </c>
      <c r="N70" s="2">
        <v>14.137449999999999</v>
      </c>
      <c r="O70" s="2">
        <v>14.137449999999999</v>
      </c>
      <c r="P70" s="2">
        <v>14.137449999999999</v>
      </c>
    </row>
    <row r="71" spans="1:16" x14ac:dyDescent="0.35">
      <c r="A71" s="2">
        <v>60</v>
      </c>
      <c r="B71" s="2" t="s">
        <v>106</v>
      </c>
      <c r="C71" s="2" t="s">
        <v>321</v>
      </c>
      <c r="D71" s="2">
        <v>4.32</v>
      </c>
      <c r="E71" s="2">
        <v>2.0409999999999999</v>
      </c>
      <c r="F71" s="66">
        <v>0</v>
      </c>
      <c r="G71" s="2">
        <v>12.53481</v>
      </c>
      <c r="H71" s="2">
        <v>12.77957</v>
      </c>
      <c r="I71" s="2">
        <v>12.77957</v>
      </c>
      <c r="J71" s="2">
        <v>12.77957</v>
      </c>
      <c r="K71" s="66">
        <v>12.77957</v>
      </c>
      <c r="L71" s="2">
        <v>12.323689999999999</v>
      </c>
      <c r="M71" s="2">
        <v>12.868119999999999</v>
      </c>
      <c r="N71" s="2">
        <v>12.868119999999999</v>
      </c>
      <c r="O71" s="2">
        <v>12.868119999999999</v>
      </c>
      <c r="P71" s="2">
        <v>12.868119999999999</v>
      </c>
    </row>
    <row r="72" spans="1:16" x14ac:dyDescent="0.35">
      <c r="A72" s="2">
        <v>61</v>
      </c>
      <c r="B72" s="2" t="s">
        <v>106</v>
      </c>
      <c r="C72" s="2" t="s">
        <v>322</v>
      </c>
      <c r="D72" s="2">
        <v>5.6020000000000003</v>
      </c>
      <c r="E72" s="2">
        <v>2.3130000000000002</v>
      </c>
      <c r="F72" s="66">
        <v>0</v>
      </c>
      <c r="G72" s="2">
        <v>11.03914</v>
      </c>
      <c r="H72" s="2">
        <v>11.2501</v>
      </c>
      <c r="I72" s="2">
        <v>11.2501</v>
      </c>
      <c r="J72" s="2">
        <v>11.2501</v>
      </c>
      <c r="K72" s="66">
        <v>11.2501</v>
      </c>
      <c r="L72" s="2">
        <v>10.996779999999999</v>
      </c>
      <c r="M72" s="2">
        <v>11.446479999999999</v>
      </c>
      <c r="N72" s="2">
        <v>11.446479999999999</v>
      </c>
      <c r="O72" s="2">
        <v>11.446479999999999</v>
      </c>
      <c r="P72" s="2">
        <v>11.446479999999999</v>
      </c>
    </row>
    <row r="73" spans="1:16" x14ac:dyDescent="0.35">
      <c r="A73" s="2">
        <v>62</v>
      </c>
      <c r="B73" s="2" t="s">
        <v>106</v>
      </c>
      <c r="C73" s="2" t="s">
        <v>323</v>
      </c>
      <c r="D73" s="2">
        <v>5.5979999999999999</v>
      </c>
      <c r="E73" s="2">
        <v>3.1</v>
      </c>
      <c r="F73" s="66">
        <v>0</v>
      </c>
      <c r="G73" s="2">
        <v>10.07268</v>
      </c>
      <c r="H73" s="2">
        <v>10.12316</v>
      </c>
      <c r="I73" s="2">
        <v>10.12316</v>
      </c>
      <c r="J73" s="2">
        <v>10.12316</v>
      </c>
      <c r="K73" s="66">
        <v>10.12316</v>
      </c>
      <c r="L73" s="2">
        <v>10.12106</v>
      </c>
      <c r="M73" s="2">
        <v>10.45148</v>
      </c>
      <c r="N73" s="2">
        <v>10.45148</v>
      </c>
      <c r="O73" s="2">
        <v>10.45148</v>
      </c>
      <c r="P73" s="2">
        <v>10.45148</v>
      </c>
    </row>
    <row r="74" spans="1:16" x14ac:dyDescent="0.35">
      <c r="A74" s="2">
        <v>63</v>
      </c>
      <c r="B74" s="2" t="s">
        <v>106</v>
      </c>
      <c r="C74" s="2" t="s">
        <v>324</v>
      </c>
      <c r="D74" s="2">
        <v>4.3310000000000004</v>
      </c>
      <c r="E74" s="2">
        <v>3.3540000000000001</v>
      </c>
      <c r="F74" s="66">
        <v>0</v>
      </c>
      <c r="G74" s="2">
        <v>10.05878</v>
      </c>
      <c r="H74" s="2">
        <v>10.025600000000001</v>
      </c>
      <c r="I74" s="2">
        <v>10.025600000000001</v>
      </c>
      <c r="J74" s="2">
        <v>10.025600000000001</v>
      </c>
      <c r="K74" s="66">
        <v>10.025600000000001</v>
      </c>
      <c r="L74" s="2">
        <v>10.166790000000001</v>
      </c>
      <c r="M74" s="2">
        <v>10.43477</v>
      </c>
      <c r="N74" s="2">
        <v>10.43477</v>
      </c>
      <c r="O74" s="2">
        <v>10.43477</v>
      </c>
      <c r="P74" s="2">
        <v>10.43477</v>
      </c>
    </row>
    <row r="75" spans="1:16" x14ac:dyDescent="0.35">
      <c r="A75" s="2">
        <v>64</v>
      </c>
      <c r="B75" s="2" t="s">
        <v>106</v>
      </c>
      <c r="C75" s="2" t="s">
        <v>325</v>
      </c>
      <c r="D75" s="2">
        <v>1.98</v>
      </c>
      <c r="E75" s="2">
        <v>3.0920000000000001</v>
      </c>
      <c r="F75" s="66">
        <v>0</v>
      </c>
      <c r="G75" s="2">
        <v>10.880179999999999</v>
      </c>
      <c r="H75" s="2">
        <v>10.858320000000001</v>
      </c>
      <c r="I75" s="2">
        <v>10.858320000000001</v>
      </c>
      <c r="J75" s="2">
        <v>10.858320000000001</v>
      </c>
      <c r="K75" s="66">
        <v>10.858320000000001</v>
      </c>
      <c r="L75" s="2">
        <v>10.942600000000001</v>
      </c>
      <c r="M75" s="2">
        <v>11.28431</v>
      </c>
      <c r="N75" s="2">
        <v>11.28431</v>
      </c>
      <c r="O75" s="2">
        <v>11.28431</v>
      </c>
      <c r="P75" s="2">
        <v>11.28431</v>
      </c>
    </row>
    <row r="76" spans="1:16" x14ac:dyDescent="0.35">
      <c r="A76" s="2">
        <v>65</v>
      </c>
      <c r="B76" s="2" t="s">
        <v>106</v>
      </c>
      <c r="C76" s="2" t="s">
        <v>326</v>
      </c>
      <c r="D76" s="2">
        <v>0.44400000000000001</v>
      </c>
      <c r="E76" s="2">
        <v>2.8540000000000001</v>
      </c>
      <c r="F76" s="66">
        <v>0</v>
      </c>
      <c r="G76" s="2">
        <v>12.129659999999999</v>
      </c>
      <c r="H76" s="2">
        <v>12.12895</v>
      </c>
      <c r="I76" s="2">
        <v>12.12895</v>
      </c>
      <c r="J76" s="2">
        <v>12.12895</v>
      </c>
      <c r="K76" s="66">
        <v>12.12895</v>
      </c>
      <c r="L76" s="2">
        <v>12.13345</v>
      </c>
      <c r="M76" s="2">
        <v>12.53654</v>
      </c>
      <c r="N76" s="2">
        <v>12.53654</v>
      </c>
      <c r="O76" s="2">
        <v>12.53654</v>
      </c>
      <c r="P76" s="2">
        <v>12.53654</v>
      </c>
    </row>
    <row r="77" spans="1:16" x14ac:dyDescent="0.35">
      <c r="A77" s="2">
        <v>66</v>
      </c>
      <c r="B77" s="2" t="s">
        <v>106</v>
      </c>
      <c r="C77" s="2" t="s">
        <v>327</v>
      </c>
      <c r="D77" s="2">
        <v>0.1</v>
      </c>
      <c r="E77" s="2">
        <v>2.8460000000000001</v>
      </c>
      <c r="F77" s="66">
        <v>0</v>
      </c>
      <c r="G77" s="2">
        <v>13.260199999999999</v>
      </c>
      <c r="H77" s="2">
        <v>13.20978</v>
      </c>
      <c r="I77" s="2">
        <v>13.20978</v>
      </c>
      <c r="J77" s="2">
        <v>13.20978</v>
      </c>
      <c r="K77" s="66">
        <v>13.20978</v>
      </c>
      <c r="L77" s="2">
        <v>13.059240000000001</v>
      </c>
      <c r="M77" s="2">
        <v>13.586790000000001</v>
      </c>
      <c r="N77" s="2">
        <v>13.586790000000001</v>
      </c>
      <c r="O77" s="2">
        <v>13.586790000000001</v>
      </c>
      <c r="P77" s="2">
        <v>13.586790000000001</v>
      </c>
    </row>
    <row r="78" spans="1:16" x14ac:dyDescent="0.35">
      <c r="A78" s="2">
        <v>67</v>
      </c>
      <c r="B78" s="2" t="s">
        <v>106</v>
      </c>
      <c r="C78" s="2" t="s">
        <v>328</v>
      </c>
      <c r="D78" s="2">
        <v>-0.20499999999999999</v>
      </c>
      <c r="E78" s="2">
        <v>2.3460000000000001</v>
      </c>
      <c r="F78" s="66">
        <v>0</v>
      </c>
      <c r="G78" s="2">
        <v>13.88618</v>
      </c>
      <c r="H78" s="2">
        <v>13.9719</v>
      </c>
      <c r="I78" s="2">
        <v>13.9719</v>
      </c>
      <c r="J78" s="2">
        <v>13.9719</v>
      </c>
      <c r="K78" s="66">
        <v>13.9719</v>
      </c>
      <c r="L78" s="2">
        <v>13.708880000000001</v>
      </c>
      <c r="M78" s="2">
        <v>14.312379999999999</v>
      </c>
      <c r="N78" s="2">
        <v>14.312379999999999</v>
      </c>
      <c r="O78" s="2">
        <v>14.312379999999999</v>
      </c>
      <c r="P78" s="2">
        <v>14.312379999999999</v>
      </c>
    </row>
    <row r="79" spans="1:16" x14ac:dyDescent="0.35">
      <c r="A79" s="2">
        <v>68</v>
      </c>
      <c r="B79" s="2" t="s">
        <v>106</v>
      </c>
      <c r="C79" s="2" t="s">
        <v>329</v>
      </c>
      <c r="D79" s="2">
        <v>-0.80500000000000005</v>
      </c>
      <c r="E79" s="2">
        <v>2.6080000000000001</v>
      </c>
      <c r="F79" s="66">
        <v>0</v>
      </c>
      <c r="G79" s="2">
        <v>14.668100000000001</v>
      </c>
      <c r="H79" s="2">
        <v>14.642480000000001</v>
      </c>
      <c r="I79" s="2">
        <v>14.642480000000001</v>
      </c>
      <c r="J79" s="2">
        <v>14.642480000000001</v>
      </c>
      <c r="K79" s="66">
        <v>14.642480000000001</v>
      </c>
      <c r="L79" s="2">
        <v>14.34601</v>
      </c>
      <c r="M79" s="2">
        <v>14.945</v>
      </c>
      <c r="N79" s="2">
        <v>14.945</v>
      </c>
      <c r="O79" s="2">
        <v>14.945</v>
      </c>
      <c r="P79" s="2">
        <v>14.945</v>
      </c>
    </row>
    <row r="80" spans="1:16" x14ac:dyDescent="0.35">
      <c r="A80" s="2">
        <v>69</v>
      </c>
      <c r="B80" s="2" t="s">
        <v>106</v>
      </c>
      <c r="C80" s="2" t="s">
        <v>330</v>
      </c>
      <c r="D80" s="2">
        <v>-1.151</v>
      </c>
      <c r="E80" s="2">
        <v>2.2869999999999999</v>
      </c>
      <c r="F80" s="66">
        <v>0</v>
      </c>
      <c r="G80" s="2">
        <v>15.134790000000001</v>
      </c>
      <c r="H80" s="2">
        <v>15.187720000000001</v>
      </c>
      <c r="I80" s="2">
        <v>15.187720000000001</v>
      </c>
      <c r="J80" s="2">
        <v>15.187720000000001</v>
      </c>
      <c r="K80" s="66">
        <v>15.187720000000001</v>
      </c>
      <c r="L80" s="2">
        <v>14.842079999999999</v>
      </c>
      <c r="M80" s="2">
        <v>15.451599999999999</v>
      </c>
      <c r="N80" s="2">
        <v>15.451599999999999</v>
      </c>
      <c r="O80" s="2">
        <v>15.451599999999999</v>
      </c>
      <c r="P80" s="2">
        <v>15.451599999999999</v>
      </c>
    </row>
    <row r="81" spans="1:16" x14ac:dyDescent="0.35">
      <c r="A81" s="2">
        <v>70</v>
      </c>
      <c r="B81" s="2" t="s">
        <v>106</v>
      </c>
      <c r="C81" s="2" t="s">
        <v>331</v>
      </c>
      <c r="D81" s="2">
        <v>-1.2509999999999999</v>
      </c>
      <c r="E81" s="2">
        <v>2.0590000000000002</v>
      </c>
      <c r="F81" s="66">
        <v>0</v>
      </c>
      <c r="G81" s="2">
        <v>15.47776</v>
      </c>
      <c r="H81" s="2">
        <v>15.59125</v>
      </c>
      <c r="I81" s="2">
        <v>15.59125</v>
      </c>
      <c r="J81" s="2">
        <v>15.59125</v>
      </c>
      <c r="K81" s="66">
        <v>15.59125</v>
      </c>
      <c r="L81" s="2">
        <v>15.19862</v>
      </c>
      <c r="M81" s="2">
        <v>15.82105</v>
      </c>
      <c r="N81" s="2">
        <v>15.82105</v>
      </c>
      <c r="O81" s="2">
        <v>15.82105</v>
      </c>
      <c r="P81" s="2">
        <v>15.82105</v>
      </c>
    </row>
    <row r="82" spans="1:16" x14ac:dyDescent="0.35">
      <c r="A82" s="2">
        <v>71</v>
      </c>
      <c r="B82" s="2" t="s">
        <v>106</v>
      </c>
      <c r="C82" s="2" t="s">
        <v>332</v>
      </c>
      <c r="D82" s="2">
        <v>-1.3</v>
      </c>
      <c r="E82" s="2">
        <v>2.6</v>
      </c>
      <c r="F82" s="66">
        <v>0</v>
      </c>
      <c r="G82" s="2">
        <v>15.945449999999999</v>
      </c>
      <c r="H82" s="2">
        <v>15.930720000000001</v>
      </c>
      <c r="I82" s="2">
        <v>15.930720000000001</v>
      </c>
      <c r="J82" s="2">
        <v>15.930720000000001</v>
      </c>
      <c r="K82" s="66">
        <v>15.930720000000001</v>
      </c>
      <c r="L82" s="2">
        <v>15.59981</v>
      </c>
      <c r="M82" s="2">
        <v>16.13082</v>
      </c>
      <c r="N82" s="2">
        <v>16.13082</v>
      </c>
      <c r="O82" s="2">
        <v>16.13082</v>
      </c>
      <c r="P82" s="2">
        <v>16.13082</v>
      </c>
    </row>
    <row r="83" spans="1:16" x14ac:dyDescent="0.35">
      <c r="A83" s="2">
        <v>72</v>
      </c>
      <c r="B83" s="2" t="s">
        <v>107</v>
      </c>
      <c r="C83" s="2" t="s">
        <v>309</v>
      </c>
      <c r="D83" s="2">
        <v>-1.4019999999999999</v>
      </c>
      <c r="E83" s="2">
        <v>2.6</v>
      </c>
      <c r="F83" s="66">
        <v>0</v>
      </c>
      <c r="G83" s="2">
        <v>16.123570000000001</v>
      </c>
      <c r="H83" s="2">
        <v>16.148949999999999</v>
      </c>
      <c r="I83" s="2">
        <v>16.148949999999999</v>
      </c>
      <c r="J83" s="2">
        <v>16.148949999999999</v>
      </c>
      <c r="K83" s="66">
        <v>16.148949999999999</v>
      </c>
      <c r="L83" s="2">
        <v>15.88325</v>
      </c>
      <c r="M83" s="2">
        <v>16.324560000000002</v>
      </c>
      <c r="N83" s="2">
        <v>16.324560000000002</v>
      </c>
      <c r="O83" s="2">
        <v>16.324560000000002</v>
      </c>
      <c r="P83" s="2">
        <v>16.324560000000002</v>
      </c>
    </row>
    <row r="84" spans="1:16" x14ac:dyDescent="0.35">
      <c r="A84" s="2">
        <v>73</v>
      </c>
      <c r="B84" s="2" t="s">
        <v>107</v>
      </c>
      <c r="C84" s="2" t="s">
        <v>310</v>
      </c>
      <c r="D84" s="2">
        <v>-0.83899999999999997</v>
      </c>
      <c r="E84" s="2">
        <v>3.1080000000000001</v>
      </c>
      <c r="F84" s="66">
        <v>0</v>
      </c>
      <c r="G84" s="2">
        <v>16.379639999999998</v>
      </c>
      <c r="H84" s="2">
        <v>16.24539</v>
      </c>
      <c r="I84" s="2">
        <v>16.24539</v>
      </c>
      <c r="J84" s="2">
        <v>16.24539</v>
      </c>
      <c r="K84" s="66">
        <v>16.24539</v>
      </c>
      <c r="L84" s="2">
        <v>16.062010000000001</v>
      </c>
      <c r="M84" s="2">
        <v>16.398820000000001</v>
      </c>
      <c r="N84" s="2">
        <v>16.398820000000001</v>
      </c>
      <c r="O84" s="2">
        <v>16.398820000000001</v>
      </c>
      <c r="P84" s="2">
        <v>16.398820000000001</v>
      </c>
    </row>
    <row r="85" spans="1:16" x14ac:dyDescent="0.35">
      <c r="A85" s="2">
        <v>74</v>
      </c>
      <c r="B85" s="2" t="s">
        <v>107</v>
      </c>
      <c r="C85" s="2" t="s">
        <v>311</v>
      </c>
      <c r="D85" s="2">
        <v>-0.2</v>
      </c>
      <c r="E85" s="2">
        <v>3.3460000000000001</v>
      </c>
      <c r="F85" s="66">
        <v>0</v>
      </c>
      <c r="G85" s="2">
        <v>16.300429999999999</v>
      </c>
      <c r="H85" s="2">
        <v>16.18384</v>
      </c>
      <c r="I85" s="2">
        <v>16.18384</v>
      </c>
      <c r="J85" s="2">
        <v>16.18384</v>
      </c>
      <c r="K85" s="66">
        <v>16.18384</v>
      </c>
      <c r="L85" s="2">
        <v>16.086510000000001</v>
      </c>
      <c r="M85" s="2">
        <v>16.31767</v>
      </c>
      <c r="N85" s="2">
        <v>16.31767</v>
      </c>
      <c r="O85" s="2">
        <v>16.31767</v>
      </c>
      <c r="P85" s="2">
        <v>16.31767</v>
      </c>
    </row>
    <row r="86" spans="1:16" x14ac:dyDescent="0.35">
      <c r="A86" s="2">
        <v>75</v>
      </c>
      <c r="B86" s="2" t="s">
        <v>107</v>
      </c>
      <c r="C86" s="2" t="s">
        <v>312</v>
      </c>
      <c r="D86" s="2">
        <v>-0.14899999999999999</v>
      </c>
      <c r="E86" s="2">
        <v>3.3540000000000001</v>
      </c>
      <c r="F86" s="66">
        <v>0</v>
      </c>
      <c r="G86" s="2">
        <v>16.111699999999999</v>
      </c>
      <c r="H86" s="2">
        <v>16.014810000000001</v>
      </c>
      <c r="I86" s="2">
        <v>16.014810000000001</v>
      </c>
      <c r="J86" s="2">
        <v>16.014810000000001</v>
      </c>
      <c r="K86" s="66">
        <v>16.014810000000001</v>
      </c>
      <c r="L86" s="2">
        <v>15.917669999999999</v>
      </c>
      <c r="M86" s="2">
        <v>16.131489999999999</v>
      </c>
      <c r="N86" s="2">
        <v>16.131489999999999</v>
      </c>
      <c r="O86" s="2">
        <v>16.131489999999999</v>
      </c>
      <c r="P86" s="2">
        <v>16.131489999999999</v>
      </c>
    </row>
    <row r="87" spans="1:16" x14ac:dyDescent="0.35">
      <c r="A87" s="2">
        <v>76</v>
      </c>
      <c r="B87" s="2" t="s">
        <v>107</v>
      </c>
      <c r="C87" s="2" t="s">
        <v>313</v>
      </c>
      <c r="D87" s="2">
        <v>0.45900000000000002</v>
      </c>
      <c r="E87" s="2">
        <v>4.1079999999999997</v>
      </c>
      <c r="F87" s="66">
        <v>0</v>
      </c>
      <c r="G87" s="2">
        <v>16.15803</v>
      </c>
      <c r="H87" s="2">
        <v>15.813179999999999</v>
      </c>
      <c r="I87" s="2">
        <v>15.813179999999999</v>
      </c>
      <c r="J87" s="2">
        <v>15.813179999999999</v>
      </c>
      <c r="K87" s="66">
        <v>15.813179999999999</v>
      </c>
      <c r="L87" s="2">
        <v>15.92104</v>
      </c>
      <c r="M87" s="2">
        <v>15.91516</v>
      </c>
      <c r="N87" s="2">
        <v>15.91516</v>
      </c>
      <c r="O87" s="2">
        <v>15.91516</v>
      </c>
      <c r="P87" s="2">
        <v>15.91516</v>
      </c>
    </row>
    <row r="88" spans="1:16" x14ac:dyDescent="0.35">
      <c r="A88" s="2">
        <v>77</v>
      </c>
      <c r="B88" s="2" t="s">
        <v>107</v>
      </c>
      <c r="C88" s="2" t="s">
        <v>314</v>
      </c>
      <c r="D88" s="2">
        <v>1.3049999999999999</v>
      </c>
      <c r="E88" s="2">
        <v>5.4130000000000003</v>
      </c>
      <c r="F88" s="66">
        <v>0</v>
      </c>
      <c r="G88" s="2">
        <v>16.387260000000001</v>
      </c>
      <c r="H88" s="2">
        <v>15.564019999999999</v>
      </c>
      <c r="I88" s="2">
        <v>15.564019999999999</v>
      </c>
      <c r="J88" s="2">
        <v>15.564019999999999</v>
      </c>
      <c r="K88" s="66">
        <v>15.564019999999999</v>
      </c>
      <c r="L88" s="2">
        <v>16.119520000000001</v>
      </c>
      <c r="M88" s="2">
        <v>15.65343</v>
      </c>
      <c r="N88" s="2">
        <v>15.65343</v>
      </c>
      <c r="O88" s="2">
        <v>15.65343</v>
      </c>
      <c r="P88" s="2">
        <v>15.65343</v>
      </c>
    </row>
    <row r="89" spans="1:16" x14ac:dyDescent="0.35">
      <c r="A89" s="2">
        <v>78</v>
      </c>
      <c r="B89" s="2" t="s">
        <v>107</v>
      </c>
      <c r="C89" s="2" t="s">
        <v>315</v>
      </c>
      <c r="D89" s="2">
        <v>1.448</v>
      </c>
      <c r="E89" s="2">
        <v>4.6239999999999997</v>
      </c>
      <c r="F89" s="66">
        <v>0</v>
      </c>
      <c r="G89" s="2">
        <v>15.98409</v>
      </c>
      <c r="H89" s="2">
        <v>15.37556</v>
      </c>
      <c r="I89" s="2">
        <v>15.37556</v>
      </c>
      <c r="J89" s="2">
        <v>15.37556</v>
      </c>
      <c r="K89" s="66">
        <v>15.37556</v>
      </c>
      <c r="L89" s="2">
        <v>15.54476</v>
      </c>
      <c r="M89" s="2">
        <v>15.454179999999999</v>
      </c>
      <c r="N89" s="2">
        <v>15.454179999999999</v>
      </c>
      <c r="O89" s="2">
        <v>15.454179999999999</v>
      </c>
      <c r="P89" s="2">
        <v>15.454179999999999</v>
      </c>
    </row>
    <row r="90" spans="1:16" x14ac:dyDescent="0.35">
      <c r="A90" s="2">
        <v>79</v>
      </c>
      <c r="B90" s="2" t="s">
        <v>107</v>
      </c>
      <c r="C90" s="2" t="s">
        <v>316</v>
      </c>
      <c r="D90" s="2">
        <v>1.2490000000000001</v>
      </c>
      <c r="E90" s="2">
        <v>5.9470000000000001</v>
      </c>
      <c r="F90" s="66">
        <v>0</v>
      </c>
      <c r="G90" s="2">
        <v>15.91084</v>
      </c>
      <c r="H90" s="2">
        <v>15.29175</v>
      </c>
      <c r="I90" s="2">
        <v>15.29175</v>
      </c>
      <c r="J90" s="2">
        <v>15.29175</v>
      </c>
      <c r="K90" s="66">
        <v>15.29175</v>
      </c>
      <c r="L90" s="2">
        <v>16.26688</v>
      </c>
      <c r="M90" s="2">
        <v>15.36124</v>
      </c>
      <c r="N90" s="2">
        <v>15.36124</v>
      </c>
      <c r="O90" s="2">
        <v>15.36124</v>
      </c>
      <c r="P90" s="2">
        <v>15.36124</v>
      </c>
    </row>
    <row r="91" spans="1:16" x14ac:dyDescent="0.35">
      <c r="A91" s="2">
        <v>80</v>
      </c>
      <c r="B91" s="2" t="s">
        <v>107</v>
      </c>
      <c r="C91" s="2" t="s">
        <v>317</v>
      </c>
      <c r="D91" s="2">
        <v>-0.32500000000000001</v>
      </c>
      <c r="E91" s="2">
        <v>7.4290000000000003</v>
      </c>
      <c r="F91" s="66">
        <v>0</v>
      </c>
      <c r="G91" s="2">
        <v>17.171420000000001</v>
      </c>
      <c r="H91" s="2">
        <v>15.358140000000001</v>
      </c>
      <c r="I91" s="2">
        <v>15.358140000000001</v>
      </c>
      <c r="J91" s="2">
        <v>15.358140000000001</v>
      </c>
      <c r="K91" s="66">
        <v>15.358140000000001</v>
      </c>
      <c r="L91" s="2">
        <v>17.042059999999999</v>
      </c>
      <c r="M91" s="2">
        <v>15.41987</v>
      </c>
      <c r="N91" s="2">
        <v>15.41987</v>
      </c>
      <c r="O91" s="2">
        <v>15.41987</v>
      </c>
      <c r="P91" s="2">
        <v>15.41987</v>
      </c>
    </row>
    <row r="92" spans="1:16" x14ac:dyDescent="0.35">
      <c r="A92" s="2">
        <v>81</v>
      </c>
      <c r="B92" s="2" t="s">
        <v>107</v>
      </c>
      <c r="C92" s="2" t="s">
        <v>318</v>
      </c>
      <c r="D92" s="2">
        <v>-2.0030000000000001</v>
      </c>
      <c r="E92" s="2">
        <v>5.9459999999999997</v>
      </c>
      <c r="F92" s="66">
        <v>0</v>
      </c>
      <c r="G92" s="2">
        <v>16.839939999999999</v>
      </c>
      <c r="H92" s="2">
        <v>15.66417</v>
      </c>
      <c r="I92" s="2">
        <v>15.66417</v>
      </c>
      <c r="J92" s="2">
        <v>15.66417</v>
      </c>
      <c r="K92" s="66">
        <v>15.66417</v>
      </c>
      <c r="L92" s="2">
        <v>16.73978</v>
      </c>
      <c r="M92" s="2">
        <v>15.71937</v>
      </c>
      <c r="N92" s="2">
        <v>15.71937</v>
      </c>
      <c r="O92" s="2">
        <v>15.71937</v>
      </c>
      <c r="P92" s="2">
        <v>15.71937</v>
      </c>
    </row>
    <row r="93" spans="1:16" x14ac:dyDescent="0.35">
      <c r="A93" s="2">
        <v>82</v>
      </c>
      <c r="B93" s="2" t="s">
        <v>107</v>
      </c>
      <c r="C93" s="2" t="s">
        <v>319</v>
      </c>
      <c r="D93" s="2">
        <v>-2.0979999999999999</v>
      </c>
      <c r="E93" s="2">
        <v>5.3949999999999996</v>
      </c>
      <c r="F93" s="66">
        <v>0</v>
      </c>
      <c r="G93" s="2">
        <v>16.333870000000001</v>
      </c>
      <c r="H93" s="2">
        <v>15.92478</v>
      </c>
      <c r="I93" s="2">
        <v>15.92478</v>
      </c>
      <c r="J93" s="2">
        <v>15.92478</v>
      </c>
      <c r="K93" s="66">
        <v>15.92478</v>
      </c>
      <c r="L93" s="2">
        <v>16.791530000000002</v>
      </c>
      <c r="M93" s="2">
        <v>15.975250000000001</v>
      </c>
      <c r="N93" s="2">
        <v>15.975250000000001</v>
      </c>
      <c r="O93" s="2">
        <v>15.975250000000001</v>
      </c>
      <c r="P93" s="2">
        <v>15.975250000000001</v>
      </c>
    </row>
    <row r="94" spans="1:16" x14ac:dyDescent="0.35">
      <c r="A94" s="2">
        <v>83</v>
      </c>
      <c r="B94" s="2" t="s">
        <v>107</v>
      </c>
      <c r="C94" s="2" t="s">
        <v>320</v>
      </c>
      <c r="D94" s="2">
        <v>-2.0510000000000002</v>
      </c>
      <c r="E94" s="2">
        <v>5.0999999999999996</v>
      </c>
      <c r="F94" s="66">
        <v>0</v>
      </c>
      <c r="G94" s="2">
        <v>15.75531</v>
      </c>
      <c r="H94" s="2">
        <v>15.754759999999999</v>
      </c>
      <c r="I94" s="2">
        <v>15.754759999999999</v>
      </c>
      <c r="J94" s="2">
        <v>15.754759999999999</v>
      </c>
      <c r="K94" s="66">
        <v>15.754759999999999</v>
      </c>
      <c r="L94" s="2">
        <v>16.51895</v>
      </c>
      <c r="M94" s="2">
        <v>15.813739999999999</v>
      </c>
      <c r="N94" s="2">
        <v>15.813739999999999</v>
      </c>
      <c r="O94" s="2">
        <v>15.813739999999999</v>
      </c>
      <c r="P94" s="2">
        <v>15.813739999999999</v>
      </c>
    </row>
    <row r="95" spans="1:16" x14ac:dyDescent="0.35">
      <c r="A95" s="2">
        <v>84</v>
      </c>
      <c r="B95" s="2" t="s">
        <v>107</v>
      </c>
      <c r="C95" s="2" t="s">
        <v>321</v>
      </c>
      <c r="D95" s="2">
        <v>-1.5920000000000001</v>
      </c>
      <c r="E95" s="2">
        <v>5.4050000000000002</v>
      </c>
      <c r="F95" s="66">
        <v>0</v>
      </c>
      <c r="G95" s="2">
        <v>15.21574</v>
      </c>
      <c r="H95" s="2">
        <v>15.19384</v>
      </c>
      <c r="I95" s="2">
        <v>15.19384</v>
      </c>
      <c r="J95" s="2">
        <v>15.19384</v>
      </c>
      <c r="K95" s="66">
        <v>15.19384</v>
      </c>
      <c r="L95" s="2">
        <v>16.159649999999999</v>
      </c>
      <c r="M95" s="2">
        <v>15.29926</v>
      </c>
      <c r="N95" s="2">
        <v>15.29926</v>
      </c>
      <c r="O95" s="2">
        <v>15.29926</v>
      </c>
      <c r="P95" s="2">
        <v>15.29926</v>
      </c>
    </row>
    <row r="96" spans="1:16" x14ac:dyDescent="0.35">
      <c r="A96" s="2">
        <v>85</v>
      </c>
      <c r="B96" s="2" t="s">
        <v>107</v>
      </c>
      <c r="C96" s="2" t="s">
        <v>322</v>
      </c>
      <c r="D96" s="2">
        <v>-0.89700000000000002</v>
      </c>
      <c r="E96" s="2">
        <v>6.7169999999999996</v>
      </c>
      <c r="F96" s="66">
        <v>0</v>
      </c>
      <c r="G96" s="2">
        <v>14.735620000000001</v>
      </c>
      <c r="H96" s="2">
        <v>14.5131</v>
      </c>
      <c r="I96" s="2">
        <v>14.5131</v>
      </c>
      <c r="J96" s="2">
        <v>14.5131</v>
      </c>
      <c r="K96" s="66">
        <v>14.5131</v>
      </c>
      <c r="L96" s="2">
        <v>16.290939999999999</v>
      </c>
      <c r="M96" s="2">
        <v>14.72278</v>
      </c>
      <c r="N96" s="2">
        <v>14.72278</v>
      </c>
      <c r="O96" s="2">
        <v>14.72278</v>
      </c>
      <c r="P96" s="2">
        <v>14.72278</v>
      </c>
    </row>
    <row r="97" spans="1:16" x14ac:dyDescent="0.35">
      <c r="A97" s="2">
        <v>86</v>
      </c>
      <c r="B97" s="2" t="s">
        <v>107</v>
      </c>
      <c r="C97" s="2" t="s">
        <v>323</v>
      </c>
      <c r="D97" s="2">
        <v>-0.44600000000000001</v>
      </c>
      <c r="E97" s="2">
        <v>7.7</v>
      </c>
      <c r="F97" s="66">
        <v>0</v>
      </c>
      <c r="G97" s="2">
        <v>14.4587</v>
      </c>
      <c r="H97" s="2">
        <v>14.11792</v>
      </c>
      <c r="I97" s="2">
        <v>14.11792</v>
      </c>
      <c r="J97" s="2">
        <v>14.11792</v>
      </c>
      <c r="K97" s="66">
        <v>14.11792</v>
      </c>
      <c r="L97" s="2">
        <v>16.53688</v>
      </c>
      <c r="M97" s="2">
        <v>14.438639999999999</v>
      </c>
      <c r="N97" s="2">
        <v>14.438639999999999</v>
      </c>
      <c r="O97" s="2">
        <v>14.438639999999999</v>
      </c>
      <c r="P97" s="2">
        <v>14.438639999999999</v>
      </c>
    </row>
    <row r="98" spans="1:16" x14ac:dyDescent="0.35">
      <c r="A98" s="2">
        <v>87</v>
      </c>
      <c r="B98" s="2" t="s">
        <v>107</v>
      </c>
      <c r="C98" s="2" t="s">
        <v>324</v>
      </c>
      <c r="D98" s="2">
        <v>-0.505</v>
      </c>
      <c r="E98" s="2">
        <v>7.9539999999999997</v>
      </c>
      <c r="F98" s="66">
        <v>0</v>
      </c>
      <c r="G98" s="2">
        <v>14.918749999999999</v>
      </c>
      <c r="H98" s="2">
        <v>14.181430000000001</v>
      </c>
      <c r="I98" s="2">
        <v>14.181430000000001</v>
      </c>
      <c r="J98" s="2">
        <v>14.181430000000001</v>
      </c>
      <c r="K98" s="66">
        <v>14.181430000000001</v>
      </c>
      <c r="L98" s="2">
        <v>16.76416</v>
      </c>
      <c r="M98" s="2">
        <v>14.55682</v>
      </c>
      <c r="N98" s="2">
        <v>14.55682</v>
      </c>
      <c r="O98" s="2">
        <v>14.55682</v>
      </c>
      <c r="P98" s="2">
        <v>14.55682</v>
      </c>
    </row>
    <row r="99" spans="1:16" x14ac:dyDescent="0.35">
      <c r="A99" s="2">
        <v>88</v>
      </c>
      <c r="B99" s="2" t="s">
        <v>107</v>
      </c>
      <c r="C99" s="2" t="s">
        <v>325</v>
      </c>
      <c r="D99" s="2">
        <v>-1.1559999999999999</v>
      </c>
      <c r="E99" s="2">
        <v>8.1999999999999993</v>
      </c>
      <c r="F99" s="66">
        <v>0</v>
      </c>
      <c r="G99" s="2">
        <v>16.156970000000001</v>
      </c>
      <c r="H99" s="2">
        <v>14.634499999999999</v>
      </c>
      <c r="I99" s="2">
        <v>14.634499999999999</v>
      </c>
      <c r="J99" s="2">
        <v>14.634499999999999</v>
      </c>
      <c r="K99" s="66">
        <v>14.634499999999999</v>
      </c>
      <c r="L99" s="2">
        <v>17.359829999999999</v>
      </c>
      <c r="M99" s="2">
        <v>15.01347</v>
      </c>
      <c r="N99" s="2">
        <v>15.01347</v>
      </c>
      <c r="O99" s="2">
        <v>15.01347</v>
      </c>
      <c r="P99" s="2">
        <v>15.01347</v>
      </c>
    </row>
    <row r="100" spans="1:16" x14ac:dyDescent="0.35">
      <c r="A100" s="2">
        <v>89</v>
      </c>
      <c r="B100" s="2" t="s">
        <v>107</v>
      </c>
      <c r="C100" s="2" t="s">
        <v>326</v>
      </c>
      <c r="D100" s="2">
        <v>-1.4490000000000001</v>
      </c>
      <c r="E100" s="2">
        <v>8.1999999999999993</v>
      </c>
      <c r="F100" s="66">
        <v>0</v>
      </c>
      <c r="G100" s="2">
        <v>16.702960000000001</v>
      </c>
      <c r="H100" s="2">
        <v>15.14894</v>
      </c>
      <c r="I100" s="2">
        <v>15.14894</v>
      </c>
      <c r="J100" s="2">
        <v>15.14894</v>
      </c>
      <c r="K100" s="66">
        <v>15.14894</v>
      </c>
      <c r="L100" s="2">
        <v>17.889489999999999</v>
      </c>
      <c r="M100" s="2">
        <v>15.502140000000001</v>
      </c>
      <c r="N100" s="2">
        <v>15.502140000000001</v>
      </c>
      <c r="O100" s="2">
        <v>15.502140000000001</v>
      </c>
      <c r="P100" s="2">
        <v>15.502140000000001</v>
      </c>
    </row>
    <row r="101" spans="1:16" x14ac:dyDescent="0.35">
      <c r="A101" s="2">
        <v>90</v>
      </c>
      <c r="B101" s="2" t="s">
        <v>107</v>
      </c>
      <c r="C101" s="2" t="s">
        <v>327</v>
      </c>
      <c r="D101" s="2">
        <v>-1.8069999999999999</v>
      </c>
      <c r="E101" s="2">
        <v>7.4370000000000003</v>
      </c>
      <c r="F101" s="66">
        <v>0</v>
      </c>
      <c r="G101" s="2">
        <v>16.878789999999999</v>
      </c>
      <c r="H101" s="2">
        <v>15.58685</v>
      </c>
      <c r="I101" s="2">
        <v>15.58685</v>
      </c>
      <c r="J101" s="2">
        <v>15.58685</v>
      </c>
      <c r="K101" s="66">
        <v>15.58685</v>
      </c>
      <c r="L101" s="2">
        <v>17.867830000000001</v>
      </c>
      <c r="M101" s="2">
        <v>15.904489999999999</v>
      </c>
      <c r="N101" s="2">
        <v>15.904489999999999</v>
      </c>
      <c r="O101" s="2">
        <v>15.904489999999999</v>
      </c>
      <c r="P101" s="2">
        <v>15.904489999999999</v>
      </c>
    </row>
    <row r="102" spans="1:16" x14ac:dyDescent="0.35">
      <c r="A102" s="2">
        <v>91</v>
      </c>
      <c r="B102" s="2" t="s">
        <v>107</v>
      </c>
      <c r="C102" s="2" t="s">
        <v>328</v>
      </c>
      <c r="D102" s="2">
        <v>-2.2509999999999999</v>
      </c>
      <c r="E102" s="2">
        <v>6.7</v>
      </c>
      <c r="F102" s="66">
        <v>0</v>
      </c>
      <c r="G102" s="2">
        <v>17.285340000000001</v>
      </c>
      <c r="H102" s="2">
        <v>15.9704</v>
      </c>
      <c r="I102" s="2">
        <v>15.9704</v>
      </c>
      <c r="J102" s="2">
        <v>15.9704</v>
      </c>
      <c r="K102" s="66">
        <v>15.9704</v>
      </c>
      <c r="L102" s="2">
        <v>17.77028</v>
      </c>
      <c r="M102" s="2">
        <v>16.25412</v>
      </c>
      <c r="N102" s="2">
        <v>16.25412</v>
      </c>
      <c r="O102" s="2">
        <v>16.25412</v>
      </c>
      <c r="P102" s="2">
        <v>16.25412</v>
      </c>
    </row>
    <row r="103" spans="1:16" x14ac:dyDescent="0.35">
      <c r="A103" s="2">
        <v>92</v>
      </c>
      <c r="B103" s="2" t="s">
        <v>107</v>
      </c>
      <c r="C103" s="2" t="s">
        <v>329</v>
      </c>
      <c r="D103" s="2">
        <v>-2.6560000000000001</v>
      </c>
      <c r="E103" s="2">
        <v>6.4459999999999997</v>
      </c>
      <c r="F103" s="66">
        <v>0</v>
      </c>
      <c r="G103" s="2">
        <v>17.83596</v>
      </c>
      <c r="H103" s="2">
        <v>16.354179999999999</v>
      </c>
      <c r="I103" s="2">
        <v>16.354179999999999</v>
      </c>
      <c r="J103" s="2">
        <v>16.354179999999999</v>
      </c>
      <c r="K103" s="66">
        <v>16.354179999999999</v>
      </c>
      <c r="L103" s="2">
        <v>17.959630000000001</v>
      </c>
      <c r="M103" s="2">
        <v>16.605609999999999</v>
      </c>
      <c r="N103" s="2">
        <v>16.605609999999999</v>
      </c>
      <c r="O103" s="2">
        <v>16.605609999999999</v>
      </c>
      <c r="P103" s="2">
        <v>16.605609999999999</v>
      </c>
    </row>
    <row r="104" spans="1:16" x14ac:dyDescent="0.35">
      <c r="A104" s="2">
        <v>93</v>
      </c>
      <c r="B104" s="2" t="s">
        <v>107</v>
      </c>
      <c r="C104" s="2" t="s">
        <v>330</v>
      </c>
      <c r="D104" s="2">
        <v>-2.6949999999999998</v>
      </c>
      <c r="E104" s="2">
        <v>5.1319999999999997</v>
      </c>
      <c r="F104" s="66">
        <v>0</v>
      </c>
      <c r="G104" s="2">
        <v>17.548410000000001</v>
      </c>
      <c r="H104" s="2">
        <v>16.663060000000002</v>
      </c>
      <c r="I104" s="2">
        <v>16.663060000000002</v>
      </c>
      <c r="J104" s="2">
        <v>16.663060000000002</v>
      </c>
      <c r="K104" s="66">
        <v>16.663060000000002</v>
      </c>
      <c r="L104" s="2">
        <v>17.49222</v>
      </c>
      <c r="M104" s="2">
        <v>16.88439</v>
      </c>
      <c r="N104" s="2">
        <v>16.88439</v>
      </c>
      <c r="O104" s="2">
        <v>16.88439</v>
      </c>
      <c r="P104" s="2">
        <v>16.88439</v>
      </c>
    </row>
    <row r="105" spans="1:16" x14ac:dyDescent="0.35">
      <c r="A105" s="2">
        <v>94</v>
      </c>
      <c r="B105" s="2" t="s">
        <v>107</v>
      </c>
      <c r="C105" s="2" t="s">
        <v>331</v>
      </c>
      <c r="D105" s="2">
        <v>-2.4510000000000001</v>
      </c>
      <c r="E105" s="2">
        <v>4.0999999999999996</v>
      </c>
      <c r="F105" s="66">
        <v>0</v>
      </c>
      <c r="G105" s="2">
        <v>17.31784</v>
      </c>
      <c r="H105" s="2">
        <v>16.847470000000001</v>
      </c>
      <c r="I105" s="2">
        <v>16.847470000000001</v>
      </c>
      <c r="J105" s="2">
        <v>16.847470000000001</v>
      </c>
      <c r="K105" s="66">
        <v>16.847470000000001</v>
      </c>
      <c r="L105" s="2">
        <v>17.106000000000002</v>
      </c>
      <c r="M105" s="2">
        <v>17.04157</v>
      </c>
      <c r="N105" s="2">
        <v>17.04157</v>
      </c>
      <c r="O105" s="2">
        <v>17.04157</v>
      </c>
      <c r="P105" s="2">
        <v>17.04157</v>
      </c>
    </row>
    <row r="106" spans="1:16" x14ac:dyDescent="0.35">
      <c r="A106" s="2">
        <v>95</v>
      </c>
      <c r="B106" s="2" t="s">
        <v>107</v>
      </c>
      <c r="C106" s="2" t="s">
        <v>332</v>
      </c>
      <c r="D106" s="2">
        <v>-3.2629999999999999</v>
      </c>
      <c r="E106" s="2">
        <v>4.0999999999999996</v>
      </c>
      <c r="F106" s="66">
        <v>0</v>
      </c>
      <c r="G106" s="2">
        <v>17.65183</v>
      </c>
      <c r="H106" s="2">
        <v>17.070679999999999</v>
      </c>
      <c r="I106" s="2">
        <v>17.070679999999999</v>
      </c>
      <c r="J106" s="2">
        <v>17.070679999999999</v>
      </c>
      <c r="K106" s="66">
        <v>17.070679999999999</v>
      </c>
      <c r="L106" s="2">
        <v>17.27186</v>
      </c>
      <c r="M106" s="2">
        <v>17.240590000000001</v>
      </c>
      <c r="N106" s="2">
        <v>17.240590000000001</v>
      </c>
      <c r="O106" s="2">
        <v>17.240590000000001</v>
      </c>
      <c r="P106" s="2">
        <v>17.240590000000001</v>
      </c>
    </row>
    <row r="107" spans="1:16" x14ac:dyDescent="0.35">
      <c r="A107" s="2">
        <v>96</v>
      </c>
      <c r="B107" s="2" t="s">
        <v>70</v>
      </c>
      <c r="C107" s="2" t="s">
        <v>309</v>
      </c>
      <c r="D107" s="2">
        <v>-4.7119999999999997</v>
      </c>
      <c r="E107" s="2">
        <v>4.0999999999999996</v>
      </c>
      <c r="F107" s="66">
        <v>0</v>
      </c>
      <c r="G107" s="2">
        <v>18.30078</v>
      </c>
      <c r="H107" s="2">
        <v>17.558620000000001</v>
      </c>
      <c r="I107" s="2">
        <v>17.558620000000001</v>
      </c>
      <c r="J107" s="2">
        <v>17.558620000000001</v>
      </c>
      <c r="K107" s="66">
        <v>17.558620000000001</v>
      </c>
      <c r="L107" s="2">
        <v>17.716139999999999</v>
      </c>
      <c r="M107" s="2">
        <v>17.707550000000001</v>
      </c>
      <c r="N107" s="2">
        <v>17.707550000000001</v>
      </c>
      <c r="O107" s="2">
        <v>17.707550000000001</v>
      </c>
      <c r="P107" s="2">
        <v>17.707550000000001</v>
      </c>
    </row>
    <row r="108" spans="1:16" x14ac:dyDescent="0.35">
      <c r="A108" s="2">
        <v>97</v>
      </c>
      <c r="B108" s="2" t="s">
        <v>70</v>
      </c>
      <c r="C108" s="2" t="s">
        <v>310</v>
      </c>
      <c r="D108" s="2">
        <v>-6.1619999999999999</v>
      </c>
      <c r="E108" s="2">
        <v>3.5920000000000001</v>
      </c>
      <c r="F108" s="66">
        <v>11.67</v>
      </c>
      <c r="G108" s="2">
        <v>31.682480000000002</v>
      </c>
      <c r="H108" s="2">
        <v>36.444290000000002</v>
      </c>
      <c r="I108" s="2">
        <v>28.174150000000001</v>
      </c>
      <c r="J108" s="2">
        <v>25.5443</v>
      </c>
      <c r="K108" s="66">
        <v>68.766409999999993</v>
      </c>
      <c r="L108" s="2">
        <v>30.940079999999998</v>
      </c>
      <c r="M108" s="2">
        <v>37.519840000000002</v>
      </c>
      <c r="N108" s="2">
        <v>28.818819999999999</v>
      </c>
      <c r="O108" s="2">
        <v>26.051960000000001</v>
      </c>
      <c r="P108" s="2">
        <v>46.961120000000001</v>
      </c>
    </row>
    <row r="109" spans="1:16" x14ac:dyDescent="0.35">
      <c r="A109" s="2">
        <v>98</v>
      </c>
      <c r="B109" s="2" t="s">
        <v>70</v>
      </c>
      <c r="C109" s="2" t="s">
        <v>311</v>
      </c>
      <c r="D109" s="2">
        <v>-6.7469999999999999</v>
      </c>
      <c r="E109" s="2">
        <v>3.6080000000000001</v>
      </c>
      <c r="F109" s="66">
        <v>3.33</v>
      </c>
      <c r="G109" s="2">
        <v>25.15624</v>
      </c>
      <c r="H109" s="2">
        <v>26.736280000000001</v>
      </c>
      <c r="I109" s="2">
        <v>23.17202</v>
      </c>
      <c r="J109" s="2">
        <v>22.181920000000002</v>
      </c>
      <c r="K109" s="66">
        <v>40.784529999999997</v>
      </c>
      <c r="L109" s="2">
        <v>24.378679999999999</v>
      </c>
      <c r="M109" s="2">
        <v>27.25113</v>
      </c>
      <c r="N109" s="2">
        <v>23.501169999999998</v>
      </c>
      <c r="O109" s="2">
        <v>22.459479999999999</v>
      </c>
      <c r="P109" s="2">
        <v>31.4587</v>
      </c>
    </row>
    <row r="110" spans="1:16" x14ac:dyDescent="0.35">
      <c r="A110" s="2">
        <v>99</v>
      </c>
      <c r="B110" s="2" t="s">
        <v>70</v>
      </c>
      <c r="C110" s="2" t="s">
        <v>312</v>
      </c>
      <c r="D110" s="2">
        <v>-7.4130000000000003</v>
      </c>
      <c r="E110" s="2">
        <v>3.0830000000000002</v>
      </c>
      <c r="F110" s="66">
        <v>18.329999999999998</v>
      </c>
      <c r="G110" s="2">
        <v>47.83784</v>
      </c>
      <c r="H110" s="2">
        <v>58.823419999999999</v>
      </c>
      <c r="I110" s="2">
        <v>41.000059999999998</v>
      </c>
      <c r="J110" s="2">
        <v>33.71067</v>
      </c>
      <c r="K110" s="66">
        <v>129.15313</v>
      </c>
      <c r="L110" s="2">
        <v>46.918939999999999</v>
      </c>
      <c r="M110" s="2">
        <v>60.962049999999998</v>
      </c>
      <c r="N110" s="2">
        <v>42.210079999999998</v>
      </c>
      <c r="O110" s="2">
        <v>34.540909999999997</v>
      </c>
      <c r="P110" s="2">
        <v>63.05921</v>
      </c>
    </row>
    <row r="111" spans="1:16" x14ac:dyDescent="0.35">
      <c r="A111" s="2">
        <v>100</v>
      </c>
      <c r="B111" s="2" t="s">
        <v>70</v>
      </c>
      <c r="C111" s="2" t="s">
        <v>313</v>
      </c>
      <c r="D111" s="2">
        <v>-8.048</v>
      </c>
      <c r="E111" s="2">
        <v>2.1</v>
      </c>
      <c r="F111" s="66">
        <v>33.33</v>
      </c>
      <c r="G111" s="2">
        <v>61.833460000000002</v>
      </c>
      <c r="H111" s="2">
        <v>75.44238</v>
      </c>
      <c r="I111" s="2">
        <v>51.833959999999998</v>
      </c>
      <c r="J111" s="2">
        <v>34.124070000000003</v>
      </c>
      <c r="K111" s="66">
        <v>133.82262</v>
      </c>
      <c r="L111" s="2">
        <v>61.196390000000001</v>
      </c>
      <c r="M111" s="2">
        <v>78.404430000000005</v>
      </c>
      <c r="N111" s="2">
        <v>53.566000000000003</v>
      </c>
      <c r="O111" s="2">
        <v>34.933410000000002</v>
      </c>
      <c r="P111" s="2">
        <v>57.611739999999998</v>
      </c>
    </row>
    <row r="112" spans="1:16" x14ac:dyDescent="0.35">
      <c r="A112" s="2">
        <v>101</v>
      </c>
      <c r="B112" s="2" t="s">
        <v>70</v>
      </c>
      <c r="C112" s="2" t="s">
        <v>314</v>
      </c>
      <c r="D112" s="2">
        <v>-8.0530000000000008</v>
      </c>
      <c r="E112" s="2">
        <v>2.6080000000000001</v>
      </c>
      <c r="F112" s="66">
        <v>11.67</v>
      </c>
      <c r="G112" s="2">
        <v>34.67709</v>
      </c>
      <c r="H112" s="2">
        <v>39.337719999999997</v>
      </c>
      <c r="I112" s="2">
        <v>31.240300000000001</v>
      </c>
      <c r="J112" s="2">
        <v>26.197330000000001</v>
      </c>
      <c r="K112" s="66">
        <v>43.686120000000003</v>
      </c>
      <c r="L112" s="2">
        <v>33.940579999999997</v>
      </c>
      <c r="M112" s="2">
        <v>40.377609999999997</v>
      </c>
      <c r="N112" s="2">
        <v>31.858309999999999</v>
      </c>
      <c r="O112" s="2">
        <v>26.552600000000002</v>
      </c>
      <c r="P112" s="2">
        <v>31.16489</v>
      </c>
    </row>
    <row r="113" spans="1:16" x14ac:dyDescent="0.35">
      <c r="A113" s="2">
        <v>102</v>
      </c>
      <c r="B113" s="2" t="s">
        <v>70</v>
      </c>
      <c r="C113" s="2" t="s">
        <v>315</v>
      </c>
      <c r="D113" s="2">
        <v>-8.1999999999999993</v>
      </c>
      <c r="E113" s="2">
        <v>3.1</v>
      </c>
      <c r="F113" s="66">
        <v>20</v>
      </c>
      <c r="G113" s="2">
        <v>46.034109999999998</v>
      </c>
      <c r="H113" s="2">
        <v>53.809220000000003</v>
      </c>
      <c r="I113" s="2">
        <v>38.766240000000003</v>
      </c>
      <c r="J113" s="2">
        <v>32.604059999999997</v>
      </c>
      <c r="K113" s="66">
        <v>86.853059999999999</v>
      </c>
      <c r="L113" s="2">
        <v>43.739269999999998</v>
      </c>
      <c r="M113" s="2">
        <v>55.572870000000002</v>
      </c>
      <c r="N113" s="2">
        <v>39.74615</v>
      </c>
      <c r="O113" s="2">
        <v>33.262909999999998</v>
      </c>
      <c r="P113" s="2">
        <v>31.636469999999999</v>
      </c>
    </row>
    <row r="114" spans="1:16" x14ac:dyDescent="0.35">
      <c r="A114" s="2">
        <v>103</v>
      </c>
      <c r="B114" s="2" t="s">
        <v>70</v>
      </c>
      <c r="C114" s="2" t="s">
        <v>316</v>
      </c>
      <c r="D114" s="2">
        <v>-8.3019999999999996</v>
      </c>
      <c r="E114" s="2">
        <v>2.8460000000000001</v>
      </c>
      <c r="F114" s="66">
        <v>8.33</v>
      </c>
      <c r="G114" s="2">
        <v>24.597570000000001</v>
      </c>
      <c r="H114" s="2">
        <v>28.45486</v>
      </c>
      <c r="I114" s="2">
        <v>21.0672</v>
      </c>
      <c r="J114" s="2">
        <v>17.332630000000002</v>
      </c>
      <c r="K114" s="66">
        <v>44.967570000000002</v>
      </c>
      <c r="L114" s="2">
        <v>23.358689999999999</v>
      </c>
      <c r="M114" s="2">
        <v>29.366420000000002</v>
      </c>
      <c r="N114" s="2">
        <v>21.593859999999999</v>
      </c>
      <c r="O114" s="2">
        <v>17.664709999999999</v>
      </c>
      <c r="P114" s="2">
        <v>18.251100000000001</v>
      </c>
    </row>
    <row r="115" spans="1:16" x14ac:dyDescent="0.35">
      <c r="A115" s="2">
        <v>104</v>
      </c>
      <c r="B115" s="2" t="s">
        <v>70</v>
      </c>
      <c r="C115" s="2" t="s">
        <v>317</v>
      </c>
      <c r="D115" s="2">
        <v>-7.5359999999999996</v>
      </c>
      <c r="E115" s="2">
        <v>3.1080000000000001</v>
      </c>
      <c r="F115" s="66">
        <v>18.329999999999998</v>
      </c>
      <c r="G115" s="2">
        <v>36.017809999999997</v>
      </c>
      <c r="H115" s="2">
        <v>43.171590000000002</v>
      </c>
      <c r="I115" s="2">
        <v>29.0913</v>
      </c>
      <c r="J115" s="2">
        <v>22.77638</v>
      </c>
      <c r="K115" s="66">
        <v>57.663820000000001</v>
      </c>
      <c r="L115" s="2">
        <v>33.811199999999999</v>
      </c>
      <c r="M115" s="2">
        <v>44.841760000000001</v>
      </c>
      <c r="N115" s="2">
        <v>30.02788</v>
      </c>
      <c r="O115" s="2">
        <v>23.383949999999999</v>
      </c>
      <c r="P115" s="2">
        <v>24.14256</v>
      </c>
    </row>
    <row r="116" spans="1:16" x14ac:dyDescent="0.35">
      <c r="A116" s="2">
        <v>105</v>
      </c>
      <c r="B116" s="2" t="s">
        <v>70</v>
      </c>
      <c r="C116" s="2" t="s">
        <v>318</v>
      </c>
      <c r="D116" s="2">
        <v>-5.9880000000000004</v>
      </c>
      <c r="E116" s="2">
        <v>3.3460000000000001</v>
      </c>
      <c r="F116" s="66">
        <v>8.33</v>
      </c>
      <c r="G116" s="2">
        <v>19.572970000000002</v>
      </c>
      <c r="H116" s="2">
        <v>22.256910000000001</v>
      </c>
      <c r="I116" s="2">
        <v>17.463570000000001</v>
      </c>
      <c r="J116" s="2">
        <v>15.99314</v>
      </c>
      <c r="K116" s="66">
        <v>48.319189999999999</v>
      </c>
      <c r="L116" s="2">
        <v>18.64019</v>
      </c>
      <c r="M116" s="2">
        <v>22.85173</v>
      </c>
      <c r="N116" s="2">
        <v>17.80866</v>
      </c>
      <c r="O116" s="2">
        <v>16.261620000000001</v>
      </c>
      <c r="P116" s="2">
        <v>11.88428</v>
      </c>
    </row>
    <row r="117" spans="1:16" x14ac:dyDescent="0.35">
      <c r="A117" s="2">
        <v>106</v>
      </c>
      <c r="B117" s="2" t="s">
        <v>70</v>
      </c>
      <c r="C117" s="2" t="s">
        <v>319</v>
      </c>
      <c r="D117" s="2">
        <v>-4.5369999999999999</v>
      </c>
      <c r="E117" s="2">
        <v>3.1</v>
      </c>
      <c r="F117" s="66">
        <v>11.67</v>
      </c>
      <c r="G117" s="2">
        <v>21.869250000000001</v>
      </c>
      <c r="H117" s="2">
        <v>26.288070000000001</v>
      </c>
      <c r="I117" s="2">
        <v>19.794219999999999</v>
      </c>
      <c r="J117" s="2">
        <v>16.631160000000001</v>
      </c>
      <c r="K117" s="66">
        <v>10.847099999999999</v>
      </c>
      <c r="L117" s="2">
        <v>21.502569999999999</v>
      </c>
      <c r="M117" s="2">
        <v>27.14349</v>
      </c>
      <c r="N117" s="2">
        <v>20.311299999999999</v>
      </c>
      <c r="O117" s="2">
        <v>16.983450000000001</v>
      </c>
      <c r="P117" s="2">
        <v>37.116050000000001</v>
      </c>
    </row>
    <row r="118" spans="1:16" x14ac:dyDescent="0.35">
      <c r="A118" s="2">
        <v>107</v>
      </c>
      <c r="B118" s="2" t="s">
        <v>70</v>
      </c>
      <c r="C118" s="2" t="s">
        <v>320</v>
      </c>
      <c r="D118" s="2">
        <v>-2.7330000000000001</v>
      </c>
      <c r="E118" s="2">
        <v>3.3540000000000001</v>
      </c>
      <c r="F118" s="66">
        <v>6.67</v>
      </c>
      <c r="G118" s="2">
        <v>17.47823</v>
      </c>
      <c r="H118" s="2">
        <v>19.32358</v>
      </c>
      <c r="I118" s="2">
        <v>15.174239999999999</v>
      </c>
      <c r="J118" s="2">
        <v>13.411020000000001</v>
      </c>
      <c r="K118" s="66">
        <v>21.72456</v>
      </c>
      <c r="L118" s="2">
        <v>16.378799999999998</v>
      </c>
      <c r="M118" s="2">
        <v>19.936409999999999</v>
      </c>
      <c r="N118" s="2">
        <v>15.5709</v>
      </c>
      <c r="O118" s="2">
        <v>13.715809999999999</v>
      </c>
      <c r="P118" s="2">
        <v>19.74549</v>
      </c>
    </row>
    <row r="119" spans="1:16" x14ac:dyDescent="0.35">
      <c r="A119" s="2">
        <v>108</v>
      </c>
      <c r="B119" s="2" t="s">
        <v>70</v>
      </c>
      <c r="C119" s="2" t="s">
        <v>321</v>
      </c>
      <c r="D119" s="2">
        <v>-1.141</v>
      </c>
      <c r="E119" s="2">
        <v>3.6</v>
      </c>
      <c r="F119" s="66">
        <v>21.67</v>
      </c>
      <c r="G119" s="2">
        <v>26.460419999999999</v>
      </c>
      <c r="H119" s="2">
        <v>32.045459999999999</v>
      </c>
      <c r="I119" s="2">
        <v>22.17109</v>
      </c>
      <c r="J119" s="2">
        <v>18.467379999999999</v>
      </c>
      <c r="K119" s="66">
        <v>37.247129999999999</v>
      </c>
      <c r="L119" s="2">
        <v>26.55208</v>
      </c>
      <c r="M119" s="2">
        <v>33.519289999999998</v>
      </c>
      <c r="N119" s="2">
        <v>23.130459999999999</v>
      </c>
      <c r="O119" s="2">
        <v>19.233779999999999</v>
      </c>
      <c r="P119" s="2">
        <v>30.16901</v>
      </c>
    </row>
    <row r="120" spans="1:16" x14ac:dyDescent="0.35">
      <c r="A120" s="2">
        <v>109</v>
      </c>
      <c r="B120" s="2" t="s">
        <v>70</v>
      </c>
      <c r="C120" s="2" t="s">
        <v>322</v>
      </c>
      <c r="D120" s="2">
        <v>-0.498</v>
      </c>
      <c r="E120" s="2">
        <v>4.1079999999999997</v>
      </c>
      <c r="F120" s="66">
        <v>20</v>
      </c>
      <c r="G120" s="2">
        <v>26.40963</v>
      </c>
      <c r="H120" s="2">
        <v>35.945929999999997</v>
      </c>
      <c r="I120" s="2">
        <v>23.727419999999999</v>
      </c>
      <c r="J120" s="2">
        <v>20.859860000000001</v>
      </c>
      <c r="K120" s="66">
        <v>17.811779999999999</v>
      </c>
      <c r="L120" s="2">
        <v>36.274059999999999</v>
      </c>
      <c r="M120" s="2">
        <v>37.854100000000003</v>
      </c>
      <c r="N120" s="2">
        <v>24.998989999999999</v>
      </c>
      <c r="O120" s="2">
        <v>21.982040000000001</v>
      </c>
      <c r="P120" s="2">
        <v>61.825339999999997</v>
      </c>
    </row>
    <row r="121" spans="1:16" x14ac:dyDescent="0.35">
      <c r="A121" s="2">
        <v>110</v>
      </c>
      <c r="B121" s="2" t="s">
        <v>70</v>
      </c>
      <c r="C121" s="2" t="s">
        <v>323</v>
      </c>
      <c r="D121" s="2">
        <v>-9.5000000000000001E-2</v>
      </c>
      <c r="E121" s="2">
        <v>4.3460000000000001</v>
      </c>
      <c r="F121" s="66">
        <v>21.67</v>
      </c>
      <c r="G121" s="2">
        <v>19.413309999999999</v>
      </c>
      <c r="H121" s="2">
        <v>27.049790000000002</v>
      </c>
      <c r="I121" s="2">
        <v>17.838380000000001</v>
      </c>
      <c r="J121" s="2">
        <v>17.03894</v>
      </c>
      <c r="K121" s="66">
        <v>19.784600000000001</v>
      </c>
      <c r="L121" s="2">
        <v>25.769189999999998</v>
      </c>
      <c r="M121" s="2">
        <v>28.659369999999999</v>
      </c>
      <c r="N121" s="2">
        <v>18.968050000000002</v>
      </c>
      <c r="O121" s="2">
        <v>18.126950000000001</v>
      </c>
      <c r="P121" s="2">
        <v>41.514249999999997</v>
      </c>
    </row>
    <row r="122" spans="1:16" x14ac:dyDescent="0.35">
      <c r="A122" s="2">
        <v>111</v>
      </c>
      <c r="B122" s="2" t="s">
        <v>70</v>
      </c>
      <c r="C122" s="2" t="s">
        <v>324</v>
      </c>
      <c r="D122" s="2">
        <v>-0.61299999999999999</v>
      </c>
      <c r="E122" s="2">
        <v>3.3370000000000002</v>
      </c>
      <c r="F122" s="66">
        <v>0</v>
      </c>
      <c r="G122" s="2">
        <v>5.1975199999999999</v>
      </c>
      <c r="H122" s="2">
        <v>5.16425</v>
      </c>
      <c r="I122" s="2">
        <v>5.1642599999999996</v>
      </c>
      <c r="J122" s="2">
        <v>5.1642599999999996</v>
      </c>
      <c r="K122" s="66">
        <v>5.1642599999999996</v>
      </c>
      <c r="L122" s="2">
        <v>5.50068</v>
      </c>
      <c r="M122" s="2">
        <v>5.6881300000000001</v>
      </c>
      <c r="N122" s="2">
        <v>5.6881399999999998</v>
      </c>
      <c r="O122" s="2">
        <v>5.6881399999999998</v>
      </c>
      <c r="P122" s="2">
        <v>5.6881300000000001</v>
      </c>
    </row>
    <row r="123" spans="1:16" x14ac:dyDescent="0.35">
      <c r="A123" s="2">
        <v>112</v>
      </c>
      <c r="B123" s="2" t="s">
        <v>70</v>
      </c>
      <c r="C123" s="2" t="s">
        <v>325</v>
      </c>
      <c r="D123" s="2">
        <v>-1.9590000000000001</v>
      </c>
      <c r="E123" s="2">
        <v>2.8540000000000001</v>
      </c>
      <c r="F123" s="66">
        <v>26.67</v>
      </c>
      <c r="G123" s="2">
        <v>36.21528</v>
      </c>
      <c r="H123" s="2">
        <v>45.259399999999999</v>
      </c>
      <c r="I123" s="2">
        <v>33.693890000000003</v>
      </c>
      <c r="J123" s="2">
        <v>26.49314</v>
      </c>
      <c r="K123" s="66">
        <v>26.893170000000001</v>
      </c>
      <c r="L123" s="2">
        <v>39.200409999999998</v>
      </c>
      <c r="M123" s="2">
        <v>47.343110000000003</v>
      </c>
      <c r="N123" s="2">
        <v>35.17503</v>
      </c>
      <c r="O123" s="2">
        <v>27.599119999999999</v>
      </c>
      <c r="P123" s="2">
        <v>62.712040000000002</v>
      </c>
    </row>
    <row r="124" spans="1:16" x14ac:dyDescent="0.35">
      <c r="A124" s="2">
        <v>113</v>
      </c>
      <c r="B124" s="2" t="s">
        <v>70</v>
      </c>
      <c r="C124" s="2" t="s">
        <v>326</v>
      </c>
      <c r="D124" s="2">
        <v>-2.4489999999999998</v>
      </c>
      <c r="E124" s="2">
        <v>3.3540000000000001</v>
      </c>
      <c r="F124" s="66">
        <v>23.33</v>
      </c>
      <c r="G124" s="2">
        <v>34.410960000000003</v>
      </c>
      <c r="H124" s="2">
        <v>41.835909999999998</v>
      </c>
      <c r="I124" s="2">
        <v>31.373439999999999</v>
      </c>
      <c r="J124" s="2">
        <v>26.737079999999999</v>
      </c>
      <c r="K124" s="66">
        <v>30.487169999999999</v>
      </c>
      <c r="L124" s="2">
        <v>36.168390000000002</v>
      </c>
      <c r="M124" s="2">
        <v>43.659640000000003</v>
      </c>
      <c r="N124" s="2">
        <v>32.652059999999999</v>
      </c>
      <c r="O124" s="2">
        <v>27.774139999999999</v>
      </c>
      <c r="P124" s="2">
        <v>66.676500000000004</v>
      </c>
    </row>
    <row r="125" spans="1:16" x14ac:dyDescent="0.35">
      <c r="A125" s="2">
        <v>114</v>
      </c>
      <c r="B125" s="2" t="s">
        <v>70</v>
      </c>
      <c r="C125" s="2" t="s">
        <v>327</v>
      </c>
      <c r="D125" s="2">
        <v>-2.4</v>
      </c>
      <c r="E125" s="2">
        <v>2.278</v>
      </c>
      <c r="F125" s="66">
        <v>8.33</v>
      </c>
      <c r="G125" s="2">
        <v>23.14941</v>
      </c>
      <c r="H125" s="2">
        <v>25.559740000000001</v>
      </c>
      <c r="I125" s="2">
        <v>22.365790000000001</v>
      </c>
      <c r="J125" s="2">
        <v>19.311810000000001</v>
      </c>
      <c r="K125" s="66">
        <v>16.638739999999999</v>
      </c>
      <c r="L125" s="2">
        <v>23.25084</v>
      </c>
      <c r="M125" s="2">
        <v>26.454170000000001</v>
      </c>
      <c r="N125" s="2">
        <v>23.093810000000001</v>
      </c>
      <c r="O125" s="2">
        <v>19.880710000000001</v>
      </c>
      <c r="P125" s="2">
        <v>27.664380000000001</v>
      </c>
    </row>
    <row r="126" spans="1:16" x14ac:dyDescent="0.35">
      <c r="A126" s="2">
        <v>115</v>
      </c>
      <c r="B126" s="2" t="s">
        <v>70</v>
      </c>
      <c r="C126" s="2" t="s">
        <v>328</v>
      </c>
      <c r="D126" s="2">
        <v>-3.3149999999999999</v>
      </c>
      <c r="E126" s="2">
        <v>1.254</v>
      </c>
      <c r="F126" s="66">
        <v>3.33</v>
      </c>
      <c r="G126" s="2">
        <v>20.914400000000001</v>
      </c>
      <c r="H126" s="2">
        <v>22.251899999999999</v>
      </c>
      <c r="I126" s="2">
        <v>20.602530000000002</v>
      </c>
      <c r="J126" s="2">
        <v>18.12463</v>
      </c>
      <c r="K126" s="66">
        <v>17.225899999999999</v>
      </c>
      <c r="L126" s="2">
        <v>20.961639999999999</v>
      </c>
      <c r="M126" s="2">
        <v>22.893910000000002</v>
      </c>
      <c r="N126" s="2">
        <v>21.158609999999999</v>
      </c>
      <c r="O126" s="2">
        <v>18.55161</v>
      </c>
      <c r="P126" s="2">
        <v>21.91001</v>
      </c>
    </row>
    <row r="127" spans="1:16" x14ac:dyDescent="0.35">
      <c r="A127" s="2">
        <v>116</v>
      </c>
      <c r="B127" s="2" t="s">
        <v>70</v>
      </c>
      <c r="C127" s="2" t="s">
        <v>329</v>
      </c>
      <c r="D127" s="2">
        <v>-3.5390000000000001</v>
      </c>
      <c r="E127" s="2">
        <v>1.8049999999999999</v>
      </c>
      <c r="F127" s="66">
        <v>8.33</v>
      </c>
      <c r="G127" s="2">
        <v>23.89669</v>
      </c>
      <c r="H127" s="2">
        <v>25.84393</v>
      </c>
      <c r="I127" s="2">
        <v>23.017379999999999</v>
      </c>
      <c r="J127" s="2">
        <v>19.59346</v>
      </c>
      <c r="K127" s="66">
        <v>17.84111</v>
      </c>
      <c r="L127" s="2">
        <v>23.799109999999999</v>
      </c>
      <c r="M127" s="2">
        <v>26.595770000000002</v>
      </c>
      <c r="N127" s="2">
        <v>23.621949999999998</v>
      </c>
      <c r="O127" s="2">
        <v>20.019639999999999</v>
      </c>
      <c r="P127" s="2">
        <v>26.015470000000001</v>
      </c>
    </row>
    <row r="128" spans="1:16" x14ac:dyDescent="0.35">
      <c r="A128" s="2">
        <v>117</v>
      </c>
      <c r="B128" s="2" t="s">
        <v>70</v>
      </c>
      <c r="C128" s="2" t="s">
        <v>330</v>
      </c>
      <c r="D128" s="2">
        <v>-2.798</v>
      </c>
      <c r="E128" s="2">
        <v>2.3540000000000001</v>
      </c>
      <c r="F128" s="66">
        <v>18.329999999999998</v>
      </c>
      <c r="G128" s="2">
        <v>42.516579999999998</v>
      </c>
      <c r="H128" s="2">
        <v>51.775359999999999</v>
      </c>
      <c r="I128" s="2">
        <v>39.282209999999999</v>
      </c>
      <c r="J128" s="2">
        <v>28.738389999999999</v>
      </c>
      <c r="K128" s="66">
        <v>18.106339999999999</v>
      </c>
      <c r="L128" s="2">
        <v>42.422930000000001</v>
      </c>
      <c r="M128" s="2">
        <v>53.823300000000003</v>
      </c>
      <c r="N128" s="2">
        <v>40.679250000000003</v>
      </c>
      <c r="O128" s="2">
        <v>29.586089999999999</v>
      </c>
      <c r="P128" s="2">
        <v>18.400099999999998</v>
      </c>
    </row>
    <row r="129" spans="1:16" x14ac:dyDescent="0.35">
      <c r="A129" s="2">
        <v>118</v>
      </c>
      <c r="B129" s="2" t="s">
        <v>70</v>
      </c>
      <c r="C129" s="2" t="s">
        <v>331</v>
      </c>
      <c r="D129" s="2">
        <v>-2.802</v>
      </c>
      <c r="E129" s="2">
        <v>1.278</v>
      </c>
      <c r="F129" s="66">
        <v>16.670000000000002</v>
      </c>
      <c r="G129" s="2">
        <v>31.135560000000002</v>
      </c>
      <c r="H129" s="2">
        <v>34.979849999999999</v>
      </c>
      <c r="I129" s="2">
        <v>29.57461</v>
      </c>
      <c r="J129" s="2">
        <v>21.326699999999999</v>
      </c>
      <c r="K129" s="66">
        <v>22.226569999999999</v>
      </c>
      <c r="L129" s="2">
        <v>31.068079999999998</v>
      </c>
      <c r="M129" s="2">
        <v>36.114789999999999</v>
      </c>
      <c r="N129" s="2">
        <v>30.42793</v>
      </c>
      <c r="O129" s="2">
        <v>21.750299999999999</v>
      </c>
      <c r="P129" s="2">
        <v>18.406379999999999</v>
      </c>
    </row>
    <row r="130" spans="1:16" x14ac:dyDescent="0.35">
      <c r="A130" s="2">
        <v>119</v>
      </c>
      <c r="B130" s="2" t="s">
        <v>70</v>
      </c>
      <c r="C130" s="2" t="s">
        <v>332</v>
      </c>
      <c r="D130" s="2">
        <v>-2.9</v>
      </c>
      <c r="E130" s="2">
        <v>1.3220000000000001</v>
      </c>
      <c r="F130" s="66">
        <v>15</v>
      </c>
      <c r="G130" s="2">
        <v>31.30104</v>
      </c>
      <c r="H130" s="2">
        <v>35.586620000000003</v>
      </c>
      <c r="I130" s="2">
        <v>29.75299</v>
      </c>
      <c r="J130" s="2">
        <v>22.26332</v>
      </c>
      <c r="K130" s="66">
        <v>21.832070000000002</v>
      </c>
      <c r="L130" s="2">
        <v>31.235779999999998</v>
      </c>
      <c r="M130" s="2">
        <v>36.71087</v>
      </c>
      <c r="N130" s="2">
        <v>30.573309999999999</v>
      </c>
      <c r="O130" s="2">
        <v>22.69342</v>
      </c>
      <c r="P130" s="2">
        <v>41.428510000000003</v>
      </c>
    </row>
    <row r="131" spans="1:16" x14ac:dyDescent="0.35">
      <c r="A131" s="2">
        <v>120</v>
      </c>
      <c r="B131" s="2" t="s">
        <v>108</v>
      </c>
      <c r="C131" s="2" t="s">
        <v>309</v>
      </c>
      <c r="D131" s="2">
        <v>-2.798</v>
      </c>
      <c r="E131" s="2">
        <v>2.3460000000000001</v>
      </c>
      <c r="F131" s="66">
        <v>11.67</v>
      </c>
      <c r="G131" s="2">
        <v>26.887560000000001</v>
      </c>
      <c r="H131" s="2">
        <v>29.983149999999998</v>
      </c>
      <c r="I131" s="2">
        <v>25.778929999999999</v>
      </c>
      <c r="J131" s="2">
        <v>22.197590000000002</v>
      </c>
      <c r="K131" s="66">
        <v>26.30012</v>
      </c>
      <c r="L131" s="2">
        <v>26.600249999999999</v>
      </c>
      <c r="M131" s="2">
        <v>30.77178</v>
      </c>
      <c r="N131" s="2">
        <v>26.348520000000001</v>
      </c>
      <c r="O131" s="2">
        <v>22.580590000000001</v>
      </c>
      <c r="P131" s="2">
        <v>28.394860000000001</v>
      </c>
    </row>
    <row r="132" spans="1:16" x14ac:dyDescent="0.35">
      <c r="A132" s="2">
        <v>121</v>
      </c>
      <c r="B132" s="2" t="s">
        <v>108</v>
      </c>
      <c r="C132" s="2" t="s">
        <v>310</v>
      </c>
      <c r="D132" s="2">
        <v>-2.649</v>
      </c>
      <c r="E132" s="2">
        <v>1.7949999999999999</v>
      </c>
      <c r="F132" s="66">
        <v>8.33</v>
      </c>
      <c r="G132" s="2">
        <v>25.251200000000001</v>
      </c>
      <c r="H132" s="2">
        <v>27.585439999999998</v>
      </c>
      <c r="I132" s="2">
        <v>24.531860000000002</v>
      </c>
      <c r="J132" s="2">
        <v>20.77835</v>
      </c>
      <c r="K132" s="66">
        <v>28.722670000000001</v>
      </c>
      <c r="L132" s="2">
        <v>25.012329999999999</v>
      </c>
      <c r="M132" s="2">
        <v>28.22692</v>
      </c>
      <c r="N132" s="2">
        <v>25.01426</v>
      </c>
      <c r="O132" s="2">
        <v>21.065180000000002</v>
      </c>
      <c r="P132" s="2">
        <v>18.76961</v>
      </c>
    </row>
    <row r="133" spans="1:16" x14ac:dyDescent="0.35">
      <c r="A133" s="2">
        <v>122</v>
      </c>
      <c r="B133" s="2" t="s">
        <v>108</v>
      </c>
      <c r="C133" s="2" t="s">
        <v>311</v>
      </c>
      <c r="D133" s="2">
        <v>-2.6509999999999998</v>
      </c>
      <c r="E133" s="2">
        <v>1.5</v>
      </c>
      <c r="F133" s="66">
        <v>18.329999999999998</v>
      </c>
      <c r="G133" s="2">
        <v>32.43873</v>
      </c>
      <c r="H133" s="2">
        <v>36.772350000000003</v>
      </c>
      <c r="I133" s="2">
        <v>30.824110000000001</v>
      </c>
      <c r="J133" s="2">
        <v>22.425740000000001</v>
      </c>
      <c r="K133" s="66">
        <v>23.156690000000001</v>
      </c>
      <c r="L133" s="2">
        <v>32.281820000000003</v>
      </c>
      <c r="M133" s="2">
        <v>37.870820000000002</v>
      </c>
      <c r="N133" s="2">
        <v>31.612680000000001</v>
      </c>
      <c r="O133" s="2">
        <v>22.77674</v>
      </c>
      <c r="P133" s="2">
        <v>18.7546</v>
      </c>
    </row>
    <row r="134" spans="1:16" x14ac:dyDescent="0.35">
      <c r="A134" s="2">
        <v>123</v>
      </c>
      <c r="B134" s="2" t="s">
        <v>108</v>
      </c>
      <c r="C134" s="2" t="s">
        <v>312</v>
      </c>
      <c r="D134" s="2">
        <v>-2.395</v>
      </c>
      <c r="E134" s="2">
        <v>2.3130000000000002</v>
      </c>
      <c r="F134" s="66">
        <v>23.33</v>
      </c>
      <c r="G134" s="2">
        <v>38.759230000000002</v>
      </c>
      <c r="H134" s="2">
        <v>46.474519999999998</v>
      </c>
      <c r="I134" s="2">
        <v>36.268770000000004</v>
      </c>
      <c r="J134" s="2">
        <v>27.69829</v>
      </c>
      <c r="K134" s="66">
        <v>61.228070000000002</v>
      </c>
      <c r="L134" s="2">
        <v>38.458950000000002</v>
      </c>
      <c r="M134" s="2">
        <v>48.056829999999998</v>
      </c>
      <c r="N134" s="2">
        <v>37.319360000000003</v>
      </c>
      <c r="O134" s="2">
        <v>28.302350000000001</v>
      </c>
      <c r="P134" s="2">
        <v>18.801639999999999</v>
      </c>
    </row>
    <row r="135" spans="1:16" x14ac:dyDescent="0.35">
      <c r="A135" s="2">
        <v>124</v>
      </c>
      <c r="B135" s="2" t="s">
        <v>108</v>
      </c>
      <c r="C135" s="2" t="s">
        <v>313</v>
      </c>
      <c r="D135" s="2">
        <v>-2.456</v>
      </c>
      <c r="E135" s="2">
        <v>2.5920000000000001</v>
      </c>
      <c r="F135" s="66">
        <v>20</v>
      </c>
      <c r="G135" s="2">
        <v>34.158160000000002</v>
      </c>
      <c r="H135" s="2">
        <v>40.284410000000001</v>
      </c>
      <c r="I135" s="2">
        <v>32.065620000000003</v>
      </c>
      <c r="J135" s="2">
        <v>26.267849999999999</v>
      </c>
      <c r="K135" s="66">
        <v>66.583960000000005</v>
      </c>
      <c r="L135" s="2">
        <v>33.74203</v>
      </c>
      <c r="M135" s="2">
        <v>41.532119999999999</v>
      </c>
      <c r="N135" s="2">
        <v>32.885129999999997</v>
      </c>
      <c r="O135" s="2">
        <v>26.78529</v>
      </c>
      <c r="P135" s="2">
        <v>18.714279999999999</v>
      </c>
    </row>
    <row r="136" spans="1:16" x14ac:dyDescent="0.35">
      <c r="A136" s="2">
        <v>125</v>
      </c>
      <c r="B136" s="2" t="s">
        <v>108</v>
      </c>
      <c r="C136" s="2" t="s">
        <v>314</v>
      </c>
      <c r="D136" s="2">
        <v>-2.698</v>
      </c>
      <c r="E136" s="2">
        <v>2.8620000000000001</v>
      </c>
      <c r="F136" s="66">
        <v>8.33</v>
      </c>
      <c r="G136" s="2">
        <v>24.14038</v>
      </c>
      <c r="H136" s="2">
        <v>25.967569999999998</v>
      </c>
      <c r="I136" s="2">
        <v>23.205539999999999</v>
      </c>
      <c r="J136" s="2">
        <v>20.7774</v>
      </c>
      <c r="K136" s="66">
        <v>31.06521</v>
      </c>
      <c r="L136" s="2">
        <v>23.690079999999998</v>
      </c>
      <c r="M136" s="2">
        <v>26.462730000000001</v>
      </c>
      <c r="N136" s="2">
        <v>23.556799999999999</v>
      </c>
      <c r="O136" s="2">
        <v>21.002140000000001</v>
      </c>
      <c r="P136" s="2">
        <v>18.566310000000001</v>
      </c>
    </row>
    <row r="137" spans="1:16" x14ac:dyDescent="0.35">
      <c r="A137" s="2">
        <v>126</v>
      </c>
      <c r="B137" s="2" t="s">
        <v>108</v>
      </c>
      <c r="C137" s="2" t="s">
        <v>315</v>
      </c>
      <c r="D137" s="2">
        <v>-2.702</v>
      </c>
      <c r="E137" s="2">
        <v>2.5329999999999999</v>
      </c>
      <c r="F137" s="66">
        <v>6.67</v>
      </c>
      <c r="G137" s="2">
        <v>25.31306</v>
      </c>
      <c r="H137" s="2">
        <v>27.62199</v>
      </c>
      <c r="I137" s="2">
        <v>24.251270000000002</v>
      </c>
      <c r="J137" s="2">
        <v>21.215869999999999</v>
      </c>
      <c r="K137" s="66">
        <v>35.431570000000001</v>
      </c>
      <c r="L137" s="2">
        <v>24.72334</v>
      </c>
      <c r="M137" s="2">
        <v>28.194669999999999</v>
      </c>
      <c r="N137" s="2">
        <v>24.648340000000001</v>
      </c>
      <c r="O137" s="2">
        <v>21.454789999999999</v>
      </c>
      <c r="P137" s="2">
        <v>21.132100000000001</v>
      </c>
    </row>
    <row r="138" spans="1:16" x14ac:dyDescent="0.35">
      <c r="A138" s="2">
        <v>127</v>
      </c>
      <c r="B138" s="2" t="s">
        <v>108</v>
      </c>
      <c r="C138" s="2" t="s">
        <v>316</v>
      </c>
      <c r="D138" s="2">
        <v>-2.597</v>
      </c>
      <c r="E138" s="2">
        <v>1.246</v>
      </c>
      <c r="F138" s="66">
        <v>16.670000000000002</v>
      </c>
      <c r="G138" s="2">
        <v>20.795290000000001</v>
      </c>
      <c r="H138" s="2">
        <v>24.235800000000001</v>
      </c>
      <c r="I138" s="2">
        <v>19.379239999999999</v>
      </c>
      <c r="J138" s="2">
        <v>11.89364</v>
      </c>
      <c r="K138" s="66">
        <v>17.501370000000001</v>
      </c>
      <c r="L138" s="2">
        <v>20.533180000000002</v>
      </c>
      <c r="M138" s="2">
        <v>25.11178</v>
      </c>
      <c r="N138" s="2">
        <v>20.002189999999999</v>
      </c>
      <c r="O138" s="2">
        <v>12.126580000000001</v>
      </c>
      <c r="P138" s="2">
        <v>15.811540000000001</v>
      </c>
    </row>
    <row r="139" spans="1:16" x14ac:dyDescent="0.35">
      <c r="A139" s="2">
        <v>128</v>
      </c>
      <c r="B139" s="2" t="s">
        <v>108</v>
      </c>
      <c r="C139" s="2" t="s">
        <v>317</v>
      </c>
      <c r="D139" s="2">
        <v>-1.8919999999999999</v>
      </c>
      <c r="E139" s="2">
        <v>2.0670000000000002</v>
      </c>
      <c r="F139" s="66">
        <v>6.67</v>
      </c>
      <c r="G139" s="2">
        <v>15.383559999999999</v>
      </c>
      <c r="H139" s="2">
        <v>17.872029999999999</v>
      </c>
      <c r="I139" s="2">
        <v>14.79058</v>
      </c>
      <c r="J139" s="2">
        <v>11.706469999999999</v>
      </c>
      <c r="K139" s="66">
        <v>22.50291</v>
      </c>
      <c r="L139" s="2">
        <v>15.12448</v>
      </c>
      <c r="M139" s="2">
        <v>18.406780000000001</v>
      </c>
      <c r="N139" s="2">
        <v>15.16479</v>
      </c>
      <c r="O139" s="2">
        <v>11.91999</v>
      </c>
      <c r="P139" s="2">
        <v>24.834099999999999</v>
      </c>
    </row>
    <row r="140" spans="1:16" x14ac:dyDescent="0.35">
      <c r="A140" s="2">
        <v>129</v>
      </c>
      <c r="B140" s="2" t="s">
        <v>108</v>
      </c>
      <c r="C140" s="2" t="s">
        <v>318</v>
      </c>
      <c r="D140" s="2">
        <v>-0.89200000000000002</v>
      </c>
      <c r="E140" s="2">
        <v>2.8460000000000001</v>
      </c>
      <c r="F140" s="66">
        <v>16.670000000000002</v>
      </c>
      <c r="G140" s="2">
        <v>19.10285</v>
      </c>
      <c r="H140" s="2">
        <v>23.476220000000001</v>
      </c>
      <c r="I140" s="2">
        <v>18.004370000000002</v>
      </c>
      <c r="J140" s="2">
        <v>14.431850000000001</v>
      </c>
      <c r="K140" s="66">
        <v>32.939039999999999</v>
      </c>
      <c r="L140" s="2">
        <v>18.84404</v>
      </c>
      <c r="M140" s="2">
        <v>24.3123</v>
      </c>
      <c r="N140" s="2">
        <v>18.55536</v>
      </c>
      <c r="O140" s="2">
        <v>14.796709999999999</v>
      </c>
      <c r="P140" s="2">
        <v>47.027929999999998</v>
      </c>
    </row>
    <row r="141" spans="1:16" x14ac:dyDescent="0.35">
      <c r="A141" s="2">
        <v>130</v>
      </c>
      <c r="B141" s="2" t="s">
        <v>108</v>
      </c>
      <c r="C141" s="2" t="s">
        <v>319</v>
      </c>
      <c r="D141" s="2">
        <v>-0.60299999999999998</v>
      </c>
      <c r="E141" s="2">
        <v>2.8540000000000001</v>
      </c>
      <c r="F141" s="66">
        <v>6.67</v>
      </c>
      <c r="G141" s="2">
        <v>13.542389999999999</v>
      </c>
      <c r="H141" s="2">
        <v>15.75057</v>
      </c>
      <c r="I141" s="2">
        <v>12.98273</v>
      </c>
      <c r="J141" s="2">
        <v>11.08121</v>
      </c>
      <c r="K141" s="66">
        <v>28.687819999999999</v>
      </c>
      <c r="L141" s="2">
        <v>13.1249</v>
      </c>
      <c r="M141" s="2">
        <v>16.208359999999999</v>
      </c>
      <c r="N141" s="2">
        <v>13.29632</v>
      </c>
      <c r="O141" s="2">
        <v>11.295730000000001</v>
      </c>
      <c r="P141" s="2">
        <v>19.960650000000001</v>
      </c>
    </row>
    <row r="142" spans="1:16" x14ac:dyDescent="0.35">
      <c r="A142" s="2">
        <v>131</v>
      </c>
      <c r="B142" s="2" t="s">
        <v>108</v>
      </c>
      <c r="C142" s="2" t="s">
        <v>320</v>
      </c>
      <c r="D142" s="2">
        <v>-0.54600000000000004</v>
      </c>
      <c r="E142" s="2">
        <v>3.1</v>
      </c>
      <c r="F142" s="66">
        <v>16.670000000000002</v>
      </c>
      <c r="G142" s="2">
        <v>18.255320000000001</v>
      </c>
      <c r="H142" s="2">
        <v>22.729479999999999</v>
      </c>
      <c r="I142" s="2">
        <v>17.115539999999999</v>
      </c>
      <c r="J142" s="2">
        <v>13.73203</v>
      </c>
      <c r="K142" s="66">
        <v>56.971089999999997</v>
      </c>
      <c r="L142" s="2">
        <v>17.613019999999999</v>
      </c>
      <c r="M142" s="2">
        <v>23.57507</v>
      </c>
      <c r="N142" s="2">
        <v>17.66864</v>
      </c>
      <c r="O142" s="2">
        <v>14.108840000000001</v>
      </c>
      <c r="P142" s="2">
        <v>25.743040000000001</v>
      </c>
    </row>
    <row r="143" spans="1:16" x14ac:dyDescent="0.35">
      <c r="A143" s="2">
        <v>132</v>
      </c>
      <c r="B143" s="2" t="s">
        <v>108</v>
      </c>
      <c r="C143" s="2" t="s">
        <v>321</v>
      </c>
      <c r="D143" s="2">
        <v>-0.19800000000000001</v>
      </c>
      <c r="E143" s="2">
        <v>3.1</v>
      </c>
      <c r="F143" s="66">
        <v>28.33</v>
      </c>
      <c r="G143" s="2">
        <v>36.528489999999998</v>
      </c>
      <c r="H143" s="2">
        <v>39.620669999999997</v>
      </c>
      <c r="I143" s="2">
        <v>27.752199999999998</v>
      </c>
      <c r="J143" s="2">
        <v>20.40419</v>
      </c>
      <c r="K143" s="66">
        <v>66.951930000000004</v>
      </c>
      <c r="L143" s="2">
        <v>29.626809999999999</v>
      </c>
      <c r="M143" s="2">
        <v>41.371639999999999</v>
      </c>
      <c r="N143" s="2">
        <v>28.884820000000001</v>
      </c>
      <c r="O143" s="2">
        <v>21.153970000000001</v>
      </c>
      <c r="P143" s="2">
        <v>22.40204</v>
      </c>
    </row>
    <row r="144" spans="1:16" x14ac:dyDescent="0.35">
      <c r="A144" s="2">
        <v>133</v>
      </c>
      <c r="B144" s="2" t="s">
        <v>108</v>
      </c>
      <c r="C144" s="2" t="s">
        <v>322</v>
      </c>
      <c r="D144" s="2">
        <v>0.25600000000000001</v>
      </c>
      <c r="E144" s="2">
        <v>2.8460000000000001</v>
      </c>
      <c r="F144" s="66">
        <v>31.67</v>
      </c>
      <c r="G144" s="2">
        <v>32.397530000000003</v>
      </c>
      <c r="H144" s="2">
        <v>38.135750000000002</v>
      </c>
      <c r="I144" s="2">
        <v>27.205490000000001</v>
      </c>
      <c r="J144" s="2">
        <v>18.757490000000001</v>
      </c>
      <c r="K144" s="66">
        <v>59.755220000000001</v>
      </c>
      <c r="L144" s="2">
        <v>28.23845</v>
      </c>
      <c r="M144" s="2">
        <v>39.831470000000003</v>
      </c>
      <c r="N144" s="2">
        <v>28.33173</v>
      </c>
      <c r="O144" s="2">
        <v>19.44359</v>
      </c>
      <c r="P144" s="2">
        <v>17.88946</v>
      </c>
    </row>
    <row r="145" spans="1:16" x14ac:dyDescent="0.35">
      <c r="A145" s="2">
        <v>134</v>
      </c>
      <c r="B145" s="2" t="s">
        <v>108</v>
      </c>
      <c r="C145" s="2" t="s">
        <v>323</v>
      </c>
      <c r="D145" s="2">
        <v>0.95599999999999996</v>
      </c>
      <c r="E145" s="2">
        <v>2.8540000000000001</v>
      </c>
      <c r="F145" s="66">
        <v>20</v>
      </c>
      <c r="G145" s="2">
        <v>20.002279999999999</v>
      </c>
      <c r="H145" s="2">
        <v>25.990189999999998</v>
      </c>
      <c r="I145" s="2">
        <v>19.380189999999999</v>
      </c>
      <c r="J145" s="2">
        <v>13.899100000000001</v>
      </c>
      <c r="K145" s="66">
        <v>6.1691000000000003</v>
      </c>
      <c r="L145" s="2">
        <v>19.587540000000001</v>
      </c>
      <c r="M145" s="2">
        <v>27.065329999999999</v>
      </c>
      <c r="N145" s="2">
        <v>20.110949999999999</v>
      </c>
      <c r="O145" s="2">
        <v>14.344290000000001</v>
      </c>
      <c r="P145" s="2">
        <v>6.2115999999999998</v>
      </c>
    </row>
    <row r="146" spans="1:16" x14ac:dyDescent="0.35">
      <c r="A146" s="2">
        <v>135</v>
      </c>
      <c r="B146" s="2" t="s">
        <v>108</v>
      </c>
      <c r="C146" s="2" t="s">
        <v>324</v>
      </c>
      <c r="D146" s="2">
        <v>1.5029999999999999</v>
      </c>
      <c r="E146" s="2">
        <v>4.6760000000000002</v>
      </c>
      <c r="F146" s="66">
        <v>0</v>
      </c>
      <c r="G146" s="2">
        <v>6.4665699999999999</v>
      </c>
      <c r="H146" s="2">
        <v>6.0539199999999997</v>
      </c>
      <c r="I146" s="2">
        <v>6.0539399999999999</v>
      </c>
      <c r="J146" s="2">
        <v>6.0539500000000004</v>
      </c>
      <c r="K146" s="66">
        <v>6.0539199999999997</v>
      </c>
      <c r="L146" s="2">
        <v>6.3599600000000001</v>
      </c>
      <c r="M146" s="2">
        <v>6.09335</v>
      </c>
      <c r="N146" s="2">
        <v>6.0933599999999997</v>
      </c>
      <c r="O146" s="2">
        <v>6.0933799999999998</v>
      </c>
      <c r="P146" s="2">
        <v>6.0933799999999998</v>
      </c>
    </row>
    <row r="147" spans="1:16" x14ac:dyDescent="0.35">
      <c r="A147" s="2">
        <v>136</v>
      </c>
      <c r="B147" s="2" t="s">
        <v>108</v>
      </c>
      <c r="C147" s="2" t="s">
        <v>325</v>
      </c>
      <c r="D147" s="2">
        <v>1.242</v>
      </c>
      <c r="E147" s="2">
        <v>6.2</v>
      </c>
      <c r="F147" s="66">
        <v>0</v>
      </c>
      <c r="G147" s="2">
        <v>16.157080000000001</v>
      </c>
      <c r="H147" s="2">
        <v>15.34023</v>
      </c>
      <c r="I147" s="2">
        <v>15.34024</v>
      </c>
      <c r="J147" s="2">
        <v>15.340260000000001</v>
      </c>
      <c r="K147" s="66">
        <v>15.34022</v>
      </c>
      <c r="L147" s="2">
        <v>16.35783</v>
      </c>
      <c r="M147" s="2">
        <v>15.376860000000001</v>
      </c>
      <c r="N147" s="2">
        <v>15.37687</v>
      </c>
      <c r="O147" s="2">
        <v>15.37689</v>
      </c>
      <c r="P147" s="2">
        <v>15.37689</v>
      </c>
    </row>
    <row r="148" spans="1:16" x14ac:dyDescent="0.35">
      <c r="A148" s="2">
        <v>137</v>
      </c>
      <c r="B148" s="2" t="s">
        <v>108</v>
      </c>
      <c r="C148" s="2" t="s">
        <v>326</v>
      </c>
      <c r="D148" s="2">
        <v>0.69799999999999995</v>
      </c>
      <c r="E148" s="2">
        <v>5.641</v>
      </c>
      <c r="F148" s="66">
        <v>3.33</v>
      </c>
      <c r="G148" s="2">
        <v>19.11411</v>
      </c>
      <c r="H148" s="2">
        <v>20.735800000000001</v>
      </c>
      <c r="I148" s="2">
        <v>18.302610000000001</v>
      </c>
      <c r="J148" s="2">
        <v>18.852779999999999</v>
      </c>
      <c r="K148" s="66">
        <v>15.344900000000001</v>
      </c>
      <c r="L148" s="2">
        <v>19.182369999999999</v>
      </c>
      <c r="M148" s="2">
        <v>21.050809999999998</v>
      </c>
      <c r="N148" s="2">
        <v>18.490849999999998</v>
      </c>
      <c r="O148" s="2">
        <v>19.069680000000002</v>
      </c>
      <c r="P148" s="2">
        <v>15.37907</v>
      </c>
    </row>
    <row r="149" spans="1:16" x14ac:dyDescent="0.35">
      <c r="A149" s="2">
        <v>138</v>
      </c>
      <c r="B149" s="2" t="s">
        <v>108</v>
      </c>
      <c r="C149" s="2" t="s">
        <v>327</v>
      </c>
      <c r="D149" s="2">
        <v>0.34599999999999997</v>
      </c>
      <c r="E149" s="2">
        <v>4.3380000000000001</v>
      </c>
      <c r="F149" s="66">
        <v>15</v>
      </c>
      <c r="G149" s="2">
        <v>25.645800000000001</v>
      </c>
      <c r="H149" s="2">
        <v>29.454809999999998</v>
      </c>
      <c r="I149" s="2">
        <v>23.69801</v>
      </c>
      <c r="J149" s="2">
        <v>23.130500000000001</v>
      </c>
      <c r="K149" s="66">
        <v>21.82563</v>
      </c>
      <c r="L149" s="2">
        <v>25.950810000000001</v>
      </c>
      <c r="M149" s="2">
        <v>30.215</v>
      </c>
      <c r="N149" s="2">
        <v>24.158270000000002</v>
      </c>
      <c r="O149" s="2">
        <v>23.56119</v>
      </c>
      <c r="P149" s="2">
        <v>27.87135</v>
      </c>
    </row>
    <row r="150" spans="1:16" x14ac:dyDescent="0.35">
      <c r="A150" s="2">
        <v>139</v>
      </c>
      <c r="B150" s="2" t="s">
        <v>108</v>
      </c>
      <c r="C150" s="2" t="s">
        <v>328</v>
      </c>
      <c r="D150" s="2">
        <v>0.20200000000000001</v>
      </c>
      <c r="E150" s="2">
        <v>4.0069999999999997</v>
      </c>
      <c r="F150" s="66">
        <v>31.67</v>
      </c>
      <c r="G150" s="2">
        <v>37.740110000000001</v>
      </c>
      <c r="H150" s="2">
        <v>45.676749999999998</v>
      </c>
      <c r="I150" s="2">
        <v>33.760390000000001</v>
      </c>
      <c r="J150" s="2">
        <v>30.85229</v>
      </c>
      <c r="K150" s="66">
        <v>31.41357</v>
      </c>
      <c r="L150" s="2">
        <v>38.050359999999998</v>
      </c>
      <c r="M150" s="2">
        <v>47.270139999999998</v>
      </c>
      <c r="N150" s="2">
        <v>34.732939999999999</v>
      </c>
      <c r="O150" s="2">
        <v>31.67332</v>
      </c>
      <c r="P150" s="2">
        <v>43.554830000000003</v>
      </c>
    </row>
    <row r="151" spans="1:16" x14ac:dyDescent="0.35">
      <c r="A151" s="2">
        <v>140</v>
      </c>
      <c r="B151" s="2" t="s">
        <v>108</v>
      </c>
      <c r="C151" s="2" t="s">
        <v>329</v>
      </c>
      <c r="D151" s="2">
        <v>0.40200000000000002</v>
      </c>
      <c r="E151" s="2">
        <v>4.7560000000000002</v>
      </c>
      <c r="F151" s="66">
        <v>15</v>
      </c>
      <c r="G151" s="2">
        <v>27.422360000000001</v>
      </c>
      <c r="H151" s="2">
        <v>34.012860000000003</v>
      </c>
      <c r="I151" s="2">
        <v>26.328769999999999</v>
      </c>
      <c r="J151" s="2">
        <v>26.286740000000002</v>
      </c>
      <c r="K151" s="66">
        <v>15.85581</v>
      </c>
      <c r="L151" s="2">
        <v>27.398099999999999</v>
      </c>
      <c r="M151" s="2">
        <v>34.98704</v>
      </c>
      <c r="N151" s="2">
        <v>26.902609999999999</v>
      </c>
      <c r="O151" s="2">
        <v>26.85839</v>
      </c>
      <c r="P151" s="2">
        <v>15.88402</v>
      </c>
    </row>
    <row r="152" spans="1:16" x14ac:dyDescent="0.35">
      <c r="A152" s="2">
        <v>141</v>
      </c>
      <c r="B152" s="2" t="s">
        <v>108</v>
      </c>
      <c r="C152" s="2" t="s">
        <v>330</v>
      </c>
      <c r="D152" s="2">
        <v>0.44900000000000001</v>
      </c>
      <c r="E152" s="2">
        <v>4.8460000000000001</v>
      </c>
      <c r="F152" s="66">
        <v>26.67</v>
      </c>
      <c r="G152" s="2">
        <v>36.970419999999997</v>
      </c>
      <c r="H152" s="2">
        <v>49.790109999999999</v>
      </c>
      <c r="I152" s="2">
        <v>35.349200000000003</v>
      </c>
      <c r="J152" s="2">
        <v>35.654179999999997</v>
      </c>
      <c r="K152" s="66">
        <v>15.896420000000001</v>
      </c>
      <c r="L152" s="2">
        <v>37.108550000000001</v>
      </c>
      <c r="M152" s="2">
        <v>51.582520000000002</v>
      </c>
      <c r="N152" s="2">
        <v>36.389240000000001</v>
      </c>
      <c r="O152" s="2">
        <v>36.71011</v>
      </c>
      <c r="P152" s="2">
        <v>15.922980000000001</v>
      </c>
    </row>
    <row r="153" spans="1:16" x14ac:dyDescent="0.35">
      <c r="A153" s="2">
        <v>142</v>
      </c>
      <c r="B153" s="2" t="s">
        <v>108</v>
      </c>
      <c r="C153" s="2" t="s">
        <v>331</v>
      </c>
      <c r="D153" s="2">
        <v>0.29799999999999999</v>
      </c>
      <c r="E153" s="2">
        <v>4.5999999999999996</v>
      </c>
      <c r="F153" s="66">
        <v>20</v>
      </c>
      <c r="G153" s="2">
        <v>28.311990000000002</v>
      </c>
      <c r="H153" s="2">
        <v>35.469749999999998</v>
      </c>
      <c r="I153" s="2">
        <v>27.286729999999999</v>
      </c>
      <c r="J153" s="2">
        <v>26.82272</v>
      </c>
      <c r="K153" s="66">
        <v>15.89057</v>
      </c>
      <c r="L153" s="2">
        <v>28.423539999999999</v>
      </c>
      <c r="M153" s="2">
        <v>36.51484</v>
      </c>
      <c r="N153" s="2">
        <v>27.90549</v>
      </c>
      <c r="O153" s="2">
        <v>27.417300000000001</v>
      </c>
      <c r="P153" s="2">
        <v>15.9156</v>
      </c>
    </row>
    <row r="154" spans="1:16" x14ac:dyDescent="0.35">
      <c r="A154" s="2">
        <v>143</v>
      </c>
      <c r="B154" s="2" t="s">
        <v>108</v>
      </c>
      <c r="C154" s="2" t="s">
        <v>332</v>
      </c>
      <c r="D154" s="2">
        <v>-0.105</v>
      </c>
      <c r="E154" s="2">
        <v>4.5999999999999996</v>
      </c>
      <c r="F154" s="66">
        <v>8.33</v>
      </c>
      <c r="G154" s="2">
        <v>21.32864</v>
      </c>
      <c r="H154" s="2">
        <v>23.96416</v>
      </c>
      <c r="I154" s="2">
        <v>20.58042</v>
      </c>
      <c r="J154" s="2">
        <v>20.391739999999999</v>
      </c>
      <c r="K154" s="66">
        <v>15.94645</v>
      </c>
      <c r="L154" s="2">
        <v>21.267659999999999</v>
      </c>
      <c r="M154" s="2">
        <v>24.4055</v>
      </c>
      <c r="N154" s="2">
        <v>20.845469999999999</v>
      </c>
      <c r="O154" s="2">
        <v>20.64696</v>
      </c>
      <c r="P154" s="2">
        <v>15.970090000000001</v>
      </c>
    </row>
    <row r="155" spans="1:16" x14ac:dyDescent="0.35">
      <c r="A155" s="2">
        <v>144</v>
      </c>
      <c r="B155" s="2" t="s">
        <v>80</v>
      </c>
      <c r="C155" s="2" t="s">
        <v>309</v>
      </c>
      <c r="D155" s="2">
        <v>-0.45100000000000001</v>
      </c>
      <c r="E155" s="2">
        <v>4.0919999999999996</v>
      </c>
      <c r="F155" s="66">
        <v>0</v>
      </c>
      <c r="G155" s="2">
        <v>16.400189999999998</v>
      </c>
      <c r="H155" s="2">
        <v>16.068680000000001</v>
      </c>
      <c r="I155" s="2">
        <v>16.068670000000001</v>
      </c>
      <c r="J155" s="2">
        <v>16.068670000000001</v>
      </c>
      <c r="K155" s="66">
        <v>16.068660000000001</v>
      </c>
      <c r="L155" s="2">
        <v>16.14096</v>
      </c>
      <c r="M155" s="2">
        <v>16.09103</v>
      </c>
      <c r="N155" s="2">
        <v>16.09103</v>
      </c>
      <c r="O155" s="2">
        <v>16.09103</v>
      </c>
      <c r="P155" s="2">
        <v>16.09103</v>
      </c>
    </row>
    <row r="156" spans="1:16" x14ac:dyDescent="0.35">
      <c r="A156" s="2">
        <v>145</v>
      </c>
      <c r="B156" s="2" t="s">
        <v>80</v>
      </c>
      <c r="C156" s="2" t="s">
        <v>310</v>
      </c>
      <c r="D156" s="2">
        <v>-0.39800000000000002</v>
      </c>
      <c r="E156" s="2">
        <v>4.3620000000000001</v>
      </c>
      <c r="F156" s="66">
        <v>11.67</v>
      </c>
      <c r="G156" s="2">
        <v>26.480499999999999</v>
      </c>
      <c r="H156" s="2">
        <v>31.85886</v>
      </c>
      <c r="I156" s="2">
        <v>25.231780000000001</v>
      </c>
      <c r="J156" s="2">
        <v>24.683969999999999</v>
      </c>
      <c r="K156" s="66">
        <v>44.341239999999999</v>
      </c>
      <c r="L156" s="2">
        <v>26.384599999999999</v>
      </c>
      <c r="M156" s="2">
        <v>32.696620000000003</v>
      </c>
      <c r="N156" s="2">
        <v>25.724270000000001</v>
      </c>
      <c r="O156" s="2">
        <v>25.147919999999999</v>
      </c>
      <c r="P156" s="2">
        <v>80.858310000000003</v>
      </c>
    </row>
    <row r="157" spans="1:16" x14ac:dyDescent="0.35">
      <c r="A157" s="2">
        <v>146</v>
      </c>
      <c r="B157" s="2" t="s">
        <v>80</v>
      </c>
      <c r="C157" s="2" t="s">
        <v>311</v>
      </c>
      <c r="D157" s="2">
        <v>-0.19800000000000001</v>
      </c>
      <c r="E157" s="2">
        <v>5.0999999999999996</v>
      </c>
      <c r="F157" s="66">
        <v>45</v>
      </c>
      <c r="G157" s="2">
        <v>45.543500000000002</v>
      </c>
      <c r="H157" s="2">
        <v>63.599600000000002</v>
      </c>
      <c r="I157" s="2">
        <v>42.662759999999999</v>
      </c>
      <c r="J157" s="2">
        <v>44.343960000000003</v>
      </c>
      <c r="K157" s="66">
        <v>98.712310000000002</v>
      </c>
      <c r="L157" s="2">
        <v>45.680529999999997</v>
      </c>
      <c r="M157" s="2">
        <v>66.088740000000001</v>
      </c>
      <c r="N157" s="2">
        <v>44.061079999999997</v>
      </c>
      <c r="O157" s="2">
        <v>45.82987</v>
      </c>
      <c r="P157" s="2">
        <v>240.97854000000001</v>
      </c>
    </row>
    <row r="158" spans="1:16" x14ac:dyDescent="0.35">
      <c r="A158" s="2">
        <v>147</v>
      </c>
      <c r="B158" s="2" t="s">
        <v>80</v>
      </c>
      <c r="C158" s="2" t="s">
        <v>312</v>
      </c>
      <c r="D158" s="2">
        <v>-0.81200000000000006</v>
      </c>
      <c r="E158" s="2">
        <v>4.0830000000000002</v>
      </c>
      <c r="F158" s="66">
        <v>28.33</v>
      </c>
      <c r="G158" s="2">
        <v>36.511809999999997</v>
      </c>
      <c r="H158" s="2">
        <v>47.098059999999997</v>
      </c>
      <c r="I158" s="2">
        <v>34.233879999999999</v>
      </c>
      <c r="J158" s="2">
        <v>32.16048</v>
      </c>
      <c r="K158" s="66">
        <v>69.284090000000006</v>
      </c>
      <c r="L158" s="2">
        <v>36.392220000000002</v>
      </c>
      <c r="M158" s="2">
        <v>48.724080000000001</v>
      </c>
      <c r="N158" s="2">
        <v>35.189680000000003</v>
      </c>
      <c r="O158" s="2">
        <v>33.008249999999997</v>
      </c>
      <c r="P158" s="2">
        <v>136.94938999999999</v>
      </c>
    </row>
    <row r="159" spans="1:16" x14ac:dyDescent="0.35">
      <c r="A159" s="2">
        <v>148</v>
      </c>
      <c r="B159" s="2" t="s">
        <v>80</v>
      </c>
      <c r="C159" s="2" t="s">
        <v>313</v>
      </c>
      <c r="D159" s="2">
        <v>-1.246</v>
      </c>
      <c r="E159" s="2">
        <v>4.6760000000000002</v>
      </c>
      <c r="F159" s="66">
        <v>8.33</v>
      </c>
      <c r="G159" s="2">
        <v>21.677879999999998</v>
      </c>
      <c r="H159" s="2">
        <v>23.335850000000001</v>
      </c>
      <c r="I159" s="2">
        <v>20.633590000000002</v>
      </c>
      <c r="J159" s="2">
        <v>19.322939999999999</v>
      </c>
      <c r="K159" s="66">
        <v>27.6843</v>
      </c>
      <c r="L159" s="2">
        <v>21.642029999999998</v>
      </c>
      <c r="M159" s="2">
        <v>23.714510000000001</v>
      </c>
      <c r="N159" s="2">
        <v>20.871469999999999</v>
      </c>
      <c r="O159" s="2">
        <v>19.492529999999999</v>
      </c>
      <c r="P159" s="2">
        <v>36.913539999999998</v>
      </c>
    </row>
    <row r="160" spans="1:16" x14ac:dyDescent="0.35">
      <c r="A160" s="2">
        <v>149</v>
      </c>
      <c r="B160" s="2" t="s">
        <v>80</v>
      </c>
      <c r="C160" s="2" t="s">
        <v>314</v>
      </c>
      <c r="D160" s="2">
        <v>-0.79700000000000004</v>
      </c>
      <c r="E160" s="2">
        <v>5.9459999999999997</v>
      </c>
      <c r="F160" s="66">
        <v>3.33</v>
      </c>
      <c r="G160" s="2">
        <v>20.025839999999999</v>
      </c>
      <c r="H160" s="2">
        <v>21.416979999999999</v>
      </c>
      <c r="I160" s="2">
        <v>19.0869</v>
      </c>
      <c r="J160" s="2">
        <v>19.673120000000001</v>
      </c>
      <c r="K160" s="66">
        <v>16.486450000000001</v>
      </c>
      <c r="L160" s="2">
        <v>20.346990000000002</v>
      </c>
      <c r="M160" s="2">
        <v>21.691120000000002</v>
      </c>
      <c r="N160" s="2">
        <v>19.239640000000001</v>
      </c>
      <c r="O160" s="2">
        <v>19.856400000000001</v>
      </c>
      <c r="P160" s="2">
        <v>16.503710000000002</v>
      </c>
    </row>
    <row r="161" spans="1:16" x14ac:dyDescent="0.35">
      <c r="A161" s="2">
        <v>150</v>
      </c>
      <c r="B161" s="2" t="s">
        <v>80</v>
      </c>
      <c r="C161" s="2" t="s">
        <v>315</v>
      </c>
      <c r="D161" s="2">
        <v>-0.90500000000000003</v>
      </c>
      <c r="E161" s="2">
        <v>4.8869999999999996</v>
      </c>
      <c r="F161" s="66">
        <v>8.33</v>
      </c>
      <c r="G161" s="2">
        <v>22.208749999999998</v>
      </c>
      <c r="H161" s="2">
        <v>25.077290000000001</v>
      </c>
      <c r="I161" s="2">
        <v>21.180540000000001</v>
      </c>
      <c r="J161" s="2">
        <v>21.544280000000001</v>
      </c>
      <c r="K161" s="66">
        <v>16.4284</v>
      </c>
      <c r="L161" s="2">
        <v>22.1509</v>
      </c>
      <c r="M161" s="2">
        <v>25.5443</v>
      </c>
      <c r="N161" s="2">
        <v>21.44453</v>
      </c>
      <c r="O161" s="2">
        <v>21.827220000000001</v>
      </c>
      <c r="P161" s="2">
        <v>16.444800000000001</v>
      </c>
    </row>
    <row r="162" spans="1:16" x14ac:dyDescent="0.35">
      <c r="A162" s="2">
        <v>151</v>
      </c>
      <c r="B162" s="2" t="s">
        <v>80</v>
      </c>
      <c r="C162" s="2" t="s">
        <v>316</v>
      </c>
      <c r="D162" s="2">
        <v>-0.997</v>
      </c>
      <c r="E162" s="2">
        <v>4.3540000000000001</v>
      </c>
      <c r="F162" s="66">
        <v>13.33</v>
      </c>
      <c r="G162" s="2">
        <v>26.927520000000001</v>
      </c>
      <c r="H162" s="2">
        <v>27.340060000000001</v>
      </c>
      <c r="I162" s="2">
        <v>18.69877</v>
      </c>
      <c r="J162" s="2">
        <v>17.794160000000002</v>
      </c>
      <c r="K162" s="66">
        <v>34.247500000000002</v>
      </c>
      <c r="L162" s="2">
        <v>28.080490000000001</v>
      </c>
      <c r="M162" s="2">
        <v>28.41103</v>
      </c>
      <c r="N162" s="2">
        <v>19.31953</v>
      </c>
      <c r="O162" s="2">
        <v>18.367799999999999</v>
      </c>
      <c r="P162" s="2">
        <v>55.158239999999999</v>
      </c>
    </row>
    <row r="163" spans="1:16" x14ac:dyDescent="0.35">
      <c r="A163" s="2">
        <v>152</v>
      </c>
      <c r="B163" s="2" t="s">
        <v>80</v>
      </c>
      <c r="C163" s="2" t="s">
        <v>317</v>
      </c>
      <c r="D163" s="2">
        <v>-1.105</v>
      </c>
      <c r="E163" s="2">
        <v>4.8540000000000001</v>
      </c>
      <c r="F163" s="66">
        <v>18.329999999999998</v>
      </c>
      <c r="G163" s="2">
        <v>25.870049999999999</v>
      </c>
      <c r="H163" s="2">
        <v>31.561720000000001</v>
      </c>
      <c r="I163" s="2">
        <v>20.794090000000001</v>
      </c>
      <c r="J163" s="2">
        <v>20.860749999999999</v>
      </c>
      <c r="K163" s="66">
        <v>48.84093</v>
      </c>
      <c r="L163" s="2">
        <v>26.09685</v>
      </c>
      <c r="M163" s="2">
        <v>32.846080000000001</v>
      </c>
      <c r="N163" s="2">
        <v>21.51745</v>
      </c>
      <c r="O163" s="2">
        <v>21.587589999999999</v>
      </c>
      <c r="P163" s="2">
        <v>80.890500000000003</v>
      </c>
    </row>
    <row r="164" spans="1:16" x14ac:dyDescent="0.35">
      <c r="A164" s="2">
        <v>153</v>
      </c>
      <c r="B164" s="2" t="s">
        <v>80</v>
      </c>
      <c r="C164" s="2" t="s">
        <v>318</v>
      </c>
      <c r="D164" s="2">
        <v>-0.68799999999999994</v>
      </c>
      <c r="E164" s="2">
        <v>5.0999999999999996</v>
      </c>
      <c r="F164" s="66">
        <v>8.33</v>
      </c>
      <c r="G164" s="2">
        <v>12.99654</v>
      </c>
      <c r="H164" s="2">
        <v>15.55035</v>
      </c>
      <c r="I164" s="2">
        <v>11.7514</v>
      </c>
      <c r="J164" s="2">
        <v>12.045310000000001</v>
      </c>
      <c r="K164" s="66">
        <v>25.20909</v>
      </c>
      <c r="L164" s="2">
        <v>12.93745</v>
      </c>
      <c r="M164" s="2">
        <v>16.00272</v>
      </c>
      <c r="N164" s="2">
        <v>12.005839999999999</v>
      </c>
      <c r="O164" s="2">
        <v>12.315060000000001</v>
      </c>
      <c r="P164" s="2">
        <v>42.771740000000001</v>
      </c>
    </row>
    <row r="165" spans="1:16" x14ac:dyDescent="0.35">
      <c r="A165" s="2">
        <v>154</v>
      </c>
      <c r="B165" s="2" t="s">
        <v>80</v>
      </c>
      <c r="C165" s="2" t="s">
        <v>319</v>
      </c>
      <c r="D165" s="2">
        <v>0.20300000000000001</v>
      </c>
      <c r="E165" s="2">
        <v>5.0999999999999996</v>
      </c>
      <c r="F165" s="66">
        <v>3.33</v>
      </c>
      <c r="G165" s="2">
        <v>9.1645900000000005</v>
      </c>
      <c r="H165" s="2">
        <v>10.18196</v>
      </c>
      <c r="I165" s="2">
        <v>8.6608099999999997</v>
      </c>
      <c r="J165" s="2">
        <v>8.7859800000000003</v>
      </c>
      <c r="K165" s="66">
        <v>6.6912599999999998</v>
      </c>
      <c r="L165" s="2">
        <v>9.3411500000000007</v>
      </c>
      <c r="M165" s="2">
        <v>10.373860000000001</v>
      </c>
      <c r="N165" s="2">
        <v>8.77346</v>
      </c>
      <c r="O165" s="2">
        <v>8.9051600000000004</v>
      </c>
      <c r="P165" s="2">
        <v>6.7012900000000002</v>
      </c>
    </row>
    <row r="166" spans="1:16" x14ac:dyDescent="0.35">
      <c r="A166" s="2">
        <v>155</v>
      </c>
      <c r="B166" s="2" t="s">
        <v>80</v>
      </c>
      <c r="C166" s="2" t="s">
        <v>320</v>
      </c>
      <c r="D166" s="2">
        <v>0.60299999999999998</v>
      </c>
      <c r="E166" s="2">
        <v>4.3380000000000001</v>
      </c>
      <c r="F166" s="66">
        <v>15</v>
      </c>
      <c r="G166" s="2">
        <v>17.791689999999999</v>
      </c>
      <c r="H166" s="2">
        <v>24.43336</v>
      </c>
      <c r="I166" s="2">
        <v>17.150169999999999</v>
      </c>
      <c r="J166" s="2">
        <v>15.63739</v>
      </c>
      <c r="K166" s="66">
        <v>9.6797299999999993</v>
      </c>
      <c r="L166" s="2">
        <v>24.79983</v>
      </c>
      <c r="M166" s="2">
        <v>25.404029999999999</v>
      </c>
      <c r="N166" s="2">
        <v>17.741379999999999</v>
      </c>
      <c r="O166" s="2">
        <v>16.149799999999999</v>
      </c>
      <c r="P166" s="2">
        <v>39.275950000000002</v>
      </c>
    </row>
    <row r="167" spans="1:16" x14ac:dyDescent="0.35">
      <c r="A167" s="2">
        <v>156</v>
      </c>
      <c r="B167" s="2" t="s">
        <v>80</v>
      </c>
      <c r="C167" s="2" t="s">
        <v>321</v>
      </c>
      <c r="D167" s="2">
        <v>1.0029999999999999</v>
      </c>
      <c r="E167" s="2">
        <v>3.6</v>
      </c>
      <c r="F167" s="66">
        <v>33.33</v>
      </c>
      <c r="G167" s="2">
        <v>27.995349999999998</v>
      </c>
      <c r="H167" s="2">
        <v>39.415179999999999</v>
      </c>
      <c r="I167" s="2">
        <v>26.906359999999999</v>
      </c>
      <c r="J167" s="2">
        <v>21.560880000000001</v>
      </c>
      <c r="K167" s="66">
        <v>18.259589999999999</v>
      </c>
      <c r="L167" s="2">
        <v>35.99295</v>
      </c>
      <c r="M167" s="2">
        <v>41.205530000000003</v>
      </c>
      <c r="N167" s="2">
        <v>28.044989999999999</v>
      </c>
      <c r="O167" s="2">
        <v>22.421009999999999</v>
      </c>
      <c r="P167" s="2">
        <v>70.008170000000007</v>
      </c>
    </row>
    <row r="168" spans="1:16" x14ac:dyDescent="0.35">
      <c r="A168" s="2">
        <v>157</v>
      </c>
      <c r="B168" s="2" t="s">
        <v>80</v>
      </c>
      <c r="C168" s="2" t="s">
        <v>322</v>
      </c>
      <c r="D168" s="2">
        <v>1.149</v>
      </c>
      <c r="E168" s="2">
        <v>3.3460000000000001</v>
      </c>
      <c r="F168" s="66">
        <v>21.67</v>
      </c>
      <c r="G168" s="2">
        <v>19.180910000000001</v>
      </c>
      <c r="H168" s="2">
        <v>26.522110000000001</v>
      </c>
      <c r="I168" s="2">
        <v>18.82206</v>
      </c>
      <c r="J168" s="2">
        <v>14.746230000000001</v>
      </c>
      <c r="K168" s="66">
        <v>9.3764599999999998</v>
      </c>
      <c r="L168" s="2">
        <v>22.673279999999998</v>
      </c>
      <c r="M168" s="2">
        <v>27.68383</v>
      </c>
      <c r="N168" s="2">
        <v>19.582619999999999</v>
      </c>
      <c r="O168" s="2">
        <v>15.29443</v>
      </c>
      <c r="P168" s="2">
        <v>57.7194</v>
      </c>
    </row>
    <row r="169" spans="1:16" x14ac:dyDescent="0.35">
      <c r="A169" s="2">
        <v>158</v>
      </c>
      <c r="B169" s="2" t="s">
        <v>80</v>
      </c>
      <c r="C169" s="2" t="s">
        <v>323</v>
      </c>
      <c r="D169" s="2">
        <v>1.252</v>
      </c>
      <c r="E169" s="2">
        <v>3.1</v>
      </c>
      <c r="F169" s="66">
        <v>10</v>
      </c>
      <c r="G169" s="2">
        <v>8.8708299999999998</v>
      </c>
      <c r="H169" s="2">
        <v>10.99563</v>
      </c>
      <c r="I169" s="2">
        <v>8.7214399999999994</v>
      </c>
      <c r="J169" s="2">
        <v>7.1874000000000002</v>
      </c>
      <c r="K169" s="66">
        <v>4.3821899999999996</v>
      </c>
      <c r="L169" s="2">
        <v>8.7848100000000002</v>
      </c>
      <c r="M169" s="2">
        <v>11.41033</v>
      </c>
      <c r="N169" s="2">
        <v>9.0176499999999997</v>
      </c>
      <c r="O169" s="2">
        <v>7.4036900000000001</v>
      </c>
      <c r="P169" s="2">
        <v>26.658819999999999</v>
      </c>
    </row>
    <row r="170" spans="1:16" x14ac:dyDescent="0.35">
      <c r="A170" s="2">
        <v>159</v>
      </c>
      <c r="B170" s="2" t="s">
        <v>80</v>
      </c>
      <c r="C170" s="2" t="s">
        <v>324</v>
      </c>
      <c r="D170" s="2">
        <v>1.552</v>
      </c>
      <c r="E170" s="2">
        <v>2.2869999999999999</v>
      </c>
      <c r="F170" s="66">
        <v>0</v>
      </c>
      <c r="G170" s="2">
        <v>3.8081</v>
      </c>
      <c r="H170" s="2">
        <v>4.0171000000000001</v>
      </c>
      <c r="I170" s="2">
        <v>4.0171000000000001</v>
      </c>
      <c r="J170" s="2">
        <v>4.0171000000000001</v>
      </c>
      <c r="K170" s="66">
        <v>4.0171000000000001</v>
      </c>
      <c r="L170" s="2">
        <v>3.6708099999999999</v>
      </c>
      <c r="M170" s="2">
        <v>4.1275500000000003</v>
      </c>
      <c r="N170" s="2">
        <v>4.1275500000000003</v>
      </c>
      <c r="O170" s="2">
        <v>4.1275500000000003</v>
      </c>
      <c r="P170" s="2">
        <v>4.1275599999999999</v>
      </c>
    </row>
    <row r="171" spans="1:16" x14ac:dyDescent="0.35">
      <c r="A171" s="2">
        <v>160</v>
      </c>
      <c r="B171" s="2" t="s">
        <v>80</v>
      </c>
      <c r="C171" s="2" t="s">
        <v>325</v>
      </c>
      <c r="D171" s="2">
        <v>-0.18099999999999999</v>
      </c>
      <c r="E171" s="2">
        <v>2.0590000000000002</v>
      </c>
      <c r="F171" s="66">
        <v>11.67</v>
      </c>
      <c r="G171" s="2">
        <v>25.955110000000001</v>
      </c>
      <c r="H171" s="2">
        <v>29.56427</v>
      </c>
      <c r="I171" s="2">
        <v>24.396789999999999</v>
      </c>
      <c r="J171" s="2">
        <v>18.549939999999999</v>
      </c>
      <c r="K171" s="66">
        <v>42.425440000000002</v>
      </c>
      <c r="L171" s="2">
        <v>25.20626</v>
      </c>
      <c r="M171" s="2">
        <v>30.524149999999999</v>
      </c>
      <c r="N171" s="2">
        <v>25.087430000000001</v>
      </c>
      <c r="O171" s="2">
        <v>18.935970000000001</v>
      </c>
      <c r="P171" s="2">
        <v>24.086770000000001</v>
      </c>
    </row>
    <row r="172" spans="1:16" x14ac:dyDescent="0.35">
      <c r="A172" s="2">
        <v>161</v>
      </c>
      <c r="B172" s="2" t="s">
        <v>80</v>
      </c>
      <c r="C172" s="2" t="s">
        <v>326</v>
      </c>
      <c r="D172" s="2">
        <v>-2.508</v>
      </c>
      <c r="E172" s="2">
        <v>1.7869999999999999</v>
      </c>
      <c r="F172" s="66">
        <v>25</v>
      </c>
      <c r="G172" s="2">
        <v>42.083649999999999</v>
      </c>
      <c r="H172" s="2">
        <v>50.21996</v>
      </c>
      <c r="I172" s="2">
        <v>37.843969999999999</v>
      </c>
      <c r="J172" s="2">
        <v>24.506769999999999</v>
      </c>
      <c r="K172" s="66">
        <v>49.56447</v>
      </c>
      <c r="L172" s="2">
        <v>41.799930000000003</v>
      </c>
      <c r="M172" s="2">
        <v>52.207140000000003</v>
      </c>
      <c r="N172" s="2">
        <v>39.186349999999997</v>
      </c>
      <c r="O172" s="2">
        <v>25.15428</v>
      </c>
      <c r="P172" s="2">
        <v>52.272100000000002</v>
      </c>
    </row>
    <row r="173" spans="1:16" x14ac:dyDescent="0.35">
      <c r="A173" s="2">
        <v>162</v>
      </c>
      <c r="B173" s="2" t="s">
        <v>80</v>
      </c>
      <c r="C173" s="2" t="s">
        <v>327</v>
      </c>
      <c r="D173" s="2">
        <v>-3.2029999999999998</v>
      </c>
      <c r="E173" s="2">
        <v>1</v>
      </c>
      <c r="F173" s="66">
        <v>8.33</v>
      </c>
      <c r="G173" s="2">
        <v>21.796479999999999</v>
      </c>
      <c r="H173" s="2">
        <v>23.56851</v>
      </c>
      <c r="I173" s="2">
        <v>21.134720000000002</v>
      </c>
      <c r="J173" s="2">
        <v>16.842020000000002</v>
      </c>
      <c r="K173" s="66">
        <v>17.245740000000001</v>
      </c>
      <c r="L173" s="2">
        <v>21.5915</v>
      </c>
      <c r="M173" s="2">
        <v>24.104019999999998</v>
      </c>
      <c r="N173" s="2">
        <v>21.543430000000001</v>
      </c>
      <c r="O173" s="2">
        <v>17.027080000000002</v>
      </c>
      <c r="P173" s="2">
        <v>15.83708</v>
      </c>
    </row>
    <row r="174" spans="1:16" x14ac:dyDescent="0.35">
      <c r="A174" s="2">
        <v>163</v>
      </c>
      <c r="B174" s="2" t="s">
        <v>80</v>
      </c>
      <c r="C174" s="2" t="s">
        <v>328</v>
      </c>
      <c r="D174" s="2">
        <v>-3.6539999999999999</v>
      </c>
      <c r="E174" s="2">
        <v>1.254</v>
      </c>
      <c r="F174" s="66">
        <v>0</v>
      </c>
      <c r="G174" s="2">
        <v>16.4541</v>
      </c>
      <c r="H174" s="2">
        <v>16.69829</v>
      </c>
      <c r="I174" s="2">
        <v>16.69829</v>
      </c>
      <c r="J174" s="2">
        <v>16.69828</v>
      </c>
      <c r="K174" s="66">
        <v>16.69829</v>
      </c>
      <c r="L174" s="2">
        <v>16.184930000000001</v>
      </c>
      <c r="M174" s="2">
        <v>16.812570000000001</v>
      </c>
      <c r="N174" s="2">
        <v>16.812570000000001</v>
      </c>
      <c r="O174" s="2">
        <v>16.812570000000001</v>
      </c>
      <c r="P174" s="2">
        <v>16.812570000000001</v>
      </c>
    </row>
    <row r="175" spans="1:16" x14ac:dyDescent="0.35">
      <c r="A175" s="2">
        <v>164</v>
      </c>
      <c r="B175" s="2" t="s">
        <v>80</v>
      </c>
      <c r="C175" s="2" t="s">
        <v>329</v>
      </c>
      <c r="D175" s="2">
        <v>-4.2560000000000002</v>
      </c>
      <c r="E175" s="2">
        <v>1.8049999999999999</v>
      </c>
      <c r="F175" s="66">
        <v>23.33</v>
      </c>
      <c r="G175" s="2">
        <v>42.524880000000003</v>
      </c>
      <c r="H175" s="2">
        <v>50.719340000000003</v>
      </c>
      <c r="I175" s="2">
        <v>38.382280000000002</v>
      </c>
      <c r="J175" s="2">
        <v>25.58428</v>
      </c>
      <c r="K175" s="66">
        <v>17.39348</v>
      </c>
      <c r="L175" s="2">
        <v>42.235529999999997</v>
      </c>
      <c r="M175" s="2">
        <v>52.554020000000001</v>
      </c>
      <c r="N175" s="2">
        <v>39.574190000000002</v>
      </c>
      <c r="O175" s="2">
        <v>26.10942</v>
      </c>
      <c r="P175" s="2">
        <v>44.360259999999997</v>
      </c>
    </row>
    <row r="176" spans="1:16" x14ac:dyDescent="0.35">
      <c r="A176" s="2">
        <v>165</v>
      </c>
      <c r="B176" s="2" t="s">
        <v>80</v>
      </c>
      <c r="C176" s="2" t="s">
        <v>330</v>
      </c>
      <c r="D176" s="2">
        <v>-5.0069999999999997</v>
      </c>
      <c r="E176" s="2">
        <v>2.1</v>
      </c>
      <c r="F176" s="66">
        <v>18.329999999999998</v>
      </c>
      <c r="G176" s="2">
        <v>39.398969999999998</v>
      </c>
      <c r="H176" s="2">
        <v>46.634070000000001</v>
      </c>
      <c r="I176" s="2">
        <v>35.467570000000002</v>
      </c>
      <c r="J176" s="2">
        <v>25.601980000000001</v>
      </c>
      <c r="K176" s="66">
        <v>17.915209999999998</v>
      </c>
      <c r="L176" s="2">
        <v>39.079180000000001</v>
      </c>
      <c r="M176" s="2">
        <v>48.217730000000003</v>
      </c>
      <c r="N176" s="2">
        <v>36.469450000000002</v>
      </c>
      <c r="O176" s="2">
        <v>26.089860000000002</v>
      </c>
      <c r="P176" s="2">
        <v>40.543680000000002</v>
      </c>
    </row>
    <row r="177" spans="1:16" x14ac:dyDescent="0.35">
      <c r="A177" s="2">
        <v>166</v>
      </c>
      <c r="B177" s="2" t="s">
        <v>80</v>
      </c>
      <c r="C177" s="2" t="s">
        <v>331</v>
      </c>
      <c r="D177" s="2">
        <v>-5.9589999999999996</v>
      </c>
      <c r="E177" s="2">
        <v>1.2869999999999999</v>
      </c>
      <c r="F177" s="66">
        <v>30</v>
      </c>
      <c r="G177" s="2">
        <v>54.961550000000003</v>
      </c>
      <c r="H177" s="2">
        <v>64.17971</v>
      </c>
      <c r="I177" s="2">
        <v>47.636740000000003</v>
      </c>
      <c r="J177" s="2">
        <v>25.25</v>
      </c>
      <c r="K177" s="66">
        <v>18.506969999999999</v>
      </c>
      <c r="L177" s="2">
        <v>54.617229999999999</v>
      </c>
      <c r="M177" s="2">
        <v>66.63767</v>
      </c>
      <c r="N177" s="2">
        <v>49.232799999999997</v>
      </c>
      <c r="O177" s="2">
        <v>25.6797</v>
      </c>
      <c r="P177" s="2">
        <v>38.358960000000003</v>
      </c>
    </row>
    <row r="178" spans="1:16" x14ac:dyDescent="0.35">
      <c r="A178" s="2">
        <v>167</v>
      </c>
      <c r="B178" s="2" t="s">
        <v>80</v>
      </c>
      <c r="C178" s="2" t="s">
        <v>332</v>
      </c>
      <c r="D178" s="2">
        <v>-6.1950000000000003</v>
      </c>
      <c r="E178" s="2">
        <v>0.5</v>
      </c>
      <c r="F178" s="66">
        <v>8.33</v>
      </c>
      <c r="G178" s="2">
        <v>28.32244</v>
      </c>
      <c r="H178" s="2">
        <v>30.370480000000001</v>
      </c>
      <c r="I178" s="2">
        <v>26.615780000000001</v>
      </c>
      <c r="J178" s="2">
        <v>19.921959999999999</v>
      </c>
      <c r="K178" s="66">
        <v>19.14274</v>
      </c>
      <c r="L178" s="2">
        <v>27.975829999999998</v>
      </c>
      <c r="M178" s="2">
        <v>31.024809999999999</v>
      </c>
      <c r="N178" s="2">
        <v>27.0745</v>
      </c>
      <c r="O178" s="2">
        <v>20.031929999999999</v>
      </c>
      <c r="P178" s="2">
        <v>24.504740000000002</v>
      </c>
    </row>
    <row r="179" spans="1:16" x14ac:dyDescent="0.35">
      <c r="A179" s="2">
        <v>168</v>
      </c>
      <c r="B179" s="2" t="s">
        <v>109</v>
      </c>
      <c r="C179" s="2" t="s">
        <v>309</v>
      </c>
      <c r="D179" s="2">
        <v>-6.6619999999999999</v>
      </c>
      <c r="E179" s="2">
        <v>0.5</v>
      </c>
      <c r="F179" s="66">
        <v>3.33</v>
      </c>
      <c r="G179" s="2">
        <v>25.293279999999999</v>
      </c>
      <c r="H179" s="2">
        <v>26.64499</v>
      </c>
      <c r="I179" s="2">
        <v>24.34243</v>
      </c>
      <c r="J179" s="2">
        <v>20.37688</v>
      </c>
      <c r="K179" s="66">
        <v>20.29965</v>
      </c>
      <c r="L179" s="2">
        <v>24.92399</v>
      </c>
      <c r="M179" s="2">
        <v>27.057040000000001</v>
      </c>
      <c r="N179" s="2">
        <v>24.634509999999999</v>
      </c>
      <c r="O179" s="2">
        <v>20.46236</v>
      </c>
      <c r="P179" s="2">
        <v>19.97672</v>
      </c>
    </row>
    <row r="180" spans="1:16" x14ac:dyDescent="0.35">
      <c r="A180" s="2">
        <v>169</v>
      </c>
      <c r="B180" s="2" t="s">
        <v>109</v>
      </c>
      <c r="C180" s="2" t="s">
        <v>310</v>
      </c>
      <c r="D180" s="2">
        <v>-7.8070000000000004</v>
      </c>
      <c r="E180" s="2">
        <v>0.5</v>
      </c>
      <c r="F180" s="66">
        <v>15</v>
      </c>
      <c r="G180" s="2">
        <v>39.062530000000002</v>
      </c>
      <c r="H180" s="2">
        <v>42.961919999999999</v>
      </c>
      <c r="I180" s="2">
        <v>34.986080000000001</v>
      </c>
      <c r="J180" s="2">
        <v>22.215199999999999</v>
      </c>
      <c r="K180" s="66">
        <v>22.58419</v>
      </c>
      <c r="L180" s="2">
        <v>38.636000000000003</v>
      </c>
      <c r="M180" s="2">
        <v>44.174619999999997</v>
      </c>
      <c r="N180" s="2">
        <v>35.783230000000003</v>
      </c>
      <c r="O180" s="2">
        <v>22.346990000000002</v>
      </c>
      <c r="P180" s="2">
        <v>20.78293</v>
      </c>
    </row>
    <row r="181" spans="1:16" x14ac:dyDescent="0.35">
      <c r="A181" s="2">
        <v>170</v>
      </c>
      <c r="B181" s="2" t="s">
        <v>109</v>
      </c>
      <c r="C181" s="2" t="s">
        <v>311</v>
      </c>
      <c r="D181" s="2">
        <v>-8.657</v>
      </c>
      <c r="E181" s="2">
        <v>0.5</v>
      </c>
      <c r="F181" s="66">
        <v>16.670000000000002</v>
      </c>
      <c r="G181" s="2">
        <v>38.551490000000001</v>
      </c>
      <c r="H181" s="2">
        <v>42.071510000000004</v>
      </c>
      <c r="I181" s="2">
        <v>34.502679999999998</v>
      </c>
      <c r="J181" s="2">
        <v>22.914169999999999</v>
      </c>
      <c r="K181" s="66">
        <v>26.885100000000001</v>
      </c>
      <c r="L181" s="2">
        <v>38.122059999999998</v>
      </c>
      <c r="M181" s="2">
        <v>43.187840000000001</v>
      </c>
      <c r="N181" s="2">
        <v>35.224670000000003</v>
      </c>
      <c r="O181" s="2">
        <v>23.032389999999999</v>
      </c>
      <c r="P181" s="2">
        <v>21.613140000000001</v>
      </c>
    </row>
    <row r="182" spans="1:16" x14ac:dyDescent="0.35">
      <c r="A182" s="2">
        <v>171</v>
      </c>
      <c r="B182" s="2" t="s">
        <v>109</v>
      </c>
      <c r="C182" s="2" t="s">
        <v>312</v>
      </c>
      <c r="D182" s="2">
        <v>-9.2520000000000007</v>
      </c>
      <c r="E182" s="2">
        <v>0.754</v>
      </c>
      <c r="F182" s="66">
        <v>23.33</v>
      </c>
      <c r="G182" s="2">
        <v>54.680259999999997</v>
      </c>
      <c r="H182" s="2">
        <v>62.497010000000003</v>
      </c>
      <c r="I182" s="2">
        <v>46.641979999999997</v>
      </c>
      <c r="J182" s="2">
        <v>26.49438</v>
      </c>
      <c r="K182" s="66">
        <v>29.91911</v>
      </c>
      <c r="L182" s="2">
        <v>54.214100000000002</v>
      </c>
      <c r="M182" s="2">
        <v>64.631219999999999</v>
      </c>
      <c r="N182" s="2">
        <v>47.950139999999998</v>
      </c>
      <c r="O182" s="2">
        <v>26.752829999999999</v>
      </c>
      <c r="P182" s="2">
        <v>22.39162</v>
      </c>
    </row>
    <row r="183" spans="1:16" x14ac:dyDescent="0.35">
      <c r="A183" s="2">
        <v>172</v>
      </c>
      <c r="B183" s="2" t="s">
        <v>109</v>
      </c>
      <c r="C183" s="2" t="s">
        <v>313</v>
      </c>
      <c r="D183" s="2">
        <v>-8.2309999999999999</v>
      </c>
      <c r="E183" s="2">
        <v>1.254</v>
      </c>
      <c r="F183" s="66">
        <v>23.33</v>
      </c>
      <c r="G183" s="2">
        <v>48.937429999999999</v>
      </c>
      <c r="H183" s="2">
        <v>55.939250000000001</v>
      </c>
      <c r="I183" s="2">
        <v>42.644649999999999</v>
      </c>
      <c r="J183" s="2">
        <v>27.621259999999999</v>
      </c>
      <c r="K183" s="66">
        <v>33.356940000000002</v>
      </c>
      <c r="L183" s="2">
        <v>48.458419999999997</v>
      </c>
      <c r="M183" s="2">
        <v>57.710009999999997</v>
      </c>
      <c r="N183" s="2">
        <v>43.722749999999998</v>
      </c>
      <c r="O183" s="2">
        <v>27.916630000000001</v>
      </c>
      <c r="P183" s="2">
        <v>22.711480000000002</v>
      </c>
    </row>
    <row r="184" spans="1:16" x14ac:dyDescent="0.35">
      <c r="A184" s="2">
        <v>173</v>
      </c>
      <c r="B184" s="2" t="s">
        <v>109</v>
      </c>
      <c r="C184" s="2" t="s">
        <v>314</v>
      </c>
      <c r="D184" s="2">
        <v>-6.5410000000000004</v>
      </c>
      <c r="E184" s="2">
        <v>1.5</v>
      </c>
      <c r="F184" s="66">
        <v>3.33</v>
      </c>
      <c r="G184" s="2">
        <v>25.68909</v>
      </c>
      <c r="H184" s="2">
        <v>26.893439999999998</v>
      </c>
      <c r="I184" s="2">
        <v>25.165849999999999</v>
      </c>
      <c r="J184" s="2">
        <v>23.237100000000002</v>
      </c>
      <c r="K184" s="66">
        <v>23.351790000000001</v>
      </c>
      <c r="L184" s="2">
        <v>25.333600000000001</v>
      </c>
      <c r="M184" s="2">
        <v>27.162949999999999</v>
      </c>
      <c r="N184" s="2">
        <v>25.345359999999999</v>
      </c>
      <c r="O184" s="2">
        <v>23.316109999999998</v>
      </c>
      <c r="P184" s="2">
        <v>30.987760000000002</v>
      </c>
    </row>
    <row r="185" spans="1:16" x14ac:dyDescent="0.35">
      <c r="A185" s="2">
        <v>174</v>
      </c>
      <c r="B185" s="2" t="s">
        <v>109</v>
      </c>
      <c r="C185" s="2" t="s">
        <v>315</v>
      </c>
      <c r="D185" s="2">
        <v>-5.7969999999999997</v>
      </c>
      <c r="E185" s="2">
        <v>1.8049999999999999</v>
      </c>
      <c r="F185" s="66">
        <v>20</v>
      </c>
      <c r="G185" s="2">
        <v>41.999369999999999</v>
      </c>
      <c r="H185" s="2">
        <v>48.653149999999997</v>
      </c>
      <c r="I185" s="2">
        <v>38.183970000000002</v>
      </c>
      <c r="J185" s="2">
        <v>28.049859999999999</v>
      </c>
      <c r="K185" s="66">
        <v>28.054449999999999</v>
      </c>
      <c r="L185" s="2">
        <v>41.769629999999999</v>
      </c>
      <c r="M185" s="2">
        <v>50.084699999999998</v>
      </c>
      <c r="N185" s="2">
        <v>39.070070000000001</v>
      </c>
      <c r="O185" s="2">
        <v>28.407969999999999</v>
      </c>
      <c r="P185" s="2">
        <v>43.653739999999999</v>
      </c>
    </row>
    <row r="186" spans="1:16" x14ac:dyDescent="0.35">
      <c r="A186" s="2">
        <v>175</v>
      </c>
      <c r="B186" s="2" t="s">
        <v>109</v>
      </c>
      <c r="C186" s="2" t="s">
        <v>316</v>
      </c>
      <c r="D186" s="2">
        <v>-5.3970000000000002</v>
      </c>
      <c r="E186" s="2">
        <v>2.6080000000000001</v>
      </c>
      <c r="F186" s="66">
        <v>6.67</v>
      </c>
      <c r="G186" s="2">
        <v>20.693429999999999</v>
      </c>
      <c r="H186" s="2">
        <v>24.51351</v>
      </c>
      <c r="I186" s="2">
        <v>19.2041</v>
      </c>
      <c r="J186" s="2">
        <v>15.859730000000001</v>
      </c>
      <c r="K186" s="66">
        <v>11.79377</v>
      </c>
      <c r="L186" s="2">
        <v>20.52468</v>
      </c>
      <c r="M186" s="2">
        <v>25.205290000000002</v>
      </c>
      <c r="N186" s="2">
        <v>19.61927</v>
      </c>
      <c r="O186" s="2">
        <v>16.100639999999999</v>
      </c>
      <c r="P186" s="2">
        <v>11.7623</v>
      </c>
    </row>
    <row r="187" spans="1:16" x14ac:dyDescent="0.35">
      <c r="A187" s="2">
        <v>176</v>
      </c>
      <c r="B187" s="2" t="s">
        <v>109</v>
      </c>
      <c r="C187" s="2" t="s">
        <v>317</v>
      </c>
      <c r="D187" s="2">
        <v>-5.3019999999999996</v>
      </c>
      <c r="E187" s="2">
        <v>4.117</v>
      </c>
      <c r="F187" s="66">
        <v>16.670000000000002</v>
      </c>
      <c r="G187" s="2">
        <v>25.223320000000001</v>
      </c>
      <c r="H187" s="2">
        <v>31.675380000000001</v>
      </c>
      <c r="I187" s="2">
        <v>22.57621</v>
      </c>
      <c r="J187" s="2">
        <v>19.657789999999999</v>
      </c>
      <c r="K187" s="66">
        <v>20.965199999999999</v>
      </c>
      <c r="L187" s="2">
        <v>25.529299999999999</v>
      </c>
      <c r="M187" s="2">
        <v>32.76126</v>
      </c>
      <c r="N187" s="2">
        <v>23.188030000000001</v>
      </c>
      <c r="O187" s="2">
        <v>20.117560000000001</v>
      </c>
      <c r="P187" s="2">
        <v>11.30458</v>
      </c>
    </row>
    <row r="188" spans="1:16" x14ac:dyDescent="0.35">
      <c r="A188" s="2">
        <v>177</v>
      </c>
      <c r="B188" s="2" t="s">
        <v>109</v>
      </c>
      <c r="C188" s="2" t="s">
        <v>318</v>
      </c>
      <c r="D188" s="2">
        <v>-5.1970000000000001</v>
      </c>
      <c r="E188" s="2">
        <v>4.5919999999999996</v>
      </c>
      <c r="F188" s="66">
        <v>3.33</v>
      </c>
      <c r="G188" s="2">
        <v>14.40563</v>
      </c>
      <c r="H188" s="2">
        <v>15.821249999999999</v>
      </c>
      <c r="I188" s="2">
        <v>13.52782</v>
      </c>
      <c r="J188" s="2">
        <v>13.248670000000001</v>
      </c>
      <c r="K188" s="66">
        <v>10.9183</v>
      </c>
      <c r="L188" s="2">
        <v>14.66943</v>
      </c>
      <c r="M188" s="2">
        <v>16.097670000000001</v>
      </c>
      <c r="N188" s="2">
        <v>13.684760000000001</v>
      </c>
      <c r="O188" s="2">
        <v>13.39106</v>
      </c>
      <c r="P188" s="2">
        <v>29.98657</v>
      </c>
    </row>
    <row r="189" spans="1:16" x14ac:dyDescent="0.35">
      <c r="A189" s="2">
        <v>178</v>
      </c>
      <c r="B189" s="2" t="s">
        <v>109</v>
      </c>
      <c r="C189" s="2" t="s">
        <v>319</v>
      </c>
      <c r="D189" s="2">
        <v>-4.7969999999999997</v>
      </c>
      <c r="E189" s="2">
        <v>4.3540000000000001</v>
      </c>
      <c r="F189" s="66">
        <v>15</v>
      </c>
      <c r="G189" s="2">
        <v>24.371320000000001</v>
      </c>
      <c r="H189" s="2">
        <v>31.960260000000002</v>
      </c>
      <c r="I189" s="2">
        <v>21.892320000000002</v>
      </c>
      <c r="J189" s="2">
        <v>21.027529999999999</v>
      </c>
      <c r="K189" s="66">
        <v>13.84169</v>
      </c>
      <c r="L189" s="2">
        <v>25.803039999999999</v>
      </c>
      <c r="M189" s="2">
        <v>33.097830000000002</v>
      </c>
      <c r="N189" s="2">
        <v>22.50535</v>
      </c>
      <c r="O189" s="2">
        <v>21.595500000000001</v>
      </c>
      <c r="P189" s="2">
        <v>85.058819999999997</v>
      </c>
    </row>
    <row r="190" spans="1:16" x14ac:dyDescent="0.35">
      <c r="A190" s="2">
        <v>179</v>
      </c>
      <c r="B190" s="2" t="s">
        <v>109</v>
      </c>
      <c r="C190" s="2" t="s">
        <v>320</v>
      </c>
      <c r="D190" s="2">
        <v>-4.5999999999999996</v>
      </c>
      <c r="E190" s="2">
        <v>3.5830000000000002</v>
      </c>
      <c r="F190" s="66">
        <v>20</v>
      </c>
      <c r="G190" s="2">
        <v>32.649859999999997</v>
      </c>
      <c r="H190" s="2">
        <v>42.581620000000001</v>
      </c>
      <c r="I190" s="2">
        <v>28.491060000000001</v>
      </c>
      <c r="J190" s="2">
        <v>22.89715</v>
      </c>
      <c r="K190" s="66">
        <v>19.070779999999999</v>
      </c>
      <c r="L190" s="2">
        <v>39.644100000000002</v>
      </c>
      <c r="M190" s="2">
        <v>44.300870000000003</v>
      </c>
      <c r="N190" s="2">
        <v>29.476179999999999</v>
      </c>
      <c r="O190" s="2">
        <v>23.590810000000001</v>
      </c>
      <c r="P190" s="2">
        <v>80.416160000000005</v>
      </c>
    </row>
    <row r="191" spans="1:16" x14ac:dyDescent="0.35">
      <c r="A191" s="2">
        <v>180</v>
      </c>
      <c r="B191" s="2" t="s">
        <v>109</v>
      </c>
      <c r="C191" s="2" t="s">
        <v>321</v>
      </c>
      <c r="D191" s="2">
        <v>-4.3970000000000002</v>
      </c>
      <c r="E191" s="2">
        <v>3.1080000000000001</v>
      </c>
      <c r="F191" s="66">
        <v>33.33</v>
      </c>
      <c r="G191" s="2">
        <v>48.27617</v>
      </c>
      <c r="H191" s="2">
        <v>63.803739999999998</v>
      </c>
      <c r="I191" s="2">
        <v>40.833930000000002</v>
      </c>
      <c r="J191" s="2">
        <v>30.261399999999998</v>
      </c>
      <c r="K191" s="66">
        <v>32.927900000000001</v>
      </c>
      <c r="L191" s="2">
        <v>55.509030000000003</v>
      </c>
      <c r="M191" s="2">
        <v>66.654020000000003</v>
      </c>
      <c r="N191" s="2">
        <v>42.487479999999998</v>
      </c>
      <c r="O191" s="2">
        <v>31.364100000000001</v>
      </c>
      <c r="P191" s="2">
        <v>98.923630000000003</v>
      </c>
    </row>
    <row r="192" spans="1:16" x14ac:dyDescent="0.35">
      <c r="A192" s="2">
        <v>181</v>
      </c>
      <c r="B192" s="2" t="s">
        <v>109</v>
      </c>
      <c r="C192" s="2" t="s">
        <v>322</v>
      </c>
      <c r="D192" s="2">
        <v>-4.2</v>
      </c>
      <c r="E192" s="2">
        <v>3.0920000000000001</v>
      </c>
      <c r="F192" s="66">
        <v>36.67</v>
      </c>
      <c r="G192" s="2">
        <v>40.299550000000004</v>
      </c>
      <c r="H192" s="2">
        <v>53.689279999999997</v>
      </c>
      <c r="I192" s="2">
        <v>34.814279999999997</v>
      </c>
      <c r="J192" s="2">
        <v>26.158529999999999</v>
      </c>
      <c r="K192" s="66">
        <v>40.15654</v>
      </c>
      <c r="L192" s="2">
        <v>41.98847</v>
      </c>
      <c r="M192" s="2">
        <v>56.048310000000001</v>
      </c>
      <c r="N192" s="2">
        <v>36.189920000000001</v>
      </c>
      <c r="O192" s="2">
        <v>27.083189999999998</v>
      </c>
      <c r="P192" s="2">
        <v>42.548079999999999</v>
      </c>
    </row>
    <row r="193" spans="1:16" x14ac:dyDescent="0.35">
      <c r="A193" s="2">
        <v>182</v>
      </c>
      <c r="B193" s="2" t="s">
        <v>109</v>
      </c>
      <c r="C193" s="2" t="s">
        <v>323</v>
      </c>
      <c r="D193" s="2">
        <v>-3.8439999999999999</v>
      </c>
      <c r="E193" s="2">
        <v>2.6</v>
      </c>
      <c r="F193" s="66">
        <v>0</v>
      </c>
      <c r="G193" s="2">
        <v>8.3367400000000007</v>
      </c>
      <c r="H193" s="2">
        <v>8.4721600000000006</v>
      </c>
      <c r="I193" s="2">
        <v>8.4721600000000006</v>
      </c>
      <c r="J193" s="2">
        <v>8.4721700000000002</v>
      </c>
      <c r="K193" s="66">
        <v>8.4721700000000002</v>
      </c>
      <c r="L193" s="2">
        <v>8.1150599999999997</v>
      </c>
      <c r="M193" s="2">
        <v>8.5055899999999998</v>
      </c>
      <c r="N193" s="2">
        <v>8.5055999999999994</v>
      </c>
      <c r="O193" s="2">
        <v>8.5055999999999994</v>
      </c>
      <c r="P193" s="2">
        <v>8.5055999999999994</v>
      </c>
    </row>
    <row r="194" spans="1:16" x14ac:dyDescent="0.35">
      <c r="A194" s="2">
        <v>183</v>
      </c>
      <c r="B194" s="2" t="s">
        <v>109</v>
      </c>
      <c r="C194" s="2" t="s">
        <v>324</v>
      </c>
      <c r="D194" s="2">
        <v>-3.653</v>
      </c>
      <c r="E194" s="2">
        <v>2.6</v>
      </c>
      <c r="F194" s="66">
        <v>0</v>
      </c>
      <c r="G194" s="2">
        <v>8.4080899999999996</v>
      </c>
      <c r="H194" s="2">
        <v>8.5010399999999997</v>
      </c>
      <c r="I194" s="2">
        <v>8.5010499999999993</v>
      </c>
      <c r="J194" s="2">
        <v>8.5010499999999993</v>
      </c>
      <c r="K194" s="66">
        <v>8.5010499999999993</v>
      </c>
      <c r="L194" s="2">
        <v>8.1408900000000006</v>
      </c>
      <c r="M194" s="2">
        <v>8.5386699999999998</v>
      </c>
      <c r="N194" s="2">
        <v>8.5386799999999994</v>
      </c>
      <c r="O194" s="2">
        <v>8.5386799999999994</v>
      </c>
      <c r="P194" s="2">
        <v>8.5386699999999998</v>
      </c>
    </row>
    <row r="195" spans="1:16" x14ac:dyDescent="0.35">
      <c r="A195" s="2">
        <v>184</v>
      </c>
      <c r="B195" s="2" t="s">
        <v>109</v>
      </c>
      <c r="C195" s="2" t="s">
        <v>325</v>
      </c>
      <c r="D195" s="2">
        <v>-3.698</v>
      </c>
      <c r="E195" s="2">
        <v>2.8540000000000001</v>
      </c>
      <c r="F195" s="66">
        <v>3.33</v>
      </c>
      <c r="G195" s="2">
        <v>20.780940000000001</v>
      </c>
      <c r="H195" s="2">
        <v>22.04016</v>
      </c>
      <c r="I195" s="2">
        <v>20.46406</v>
      </c>
      <c r="J195" s="2">
        <v>19.621490000000001</v>
      </c>
      <c r="K195" s="66">
        <v>18.203099999999999</v>
      </c>
      <c r="L195" s="2">
        <v>20.656639999999999</v>
      </c>
      <c r="M195" s="2">
        <v>22.27816</v>
      </c>
      <c r="N195" s="2">
        <v>20.61994</v>
      </c>
      <c r="O195" s="2">
        <v>19.73348</v>
      </c>
      <c r="P195" s="2">
        <v>32.056399999999996</v>
      </c>
    </row>
    <row r="196" spans="1:16" x14ac:dyDescent="0.35">
      <c r="A196" s="2">
        <v>185</v>
      </c>
      <c r="B196" s="2" t="s">
        <v>109</v>
      </c>
      <c r="C196" s="2" t="s">
        <v>326</v>
      </c>
      <c r="D196" s="2">
        <v>-3.702</v>
      </c>
      <c r="E196" s="2">
        <v>3.1</v>
      </c>
      <c r="F196" s="66">
        <v>18.329999999999998</v>
      </c>
      <c r="G196" s="2">
        <v>36.88073</v>
      </c>
      <c r="H196" s="2">
        <v>45.108699999999999</v>
      </c>
      <c r="I196" s="2">
        <v>34.152000000000001</v>
      </c>
      <c r="J196" s="2">
        <v>28.617979999999999</v>
      </c>
      <c r="K196" s="66">
        <v>30.288270000000001</v>
      </c>
      <c r="L196" s="2">
        <v>39.263240000000003</v>
      </c>
      <c r="M196" s="2">
        <v>46.529110000000003</v>
      </c>
      <c r="N196" s="2">
        <v>35.001550000000002</v>
      </c>
      <c r="O196" s="2">
        <v>29.179210000000001</v>
      </c>
      <c r="P196" s="2">
        <v>92.717309999999998</v>
      </c>
    </row>
    <row r="197" spans="1:16" x14ac:dyDescent="0.35">
      <c r="A197" s="2">
        <v>186</v>
      </c>
      <c r="B197" s="2" t="s">
        <v>109</v>
      </c>
      <c r="C197" s="2" t="s">
        <v>327</v>
      </c>
      <c r="D197" s="2">
        <v>-3.8</v>
      </c>
      <c r="E197" s="2">
        <v>3.1</v>
      </c>
      <c r="F197" s="66">
        <v>25</v>
      </c>
      <c r="G197" s="2">
        <v>38.662599999999998</v>
      </c>
      <c r="H197" s="2">
        <v>47.19473</v>
      </c>
      <c r="I197" s="2">
        <v>35.425550000000001</v>
      </c>
      <c r="J197" s="2">
        <v>29.507370000000002</v>
      </c>
      <c r="K197" s="66">
        <v>36.727939999999997</v>
      </c>
      <c r="L197" s="2">
        <v>39.389490000000002</v>
      </c>
      <c r="M197" s="2">
        <v>48.710889999999999</v>
      </c>
      <c r="N197" s="2">
        <v>36.328530000000001</v>
      </c>
      <c r="O197" s="2">
        <v>30.10201</v>
      </c>
      <c r="P197" s="2">
        <v>82.145079999999993</v>
      </c>
    </row>
    <row r="198" spans="1:16" x14ac:dyDescent="0.35">
      <c r="A198" s="2">
        <v>187</v>
      </c>
      <c r="B198" s="2" t="s">
        <v>109</v>
      </c>
      <c r="C198" s="2" t="s">
        <v>328</v>
      </c>
      <c r="D198" s="2">
        <v>-3.952</v>
      </c>
      <c r="E198" s="2">
        <v>2.8460000000000001</v>
      </c>
      <c r="F198" s="66">
        <v>3.33</v>
      </c>
      <c r="G198" s="2">
        <v>22.38513</v>
      </c>
      <c r="H198" s="2">
        <v>23.94736</v>
      </c>
      <c r="I198" s="2">
        <v>21.87791</v>
      </c>
      <c r="J198" s="2">
        <v>20.581430000000001</v>
      </c>
      <c r="K198" s="66">
        <v>22.83126</v>
      </c>
      <c r="L198" s="2">
        <v>22.24314</v>
      </c>
      <c r="M198" s="2">
        <v>24.24278</v>
      </c>
      <c r="N198" s="2">
        <v>22.0655</v>
      </c>
      <c r="O198" s="2">
        <v>20.70148</v>
      </c>
      <c r="P198" s="2">
        <v>34.180419999999998</v>
      </c>
    </row>
    <row r="199" spans="1:16" x14ac:dyDescent="0.35">
      <c r="A199" s="2">
        <v>188</v>
      </c>
      <c r="B199" s="2" t="s">
        <v>109</v>
      </c>
      <c r="C199" s="2" t="s">
        <v>329</v>
      </c>
      <c r="D199" s="2">
        <v>-4.1509999999999998</v>
      </c>
      <c r="E199" s="2">
        <v>2.8540000000000001</v>
      </c>
      <c r="F199" s="66">
        <v>11.67</v>
      </c>
      <c r="G199" s="2">
        <v>28.877690000000001</v>
      </c>
      <c r="H199" s="2">
        <v>33.174460000000003</v>
      </c>
      <c r="I199" s="2">
        <v>27.372720000000001</v>
      </c>
      <c r="J199" s="2">
        <v>23.932870000000001</v>
      </c>
      <c r="K199" s="66">
        <v>22.968160000000001</v>
      </c>
      <c r="L199" s="2">
        <v>28.931249999999999</v>
      </c>
      <c r="M199" s="2">
        <v>33.941209999999998</v>
      </c>
      <c r="N199" s="2">
        <v>27.83719</v>
      </c>
      <c r="O199" s="2">
        <v>24.218129999999999</v>
      </c>
      <c r="P199" s="2">
        <v>67.115880000000004</v>
      </c>
    </row>
    <row r="200" spans="1:16" x14ac:dyDescent="0.35">
      <c r="A200" s="2">
        <v>189</v>
      </c>
      <c r="B200" s="2" t="s">
        <v>109</v>
      </c>
      <c r="C200" s="2" t="s">
        <v>330</v>
      </c>
      <c r="D200" s="2">
        <v>-4.2</v>
      </c>
      <c r="E200" s="2">
        <v>2.8460000000000001</v>
      </c>
      <c r="F200" s="66">
        <v>18.329999999999998</v>
      </c>
      <c r="G200" s="2">
        <v>37.462760000000003</v>
      </c>
      <c r="H200" s="2">
        <v>45.298499999999997</v>
      </c>
      <c r="I200" s="2">
        <v>34.57</v>
      </c>
      <c r="J200" s="2">
        <v>28.168659999999999</v>
      </c>
      <c r="K200" s="66">
        <v>18.97007</v>
      </c>
      <c r="L200" s="2">
        <v>37.548580000000001</v>
      </c>
      <c r="M200" s="2">
        <v>46.692329999999998</v>
      </c>
      <c r="N200" s="2">
        <v>35.404859999999999</v>
      </c>
      <c r="O200" s="2">
        <v>28.670010000000001</v>
      </c>
      <c r="P200" s="2">
        <v>96.809039999999996</v>
      </c>
    </row>
    <row r="201" spans="1:16" x14ac:dyDescent="0.35">
      <c r="A201" s="2">
        <v>190</v>
      </c>
      <c r="B201" s="2" t="s">
        <v>109</v>
      </c>
      <c r="C201" s="2" t="s">
        <v>331</v>
      </c>
      <c r="D201" s="2">
        <v>-4.3520000000000003</v>
      </c>
      <c r="E201" s="2">
        <v>2.6</v>
      </c>
      <c r="F201" s="66">
        <v>23.33</v>
      </c>
      <c r="G201" s="2">
        <v>38.119549999999997</v>
      </c>
      <c r="H201" s="2">
        <v>45.619399999999999</v>
      </c>
      <c r="I201" s="2">
        <v>34.951810000000002</v>
      </c>
      <c r="J201" s="2">
        <v>27.640699999999999</v>
      </c>
      <c r="K201" s="66">
        <v>19.51399</v>
      </c>
      <c r="L201" s="2">
        <v>38.04204</v>
      </c>
      <c r="M201" s="2">
        <v>47.026980000000002</v>
      </c>
      <c r="N201" s="2">
        <v>35.80359</v>
      </c>
      <c r="O201" s="2">
        <v>28.11157</v>
      </c>
      <c r="P201" s="2">
        <v>96.479110000000006</v>
      </c>
    </row>
    <row r="202" spans="1:16" x14ac:dyDescent="0.35">
      <c r="A202" s="2">
        <v>191</v>
      </c>
      <c r="B202" s="2" t="s">
        <v>109</v>
      </c>
      <c r="C202" s="2" t="s">
        <v>332</v>
      </c>
      <c r="D202" s="2">
        <v>-4.6020000000000003</v>
      </c>
      <c r="E202" s="2">
        <v>2.6</v>
      </c>
      <c r="F202" s="66">
        <v>25</v>
      </c>
      <c r="G202" s="2">
        <v>42.540509999999998</v>
      </c>
      <c r="H202" s="2">
        <v>51.839919999999999</v>
      </c>
      <c r="I202" s="2">
        <v>38.594830000000002</v>
      </c>
      <c r="J202" s="2">
        <v>29.645610000000001</v>
      </c>
      <c r="K202" s="66">
        <v>34.365020000000001</v>
      </c>
      <c r="L202" s="2">
        <v>42.50638</v>
      </c>
      <c r="M202" s="2">
        <v>53.566180000000003</v>
      </c>
      <c r="N202" s="2">
        <v>39.631010000000003</v>
      </c>
      <c r="O202" s="2">
        <v>30.215540000000001</v>
      </c>
      <c r="P202" s="2">
        <v>119.49827000000001</v>
      </c>
    </row>
    <row r="203" spans="1:16" x14ac:dyDescent="0.35">
      <c r="A203" s="2">
        <v>192</v>
      </c>
      <c r="B203" s="2" t="s">
        <v>110</v>
      </c>
      <c r="C203" s="2" t="s">
        <v>309</v>
      </c>
      <c r="D203" s="2">
        <v>-4.649</v>
      </c>
      <c r="E203" s="2">
        <v>2.0409999999999999</v>
      </c>
      <c r="F203" s="66">
        <v>3.33</v>
      </c>
      <c r="G203" s="2">
        <v>22.752479999999998</v>
      </c>
      <c r="H203" s="2">
        <v>24.202500000000001</v>
      </c>
      <c r="I203" s="2">
        <v>22.302420000000001</v>
      </c>
      <c r="J203" s="2">
        <v>20.37087</v>
      </c>
      <c r="K203" s="66">
        <v>19.13092</v>
      </c>
      <c r="L203" s="2">
        <v>22.453510000000001</v>
      </c>
      <c r="M203" s="2">
        <v>24.48263</v>
      </c>
      <c r="N203" s="2">
        <v>22.483560000000001</v>
      </c>
      <c r="O203" s="2">
        <v>20.45138</v>
      </c>
      <c r="P203" s="2">
        <v>19.146820000000002</v>
      </c>
    </row>
    <row r="204" spans="1:16" x14ac:dyDescent="0.35">
      <c r="A204" s="2">
        <v>193</v>
      </c>
      <c r="B204" s="2" t="s">
        <v>110</v>
      </c>
      <c r="C204" s="2" t="s">
        <v>310</v>
      </c>
      <c r="D204" s="2">
        <v>-4.702</v>
      </c>
      <c r="E204" s="2">
        <v>1.5</v>
      </c>
      <c r="F204" s="66">
        <v>15</v>
      </c>
      <c r="G204" s="2">
        <v>32.649099999999997</v>
      </c>
      <c r="H204" s="2">
        <v>36.723770000000002</v>
      </c>
      <c r="I204" s="2">
        <v>30.462530000000001</v>
      </c>
      <c r="J204" s="2">
        <v>22.790870000000002</v>
      </c>
      <c r="K204" s="66">
        <v>19.326090000000001</v>
      </c>
      <c r="L204" s="2">
        <v>32.2911</v>
      </c>
      <c r="M204" s="2">
        <v>37.645989999999998</v>
      </c>
      <c r="N204" s="2">
        <v>31.058540000000001</v>
      </c>
      <c r="O204" s="2">
        <v>22.987179999999999</v>
      </c>
      <c r="P204" s="2">
        <v>19.313079999999999</v>
      </c>
    </row>
    <row r="205" spans="1:16" x14ac:dyDescent="0.35">
      <c r="A205" s="2">
        <v>194</v>
      </c>
      <c r="B205" s="2" t="s">
        <v>110</v>
      </c>
      <c r="C205" s="2" t="s">
        <v>311</v>
      </c>
      <c r="D205" s="2">
        <v>-4.8</v>
      </c>
      <c r="E205" s="2">
        <v>1.5</v>
      </c>
      <c r="F205" s="66">
        <v>26.67</v>
      </c>
      <c r="G205" s="2">
        <v>47.239579999999997</v>
      </c>
      <c r="H205" s="2">
        <v>55.531939999999999</v>
      </c>
      <c r="I205" s="2">
        <v>42.535679999999999</v>
      </c>
      <c r="J205" s="2">
        <v>26.702909999999999</v>
      </c>
      <c r="K205" s="66">
        <v>26.054780000000001</v>
      </c>
      <c r="L205" s="2">
        <v>46.918410000000002</v>
      </c>
      <c r="M205" s="2">
        <v>57.423470000000002</v>
      </c>
      <c r="N205" s="2">
        <v>43.750109999999999</v>
      </c>
      <c r="O205" s="2">
        <v>27.09243</v>
      </c>
      <c r="P205" s="2">
        <v>19.509830000000001</v>
      </c>
    </row>
    <row r="206" spans="1:16" x14ac:dyDescent="0.35">
      <c r="A206" s="2">
        <v>195</v>
      </c>
      <c r="B206" s="2" t="s">
        <v>110</v>
      </c>
      <c r="C206" s="2" t="s">
        <v>312</v>
      </c>
      <c r="D206" s="2">
        <v>-4.8</v>
      </c>
      <c r="E206" s="2">
        <v>1.5</v>
      </c>
      <c r="F206" s="66">
        <v>38.33</v>
      </c>
      <c r="G206" s="2">
        <v>53.996389999999998</v>
      </c>
      <c r="H206" s="2">
        <v>63.97587</v>
      </c>
      <c r="I206" s="2">
        <v>47.94746</v>
      </c>
      <c r="J206" s="2">
        <v>28.420739999999999</v>
      </c>
      <c r="K206" s="66">
        <v>36.085760000000001</v>
      </c>
      <c r="L206" s="2">
        <v>53.618479999999998</v>
      </c>
      <c r="M206" s="2">
        <v>66.303460000000001</v>
      </c>
      <c r="N206" s="2">
        <v>49.439959999999999</v>
      </c>
      <c r="O206" s="2">
        <v>28.895879999999998</v>
      </c>
      <c r="P206" s="2">
        <v>19.54419</v>
      </c>
    </row>
    <row r="207" spans="1:16" x14ac:dyDescent="0.35">
      <c r="A207" s="2">
        <v>196</v>
      </c>
      <c r="B207" s="2" t="s">
        <v>110</v>
      </c>
      <c r="C207" s="2" t="s">
        <v>313</v>
      </c>
      <c r="D207" s="2">
        <v>-4.8</v>
      </c>
      <c r="E207" s="2">
        <v>0.99199999999999999</v>
      </c>
      <c r="F207" s="66">
        <v>10</v>
      </c>
      <c r="G207" s="2">
        <v>28.41328</v>
      </c>
      <c r="H207" s="2">
        <v>30.893560000000001</v>
      </c>
      <c r="I207" s="2">
        <v>27.02017</v>
      </c>
      <c r="J207" s="2">
        <v>21.189340000000001</v>
      </c>
      <c r="K207" s="66">
        <v>24.41178</v>
      </c>
      <c r="L207" s="2">
        <v>28.040749999999999</v>
      </c>
      <c r="M207" s="2">
        <v>31.49691</v>
      </c>
      <c r="N207" s="2">
        <v>27.421720000000001</v>
      </c>
      <c r="O207" s="2">
        <v>21.287089999999999</v>
      </c>
      <c r="P207" s="2">
        <v>19.53267</v>
      </c>
    </row>
    <row r="208" spans="1:16" x14ac:dyDescent="0.35">
      <c r="A208" s="2">
        <v>197</v>
      </c>
      <c r="B208" s="2" t="s">
        <v>110</v>
      </c>
      <c r="C208" s="2" t="s">
        <v>314</v>
      </c>
      <c r="D208" s="2">
        <v>-4.7489999999999997</v>
      </c>
      <c r="E208" s="2">
        <v>0.5</v>
      </c>
      <c r="F208" s="66">
        <v>3.33</v>
      </c>
      <c r="G208" s="2">
        <v>23.012370000000001</v>
      </c>
      <c r="H208" s="2">
        <v>24.047350000000002</v>
      </c>
      <c r="I208" s="2">
        <v>22.646080000000001</v>
      </c>
      <c r="J208" s="2">
        <v>19.86927</v>
      </c>
      <c r="K208" s="66">
        <v>20.493919999999999</v>
      </c>
      <c r="L208" s="2">
        <v>22.665590000000002</v>
      </c>
      <c r="M208" s="2">
        <v>24.291779999999999</v>
      </c>
      <c r="N208" s="2">
        <v>22.817499999999999</v>
      </c>
      <c r="O208" s="2">
        <v>19.89602</v>
      </c>
      <c r="P208" s="2">
        <v>19.55593</v>
      </c>
    </row>
    <row r="209" spans="1:16" x14ac:dyDescent="0.35">
      <c r="A209" s="2">
        <v>198</v>
      </c>
      <c r="B209" s="2" t="s">
        <v>110</v>
      </c>
      <c r="C209" s="2" t="s">
        <v>315</v>
      </c>
      <c r="D209" s="2">
        <v>-4.548</v>
      </c>
      <c r="E209" s="2">
        <v>0.754</v>
      </c>
      <c r="F209" s="66">
        <v>15</v>
      </c>
      <c r="G209" s="2">
        <v>34.326709999999999</v>
      </c>
      <c r="H209" s="2">
        <v>37.865969999999997</v>
      </c>
      <c r="I209" s="2">
        <v>32.00497</v>
      </c>
      <c r="J209" s="2">
        <v>21.5869</v>
      </c>
      <c r="K209" s="66">
        <v>20.152809999999999</v>
      </c>
      <c r="L209" s="2">
        <v>33.958440000000003</v>
      </c>
      <c r="M209" s="2">
        <v>38.825290000000003</v>
      </c>
      <c r="N209" s="2">
        <v>32.658929999999998</v>
      </c>
      <c r="O209" s="2">
        <v>21.698060000000002</v>
      </c>
      <c r="P209" s="2">
        <v>19.63786</v>
      </c>
    </row>
    <row r="210" spans="1:16" x14ac:dyDescent="0.35">
      <c r="A210" s="2">
        <v>199</v>
      </c>
      <c r="B210" s="2" t="s">
        <v>110</v>
      </c>
      <c r="C210" s="2" t="s">
        <v>316</v>
      </c>
      <c r="D210" s="2">
        <v>-4.4000000000000004</v>
      </c>
      <c r="E210" s="2">
        <v>1.8129999999999999</v>
      </c>
      <c r="F210" s="66">
        <v>23.33</v>
      </c>
      <c r="G210" s="2">
        <v>31.265750000000001</v>
      </c>
      <c r="H210" s="2">
        <v>37.931629999999998</v>
      </c>
      <c r="I210" s="2">
        <v>27.823319999999999</v>
      </c>
      <c r="J210" s="2">
        <v>16.680969999999999</v>
      </c>
      <c r="K210" s="66">
        <v>16.79083</v>
      </c>
      <c r="L210" s="2">
        <v>30.947099999999999</v>
      </c>
      <c r="M210" s="2">
        <v>39.37997</v>
      </c>
      <c r="N210" s="2">
        <v>28.74502</v>
      </c>
      <c r="O210" s="2">
        <v>17.02214</v>
      </c>
      <c r="P210" s="2">
        <v>32.335650000000001</v>
      </c>
    </row>
    <row r="211" spans="1:16" x14ac:dyDescent="0.35">
      <c r="A211" s="2">
        <v>200</v>
      </c>
      <c r="B211" s="2" t="s">
        <v>110</v>
      </c>
      <c r="C211" s="2" t="s">
        <v>317</v>
      </c>
      <c r="D211" s="2">
        <v>-4.4000000000000004</v>
      </c>
      <c r="E211" s="2">
        <v>1.7869999999999999</v>
      </c>
      <c r="F211" s="66">
        <v>16.670000000000002</v>
      </c>
      <c r="G211" s="2">
        <v>24.615570000000002</v>
      </c>
      <c r="H211" s="2">
        <v>29.590389999999999</v>
      </c>
      <c r="I211" s="2">
        <v>22.331869999999999</v>
      </c>
      <c r="J211" s="2">
        <v>15.10248</v>
      </c>
      <c r="K211" s="66">
        <v>14.75032</v>
      </c>
      <c r="L211" s="2">
        <v>24.36382</v>
      </c>
      <c r="M211" s="2">
        <v>30.608930000000001</v>
      </c>
      <c r="N211" s="2">
        <v>22.97223</v>
      </c>
      <c r="O211" s="2">
        <v>15.36618</v>
      </c>
      <c r="P211" s="2">
        <v>58.242150000000002</v>
      </c>
    </row>
    <row r="212" spans="1:16" x14ac:dyDescent="0.35">
      <c r="A212" s="2">
        <v>201</v>
      </c>
      <c r="B212" s="2" t="s">
        <v>110</v>
      </c>
      <c r="C212" s="2" t="s">
        <v>318</v>
      </c>
      <c r="D212" s="2">
        <v>-4.1459999999999999</v>
      </c>
      <c r="E212" s="2">
        <v>1.254</v>
      </c>
      <c r="F212" s="66">
        <v>0</v>
      </c>
      <c r="G212" s="2">
        <v>9.6510099999999994</v>
      </c>
      <c r="H212" s="2">
        <v>9.9749800000000004</v>
      </c>
      <c r="I212" s="2">
        <v>9.9749800000000004</v>
      </c>
      <c r="J212" s="2">
        <v>9.9749800000000004</v>
      </c>
      <c r="K212" s="66">
        <v>9.9749800000000004</v>
      </c>
      <c r="L212" s="2">
        <v>9.3557500000000005</v>
      </c>
      <c r="M212" s="2">
        <v>9.9821600000000004</v>
      </c>
      <c r="N212" s="2">
        <v>9.9821600000000004</v>
      </c>
      <c r="O212" s="2">
        <v>9.9821600000000004</v>
      </c>
      <c r="P212" s="2">
        <v>9.9821600000000004</v>
      </c>
    </row>
    <row r="213" spans="1:16" x14ac:dyDescent="0.35">
      <c r="A213" s="2">
        <v>202</v>
      </c>
      <c r="B213" s="2" t="s">
        <v>110</v>
      </c>
      <c r="C213" s="2" t="s">
        <v>319</v>
      </c>
      <c r="D213" s="2">
        <v>-3.9</v>
      </c>
      <c r="E213" s="2">
        <v>1.8049999999999999</v>
      </c>
      <c r="F213" s="66">
        <v>3.33</v>
      </c>
      <c r="G213" s="2">
        <v>12.32756</v>
      </c>
      <c r="H213" s="2">
        <v>13.58808</v>
      </c>
      <c r="I213" s="2">
        <v>12.13997</v>
      </c>
      <c r="J213" s="2">
        <v>10.69247</v>
      </c>
      <c r="K213" s="66">
        <v>9.6650600000000004</v>
      </c>
      <c r="L213" s="2">
        <v>12.045249999999999</v>
      </c>
      <c r="M213" s="2">
        <v>13.79913</v>
      </c>
      <c r="N213" s="2">
        <v>12.27557</v>
      </c>
      <c r="O213" s="2">
        <v>10.752649999999999</v>
      </c>
      <c r="P213" s="2">
        <v>18.444130000000001</v>
      </c>
    </row>
    <row r="214" spans="1:16" x14ac:dyDescent="0.35">
      <c r="A214" s="2">
        <v>203</v>
      </c>
      <c r="B214" s="2" t="s">
        <v>110</v>
      </c>
      <c r="C214" s="2" t="s">
        <v>320</v>
      </c>
      <c r="D214" s="2">
        <v>-3.6459999999999999</v>
      </c>
      <c r="E214" s="2">
        <v>1.7949999999999999</v>
      </c>
      <c r="F214" s="66">
        <v>11.67</v>
      </c>
      <c r="G214" s="2">
        <v>20.140460000000001</v>
      </c>
      <c r="H214" s="2">
        <v>23.85717</v>
      </c>
      <c r="I214" s="2">
        <v>18.651029999999999</v>
      </c>
      <c r="J214" s="2">
        <v>12.6812</v>
      </c>
      <c r="K214" s="66">
        <v>12.5954</v>
      </c>
      <c r="L214" s="2">
        <v>19.846260000000001</v>
      </c>
      <c r="M214" s="2">
        <v>24.627220000000001</v>
      </c>
      <c r="N214" s="2">
        <v>19.149840000000001</v>
      </c>
      <c r="O214" s="2">
        <v>12.868980000000001</v>
      </c>
      <c r="P214" s="2">
        <v>27.78389</v>
      </c>
    </row>
    <row r="215" spans="1:16" x14ac:dyDescent="0.35">
      <c r="A215" s="2">
        <v>204</v>
      </c>
      <c r="B215" s="2" t="s">
        <v>110</v>
      </c>
      <c r="C215" s="2" t="s">
        <v>321</v>
      </c>
      <c r="D215" s="2">
        <v>-3.044</v>
      </c>
      <c r="E215" s="2">
        <v>0.99199999999999999</v>
      </c>
      <c r="F215" s="66">
        <v>23.33</v>
      </c>
      <c r="G215" s="2">
        <v>30.374410000000001</v>
      </c>
      <c r="H215" s="2">
        <v>35.887500000000003</v>
      </c>
      <c r="I215" s="2">
        <v>27.560220000000001</v>
      </c>
      <c r="J215" s="2">
        <v>12.403689999999999</v>
      </c>
      <c r="K215" s="66">
        <v>13.89992</v>
      </c>
      <c r="L215" s="2">
        <v>30.07602</v>
      </c>
      <c r="M215" s="2">
        <v>37.313780000000001</v>
      </c>
      <c r="N215" s="2">
        <v>28.55265</v>
      </c>
      <c r="O215" s="2">
        <v>12.60646</v>
      </c>
      <c r="P215" s="2">
        <v>20.356940000000002</v>
      </c>
    </row>
    <row r="216" spans="1:16" x14ac:dyDescent="0.35">
      <c r="A216" s="2">
        <v>205</v>
      </c>
      <c r="B216" s="2" t="s">
        <v>110</v>
      </c>
      <c r="C216" s="2" t="s">
        <v>322</v>
      </c>
      <c r="D216" s="2">
        <v>-2.649</v>
      </c>
      <c r="E216" s="2">
        <v>0.5</v>
      </c>
      <c r="F216" s="66">
        <v>35</v>
      </c>
      <c r="G216" s="2">
        <v>38.321260000000002</v>
      </c>
      <c r="H216" s="2">
        <v>44.497929999999997</v>
      </c>
      <c r="I216" s="2">
        <v>34.520420000000001</v>
      </c>
      <c r="J216" s="2">
        <v>10.782909999999999</v>
      </c>
      <c r="K216" s="66">
        <v>11.002280000000001</v>
      </c>
      <c r="L216" s="2">
        <v>38.000869999999999</v>
      </c>
      <c r="M216" s="2">
        <v>46.404559999999996</v>
      </c>
      <c r="N216" s="2">
        <v>35.907209999999999</v>
      </c>
      <c r="O216" s="2">
        <v>10.932969999999999</v>
      </c>
      <c r="P216" s="2">
        <v>13.90742</v>
      </c>
    </row>
    <row r="217" spans="1:16" x14ac:dyDescent="0.35">
      <c r="A217" s="2">
        <v>206</v>
      </c>
      <c r="B217" s="2" t="s">
        <v>110</v>
      </c>
      <c r="C217" s="2" t="s">
        <v>323</v>
      </c>
      <c r="D217" s="2">
        <v>-2.702</v>
      </c>
      <c r="E217" s="2">
        <v>1.3129999999999999</v>
      </c>
      <c r="F217" s="66">
        <v>16.670000000000002</v>
      </c>
      <c r="G217" s="2">
        <v>18.51641</v>
      </c>
      <c r="H217" s="2">
        <v>21.064219999999999</v>
      </c>
      <c r="I217" s="2">
        <v>17.186489999999999</v>
      </c>
      <c r="J217" s="2">
        <v>9.1177200000000003</v>
      </c>
      <c r="K217" s="66">
        <v>18.78631</v>
      </c>
      <c r="L217" s="2">
        <v>18.128990000000002</v>
      </c>
      <c r="M217" s="2">
        <v>21.772310000000001</v>
      </c>
      <c r="N217" s="2">
        <v>17.692540000000001</v>
      </c>
      <c r="O217" s="2">
        <v>9.2033900000000006</v>
      </c>
      <c r="P217" s="2">
        <v>13.035769999999999</v>
      </c>
    </row>
    <row r="218" spans="1:16" x14ac:dyDescent="0.35">
      <c r="A218" s="2">
        <v>207</v>
      </c>
      <c r="B218" s="2" t="s">
        <v>110</v>
      </c>
      <c r="C218" s="2" t="s">
        <v>324</v>
      </c>
      <c r="D218" s="2">
        <v>-2.7490000000000001</v>
      </c>
      <c r="E218" s="2">
        <v>1.2869999999999999</v>
      </c>
      <c r="F218" s="66">
        <v>0</v>
      </c>
      <c r="G218" s="2">
        <v>7.2918099999999999</v>
      </c>
      <c r="H218" s="2">
        <v>7.5552400000000004</v>
      </c>
      <c r="I218" s="2">
        <v>7.55525</v>
      </c>
      <c r="J218" s="2">
        <v>7.5552599999999996</v>
      </c>
      <c r="K218" s="66">
        <v>7.5552599999999996</v>
      </c>
      <c r="L218" s="2">
        <v>6.9176900000000003</v>
      </c>
      <c r="M218" s="2">
        <v>7.5614999999999997</v>
      </c>
      <c r="N218" s="2">
        <v>7.5614999999999997</v>
      </c>
      <c r="O218" s="2">
        <v>7.5615199999999998</v>
      </c>
      <c r="P218" s="2">
        <v>7.5615100000000002</v>
      </c>
    </row>
    <row r="219" spans="1:16" x14ac:dyDescent="0.35">
      <c r="A219" s="2">
        <v>208</v>
      </c>
      <c r="B219" s="2" t="s">
        <v>110</v>
      </c>
      <c r="C219" s="2" t="s">
        <v>325</v>
      </c>
      <c r="D219" s="2">
        <v>-2.7509999999999999</v>
      </c>
      <c r="E219" s="2">
        <v>0.754</v>
      </c>
      <c r="F219" s="66">
        <v>6.67</v>
      </c>
      <c r="G219" s="2">
        <v>21.95767</v>
      </c>
      <c r="H219" s="2">
        <v>23.4648</v>
      </c>
      <c r="I219" s="2">
        <v>21.577269999999999</v>
      </c>
      <c r="J219" s="2">
        <v>18.011279999999999</v>
      </c>
      <c r="K219" s="66">
        <v>19.0382</v>
      </c>
      <c r="L219" s="2">
        <v>21.655830000000002</v>
      </c>
      <c r="M219" s="2">
        <v>23.799140000000001</v>
      </c>
      <c r="N219" s="2">
        <v>21.813269999999999</v>
      </c>
      <c r="O219" s="2">
        <v>18.06148</v>
      </c>
      <c r="P219" s="2">
        <v>19.41309</v>
      </c>
    </row>
    <row r="220" spans="1:16" x14ac:dyDescent="0.35">
      <c r="A220" s="2">
        <v>209</v>
      </c>
      <c r="B220" s="2" t="s">
        <v>110</v>
      </c>
      <c r="C220" s="2" t="s">
        <v>326</v>
      </c>
      <c r="D220" s="2">
        <v>-2.952</v>
      </c>
      <c r="E220" s="2">
        <v>1</v>
      </c>
      <c r="F220" s="66">
        <v>16.670000000000002</v>
      </c>
      <c r="G220" s="2">
        <v>35.315570000000001</v>
      </c>
      <c r="H220" s="2">
        <v>39.909950000000002</v>
      </c>
      <c r="I220" s="2">
        <v>33.043469999999999</v>
      </c>
      <c r="J220" s="2">
        <v>20.771509999999999</v>
      </c>
      <c r="K220" s="66">
        <v>25.27618</v>
      </c>
      <c r="L220" s="2">
        <v>34.967529999999996</v>
      </c>
      <c r="M220" s="2">
        <v>41.081139999999998</v>
      </c>
      <c r="N220" s="2">
        <v>33.856909999999999</v>
      </c>
      <c r="O220" s="2">
        <v>20.94558</v>
      </c>
      <c r="P220" s="2">
        <v>24.795490000000001</v>
      </c>
    </row>
    <row r="221" spans="1:16" x14ac:dyDescent="0.35">
      <c r="A221" s="2">
        <v>210</v>
      </c>
      <c r="B221" s="2" t="s">
        <v>110</v>
      </c>
      <c r="C221" s="2" t="s">
        <v>327</v>
      </c>
      <c r="D221" s="2">
        <v>-3.202</v>
      </c>
      <c r="E221" s="2">
        <v>1.254</v>
      </c>
      <c r="F221" s="66">
        <v>11.67</v>
      </c>
      <c r="G221" s="2">
        <v>32.1569</v>
      </c>
      <c r="H221" s="2">
        <v>36.163209999999999</v>
      </c>
      <c r="I221" s="2">
        <v>30.28999</v>
      </c>
      <c r="J221" s="2">
        <v>21.002600000000001</v>
      </c>
      <c r="K221" s="66">
        <v>33.030149999999999</v>
      </c>
      <c r="L221" s="2">
        <v>31.761050000000001</v>
      </c>
      <c r="M221" s="2">
        <v>37.121099999999998</v>
      </c>
      <c r="N221" s="2">
        <v>30.941890000000001</v>
      </c>
      <c r="O221" s="2">
        <v>21.170629999999999</v>
      </c>
      <c r="P221" s="2">
        <v>23.091170000000002</v>
      </c>
    </row>
    <row r="222" spans="1:16" x14ac:dyDescent="0.35">
      <c r="A222" s="2">
        <v>211</v>
      </c>
      <c r="B222" s="2" t="s">
        <v>110</v>
      </c>
      <c r="C222" s="2" t="s">
        <v>328</v>
      </c>
      <c r="D222" s="2">
        <v>-3.351</v>
      </c>
      <c r="E222" s="2">
        <v>1.246</v>
      </c>
      <c r="F222" s="66">
        <v>16.670000000000002</v>
      </c>
      <c r="G222" s="2">
        <v>29.673300000000001</v>
      </c>
      <c r="H222" s="2">
        <v>33.083959999999998</v>
      </c>
      <c r="I222" s="2">
        <v>28.08042</v>
      </c>
      <c r="J222" s="2">
        <v>21.051670000000001</v>
      </c>
      <c r="K222" s="66">
        <v>47.18976</v>
      </c>
      <c r="L222" s="2">
        <v>29.27524</v>
      </c>
      <c r="M222" s="2">
        <v>33.869630000000001</v>
      </c>
      <c r="N222" s="2">
        <v>28.605399999999999</v>
      </c>
      <c r="O222" s="2">
        <v>21.210439999999998</v>
      </c>
      <c r="P222" s="2">
        <v>21.267720000000001</v>
      </c>
    </row>
    <row r="223" spans="1:16" x14ac:dyDescent="0.35">
      <c r="A223" s="2">
        <v>212</v>
      </c>
      <c r="B223" s="2" t="s">
        <v>110</v>
      </c>
      <c r="C223" s="2" t="s">
        <v>329</v>
      </c>
      <c r="D223" s="2">
        <v>-3.4</v>
      </c>
      <c r="E223" s="2">
        <v>1</v>
      </c>
      <c r="F223" s="66">
        <v>0</v>
      </c>
      <c r="G223" s="2">
        <v>17.928989999999999</v>
      </c>
      <c r="H223" s="2">
        <v>18.233689999999999</v>
      </c>
      <c r="I223" s="2">
        <v>18.233699999999999</v>
      </c>
      <c r="J223" s="2">
        <v>18.233709999999999</v>
      </c>
      <c r="K223" s="66">
        <v>18.233699999999999</v>
      </c>
      <c r="L223" s="2">
        <v>17.577179999999998</v>
      </c>
      <c r="M223" s="2">
        <v>18.238219999999998</v>
      </c>
      <c r="N223" s="2">
        <v>18.238219999999998</v>
      </c>
      <c r="O223" s="2">
        <v>18.238240000000001</v>
      </c>
      <c r="P223" s="2">
        <v>18.238230000000001</v>
      </c>
    </row>
    <row r="224" spans="1:16" x14ac:dyDescent="0.35">
      <c r="A224" s="2">
        <v>213</v>
      </c>
      <c r="B224" s="2" t="s">
        <v>110</v>
      </c>
      <c r="C224" s="2" t="s">
        <v>330</v>
      </c>
      <c r="D224" s="2">
        <v>-3.5019999999999998</v>
      </c>
      <c r="E224" s="2">
        <v>1</v>
      </c>
      <c r="F224" s="66">
        <v>8.33</v>
      </c>
      <c r="G224" s="2">
        <v>28.94004</v>
      </c>
      <c r="H224" s="2">
        <v>31.885950000000001</v>
      </c>
      <c r="I224" s="2">
        <v>27.606400000000001</v>
      </c>
      <c r="J224" s="2">
        <v>20.29157</v>
      </c>
      <c r="K224" s="66">
        <v>35.160789999999999</v>
      </c>
      <c r="L224" s="2">
        <v>28.588940000000001</v>
      </c>
      <c r="M224" s="2">
        <v>32.59469</v>
      </c>
      <c r="N224" s="2">
        <v>28.092179999999999</v>
      </c>
      <c r="O224" s="2">
        <v>20.396239999999999</v>
      </c>
      <c r="P224" s="2">
        <v>18.36844</v>
      </c>
    </row>
    <row r="225" spans="1:16" x14ac:dyDescent="0.35">
      <c r="A225" s="2">
        <v>214</v>
      </c>
      <c r="B225" s="2" t="s">
        <v>110</v>
      </c>
      <c r="C225" s="2" t="s">
        <v>331</v>
      </c>
      <c r="D225" s="2">
        <v>-3.6509999999999998</v>
      </c>
      <c r="E225" s="2">
        <v>1</v>
      </c>
      <c r="F225" s="66">
        <v>26.67</v>
      </c>
      <c r="G225" s="2">
        <v>50.390470000000001</v>
      </c>
      <c r="H225" s="2">
        <v>58.382959999999997</v>
      </c>
      <c r="I225" s="2">
        <v>45.677570000000003</v>
      </c>
      <c r="J225" s="2">
        <v>24.154019999999999</v>
      </c>
      <c r="K225" s="66">
        <v>66.221909999999994</v>
      </c>
      <c r="L225" s="2">
        <v>50.072510000000001</v>
      </c>
      <c r="M225" s="2">
        <v>60.465760000000003</v>
      </c>
      <c r="N225" s="2">
        <v>47.098419999999997</v>
      </c>
      <c r="O225" s="2">
        <v>24.453479999999999</v>
      </c>
      <c r="P225" s="2">
        <v>18.486809999999998</v>
      </c>
    </row>
    <row r="226" spans="1:16" x14ac:dyDescent="0.35">
      <c r="A226" s="2">
        <v>215</v>
      </c>
      <c r="B226" s="2" t="s">
        <v>110</v>
      </c>
      <c r="C226" s="2" t="s">
        <v>332</v>
      </c>
      <c r="D226" s="2">
        <v>-3.7509999999999999</v>
      </c>
      <c r="E226" s="2">
        <v>0.49199999999999999</v>
      </c>
      <c r="F226" s="66">
        <v>25</v>
      </c>
      <c r="G226" s="2">
        <v>47.998289999999997</v>
      </c>
      <c r="H226" s="2">
        <v>54.42615</v>
      </c>
      <c r="I226" s="2">
        <v>43.574370000000002</v>
      </c>
      <c r="J226" s="2">
        <v>22.058129999999998</v>
      </c>
      <c r="K226" s="66">
        <v>50.775449999999999</v>
      </c>
      <c r="L226" s="2">
        <v>47.645569999999999</v>
      </c>
      <c r="M226" s="2">
        <v>56.29768</v>
      </c>
      <c r="N226" s="2">
        <v>44.880519999999997</v>
      </c>
      <c r="O226" s="2">
        <v>22.243269999999999</v>
      </c>
      <c r="P226" s="2">
        <v>18.580169999999999</v>
      </c>
    </row>
    <row r="227" spans="1:16" x14ac:dyDescent="0.35">
      <c r="A227" s="2">
        <v>216</v>
      </c>
      <c r="B227" s="2" t="s">
        <v>111</v>
      </c>
      <c r="C227" s="2" t="s">
        <v>309</v>
      </c>
      <c r="D227" s="2">
        <v>-3.7490000000000001</v>
      </c>
      <c r="E227" s="2">
        <v>0.50800000000000001</v>
      </c>
      <c r="F227" s="66">
        <v>8.33</v>
      </c>
      <c r="G227" s="2">
        <v>28.765910000000002</v>
      </c>
      <c r="H227" s="2">
        <v>30.5578</v>
      </c>
      <c r="I227" s="2">
        <v>27.366669999999999</v>
      </c>
      <c r="J227" s="2">
        <v>18.784829999999999</v>
      </c>
      <c r="K227" s="66">
        <v>19.524260000000002</v>
      </c>
      <c r="L227" s="2">
        <v>28.444279999999999</v>
      </c>
      <c r="M227" s="2">
        <v>31.17905</v>
      </c>
      <c r="N227" s="2">
        <v>27.821660000000001</v>
      </c>
      <c r="O227" s="2">
        <v>18.79269</v>
      </c>
      <c r="P227" s="2">
        <v>18.70467</v>
      </c>
    </row>
    <row r="228" spans="1:16" x14ac:dyDescent="0.35">
      <c r="A228" s="2">
        <v>217</v>
      </c>
      <c r="B228" s="2" t="s">
        <v>111</v>
      </c>
      <c r="C228" s="2" t="s">
        <v>310</v>
      </c>
      <c r="D228" s="2">
        <v>-3.7</v>
      </c>
      <c r="E228" s="2">
        <v>0.49199999999999999</v>
      </c>
      <c r="F228" s="66">
        <v>0</v>
      </c>
      <c r="G228" s="2">
        <v>18.48282</v>
      </c>
      <c r="H228" s="2">
        <v>18.8291</v>
      </c>
      <c r="I228" s="2">
        <v>18.8291</v>
      </c>
      <c r="J228" s="2">
        <v>18.82911</v>
      </c>
      <c r="K228" s="66">
        <v>18.8291</v>
      </c>
      <c r="L228" s="2">
        <v>18.167660000000001</v>
      </c>
      <c r="M228" s="2">
        <v>18.832409999999999</v>
      </c>
      <c r="N228" s="2">
        <v>18.832409999999999</v>
      </c>
      <c r="O228" s="2">
        <v>18.832419999999999</v>
      </c>
      <c r="P228" s="2">
        <v>18.832409999999999</v>
      </c>
    </row>
    <row r="229" spans="1:16" x14ac:dyDescent="0.35">
      <c r="A229" s="2">
        <v>218</v>
      </c>
      <c r="B229" s="2" t="s">
        <v>111</v>
      </c>
      <c r="C229" s="2" t="s">
        <v>311</v>
      </c>
      <c r="D229" s="2">
        <v>-3.7</v>
      </c>
      <c r="E229" s="2">
        <v>0.254</v>
      </c>
      <c r="F229" s="66">
        <v>0</v>
      </c>
      <c r="G229" s="2">
        <v>18.527049999999999</v>
      </c>
      <c r="H229" s="2">
        <v>18.883369999999999</v>
      </c>
      <c r="I229" s="2">
        <v>18.883369999999999</v>
      </c>
      <c r="J229" s="2">
        <v>18.883379999999999</v>
      </c>
      <c r="K229" s="66">
        <v>18.883369999999999</v>
      </c>
      <c r="L229" s="2">
        <v>18.218340000000001</v>
      </c>
      <c r="M229" s="2">
        <v>18.886479999999999</v>
      </c>
      <c r="N229" s="2">
        <v>18.886489999999998</v>
      </c>
      <c r="O229" s="2">
        <v>18.886489999999998</v>
      </c>
      <c r="P229" s="2">
        <v>18.886489999999998</v>
      </c>
    </row>
    <row r="230" spans="1:16" x14ac:dyDescent="0.35">
      <c r="A230" s="2">
        <v>219</v>
      </c>
      <c r="B230" s="2" t="s">
        <v>111</v>
      </c>
      <c r="C230" s="2" t="s">
        <v>312</v>
      </c>
      <c r="D230" s="2">
        <v>-3.548</v>
      </c>
      <c r="E230" s="2">
        <v>1.008</v>
      </c>
      <c r="F230" s="66">
        <v>0</v>
      </c>
      <c r="G230" s="2">
        <v>18.657789999999999</v>
      </c>
      <c r="H230" s="2">
        <v>18.966809999999999</v>
      </c>
      <c r="I230" s="2">
        <v>18.966809999999999</v>
      </c>
      <c r="J230" s="2">
        <v>18.966819999999998</v>
      </c>
      <c r="K230" s="66">
        <v>18.966809999999999</v>
      </c>
      <c r="L230" s="2">
        <v>18.316130000000001</v>
      </c>
      <c r="M230" s="2">
        <v>18.969750000000001</v>
      </c>
      <c r="N230" s="2">
        <v>18.969750000000001</v>
      </c>
      <c r="O230" s="2">
        <v>18.969760000000001</v>
      </c>
      <c r="P230" s="2">
        <v>18.969750000000001</v>
      </c>
    </row>
    <row r="231" spans="1:16" x14ac:dyDescent="0.35">
      <c r="A231" s="2">
        <v>220</v>
      </c>
      <c r="B231" s="2" t="s">
        <v>111</v>
      </c>
      <c r="C231" s="2" t="s">
        <v>313</v>
      </c>
      <c r="D231" s="2">
        <v>-3.5019999999999998</v>
      </c>
      <c r="E231" s="2">
        <v>1.246</v>
      </c>
      <c r="F231" s="66">
        <v>0</v>
      </c>
      <c r="G231" s="2">
        <v>18.6572</v>
      </c>
      <c r="H231" s="2">
        <v>18.93806</v>
      </c>
      <c r="I231" s="2">
        <v>18.93806</v>
      </c>
      <c r="J231" s="2">
        <v>18.93807</v>
      </c>
      <c r="K231" s="66">
        <v>18.93806</v>
      </c>
      <c r="L231" s="2">
        <v>18.295729999999999</v>
      </c>
      <c r="M231" s="2">
        <v>18.940829999999998</v>
      </c>
      <c r="N231" s="2">
        <v>18.940840000000001</v>
      </c>
      <c r="O231" s="2">
        <v>18.940840000000001</v>
      </c>
      <c r="P231" s="2">
        <v>18.940840000000001</v>
      </c>
    </row>
    <row r="232" spans="1:16" x14ac:dyDescent="0.35">
      <c r="A232" s="2">
        <v>221</v>
      </c>
      <c r="B232" s="2" t="s">
        <v>111</v>
      </c>
      <c r="C232" s="2" t="s">
        <v>314</v>
      </c>
      <c r="D232" s="2">
        <v>-3.6</v>
      </c>
      <c r="E232" s="2">
        <v>0.746</v>
      </c>
      <c r="F232" s="66">
        <v>0</v>
      </c>
      <c r="G232" s="2">
        <v>18.498550000000002</v>
      </c>
      <c r="H232" s="2">
        <v>18.84244</v>
      </c>
      <c r="I232" s="2">
        <v>18.84244</v>
      </c>
      <c r="J232" s="2">
        <v>18.842449999999999</v>
      </c>
      <c r="K232" s="66">
        <v>18.84244</v>
      </c>
      <c r="L232" s="2">
        <v>18.183129999999998</v>
      </c>
      <c r="M232" s="2">
        <v>18.845050000000001</v>
      </c>
      <c r="N232" s="2">
        <v>18.84506</v>
      </c>
      <c r="O232" s="2">
        <v>18.84506</v>
      </c>
      <c r="P232" s="2">
        <v>18.84506</v>
      </c>
    </row>
    <row r="233" spans="1:16" x14ac:dyDescent="0.35">
      <c r="A233" s="2">
        <v>222</v>
      </c>
      <c r="B233" s="2" t="s">
        <v>111</v>
      </c>
      <c r="C233" s="2" t="s">
        <v>315</v>
      </c>
      <c r="D233" s="2">
        <v>-3.6</v>
      </c>
      <c r="E233" s="2">
        <v>0.246</v>
      </c>
      <c r="F233" s="66">
        <v>0</v>
      </c>
      <c r="G233" s="2">
        <v>18.468579999999999</v>
      </c>
      <c r="H233" s="2">
        <v>18.829699999999999</v>
      </c>
      <c r="I233" s="2">
        <v>18.829699999999999</v>
      </c>
      <c r="J233" s="2">
        <v>18.829709999999999</v>
      </c>
      <c r="K233" s="66">
        <v>18.829699999999999</v>
      </c>
      <c r="L233" s="2">
        <v>18.162279999999999</v>
      </c>
      <c r="M233" s="2">
        <v>18.832170000000001</v>
      </c>
      <c r="N233" s="2">
        <v>18.832180000000001</v>
      </c>
      <c r="O233" s="2">
        <v>18.832180000000001</v>
      </c>
      <c r="P233" s="2">
        <v>18.832180000000001</v>
      </c>
    </row>
    <row r="234" spans="1:16" x14ac:dyDescent="0.35">
      <c r="A234" s="2">
        <v>223</v>
      </c>
      <c r="B234" s="2" t="s">
        <v>111</v>
      </c>
      <c r="C234" s="2" t="s">
        <v>316</v>
      </c>
      <c r="D234" s="2">
        <v>-3.3460000000000001</v>
      </c>
      <c r="E234" s="2">
        <v>0</v>
      </c>
      <c r="F234" s="66">
        <v>0</v>
      </c>
      <c r="G234" s="2">
        <v>18.514330000000001</v>
      </c>
      <c r="H234" s="2">
        <v>18.883430000000001</v>
      </c>
      <c r="I234" s="2">
        <v>18.883430000000001</v>
      </c>
      <c r="J234" s="2">
        <v>18.88344</v>
      </c>
      <c r="K234" s="66">
        <v>18.883430000000001</v>
      </c>
      <c r="L234" s="2">
        <v>18.214919999999999</v>
      </c>
      <c r="M234" s="2">
        <v>18.88578</v>
      </c>
      <c r="N234" s="2">
        <v>18.88578</v>
      </c>
      <c r="O234" s="2">
        <v>18.88579</v>
      </c>
      <c r="P234" s="2">
        <v>18.88578</v>
      </c>
    </row>
    <row r="235" spans="1:16" x14ac:dyDescent="0.35">
      <c r="A235" s="2">
        <v>224</v>
      </c>
      <c r="B235" s="2" t="s">
        <v>111</v>
      </c>
      <c r="C235" s="2" t="s">
        <v>317</v>
      </c>
      <c r="D235" s="2">
        <v>-3.202</v>
      </c>
      <c r="E235" s="2">
        <v>0</v>
      </c>
      <c r="F235" s="66">
        <v>0</v>
      </c>
      <c r="G235" s="2">
        <v>18.593520000000002</v>
      </c>
      <c r="H235" s="2">
        <v>18.965170000000001</v>
      </c>
      <c r="I235" s="2">
        <v>18.965170000000001</v>
      </c>
      <c r="J235" s="2">
        <v>18.965170000000001</v>
      </c>
      <c r="K235" s="66">
        <v>18.965170000000001</v>
      </c>
      <c r="L235" s="2">
        <v>18.297219999999999</v>
      </c>
      <c r="M235" s="2">
        <v>18.967400000000001</v>
      </c>
      <c r="N235" s="2">
        <v>18.967400000000001</v>
      </c>
      <c r="O235" s="2">
        <v>18.967410000000001</v>
      </c>
      <c r="P235" s="2">
        <v>18.967410000000001</v>
      </c>
    </row>
    <row r="236" spans="1:16" x14ac:dyDescent="0.35">
      <c r="A236" s="2">
        <v>225</v>
      </c>
      <c r="B236" s="2" t="s">
        <v>111</v>
      </c>
      <c r="C236" s="2" t="s">
        <v>318</v>
      </c>
      <c r="D236" s="2">
        <v>-2.7919999999999998</v>
      </c>
      <c r="E236" s="2">
        <v>1.0669999999999999</v>
      </c>
      <c r="F236" s="66">
        <v>0</v>
      </c>
      <c r="G236" s="2">
        <v>18.587569999999999</v>
      </c>
      <c r="H236" s="2">
        <v>18.890969999999999</v>
      </c>
      <c r="I236" s="2">
        <v>18.890969999999999</v>
      </c>
      <c r="J236" s="2">
        <v>18.890979999999999</v>
      </c>
      <c r="K236" s="66">
        <v>18.890969999999999</v>
      </c>
      <c r="L236" s="2">
        <v>18.249300000000002</v>
      </c>
      <c r="M236" s="2">
        <v>18.893090000000001</v>
      </c>
      <c r="N236" s="2">
        <v>18.893090000000001</v>
      </c>
      <c r="O236" s="2">
        <v>18.8931</v>
      </c>
      <c r="P236" s="2">
        <v>18.893090000000001</v>
      </c>
    </row>
    <row r="237" spans="1:16" x14ac:dyDescent="0.35">
      <c r="A237" s="2">
        <v>226</v>
      </c>
      <c r="B237" s="2" t="s">
        <v>111</v>
      </c>
      <c r="C237" s="2" t="s">
        <v>319</v>
      </c>
      <c r="D237" s="2">
        <v>-2.1480000000000001</v>
      </c>
      <c r="E237" s="2">
        <v>1.0329999999999999</v>
      </c>
      <c r="F237" s="66">
        <v>0</v>
      </c>
      <c r="G237" s="2">
        <v>18.07647</v>
      </c>
      <c r="H237" s="2">
        <v>18.399920000000002</v>
      </c>
      <c r="I237" s="2">
        <v>18.399920000000002</v>
      </c>
      <c r="J237" s="2">
        <v>18.399930000000001</v>
      </c>
      <c r="K237" s="66">
        <v>18.399930000000001</v>
      </c>
      <c r="L237" s="2">
        <v>17.756260000000001</v>
      </c>
      <c r="M237" s="2">
        <v>18.40193</v>
      </c>
      <c r="N237" s="2">
        <v>18.40193</v>
      </c>
      <c r="O237" s="2">
        <v>18.40194</v>
      </c>
      <c r="P237" s="2">
        <v>18.40193</v>
      </c>
    </row>
    <row r="238" spans="1:16" x14ac:dyDescent="0.35">
      <c r="A238" s="2">
        <v>227</v>
      </c>
      <c r="B238" s="2" t="s">
        <v>111</v>
      </c>
      <c r="C238" s="2" t="s">
        <v>320</v>
      </c>
      <c r="D238" s="2">
        <v>-2.0510000000000002</v>
      </c>
      <c r="E238" s="2">
        <v>0.76300000000000001</v>
      </c>
      <c r="F238" s="66">
        <v>0</v>
      </c>
      <c r="G238" s="2">
        <v>17.295680000000001</v>
      </c>
      <c r="H238" s="2">
        <v>17.663270000000001</v>
      </c>
      <c r="I238" s="2">
        <v>17.663270000000001</v>
      </c>
      <c r="J238" s="2">
        <v>17.663270000000001</v>
      </c>
      <c r="K238" s="66">
        <v>17.663270000000001</v>
      </c>
      <c r="L238" s="2">
        <v>17.005690000000001</v>
      </c>
      <c r="M238" s="2">
        <v>17.665179999999999</v>
      </c>
      <c r="N238" s="2">
        <v>17.665179999999999</v>
      </c>
      <c r="O238" s="2">
        <v>17.665189999999999</v>
      </c>
      <c r="P238" s="2">
        <v>17.665189999999999</v>
      </c>
    </row>
    <row r="239" spans="1:16" x14ac:dyDescent="0.35">
      <c r="A239" s="2">
        <v>228</v>
      </c>
      <c r="B239" s="2" t="s">
        <v>111</v>
      </c>
      <c r="C239" s="2" t="s">
        <v>321</v>
      </c>
      <c r="D239" s="2">
        <v>-1.897</v>
      </c>
      <c r="E239" s="2">
        <v>2.0590000000000002</v>
      </c>
      <c r="F239" s="66">
        <v>0</v>
      </c>
      <c r="G239" s="2">
        <v>16.821159999999999</v>
      </c>
      <c r="H239" s="2">
        <v>16.951509999999999</v>
      </c>
      <c r="I239" s="2">
        <v>16.951509999999999</v>
      </c>
      <c r="J239" s="2">
        <v>16.951509999999999</v>
      </c>
      <c r="K239" s="66">
        <v>16.951509999999999</v>
      </c>
      <c r="L239" s="2">
        <v>16.313330000000001</v>
      </c>
      <c r="M239" s="2">
        <v>16.95356</v>
      </c>
      <c r="N239" s="2">
        <v>16.95356</v>
      </c>
      <c r="O239" s="2">
        <v>16.95356</v>
      </c>
      <c r="P239" s="2">
        <v>16.95356</v>
      </c>
    </row>
    <row r="240" spans="1:16" x14ac:dyDescent="0.35">
      <c r="A240" s="2">
        <v>229</v>
      </c>
      <c r="B240" s="2" t="s">
        <v>111</v>
      </c>
      <c r="C240" s="2" t="s">
        <v>322</v>
      </c>
      <c r="D240" s="2">
        <v>-1.446</v>
      </c>
      <c r="E240" s="2">
        <v>2.0409999999999999</v>
      </c>
      <c r="F240" s="66">
        <v>0</v>
      </c>
      <c r="G240" s="2">
        <v>16.350190000000001</v>
      </c>
      <c r="H240" s="2">
        <v>16.496179999999999</v>
      </c>
      <c r="I240" s="2">
        <v>16.496179999999999</v>
      </c>
      <c r="J240" s="2">
        <v>16.496189999999999</v>
      </c>
      <c r="K240" s="66">
        <v>16.496179999999999</v>
      </c>
      <c r="L240" s="2">
        <v>15.854039999999999</v>
      </c>
      <c r="M240" s="2">
        <v>16.498740000000002</v>
      </c>
      <c r="N240" s="2">
        <v>16.498740000000002</v>
      </c>
      <c r="O240" s="2">
        <v>16.498750000000001</v>
      </c>
      <c r="P240" s="2">
        <v>16.498750000000001</v>
      </c>
    </row>
    <row r="241" spans="1:16" x14ac:dyDescent="0.35">
      <c r="A241" s="2">
        <v>230</v>
      </c>
      <c r="B241" s="2" t="s">
        <v>111</v>
      </c>
      <c r="C241" s="2" t="s">
        <v>323</v>
      </c>
      <c r="D241" s="2">
        <v>-0.997</v>
      </c>
      <c r="E241" s="2">
        <v>2.0590000000000002</v>
      </c>
      <c r="F241" s="66">
        <v>0</v>
      </c>
      <c r="G241" s="2">
        <v>16.04569</v>
      </c>
      <c r="H241" s="2">
        <v>16.215689999999999</v>
      </c>
      <c r="I241" s="2">
        <v>16.215689999999999</v>
      </c>
      <c r="J241" s="2">
        <v>16.215699999999998</v>
      </c>
      <c r="K241" s="66">
        <v>16.215689999999999</v>
      </c>
      <c r="L241" s="2">
        <v>15.597659999999999</v>
      </c>
      <c r="M241" s="2">
        <v>16.218630000000001</v>
      </c>
      <c r="N241" s="2">
        <v>16.218630000000001</v>
      </c>
      <c r="O241" s="2">
        <v>16.218630000000001</v>
      </c>
      <c r="P241" s="2">
        <v>16.218630000000001</v>
      </c>
    </row>
    <row r="242" spans="1:16" x14ac:dyDescent="0.35">
      <c r="A242" s="2">
        <v>231</v>
      </c>
      <c r="B242" s="2" t="s">
        <v>111</v>
      </c>
      <c r="C242" s="2" t="s">
        <v>324</v>
      </c>
      <c r="D242" s="2">
        <v>-0.69799999999999995</v>
      </c>
      <c r="E242" s="2">
        <v>2.3460000000000001</v>
      </c>
      <c r="F242" s="66">
        <v>0</v>
      </c>
      <c r="G242" s="2">
        <v>15.968260000000001</v>
      </c>
      <c r="H242" s="2">
        <v>16.067299999999999</v>
      </c>
      <c r="I242" s="2">
        <v>16.067299999999999</v>
      </c>
      <c r="J242" s="2">
        <v>16.067299999999999</v>
      </c>
      <c r="K242" s="66">
        <v>16.067299999999999</v>
      </c>
      <c r="L242" s="2">
        <v>15.45355</v>
      </c>
      <c r="M242" s="2">
        <v>16.07029</v>
      </c>
      <c r="N242" s="2">
        <v>16.07029</v>
      </c>
      <c r="O242" s="2">
        <v>16.07029</v>
      </c>
      <c r="P242" s="2">
        <v>16.07029</v>
      </c>
    </row>
    <row r="243" spans="1:16" x14ac:dyDescent="0.35">
      <c r="A243" s="2">
        <v>232</v>
      </c>
      <c r="B243" s="2" t="s">
        <v>111</v>
      </c>
      <c r="C243" s="2" t="s">
        <v>325</v>
      </c>
      <c r="D243" s="2">
        <v>-0.752</v>
      </c>
      <c r="E243" s="2">
        <v>2.3540000000000001</v>
      </c>
      <c r="F243" s="66">
        <v>0</v>
      </c>
      <c r="G243" s="2">
        <v>16.022680000000001</v>
      </c>
      <c r="H243" s="2">
        <v>16.126930000000002</v>
      </c>
      <c r="I243" s="2">
        <v>16.126940000000001</v>
      </c>
      <c r="J243" s="2">
        <v>16.126940000000001</v>
      </c>
      <c r="K243" s="66">
        <v>16.126930000000002</v>
      </c>
      <c r="L243" s="2">
        <v>15.54396</v>
      </c>
      <c r="M243" s="2">
        <v>16.12979</v>
      </c>
      <c r="N243" s="2">
        <v>16.12979</v>
      </c>
      <c r="O243" s="2">
        <v>16.12979</v>
      </c>
      <c r="P243" s="2">
        <v>16.12979</v>
      </c>
    </row>
    <row r="244" spans="1:16" x14ac:dyDescent="0.35">
      <c r="A244" s="2">
        <v>233</v>
      </c>
      <c r="B244" s="2" t="s">
        <v>111</v>
      </c>
      <c r="C244" s="2" t="s">
        <v>326</v>
      </c>
      <c r="D244" s="2">
        <v>-0.84899999999999998</v>
      </c>
      <c r="E244" s="2">
        <v>2.3460000000000001</v>
      </c>
      <c r="F244" s="66">
        <v>0</v>
      </c>
      <c r="G244" s="2">
        <v>16.19172</v>
      </c>
      <c r="H244" s="2">
        <v>16.288740000000001</v>
      </c>
      <c r="I244" s="2">
        <v>16.288740000000001</v>
      </c>
      <c r="J244" s="2">
        <v>16.288740000000001</v>
      </c>
      <c r="K244" s="66">
        <v>16.288740000000001</v>
      </c>
      <c r="L244" s="2">
        <v>15.6874</v>
      </c>
      <c r="M244" s="2">
        <v>16.291409999999999</v>
      </c>
      <c r="N244" s="2">
        <v>16.291409999999999</v>
      </c>
      <c r="O244" s="2">
        <v>16.291409999999999</v>
      </c>
      <c r="P244" s="2">
        <v>16.291409999999999</v>
      </c>
    </row>
    <row r="245" spans="1:16" x14ac:dyDescent="0.35">
      <c r="A245" s="2">
        <v>234</v>
      </c>
      <c r="B245" s="2" t="s">
        <v>111</v>
      </c>
      <c r="C245" s="2" t="s">
        <v>327</v>
      </c>
      <c r="D245" s="2">
        <v>-0.749</v>
      </c>
      <c r="E245" s="2">
        <v>2.1</v>
      </c>
      <c r="F245" s="66">
        <v>0</v>
      </c>
      <c r="G245" s="2">
        <v>16.25403</v>
      </c>
      <c r="H245" s="2">
        <v>16.407859999999999</v>
      </c>
      <c r="I245" s="2">
        <v>16.407859999999999</v>
      </c>
      <c r="J245" s="2">
        <v>16.407859999999999</v>
      </c>
      <c r="K245" s="66">
        <v>16.407859999999999</v>
      </c>
      <c r="L245" s="2">
        <v>15.75916</v>
      </c>
      <c r="M245" s="2">
        <v>16.41114</v>
      </c>
      <c r="N245" s="2">
        <v>16.41114</v>
      </c>
      <c r="O245" s="2">
        <v>16.411149999999999</v>
      </c>
      <c r="P245" s="2">
        <v>16.41114</v>
      </c>
    </row>
    <row r="246" spans="1:16" x14ac:dyDescent="0.35">
      <c r="A246" s="2">
        <v>235</v>
      </c>
      <c r="B246" s="2" t="s">
        <v>111</v>
      </c>
      <c r="C246" s="2" t="s">
        <v>328</v>
      </c>
      <c r="D246" s="2">
        <v>-0.85299999999999998</v>
      </c>
      <c r="E246" s="2">
        <v>2.1</v>
      </c>
      <c r="F246" s="66">
        <v>0</v>
      </c>
      <c r="G246" s="2">
        <v>16.350190000000001</v>
      </c>
      <c r="H246" s="2">
        <v>16.500409999999999</v>
      </c>
      <c r="I246" s="2">
        <v>16.500419999999998</v>
      </c>
      <c r="J246" s="2">
        <v>16.500419999999998</v>
      </c>
      <c r="K246" s="66">
        <v>16.500419999999998</v>
      </c>
      <c r="L246" s="2">
        <v>15.85205</v>
      </c>
      <c r="M246" s="2">
        <v>16.503620000000002</v>
      </c>
      <c r="N246" s="2">
        <v>16.503620000000002</v>
      </c>
      <c r="O246" s="2">
        <v>16.503630000000001</v>
      </c>
      <c r="P246" s="2">
        <v>16.503630000000001</v>
      </c>
    </row>
    <row r="247" spans="1:16" x14ac:dyDescent="0.35">
      <c r="A247" s="2">
        <v>236</v>
      </c>
      <c r="B247" s="2" t="s">
        <v>111</v>
      </c>
      <c r="C247" s="2" t="s">
        <v>329</v>
      </c>
      <c r="D247" s="2">
        <v>-0.94899999999999995</v>
      </c>
      <c r="E247" s="2">
        <v>1.7949999999999999</v>
      </c>
      <c r="F247" s="66">
        <v>0</v>
      </c>
      <c r="G247" s="2">
        <v>16.41901</v>
      </c>
      <c r="H247" s="2">
        <v>16.647400000000001</v>
      </c>
      <c r="I247" s="2">
        <v>16.647400000000001</v>
      </c>
      <c r="J247" s="2">
        <v>16.647400000000001</v>
      </c>
      <c r="K247" s="66">
        <v>16.647400000000001</v>
      </c>
      <c r="L247" s="2">
        <v>16.003550000000001</v>
      </c>
      <c r="M247" s="2">
        <v>16.649789999999999</v>
      </c>
      <c r="N247" s="2">
        <v>16.649789999999999</v>
      </c>
      <c r="O247" s="2">
        <v>16.649789999999999</v>
      </c>
      <c r="P247" s="2">
        <v>16.649789999999999</v>
      </c>
    </row>
    <row r="248" spans="1:16" x14ac:dyDescent="0.35">
      <c r="A248" s="2">
        <v>237</v>
      </c>
      <c r="B248" s="2" t="s">
        <v>111</v>
      </c>
      <c r="C248" s="2" t="s">
        <v>330</v>
      </c>
      <c r="D248" s="2">
        <v>-0.34100000000000003</v>
      </c>
      <c r="E248" s="2">
        <v>1.8049999999999999</v>
      </c>
      <c r="F248" s="66">
        <v>0</v>
      </c>
      <c r="G248" s="2">
        <v>16.612660000000002</v>
      </c>
      <c r="H248" s="2">
        <v>16.859470000000002</v>
      </c>
      <c r="I248" s="2">
        <v>16.859470000000002</v>
      </c>
      <c r="J248" s="2">
        <v>16.859470000000002</v>
      </c>
      <c r="K248" s="66">
        <v>16.859470000000002</v>
      </c>
      <c r="L248" s="2">
        <v>16.235240000000001</v>
      </c>
      <c r="M248" s="2">
        <v>16.861529999999998</v>
      </c>
      <c r="N248" s="2">
        <v>16.861529999999998</v>
      </c>
      <c r="O248" s="2">
        <v>16.861540000000002</v>
      </c>
      <c r="P248" s="2">
        <v>16.861529999999998</v>
      </c>
    </row>
    <row r="249" spans="1:16" x14ac:dyDescent="0.35">
      <c r="A249" s="2">
        <v>238</v>
      </c>
      <c r="B249" s="2" t="s">
        <v>111</v>
      </c>
      <c r="C249" s="2" t="s">
        <v>331</v>
      </c>
      <c r="D249" s="2">
        <v>-3.0000000000000001E-3</v>
      </c>
      <c r="E249" s="2">
        <v>2.8620000000000001</v>
      </c>
      <c r="F249" s="66">
        <v>0</v>
      </c>
      <c r="G249" s="2">
        <v>16.793030000000002</v>
      </c>
      <c r="H249" s="2">
        <v>16.743289999999998</v>
      </c>
      <c r="I249" s="2">
        <v>16.743289999999998</v>
      </c>
      <c r="J249" s="2">
        <v>16.743300000000001</v>
      </c>
      <c r="K249" s="66">
        <v>16.743289999999998</v>
      </c>
      <c r="L249" s="2">
        <v>16.19792</v>
      </c>
      <c r="M249" s="2">
        <v>16.74513</v>
      </c>
      <c r="N249" s="2">
        <v>16.74513</v>
      </c>
      <c r="O249" s="2">
        <v>16.745139999999999</v>
      </c>
      <c r="P249" s="2">
        <v>16.74513</v>
      </c>
    </row>
    <row r="250" spans="1:16" x14ac:dyDescent="0.35">
      <c r="A250" s="2">
        <v>239</v>
      </c>
      <c r="B250" s="2" t="s">
        <v>111</v>
      </c>
      <c r="C250" s="2" t="s">
        <v>332</v>
      </c>
      <c r="D250" s="2">
        <v>0.25700000000000001</v>
      </c>
      <c r="E250" s="2">
        <v>3.8540000000000001</v>
      </c>
      <c r="F250" s="66">
        <v>0</v>
      </c>
      <c r="G250" s="2">
        <v>16.827290000000001</v>
      </c>
      <c r="H250" s="2">
        <v>16.382269999999998</v>
      </c>
      <c r="I250" s="2">
        <v>16.382269999999998</v>
      </c>
      <c r="J250" s="2">
        <v>16.382269999999998</v>
      </c>
      <c r="K250" s="66">
        <v>16.382269999999998</v>
      </c>
      <c r="L250" s="2">
        <v>15.775510000000001</v>
      </c>
      <c r="M250" s="2">
        <v>16.383939999999999</v>
      </c>
      <c r="N250" s="2">
        <v>16.383939999999999</v>
      </c>
      <c r="O250" s="2">
        <v>16.383939999999999</v>
      </c>
      <c r="P250" s="2">
        <v>16.383939999999999</v>
      </c>
    </row>
    <row r="251" spans="1:16" x14ac:dyDescent="0.35">
      <c r="A251" s="2">
        <v>240</v>
      </c>
      <c r="B251" s="2" t="s">
        <v>112</v>
      </c>
      <c r="C251" s="2" t="s">
        <v>309</v>
      </c>
      <c r="D251" s="2">
        <v>0.90300000000000002</v>
      </c>
      <c r="E251" s="2">
        <v>4.3540000000000001</v>
      </c>
      <c r="F251" s="66">
        <v>0</v>
      </c>
      <c r="G251" s="2">
        <v>16.63306</v>
      </c>
      <c r="H251" s="2">
        <v>16.014099999999999</v>
      </c>
      <c r="I251" s="2">
        <v>16.014099999999999</v>
      </c>
      <c r="J251" s="2">
        <v>16.014099999999999</v>
      </c>
      <c r="K251" s="66">
        <v>16.014099999999999</v>
      </c>
      <c r="L251" s="2">
        <v>15.425140000000001</v>
      </c>
      <c r="M251" s="2">
        <v>16.015619999999998</v>
      </c>
      <c r="N251" s="2">
        <v>16.015619999999998</v>
      </c>
      <c r="O251" s="2">
        <v>16.015630000000002</v>
      </c>
      <c r="P251" s="2">
        <v>16.015630000000002</v>
      </c>
    </row>
    <row r="252" spans="1:16" x14ac:dyDescent="0.35">
      <c r="A252" s="2">
        <v>241</v>
      </c>
      <c r="B252" s="2" t="s">
        <v>112</v>
      </c>
      <c r="C252" s="2" t="s">
        <v>310</v>
      </c>
      <c r="D252" s="2">
        <v>1.405</v>
      </c>
      <c r="E252" s="2">
        <v>5.4130000000000003</v>
      </c>
      <c r="F252" s="66">
        <v>0</v>
      </c>
      <c r="G252" s="2">
        <v>16.57715</v>
      </c>
      <c r="H252" s="2">
        <v>15.664960000000001</v>
      </c>
      <c r="I252" s="2">
        <v>15.664960000000001</v>
      </c>
      <c r="J252" s="2">
        <v>15.66497</v>
      </c>
      <c r="K252" s="66">
        <v>15.664960000000001</v>
      </c>
      <c r="L252" s="2">
        <v>15.81565</v>
      </c>
      <c r="M252" s="2">
        <v>15.666370000000001</v>
      </c>
      <c r="N252" s="2">
        <v>15.666370000000001</v>
      </c>
      <c r="O252" s="2">
        <v>15.666370000000001</v>
      </c>
      <c r="P252" s="2">
        <v>15.666370000000001</v>
      </c>
    </row>
    <row r="253" spans="1:16" x14ac:dyDescent="0.35">
      <c r="A253" s="2">
        <v>242</v>
      </c>
      <c r="B253" s="2" t="s">
        <v>112</v>
      </c>
      <c r="C253" s="2" t="s">
        <v>311</v>
      </c>
      <c r="D253" s="2">
        <v>2.5129999999999999</v>
      </c>
      <c r="E253" s="2">
        <v>7.2169999999999996</v>
      </c>
      <c r="F253" s="66">
        <v>0</v>
      </c>
      <c r="G253" s="2">
        <v>16.623609999999999</v>
      </c>
      <c r="H253" s="2">
        <v>15.225949999999999</v>
      </c>
      <c r="I253" s="2">
        <v>15.225949999999999</v>
      </c>
      <c r="J253" s="2">
        <v>15.225949999999999</v>
      </c>
      <c r="K253" s="66">
        <v>15.225949999999999</v>
      </c>
      <c r="L253" s="2">
        <v>16.490259999999999</v>
      </c>
      <c r="M253" s="2">
        <v>15.22725</v>
      </c>
      <c r="N253" s="2">
        <v>15.22725</v>
      </c>
      <c r="O253" s="2">
        <v>15.22725</v>
      </c>
      <c r="P253" s="2">
        <v>15.22725</v>
      </c>
    </row>
    <row r="254" spans="1:16" x14ac:dyDescent="0.35">
      <c r="A254" s="2">
        <v>243</v>
      </c>
      <c r="B254" s="2" t="s">
        <v>112</v>
      </c>
      <c r="C254" s="2" t="s">
        <v>312</v>
      </c>
      <c r="D254" s="2">
        <v>3.7570000000000001</v>
      </c>
      <c r="E254" s="2">
        <v>8.4540000000000006</v>
      </c>
      <c r="F254" s="66">
        <v>0</v>
      </c>
      <c r="G254" s="2">
        <v>16.403030000000001</v>
      </c>
      <c r="H254" s="2">
        <v>14.6617</v>
      </c>
      <c r="I254" s="2">
        <v>14.6617</v>
      </c>
      <c r="J254" s="2">
        <v>14.6617</v>
      </c>
      <c r="K254" s="66">
        <v>14.6617</v>
      </c>
      <c r="L254" s="2">
        <v>16.378329999999998</v>
      </c>
      <c r="M254" s="2">
        <v>14.6629</v>
      </c>
      <c r="N254" s="2">
        <v>14.6629</v>
      </c>
      <c r="O254" s="2">
        <v>14.66291</v>
      </c>
      <c r="P254" s="2">
        <v>14.66291</v>
      </c>
    </row>
    <row r="255" spans="1:16" x14ac:dyDescent="0.35">
      <c r="A255" s="2">
        <v>244</v>
      </c>
      <c r="B255" s="2" t="s">
        <v>112</v>
      </c>
      <c r="C255" s="2" t="s">
        <v>313</v>
      </c>
      <c r="D255" s="2">
        <v>4.3520000000000003</v>
      </c>
      <c r="E255" s="2">
        <v>8.4459999999999997</v>
      </c>
      <c r="F255" s="66">
        <v>0</v>
      </c>
      <c r="G255" s="2">
        <v>15.50515</v>
      </c>
      <c r="H255" s="2">
        <v>14.1374</v>
      </c>
      <c r="I255" s="2">
        <v>14.1374</v>
      </c>
      <c r="J255" s="2">
        <v>14.1374</v>
      </c>
      <c r="K255" s="66">
        <v>14.1374</v>
      </c>
      <c r="L255" s="2">
        <v>15.809139999999999</v>
      </c>
      <c r="M255" s="2">
        <v>14.13852</v>
      </c>
      <c r="N255" s="2">
        <v>14.13852</v>
      </c>
      <c r="O255" s="2">
        <v>14.13852</v>
      </c>
      <c r="P255" s="2">
        <v>14.13852</v>
      </c>
    </row>
    <row r="256" spans="1:16" x14ac:dyDescent="0.35">
      <c r="A256" s="2">
        <v>245</v>
      </c>
      <c r="B256" s="2" t="s">
        <v>112</v>
      </c>
      <c r="C256" s="2" t="s">
        <v>314</v>
      </c>
      <c r="D256" s="2">
        <v>4.6020000000000003</v>
      </c>
      <c r="E256" s="2">
        <v>8.1999999999999993</v>
      </c>
      <c r="F256" s="66">
        <v>0</v>
      </c>
      <c r="G256" s="2">
        <v>14.697979999999999</v>
      </c>
      <c r="H256" s="2">
        <v>13.73423</v>
      </c>
      <c r="I256" s="2">
        <v>13.73423</v>
      </c>
      <c r="J256" s="2">
        <v>13.73423</v>
      </c>
      <c r="K256" s="66">
        <v>13.73423</v>
      </c>
      <c r="L256" s="2">
        <v>15.306749999999999</v>
      </c>
      <c r="M256" s="2">
        <v>13.735279999999999</v>
      </c>
      <c r="N256" s="2">
        <v>13.735279999999999</v>
      </c>
      <c r="O256" s="2">
        <v>13.735279999999999</v>
      </c>
      <c r="P256" s="2">
        <v>13.735279999999999</v>
      </c>
    </row>
    <row r="257" spans="1:16" x14ac:dyDescent="0.35">
      <c r="A257" s="2">
        <v>246</v>
      </c>
      <c r="B257" s="2" t="s">
        <v>112</v>
      </c>
      <c r="C257" s="2" t="s">
        <v>315</v>
      </c>
      <c r="D257" s="2">
        <v>4.649</v>
      </c>
      <c r="E257" s="2">
        <v>7.1829999999999998</v>
      </c>
      <c r="F257" s="66">
        <v>0</v>
      </c>
      <c r="G257" s="2">
        <v>13.90016</v>
      </c>
      <c r="H257" s="2">
        <v>13.43554</v>
      </c>
      <c r="I257" s="2">
        <v>13.43554</v>
      </c>
      <c r="J257" s="2">
        <v>13.43554</v>
      </c>
      <c r="K257" s="66">
        <v>13.43554</v>
      </c>
      <c r="L257" s="2">
        <v>14.62565</v>
      </c>
      <c r="M257" s="2">
        <v>13.43651</v>
      </c>
      <c r="N257" s="2">
        <v>13.43652</v>
      </c>
      <c r="O257" s="2">
        <v>13.43652</v>
      </c>
      <c r="P257" s="2">
        <v>13.43652</v>
      </c>
    </row>
    <row r="258" spans="1:16" x14ac:dyDescent="0.35">
      <c r="A258" s="2">
        <v>247</v>
      </c>
      <c r="B258" s="2" t="s">
        <v>112</v>
      </c>
      <c r="C258" s="2" t="s">
        <v>316</v>
      </c>
      <c r="D258" s="2">
        <v>4.4980000000000002</v>
      </c>
      <c r="E258" s="2">
        <v>5.1319999999999997</v>
      </c>
      <c r="F258" s="66">
        <v>0</v>
      </c>
      <c r="G258" s="2">
        <v>13.063040000000001</v>
      </c>
      <c r="H258" s="2">
        <v>13.239890000000001</v>
      </c>
      <c r="I258" s="2">
        <v>13.239890000000001</v>
      </c>
      <c r="J258" s="2">
        <v>13.2399</v>
      </c>
      <c r="K258" s="66">
        <v>13.2399</v>
      </c>
      <c r="L258" s="2">
        <v>13.69796</v>
      </c>
      <c r="M258" s="2">
        <v>13.24081</v>
      </c>
      <c r="N258" s="2">
        <v>13.24081</v>
      </c>
      <c r="O258" s="2">
        <v>13.240819999999999</v>
      </c>
      <c r="P258" s="2">
        <v>13.240819999999999</v>
      </c>
    </row>
    <row r="259" spans="1:16" x14ac:dyDescent="0.35">
      <c r="A259" s="2">
        <v>248</v>
      </c>
      <c r="B259" s="2" t="s">
        <v>112</v>
      </c>
      <c r="C259" s="2" t="s">
        <v>317</v>
      </c>
      <c r="D259" s="2">
        <v>4.298</v>
      </c>
      <c r="E259" s="2">
        <v>4.0999999999999996</v>
      </c>
      <c r="F259" s="66">
        <v>0</v>
      </c>
      <c r="G259" s="2">
        <v>12.84737</v>
      </c>
      <c r="H259" s="2">
        <v>13.127610000000001</v>
      </c>
      <c r="I259" s="2">
        <v>13.127610000000001</v>
      </c>
      <c r="J259" s="2">
        <v>13.12762</v>
      </c>
      <c r="K259" s="66">
        <v>13.127610000000001</v>
      </c>
      <c r="L259" s="2">
        <v>13.21166</v>
      </c>
      <c r="M259" s="2">
        <v>13.12848</v>
      </c>
      <c r="N259" s="2">
        <v>13.12848</v>
      </c>
      <c r="O259" s="2">
        <v>13.12848</v>
      </c>
      <c r="P259" s="2">
        <v>13.12848</v>
      </c>
    </row>
    <row r="260" spans="1:16" x14ac:dyDescent="0.35">
      <c r="A260" s="2">
        <v>249</v>
      </c>
      <c r="B260" s="2" t="s">
        <v>112</v>
      </c>
      <c r="C260" s="2" t="s">
        <v>318</v>
      </c>
      <c r="D260" s="2">
        <v>4.149</v>
      </c>
      <c r="E260" s="2">
        <v>4.0999999999999996</v>
      </c>
      <c r="F260" s="66">
        <v>0</v>
      </c>
      <c r="G260" s="2">
        <v>12.778790000000001</v>
      </c>
      <c r="H260" s="2">
        <v>13.05986</v>
      </c>
      <c r="I260" s="2">
        <v>13.05986</v>
      </c>
      <c r="J260" s="2">
        <v>13.05987</v>
      </c>
      <c r="K260" s="66">
        <v>13.05986</v>
      </c>
      <c r="L260" s="2">
        <v>13.14574</v>
      </c>
      <c r="M260" s="2">
        <v>13.06068</v>
      </c>
      <c r="N260" s="2">
        <v>13.06068</v>
      </c>
      <c r="O260" s="2">
        <v>13.06068</v>
      </c>
      <c r="P260" s="2">
        <v>13.06068</v>
      </c>
    </row>
    <row r="261" spans="1:16" x14ac:dyDescent="0.35">
      <c r="A261" s="2">
        <v>250</v>
      </c>
      <c r="B261" s="2" t="s">
        <v>112</v>
      </c>
      <c r="C261" s="2" t="s">
        <v>319</v>
      </c>
      <c r="D261" s="2">
        <v>4.2530000000000001</v>
      </c>
      <c r="E261" s="2">
        <v>4.9130000000000003</v>
      </c>
      <c r="F261" s="66">
        <v>0</v>
      </c>
      <c r="G261" s="2">
        <v>12.79355</v>
      </c>
      <c r="H261" s="2">
        <v>12.98781</v>
      </c>
      <c r="I261" s="2">
        <v>12.987819999999999</v>
      </c>
      <c r="J261" s="2">
        <v>12.987819999999999</v>
      </c>
      <c r="K261" s="66">
        <v>12.987819999999999</v>
      </c>
      <c r="L261" s="2">
        <v>13.370950000000001</v>
      </c>
      <c r="M261" s="2">
        <v>12.98859</v>
      </c>
      <c r="N261" s="2">
        <v>12.98859</v>
      </c>
      <c r="O261" s="2">
        <v>12.98859</v>
      </c>
      <c r="P261" s="2">
        <v>12.98859</v>
      </c>
    </row>
    <row r="262" spans="1:16" x14ac:dyDescent="0.35">
      <c r="A262" s="2">
        <v>251</v>
      </c>
      <c r="B262" s="2" t="s">
        <v>112</v>
      </c>
      <c r="C262" s="2" t="s">
        <v>320</v>
      </c>
      <c r="D262" s="2">
        <v>4.1459999999999999</v>
      </c>
      <c r="E262" s="2">
        <v>4.8869999999999996</v>
      </c>
      <c r="F262" s="66">
        <v>0</v>
      </c>
      <c r="G262" s="2">
        <v>12.71903</v>
      </c>
      <c r="H262" s="2">
        <v>12.92376</v>
      </c>
      <c r="I262" s="2">
        <v>12.92376</v>
      </c>
      <c r="J262" s="2">
        <v>12.923769999999999</v>
      </c>
      <c r="K262" s="66">
        <v>12.923769999999999</v>
      </c>
      <c r="L262" s="2">
        <v>13.3011</v>
      </c>
      <c r="M262" s="2">
        <v>12.9245</v>
      </c>
      <c r="N262" s="2">
        <v>12.9245</v>
      </c>
      <c r="O262" s="2">
        <v>12.9245</v>
      </c>
      <c r="P262" s="2">
        <v>12.9245</v>
      </c>
    </row>
    <row r="263" spans="1:16" x14ac:dyDescent="0.35">
      <c r="A263" s="2">
        <v>252</v>
      </c>
      <c r="B263" s="2" t="s">
        <v>112</v>
      </c>
      <c r="C263" s="2" t="s">
        <v>321</v>
      </c>
      <c r="D263" s="2">
        <v>3.798</v>
      </c>
      <c r="E263" s="2">
        <v>3.5920000000000001</v>
      </c>
      <c r="F263" s="66">
        <v>0</v>
      </c>
      <c r="G263" s="2">
        <v>12.59535</v>
      </c>
      <c r="H263" s="2">
        <v>12.91273</v>
      </c>
      <c r="I263" s="2">
        <v>12.91273</v>
      </c>
      <c r="J263" s="2">
        <v>12.912739999999999</v>
      </c>
      <c r="K263" s="66">
        <v>12.91273</v>
      </c>
      <c r="L263" s="2">
        <v>12.82211</v>
      </c>
      <c r="M263" s="2">
        <v>12.91343</v>
      </c>
      <c r="N263" s="2">
        <v>12.91343</v>
      </c>
      <c r="O263" s="2">
        <v>12.91343</v>
      </c>
      <c r="P263" s="2">
        <v>12.91343</v>
      </c>
    </row>
    <row r="264" spans="1:16" x14ac:dyDescent="0.35">
      <c r="A264" s="2">
        <v>253</v>
      </c>
      <c r="B264" s="2" t="s">
        <v>112</v>
      </c>
      <c r="C264" s="2" t="s">
        <v>322</v>
      </c>
      <c r="D264" s="2">
        <v>3.5979999999999999</v>
      </c>
      <c r="E264" s="2">
        <v>4.117</v>
      </c>
      <c r="F264" s="66">
        <v>0</v>
      </c>
      <c r="G264" s="2">
        <v>13.026289999999999</v>
      </c>
      <c r="H264" s="2">
        <v>12.93913</v>
      </c>
      <c r="I264" s="2">
        <v>12.939120000000001</v>
      </c>
      <c r="J264" s="2">
        <v>12.93913</v>
      </c>
      <c r="K264" s="66">
        <v>12.93913</v>
      </c>
      <c r="L264" s="2">
        <v>12.97246</v>
      </c>
      <c r="M264" s="2">
        <v>12.9398</v>
      </c>
      <c r="N264" s="2">
        <v>12.93979</v>
      </c>
      <c r="O264" s="2">
        <v>12.9398</v>
      </c>
      <c r="P264" s="2">
        <v>12.9398</v>
      </c>
    </row>
    <row r="265" spans="1:16" x14ac:dyDescent="0.35">
      <c r="A265" s="2">
        <v>254</v>
      </c>
      <c r="B265" s="2" t="s">
        <v>112</v>
      </c>
      <c r="C265" s="2" t="s">
        <v>323</v>
      </c>
      <c r="D265" s="2">
        <v>2.7879999999999998</v>
      </c>
      <c r="E265" s="2">
        <v>4.3380000000000001</v>
      </c>
      <c r="F265" s="66">
        <v>0</v>
      </c>
      <c r="G265" s="2">
        <v>13.40884</v>
      </c>
      <c r="H265" s="2">
        <v>13.05899</v>
      </c>
      <c r="I265" s="2">
        <v>13.05899</v>
      </c>
      <c r="J265" s="2">
        <v>13.058999999999999</v>
      </c>
      <c r="K265" s="66">
        <v>13.05899</v>
      </c>
      <c r="L265" s="2">
        <v>13.06986</v>
      </c>
      <c r="M265" s="2">
        <v>13.05964</v>
      </c>
      <c r="N265" s="2">
        <v>13.05964</v>
      </c>
      <c r="O265" s="2">
        <v>13.05964</v>
      </c>
      <c r="P265" s="2">
        <v>13.05964</v>
      </c>
    </row>
    <row r="266" spans="1:16" x14ac:dyDescent="0.35">
      <c r="A266" s="2">
        <v>255</v>
      </c>
      <c r="B266" s="2" t="s">
        <v>112</v>
      </c>
      <c r="C266" s="2" t="s">
        <v>324</v>
      </c>
      <c r="D266" s="2">
        <v>1.948</v>
      </c>
      <c r="E266" s="2">
        <v>3.6</v>
      </c>
      <c r="F266" s="66">
        <v>0</v>
      </c>
      <c r="G266" s="2">
        <v>13.41972</v>
      </c>
      <c r="H266" s="2">
        <v>13.28838</v>
      </c>
      <c r="I266" s="2">
        <v>13.28838</v>
      </c>
      <c r="J266" s="2">
        <v>13.28838</v>
      </c>
      <c r="K266" s="66">
        <v>13.28838</v>
      </c>
      <c r="L266" s="2">
        <v>13.096270000000001</v>
      </c>
      <c r="M266" s="2">
        <v>13.289</v>
      </c>
      <c r="N266" s="2">
        <v>13.289</v>
      </c>
      <c r="O266" s="2">
        <v>13.289</v>
      </c>
      <c r="P266" s="2">
        <v>13.289</v>
      </c>
    </row>
    <row r="267" spans="1:16" x14ac:dyDescent="0.35">
      <c r="A267" s="2">
        <v>256</v>
      </c>
      <c r="B267" s="2" t="s">
        <v>112</v>
      </c>
      <c r="C267" s="2" t="s">
        <v>325</v>
      </c>
      <c r="D267" s="2">
        <v>1.647</v>
      </c>
      <c r="E267" s="2">
        <v>3.8540000000000001</v>
      </c>
      <c r="F267" s="66">
        <v>0</v>
      </c>
      <c r="G267" s="2">
        <v>13.689019999999999</v>
      </c>
      <c r="H267" s="2">
        <v>13.52948</v>
      </c>
      <c r="I267" s="2">
        <v>13.52948</v>
      </c>
      <c r="J267" s="2">
        <v>13.52948</v>
      </c>
      <c r="K267" s="66">
        <v>13.52948</v>
      </c>
      <c r="L267" s="2">
        <v>13.46341</v>
      </c>
      <c r="M267" s="2">
        <v>13.53007</v>
      </c>
      <c r="N267" s="2">
        <v>13.53007</v>
      </c>
      <c r="O267" s="2">
        <v>13.53007</v>
      </c>
      <c r="P267" s="2">
        <v>13.53007</v>
      </c>
    </row>
    <row r="268" spans="1:16" x14ac:dyDescent="0.35">
      <c r="A268" s="2">
        <v>257</v>
      </c>
      <c r="B268" s="2" t="s">
        <v>112</v>
      </c>
      <c r="C268" s="2" t="s">
        <v>326</v>
      </c>
      <c r="D268" s="2">
        <v>1.1439999999999999</v>
      </c>
      <c r="E268" s="2">
        <v>3.8460000000000001</v>
      </c>
      <c r="F268" s="66">
        <v>0</v>
      </c>
      <c r="G268" s="2">
        <v>13.852029999999999</v>
      </c>
      <c r="H268" s="2">
        <v>13.760149999999999</v>
      </c>
      <c r="I268" s="2">
        <v>13.760149999999999</v>
      </c>
      <c r="J268" s="2">
        <v>13.760149999999999</v>
      </c>
      <c r="K268" s="66">
        <v>13.760149999999999</v>
      </c>
      <c r="L268" s="2">
        <v>13.71123</v>
      </c>
      <c r="M268" s="2">
        <v>13.760719999999999</v>
      </c>
      <c r="N268" s="2">
        <v>13.76071</v>
      </c>
      <c r="O268" s="2">
        <v>13.760719999999999</v>
      </c>
      <c r="P268" s="2">
        <v>13.760719999999999</v>
      </c>
    </row>
    <row r="269" spans="1:16" x14ac:dyDescent="0.35">
      <c r="A269" s="2">
        <v>258</v>
      </c>
      <c r="B269" s="2" t="s">
        <v>112</v>
      </c>
      <c r="C269" s="2" t="s">
        <v>327</v>
      </c>
      <c r="D269" s="2">
        <v>0.749</v>
      </c>
      <c r="E269" s="2">
        <v>3.8540000000000001</v>
      </c>
      <c r="F269" s="66">
        <v>0</v>
      </c>
      <c r="G269" s="2">
        <v>14.01135</v>
      </c>
      <c r="H269" s="2">
        <v>13.99395</v>
      </c>
      <c r="I269" s="2">
        <v>13.99396</v>
      </c>
      <c r="J269" s="2">
        <v>13.99396</v>
      </c>
      <c r="K269" s="66">
        <v>13.99396</v>
      </c>
      <c r="L269" s="2">
        <v>13.96763</v>
      </c>
      <c r="M269" s="2">
        <v>13.994490000000001</v>
      </c>
      <c r="N269" s="2">
        <v>13.994490000000001</v>
      </c>
      <c r="O269" s="2">
        <v>13.994490000000001</v>
      </c>
      <c r="P269" s="2">
        <v>13.994490000000001</v>
      </c>
    </row>
    <row r="270" spans="1:16" x14ac:dyDescent="0.35">
      <c r="A270" s="2">
        <v>259</v>
      </c>
      <c r="B270" s="2" t="s">
        <v>112</v>
      </c>
      <c r="C270" s="2" t="s">
        <v>328</v>
      </c>
      <c r="D270" s="2">
        <v>0.80200000000000005</v>
      </c>
      <c r="E270" s="2">
        <v>4.3540000000000001</v>
      </c>
      <c r="F270" s="66">
        <v>0</v>
      </c>
      <c r="G270" s="2">
        <v>14.26468</v>
      </c>
      <c r="H270" s="2">
        <v>14.25027</v>
      </c>
      <c r="I270" s="2">
        <v>14.25027</v>
      </c>
      <c r="J270" s="2">
        <v>14.25028</v>
      </c>
      <c r="K270" s="66">
        <v>14.25028</v>
      </c>
      <c r="L270" s="2">
        <v>14.442</v>
      </c>
      <c r="M270" s="2">
        <v>14.25079</v>
      </c>
      <c r="N270" s="2">
        <v>14.250780000000001</v>
      </c>
      <c r="O270" s="2">
        <v>14.25079</v>
      </c>
      <c r="P270" s="2">
        <v>14.25079</v>
      </c>
    </row>
    <row r="271" spans="1:16" x14ac:dyDescent="0.35">
      <c r="A271" s="2">
        <v>260</v>
      </c>
      <c r="B271" s="2" t="s">
        <v>112</v>
      </c>
      <c r="C271" s="2" t="s">
        <v>329</v>
      </c>
      <c r="D271" s="2">
        <v>0.95099999999999996</v>
      </c>
      <c r="E271" s="2">
        <v>5.6669999999999998</v>
      </c>
      <c r="F271" s="66">
        <v>0</v>
      </c>
      <c r="G271" s="2">
        <v>14.397640000000001</v>
      </c>
      <c r="H271" s="2">
        <v>14.44505</v>
      </c>
      <c r="I271" s="2">
        <v>14.44505</v>
      </c>
      <c r="J271" s="2">
        <v>14.44505</v>
      </c>
      <c r="K271" s="66">
        <v>14.44505</v>
      </c>
      <c r="L271" s="2">
        <v>15.31522</v>
      </c>
      <c r="M271" s="2">
        <v>14.445489999999999</v>
      </c>
      <c r="N271" s="2">
        <v>14.445489999999999</v>
      </c>
      <c r="O271" s="2">
        <v>14.445489999999999</v>
      </c>
      <c r="P271" s="2">
        <v>14.445489999999999</v>
      </c>
    </row>
    <row r="272" spans="1:16" x14ac:dyDescent="0.35">
      <c r="A272" s="2">
        <v>261</v>
      </c>
      <c r="B272" s="2" t="s">
        <v>112</v>
      </c>
      <c r="C272" s="2" t="s">
        <v>330</v>
      </c>
      <c r="D272" s="2">
        <v>1.61</v>
      </c>
      <c r="E272" s="2">
        <v>6.4459999999999997</v>
      </c>
      <c r="F272" s="66">
        <v>0</v>
      </c>
      <c r="G272" s="2">
        <v>14.52811</v>
      </c>
      <c r="H272" s="2">
        <v>14.480600000000001</v>
      </c>
      <c r="I272" s="2">
        <v>14.480600000000001</v>
      </c>
      <c r="J272" s="2">
        <v>14.480600000000001</v>
      </c>
      <c r="K272" s="66">
        <v>14.480600000000001</v>
      </c>
      <c r="L272" s="2">
        <v>15.68563</v>
      </c>
      <c r="M272" s="2">
        <v>14.481030000000001</v>
      </c>
      <c r="N272" s="2">
        <v>14.481030000000001</v>
      </c>
      <c r="O272" s="2">
        <v>14.48104</v>
      </c>
      <c r="P272" s="2">
        <v>14.48104</v>
      </c>
    </row>
    <row r="273" spans="1:16" x14ac:dyDescent="0.35">
      <c r="A273" s="2">
        <v>262</v>
      </c>
      <c r="B273" s="2" t="s">
        <v>112</v>
      </c>
      <c r="C273" s="2" t="s">
        <v>331</v>
      </c>
      <c r="D273" s="2">
        <v>2.302</v>
      </c>
      <c r="E273" s="2">
        <v>6.2</v>
      </c>
      <c r="F273" s="66">
        <v>0</v>
      </c>
      <c r="G273" s="2">
        <v>14.30119</v>
      </c>
      <c r="H273" s="2">
        <v>14.30724</v>
      </c>
      <c r="I273" s="2">
        <v>14.30724</v>
      </c>
      <c r="J273" s="2">
        <v>14.30724</v>
      </c>
      <c r="K273" s="66">
        <v>14.30724</v>
      </c>
      <c r="L273" s="2">
        <v>15.337590000000001</v>
      </c>
      <c r="M273" s="2">
        <v>14.30762</v>
      </c>
      <c r="N273" s="2">
        <v>14.30762</v>
      </c>
      <c r="O273" s="2">
        <v>14.30762</v>
      </c>
      <c r="P273" s="2">
        <v>14.30762</v>
      </c>
    </row>
    <row r="274" spans="1:16" x14ac:dyDescent="0.35">
      <c r="A274" s="2">
        <v>263</v>
      </c>
      <c r="B274" s="2" t="s">
        <v>112</v>
      </c>
      <c r="C274" s="2" t="s">
        <v>332</v>
      </c>
      <c r="D274" s="2">
        <v>2.3490000000000002</v>
      </c>
      <c r="E274" s="2">
        <v>6.2</v>
      </c>
      <c r="F274" s="66">
        <v>0</v>
      </c>
      <c r="G274" s="2">
        <v>14.113239999999999</v>
      </c>
      <c r="H274" s="2">
        <v>14.11528</v>
      </c>
      <c r="I274" s="2">
        <v>14.11528</v>
      </c>
      <c r="J274" s="2">
        <v>14.11529</v>
      </c>
      <c r="K274" s="66">
        <v>14.11528</v>
      </c>
      <c r="L274" s="2">
        <v>15.141159999999999</v>
      </c>
      <c r="M274" s="2">
        <v>14.11567</v>
      </c>
      <c r="N274" s="2">
        <v>14.115679999999999</v>
      </c>
      <c r="O274" s="2">
        <v>14.115679999999999</v>
      </c>
      <c r="P274" s="2">
        <v>14.115679999999999</v>
      </c>
    </row>
    <row r="275" spans="1:16" x14ac:dyDescent="0.35">
      <c r="A275" s="2">
        <v>264</v>
      </c>
      <c r="B275" s="2" t="s">
        <v>75</v>
      </c>
      <c r="C275" s="2" t="s">
        <v>309</v>
      </c>
      <c r="D275" s="2">
        <v>2.0459999999999998</v>
      </c>
      <c r="E275" s="2">
        <v>6.2</v>
      </c>
      <c r="F275" s="66">
        <v>5</v>
      </c>
      <c r="G275" s="2">
        <v>17.933209999999999</v>
      </c>
      <c r="H275" s="2">
        <v>19.544889999999999</v>
      </c>
      <c r="I275" s="2">
        <v>17.046579999999999</v>
      </c>
      <c r="J275" s="2">
        <v>17.924600000000002</v>
      </c>
      <c r="K275" s="66">
        <v>26.935690000000001</v>
      </c>
      <c r="L275" s="2">
        <v>18.205960000000001</v>
      </c>
      <c r="M275" s="2">
        <v>19.831600000000002</v>
      </c>
      <c r="N275" s="2">
        <v>17.203119999999998</v>
      </c>
      <c r="O275" s="2">
        <v>18.12688</v>
      </c>
      <c r="P275" s="2">
        <v>43.484070000000003</v>
      </c>
    </row>
    <row r="276" spans="1:16" x14ac:dyDescent="0.35">
      <c r="A276" s="2">
        <v>265</v>
      </c>
      <c r="B276" s="2" t="s">
        <v>75</v>
      </c>
      <c r="C276" s="2" t="s">
        <v>310</v>
      </c>
      <c r="D276" s="2">
        <v>1.444</v>
      </c>
      <c r="E276" s="2">
        <v>5.641</v>
      </c>
      <c r="F276" s="66">
        <v>25</v>
      </c>
      <c r="G276" s="2">
        <v>30.685659999999999</v>
      </c>
      <c r="H276" s="2">
        <v>40.8371</v>
      </c>
      <c r="I276" s="2">
        <v>29.038399999999999</v>
      </c>
      <c r="J276" s="2">
        <v>31.69886</v>
      </c>
      <c r="K276" s="66">
        <v>92.022630000000007</v>
      </c>
      <c r="L276" s="2">
        <v>30.3156</v>
      </c>
      <c r="M276" s="2">
        <v>42.228670000000001</v>
      </c>
      <c r="N276" s="2">
        <v>29.815249999999999</v>
      </c>
      <c r="O276" s="2">
        <v>32.614330000000002</v>
      </c>
      <c r="P276" s="2">
        <v>128.06018</v>
      </c>
    </row>
    <row r="277" spans="1:16" x14ac:dyDescent="0.35">
      <c r="A277" s="2">
        <v>266</v>
      </c>
      <c r="B277" s="2" t="s">
        <v>75</v>
      </c>
      <c r="C277" s="2" t="s">
        <v>311</v>
      </c>
      <c r="D277" s="2">
        <v>0.89700000000000002</v>
      </c>
      <c r="E277" s="2">
        <v>5.0999999999999996</v>
      </c>
      <c r="F277" s="66">
        <v>15</v>
      </c>
      <c r="G277" s="2">
        <v>26.375630000000001</v>
      </c>
      <c r="H277" s="2">
        <v>32.536920000000002</v>
      </c>
      <c r="I277" s="2">
        <v>24.771850000000001</v>
      </c>
      <c r="J277" s="2">
        <v>25.431419999999999</v>
      </c>
      <c r="K277" s="66">
        <v>72.294790000000006</v>
      </c>
      <c r="L277" s="2">
        <v>25.848839999999999</v>
      </c>
      <c r="M277" s="2">
        <v>33.482559999999999</v>
      </c>
      <c r="N277" s="2">
        <v>25.312919999999998</v>
      </c>
      <c r="O277" s="2">
        <v>26.00685</v>
      </c>
      <c r="P277" s="2">
        <v>77.034419999999997</v>
      </c>
    </row>
    <row r="278" spans="1:16" x14ac:dyDescent="0.35">
      <c r="A278" s="2">
        <v>267</v>
      </c>
      <c r="B278" s="2" t="s">
        <v>75</v>
      </c>
      <c r="C278" s="2" t="s">
        <v>312</v>
      </c>
      <c r="D278" s="2">
        <v>0.85299999999999998</v>
      </c>
      <c r="E278" s="2">
        <v>5.6589999999999998</v>
      </c>
      <c r="F278" s="66">
        <v>11.67</v>
      </c>
      <c r="G278" s="2">
        <v>26.004580000000001</v>
      </c>
      <c r="H278" s="2">
        <v>31.419560000000001</v>
      </c>
      <c r="I278" s="2">
        <v>23.95392</v>
      </c>
      <c r="J278" s="2">
        <v>25.44782</v>
      </c>
      <c r="K278" s="66">
        <v>83.652850000000001</v>
      </c>
      <c r="L278" s="2">
        <v>25.184069999999998</v>
      </c>
      <c r="M278" s="2">
        <v>32.291930000000001</v>
      </c>
      <c r="N278" s="2">
        <v>24.437339999999999</v>
      </c>
      <c r="O278" s="2">
        <v>26.009060000000002</v>
      </c>
      <c r="P278" s="2">
        <v>63.2821</v>
      </c>
    </row>
    <row r="279" spans="1:16" x14ac:dyDescent="0.35">
      <c r="A279" s="2">
        <v>268</v>
      </c>
      <c r="B279" s="2" t="s">
        <v>75</v>
      </c>
      <c r="C279" s="2" t="s">
        <v>313</v>
      </c>
      <c r="D279" s="2">
        <v>0.79700000000000004</v>
      </c>
      <c r="E279" s="2">
        <v>4.8780000000000001</v>
      </c>
      <c r="F279" s="66">
        <v>16.670000000000002</v>
      </c>
      <c r="G279" s="2">
        <v>24.319420000000001</v>
      </c>
      <c r="H279" s="2">
        <v>29.391390000000001</v>
      </c>
      <c r="I279" s="2">
        <v>22.90578</v>
      </c>
      <c r="J279" s="2">
        <v>24.181570000000001</v>
      </c>
      <c r="K279" s="66">
        <v>80.224680000000006</v>
      </c>
      <c r="L279" s="2">
        <v>23.633700000000001</v>
      </c>
      <c r="M279" s="2">
        <v>30.15166</v>
      </c>
      <c r="N279" s="2">
        <v>23.328140000000001</v>
      </c>
      <c r="O279" s="2">
        <v>24.67041</v>
      </c>
      <c r="P279" s="2">
        <v>51.781869999999998</v>
      </c>
    </row>
    <row r="280" spans="1:16" x14ac:dyDescent="0.35">
      <c r="A280" s="2">
        <v>269</v>
      </c>
      <c r="B280" s="2" t="s">
        <v>75</v>
      </c>
      <c r="C280" s="2" t="s">
        <v>314</v>
      </c>
      <c r="D280" s="2">
        <v>0.752</v>
      </c>
      <c r="E280" s="2">
        <v>5.1760000000000002</v>
      </c>
      <c r="F280" s="66">
        <v>0</v>
      </c>
      <c r="G280" s="2">
        <v>15.603210000000001</v>
      </c>
      <c r="H280" s="2">
        <v>14.805199999999999</v>
      </c>
      <c r="I280" s="2">
        <v>14.805199999999999</v>
      </c>
      <c r="J280" s="2">
        <v>14.805199999999999</v>
      </c>
      <c r="K280" s="66">
        <v>14.80519</v>
      </c>
      <c r="L280" s="2">
        <v>15.18642</v>
      </c>
      <c r="M280" s="2">
        <v>14.80552</v>
      </c>
      <c r="N280" s="2">
        <v>14.80552</v>
      </c>
      <c r="O280" s="2">
        <v>14.80552</v>
      </c>
      <c r="P280" s="2">
        <v>14.80551</v>
      </c>
    </row>
    <row r="281" spans="1:16" x14ac:dyDescent="0.35">
      <c r="A281" s="2">
        <v>270</v>
      </c>
      <c r="B281" s="2" t="s">
        <v>75</v>
      </c>
      <c r="C281" s="2" t="s">
        <v>315</v>
      </c>
      <c r="D281" s="2">
        <v>0.748</v>
      </c>
      <c r="E281" s="2">
        <v>4.87</v>
      </c>
      <c r="F281" s="66">
        <v>11.67</v>
      </c>
      <c r="G281" s="2">
        <v>22.57499</v>
      </c>
      <c r="H281" s="2">
        <v>25.962959999999999</v>
      </c>
      <c r="I281" s="2">
        <v>21.488859999999999</v>
      </c>
      <c r="J281" s="2">
        <v>20.74014</v>
      </c>
      <c r="K281" s="66">
        <v>33.88008</v>
      </c>
      <c r="L281" s="2">
        <v>22.482859999999999</v>
      </c>
      <c r="M281" s="2">
        <v>26.546019999999999</v>
      </c>
      <c r="N281" s="2">
        <v>21.838819999999998</v>
      </c>
      <c r="O281" s="2">
        <v>21.051089999999999</v>
      </c>
      <c r="P281" s="2">
        <v>60.7896</v>
      </c>
    </row>
    <row r="282" spans="1:16" x14ac:dyDescent="0.35">
      <c r="A282" s="2">
        <v>271</v>
      </c>
      <c r="B282" s="2" t="s">
        <v>75</v>
      </c>
      <c r="C282" s="2" t="s">
        <v>316</v>
      </c>
      <c r="D282" s="2">
        <v>1.0580000000000001</v>
      </c>
      <c r="E282" s="2">
        <v>4.4219999999999997</v>
      </c>
      <c r="F282" s="66">
        <v>8.33</v>
      </c>
      <c r="G282" s="2">
        <v>10.45492</v>
      </c>
      <c r="H282" s="2">
        <v>14.14171</v>
      </c>
      <c r="I282" s="2">
        <v>10.467420000000001</v>
      </c>
      <c r="J282" s="2">
        <v>10.612450000000001</v>
      </c>
      <c r="K282" s="66">
        <v>9.5436599999999991</v>
      </c>
      <c r="L282" s="2">
        <v>12.81963</v>
      </c>
      <c r="M282" s="2">
        <v>14.599</v>
      </c>
      <c r="N282" s="2">
        <v>10.733280000000001</v>
      </c>
      <c r="O282" s="2">
        <v>10.885859999999999</v>
      </c>
      <c r="P282" s="2">
        <v>37.513069999999999</v>
      </c>
    </row>
    <row r="283" spans="1:16" x14ac:dyDescent="0.35">
      <c r="A283" s="2">
        <v>272</v>
      </c>
      <c r="B283" s="2" t="s">
        <v>75</v>
      </c>
      <c r="C283" s="2" t="s">
        <v>317</v>
      </c>
      <c r="D283" s="2">
        <v>1.4490000000000001</v>
      </c>
      <c r="E283" s="2">
        <v>5.3949999999999996</v>
      </c>
      <c r="F283" s="66">
        <v>28.33</v>
      </c>
      <c r="G283" s="2">
        <v>21.8232</v>
      </c>
      <c r="H283" s="2">
        <v>33.84404</v>
      </c>
      <c r="I283" s="2">
        <v>21.50075</v>
      </c>
      <c r="J283" s="2">
        <v>23.52054</v>
      </c>
      <c r="K283" s="66">
        <v>21.88522</v>
      </c>
      <c r="L283" s="2">
        <v>30.41282</v>
      </c>
      <c r="M283" s="2">
        <v>35.326090000000001</v>
      </c>
      <c r="N283" s="2">
        <v>22.33971</v>
      </c>
      <c r="O283" s="2">
        <v>24.46472</v>
      </c>
      <c r="P283" s="2">
        <v>112.80601</v>
      </c>
    </row>
    <row r="284" spans="1:16" x14ac:dyDescent="0.35">
      <c r="A284" s="2">
        <v>273</v>
      </c>
      <c r="B284" s="2" t="s">
        <v>75</v>
      </c>
      <c r="C284" s="2" t="s">
        <v>318</v>
      </c>
      <c r="D284" s="2">
        <v>1.552</v>
      </c>
      <c r="E284" s="2">
        <v>5.9130000000000003</v>
      </c>
      <c r="F284" s="66">
        <v>8.33</v>
      </c>
      <c r="G284" s="2">
        <v>9.6348500000000001</v>
      </c>
      <c r="H284" s="2">
        <v>13.008039999999999</v>
      </c>
      <c r="I284" s="2">
        <v>9.5229199999999992</v>
      </c>
      <c r="J284" s="2">
        <v>10.42238</v>
      </c>
      <c r="K284" s="66">
        <v>5.18851</v>
      </c>
      <c r="L284" s="2">
        <v>10.5726</v>
      </c>
      <c r="M284" s="2">
        <v>13.414210000000001</v>
      </c>
      <c r="N284" s="2">
        <v>9.7475199999999997</v>
      </c>
      <c r="O284" s="2">
        <v>10.69383</v>
      </c>
      <c r="P284" s="2">
        <v>5.1872800000000003</v>
      </c>
    </row>
    <row r="285" spans="1:16" x14ac:dyDescent="0.35">
      <c r="A285" s="2">
        <v>274</v>
      </c>
      <c r="B285" s="2" t="s">
        <v>75</v>
      </c>
      <c r="C285" s="2" t="s">
        <v>319</v>
      </c>
      <c r="D285" s="2">
        <v>1.5469999999999999</v>
      </c>
      <c r="E285" s="2">
        <v>5.6319999999999997</v>
      </c>
      <c r="F285" s="66">
        <v>0</v>
      </c>
      <c r="G285" s="2">
        <v>4.8677999999999999</v>
      </c>
      <c r="H285" s="2">
        <v>4.9067400000000001</v>
      </c>
      <c r="I285" s="2">
        <v>4.9067400000000001</v>
      </c>
      <c r="J285" s="2">
        <v>4.9067400000000001</v>
      </c>
      <c r="K285" s="66">
        <v>4.9067299999999996</v>
      </c>
      <c r="L285" s="2">
        <v>5.7161200000000001</v>
      </c>
      <c r="M285" s="2">
        <v>4.9032600000000004</v>
      </c>
      <c r="N285" s="2">
        <v>4.9032600000000004</v>
      </c>
      <c r="O285" s="2">
        <v>4.9032600000000004</v>
      </c>
      <c r="P285" s="2">
        <v>4.9032600000000004</v>
      </c>
    </row>
    <row r="286" spans="1:16" x14ac:dyDescent="0.35">
      <c r="A286" s="2">
        <v>275</v>
      </c>
      <c r="B286" s="2" t="s">
        <v>75</v>
      </c>
      <c r="C286" s="2" t="s">
        <v>320</v>
      </c>
      <c r="D286" s="2">
        <v>1.603</v>
      </c>
      <c r="E286" s="2">
        <v>4.8540000000000001</v>
      </c>
      <c r="F286" s="66">
        <v>8.33</v>
      </c>
      <c r="G286" s="2">
        <v>9.0826799999999999</v>
      </c>
      <c r="H286" s="2">
        <v>12.57278</v>
      </c>
      <c r="I286" s="2">
        <v>9.2284000000000006</v>
      </c>
      <c r="J286" s="2">
        <v>9.4076199999999996</v>
      </c>
      <c r="K286" s="66">
        <v>8.9671199999999995</v>
      </c>
      <c r="L286" s="2">
        <v>9.9162499999999998</v>
      </c>
      <c r="M286" s="2">
        <v>12.9872</v>
      </c>
      <c r="N286" s="2">
        <v>9.4685699999999997</v>
      </c>
      <c r="O286" s="2">
        <v>9.6571200000000008</v>
      </c>
      <c r="P286" s="2">
        <v>53.53875</v>
      </c>
    </row>
    <row r="287" spans="1:16" x14ac:dyDescent="0.35">
      <c r="A287" s="2">
        <v>276</v>
      </c>
      <c r="B287" s="2" t="s">
        <v>75</v>
      </c>
      <c r="C287" s="2" t="s">
        <v>321</v>
      </c>
      <c r="D287" s="2">
        <v>2.0030000000000001</v>
      </c>
      <c r="E287" s="2">
        <v>5.6589999999999998</v>
      </c>
      <c r="F287" s="66">
        <v>36.67</v>
      </c>
      <c r="G287" s="2">
        <v>29.235600000000002</v>
      </c>
      <c r="H287" s="2">
        <v>48.672739999999997</v>
      </c>
      <c r="I287" s="2">
        <v>29.105219999999999</v>
      </c>
      <c r="J287" s="2">
        <v>33.931289999999997</v>
      </c>
      <c r="K287" s="66">
        <v>31.235040000000001</v>
      </c>
      <c r="L287" s="2">
        <v>54.660530000000001</v>
      </c>
      <c r="M287" s="2">
        <v>51.00956</v>
      </c>
      <c r="N287" s="2">
        <v>30.42257</v>
      </c>
      <c r="O287" s="2">
        <v>35.500070000000001</v>
      </c>
      <c r="P287" s="2">
        <v>193.12262999999999</v>
      </c>
    </row>
    <row r="288" spans="1:16" x14ac:dyDescent="0.35">
      <c r="A288" s="2">
        <v>277</v>
      </c>
      <c r="B288" s="2" t="s">
        <v>75</v>
      </c>
      <c r="C288" s="2" t="s">
        <v>322</v>
      </c>
      <c r="D288" s="2">
        <v>2.149</v>
      </c>
      <c r="E288" s="2">
        <v>6.2</v>
      </c>
      <c r="F288" s="66">
        <v>31.67</v>
      </c>
      <c r="G288" s="2">
        <v>19.49605</v>
      </c>
      <c r="H288" s="2">
        <v>32.624870000000001</v>
      </c>
      <c r="I288" s="2">
        <v>19.480090000000001</v>
      </c>
      <c r="J288" s="2">
        <v>24.143090000000001</v>
      </c>
      <c r="K288" s="66">
        <v>22.292300000000001</v>
      </c>
      <c r="L288" s="2">
        <v>25.823160000000001</v>
      </c>
      <c r="M288" s="2">
        <v>34.172699999999999</v>
      </c>
      <c r="N288" s="2">
        <v>20.343060000000001</v>
      </c>
      <c r="O288" s="2">
        <v>25.249009999999998</v>
      </c>
      <c r="P288" s="2">
        <v>55.300809999999998</v>
      </c>
    </row>
    <row r="289" spans="1:16" x14ac:dyDescent="0.35">
      <c r="A289" s="2">
        <v>278</v>
      </c>
      <c r="B289" s="2" t="s">
        <v>75</v>
      </c>
      <c r="C289" s="2" t="s">
        <v>323</v>
      </c>
      <c r="D289" s="2">
        <v>2.0489999999999999</v>
      </c>
      <c r="E289" s="2">
        <v>6.2</v>
      </c>
      <c r="F289" s="66">
        <v>8.33</v>
      </c>
      <c r="G289" s="2">
        <v>7.0818700000000003</v>
      </c>
      <c r="H289" s="2">
        <v>9.5727899999999995</v>
      </c>
      <c r="I289" s="2">
        <v>6.8055099999999999</v>
      </c>
      <c r="J289" s="2">
        <v>7.7841199999999997</v>
      </c>
      <c r="K289" s="66">
        <v>3.4649299999999998</v>
      </c>
      <c r="L289" s="2">
        <v>7.944</v>
      </c>
      <c r="M289" s="2">
        <v>9.9492399999999996</v>
      </c>
      <c r="N289" s="2">
        <v>7.0377799999999997</v>
      </c>
      <c r="O289" s="2">
        <v>8.0673700000000004</v>
      </c>
      <c r="P289" s="2">
        <v>3.5231599999999998</v>
      </c>
    </row>
    <row r="290" spans="1:16" x14ac:dyDescent="0.35">
      <c r="A290" s="2">
        <v>279</v>
      </c>
      <c r="B290" s="2" t="s">
        <v>75</v>
      </c>
      <c r="C290" s="2" t="s">
        <v>324</v>
      </c>
      <c r="D290" s="2">
        <v>1.8979999999999999</v>
      </c>
      <c r="E290" s="2">
        <v>7.2169999999999996</v>
      </c>
      <c r="F290" s="66">
        <v>3.33</v>
      </c>
      <c r="G290" s="2">
        <v>7.31874</v>
      </c>
      <c r="H290" s="2">
        <v>8.3753899999999994</v>
      </c>
      <c r="I290" s="2">
        <v>5.9888000000000003</v>
      </c>
      <c r="J290" s="2">
        <v>7.2920199999999999</v>
      </c>
      <c r="K290" s="66">
        <v>14.633179999999999</v>
      </c>
      <c r="L290" s="2">
        <v>7.8490399999999996</v>
      </c>
      <c r="M290" s="2">
        <v>8.6977600000000006</v>
      </c>
      <c r="N290" s="2">
        <v>6.18682</v>
      </c>
      <c r="O290" s="2">
        <v>7.5579400000000003</v>
      </c>
      <c r="P290" s="2">
        <v>33.908169999999998</v>
      </c>
    </row>
    <row r="291" spans="1:16" x14ac:dyDescent="0.35">
      <c r="A291" s="2">
        <v>280</v>
      </c>
      <c r="B291" s="2" t="s">
        <v>75</v>
      </c>
      <c r="C291" s="2" t="s">
        <v>325</v>
      </c>
      <c r="D291" s="2">
        <v>1.597</v>
      </c>
      <c r="E291" s="2">
        <v>7.6920000000000002</v>
      </c>
      <c r="F291" s="66">
        <v>23.33</v>
      </c>
      <c r="G291" s="2">
        <v>32.204389999999997</v>
      </c>
      <c r="H291" s="2">
        <v>38.106119999999997</v>
      </c>
      <c r="I291" s="2">
        <v>25.53087</v>
      </c>
      <c r="J291" s="2">
        <v>33.128050000000002</v>
      </c>
      <c r="K291" s="66">
        <v>42.113909999999997</v>
      </c>
      <c r="L291" s="2">
        <v>35.437170000000002</v>
      </c>
      <c r="M291" s="2">
        <v>39.477359999999997</v>
      </c>
      <c r="N291" s="2">
        <v>26.246939999999999</v>
      </c>
      <c r="O291" s="2">
        <v>34.239930000000001</v>
      </c>
      <c r="P291" s="2">
        <v>92.161230000000003</v>
      </c>
    </row>
    <row r="292" spans="1:16" x14ac:dyDescent="0.35">
      <c r="A292" s="2">
        <v>281</v>
      </c>
      <c r="B292" s="2" t="s">
        <v>75</v>
      </c>
      <c r="C292" s="2" t="s">
        <v>326</v>
      </c>
      <c r="D292" s="2">
        <v>1.349</v>
      </c>
      <c r="E292" s="2">
        <v>7.4539999999999997</v>
      </c>
      <c r="F292" s="66">
        <v>11.67</v>
      </c>
      <c r="G292" s="2">
        <v>21.326260000000001</v>
      </c>
      <c r="H292" s="2">
        <v>26.131519999999998</v>
      </c>
      <c r="I292" s="2">
        <v>19.85163</v>
      </c>
      <c r="J292" s="2">
        <v>23.329350000000002</v>
      </c>
      <c r="K292" s="66">
        <v>32.072310000000002</v>
      </c>
      <c r="L292" s="2">
        <v>21.824950000000001</v>
      </c>
      <c r="M292" s="2">
        <v>26.855070000000001</v>
      </c>
      <c r="N292" s="2">
        <v>20.247990000000001</v>
      </c>
      <c r="O292" s="2">
        <v>23.9069</v>
      </c>
      <c r="P292" s="2">
        <v>64.153919999999999</v>
      </c>
    </row>
    <row r="293" spans="1:16" x14ac:dyDescent="0.35">
      <c r="A293" s="2">
        <v>282</v>
      </c>
      <c r="B293" s="2" t="s">
        <v>75</v>
      </c>
      <c r="C293" s="2" t="s">
        <v>327</v>
      </c>
      <c r="D293" s="2">
        <v>1.554</v>
      </c>
      <c r="E293" s="2">
        <v>7.9539999999999997</v>
      </c>
      <c r="F293" s="66">
        <v>11.67</v>
      </c>
      <c r="G293" s="2">
        <v>21.726140000000001</v>
      </c>
      <c r="H293" s="2">
        <v>27.162230000000001</v>
      </c>
      <c r="I293" s="2">
        <v>20.33098</v>
      </c>
      <c r="J293" s="2">
        <v>24.625800000000002</v>
      </c>
      <c r="K293" s="66">
        <v>13.750629999999999</v>
      </c>
      <c r="L293" s="2">
        <v>22.220780000000001</v>
      </c>
      <c r="M293" s="2">
        <v>27.920249999999999</v>
      </c>
      <c r="N293" s="2">
        <v>20.733090000000001</v>
      </c>
      <c r="O293" s="2">
        <v>25.251670000000001</v>
      </c>
      <c r="P293" s="2">
        <v>13.809889999999999</v>
      </c>
    </row>
    <row r="294" spans="1:16" x14ac:dyDescent="0.35">
      <c r="A294" s="2">
        <v>283</v>
      </c>
      <c r="B294" s="2" t="s">
        <v>75</v>
      </c>
      <c r="C294" s="2" t="s">
        <v>328</v>
      </c>
      <c r="D294" s="2">
        <v>1.3420000000000001</v>
      </c>
      <c r="E294" s="2">
        <v>7.1829999999999998</v>
      </c>
      <c r="F294" s="66">
        <v>8.33</v>
      </c>
      <c r="G294" s="2">
        <v>18.93657</v>
      </c>
      <c r="H294" s="2">
        <v>21.864599999999999</v>
      </c>
      <c r="I294" s="2">
        <v>17.861270000000001</v>
      </c>
      <c r="J294" s="2">
        <v>20.22279</v>
      </c>
      <c r="K294" s="66">
        <v>13.88261</v>
      </c>
      <c r="L294" s="2">
        <v>19.462820000000001</v>
      </c>
      <c r="M294" s="2">
        <v>22.333010000000002</v>
      </c>
      <c r="N294" s="2">
        <v>18.121110000000002</v>
      </c>
      <c r="O294" s="2">
        <v>20.60566</v>
      </c>
      <c r="P294" s="2">
        <v>13.93515</v>
      </c>
    </row>
    <row r="295" spans="1:16" x14ac:dyDescent="0.35">
      <c r="A295" s="2">
        <v>284</v>
      </c>
      <c r="B295" s="2" t="s">
        <v>75</v>
      </c>
      <c r="C295" s="2" t="s">
        <v>329</v>
      </c>
      <c r="D295" s="2">
        <v>1.052</v>
      </c>
      <c r="E295" s="2">
        <v>7.2169999999999996</v>
      </c>
      <c r="F295" s="66">
        <v>3.33</v>
      </c>
      <c r="G295" s="2">
        <v>16.79524</v>
      </c>
      <c r="H295" s="2">
        <v>17.577390000000001</v>
      </c>
      <c r="I295" s="2">
        <v>15.751429999999999</v>
      </c>
      <c r="J295" s="2">
        <v>16.88259</v>
      </c>
      <c r="K295" s="66">
        <v>14.013249999999999</v>
      </c>
      <c r="L295" s="2">
        <v>17.37003</v>
      </c>
      <c r="M295" s="2">
        <v>17.80922</v>
      </c>
      <c r="N295" s="2">
        <v>15.88813</v>
      </c>
      <c r="O295" s="2">
        <v>17.078230000000001</v>
      </c>
      <c r="P295" s="2">
        <v>14.05939</v>
      </c>
    </row>
    <row r="296" spans="1:16" x14ac:dyDescent="0.35">
      <c r="A296" s="2">
        <v>285</v>
      </c>
      <c r="B296" s="2" t="s">
        <v>75</v>
      </c>
      <c r="C296" s="2" t="s">
        <v>330</v>
      </c>
      <c r="D296" s="2">
        <v>1.2</v>
      </c>
      <c r="E296" s="2">
        <v>7.9459999999999997</v>
      </c>
      <c r="F296" s="66">
        <v>23.33</v>
      </c>
      <c r="G296" s="2">
        <v>36.069119999999998</v>
      </c>
      <c r="H296" s="2">
        <v>54.732840000000003</v>
      </c>
      <c r="I296" s="2">
        <v>33.975999999999999</v>
      </c>
      <c r="J296" s="2">
        <v>46.806550000000001</v>
      </c>
      <c r="K296" s="66">
        <v>14.15264</v>
      </c>
      <c r="L296" s="2">
        <v>36.503799999999998</v>
      </c>
      <c r="M296" s="2">
        <v>56.887410000000003</v>
      </c>
      <c r="N296" s="2">
        <v>35.049129999999998</v>
      </c>
      <c r="O296" s="2">
        <v>48.548160000000003</v>
      </c>
      <c r="P296" s="2">
        <v>14.192970000000001</v>
      </c>
    </row>
    <row r="297" spans="1:16" x14ac:dyDescent="0.35">
      <c r="A297" s="2">
        <v>286</v>
      </c>
      <c r="B297" s="2" t="s">
        <v>75</v>
      </c>
      <c r="C297" s="2" t="s">
        <v>331</v>
      </c>
      <c r="D297" s="2">
        <v>1.0469999999999999</v>
      </c>
      <c r="E297" s="2">
        <v>7.9539999999999997</v>
      </c>
      <c r="F297" s="66">
        <v>15</v>
      </c>
      <c r="G297" s="2">
        <v>25.975580000000001</v>
      </c>
      <c r="H297" s="2">
        <v>35.501989999999999</v>
      </c>
      <c r="I297" s="2">
        <v>24.606999999999999</v>
      </c>
      <c r="J297" s="2">
        <v>31.367909999999998</v>
      </c>
      <c r="K297" s="66">
        <v>14.29792</v>
      </c>
      <c r="L297" s="2">
        <v>26.78004</v>
      </c>
      <c r="M297" s="2">
        <v>36.641849999999998</v>
      </c>
      <c r="N297" s="2">
        <v>25.17923</v>
      </c>
      <c r="O297" s="2">
        <v>32.292389999999997</v>
      </c>
      <c r="P297" s="2">
        <v>14.33304</v>
      </c>
    </row>
    <row r="298" spans="1:16" x14ac:dyDescent="0.35">
      <c r="A298" s="2">
        <v>287</v>
      </c>
      <c r="B298" s="2" t="s">
        <v>75</v>
      </c>
      <c r="C298" s="2" t="s">
        <v>332</v>
      </c>
      <c r="D298" s="2">
        <v>0.79800000000000004</v>
      </c>
      <c r="E298" s="2">
        <v>8.1999999999999993</v>
      </c>
      <c r="F298" s="66">
        <v>18.329999999999998</v>
      </c>
      <c r="G298" s="2">
        <v>25.521059999999999</v>
      </c>
      <c r="H298" s="2">
        <v>34.299599999999998</v>
      </c>
      <c r="I298" s="2">
        <v>23.931000000000001</v>
      </c>
      <c r="J298" s="2">
        <v>30.667580000000001</v>
      </c>
      <c r="K298" s="66">
        <v>14.44322</v>
      </c>
      <c r="L298" s="2">
        <v>26.526029999999999</v>
      </c>
      <c r="M298" s="2">
        <v>35.364660000000001</v>
      </c>
      <c r="N298" s="2">
        <v>24.455850000000002</v>
      </c>
      <c r="O298" s="2">
        <v>31.543410000000002</v>
      </c>
      <c r="P298" s="2">
        <v>14.473750000000001</v>
      </c>
    </row>
    <row r="299" spans="1:16" x14ac:dyDescent="0.35">
      <c r="A299" s="2">
        <v>288</v>
      </c>
      <c r="B299" s="2" t="s">
        <v>72</v>
      </c>
      <c r="C299" s="2" t="s">
        <v>309</v>
      </c>
      <c r="D299" s="2">
        <v>0.90300000000000002</v>
      </c>
      <c r="E299" s="2">
        <v>7.9459999999999997</v>
      </c>
      <c r="F299" s="66">
        <v>8.33</v>
      </c>
      <c r="G299" s="2">
        <v>20.788029999999999</v>
      </c>
      <c r="H299" s="2">
        <v>24.346419999999998</v>
      </c>
      <c r="I299" s="2">
        <v>19.29777</v>
      </c>
      <c r="J299" s="2">
        <v>22.417649999999998</v>
      </c>
      <c r="K299" s="66">
        <v>14.54781</v>
      </c>
      <c r="L299" s="2">
        <v>21.35426</v>
      </c>
      <c r="M299" s="2">
        <v>24.883469999999999</v>
      </c>
      <c r="N299" s="2">
        <v>19.57179</v>
      </c>
      <c r="O299" s="2">
        <v>22.854209999999998</v>
      </c>
      <c r="P299" s="2">
        <v>14.574350000000001</v>
      </c>
    </row>
    <row r="300" spans="1:16" x14ac:dyDescent="0.35">
      <c r="A300" s="2">
        <v>289</v>
      </c>
      <c r="B300" s="2" t="s">
        <v>72</v>
      </c>
      <c r="C300" s="2" t="s">
        <v>310</v>
      </c>
      <c r="D300" s="2">
        <v>0.94699999999999995</v>
      </c>
      <c r="E300" s="2">
        <v>8.7680000000000007</v>
      </c>
      <c r="F300" s="66">
        <v>13.33</v>
      </c>
      <c r="G300" s="2">
        <v>25.00422</v>
      </c>
      <c r="H300" s="2">
        <v>31.715599999999998</v>
      </c>
      <c r="I300" s="2">
        <v>22.382670000000001</v>
      </c>
      <c r="J300" s="2">
        <v>29.51313</v>
      </c>
      <c r="K300" s="66">
        <v>58.31935</v>
      </c>
      <c r="L300" s="2">
        <v>25.683219999999999</v>
      </c>
      <c r="M300" s="2">
        <v>32.63006</v>
      </c>
      <c r="N300" s="2">
        <v>22.810870000000001</v>
      </c>
      <c r="O300" s="2">
        <v>30.312830000000002</v>
      </c>
      <c r="P300" s="2">
        <v>133.70932999999999</v>
      </c>
    </row>
    <row r="301" spans="1:16" x14ac:dyDescent="0.35">
      <c r="A301" s="2">
        <v>290</v>
      </c>
      <c r="B301" s="2" t="s">
        <v>72</v>
      </c>
      <c r="C301" s="2" t="s">
        <v>311</v>
      </c>
      <c r="D301" s="2">
        <v>0.8</v>
      </c>
      <c r="E301" s="2">
        <v>9.2409999999999997</v>
      </c>
      <c r="F301" s="66">
        <v>10</v>
      </c>
      <c r="G301" s="2">
        <v>22.882439999999999</v>
      </c>
      <c r="H301" s="2">
        <v>26.98611</v>
      </c>
      <c r="I301" s="2">
        <v>20.209320000000002</v>
      </c>
      <c r="J301" s="2">
        <v>25.437709999999999</v>
      </c>
      <c r="K301" s="66">
        <v>46.33334</v>
      </c>
      <c r="L301" s="2">
        <v>23.767510000000001</v>
      </c>
      <c r="M301" s="2">
        <v>27.650210000000001</v>
      </c>
      <c r="N301" s="2">
        <v>20.520340000000001</v>
      </c>
      <c r="O301" s="2">
        <v>26.021129999999999</v>
      </c>
      <c r="P301" s="2">
        <v>101.02348000000001</v>
      </c>
    </row>
    <row r="302" spans="1:16" x14ac:dyDescent="0.35">
      <c r="A302" s="2">
        <v>291</v>
      </c>
      <c r="B302" s="2" t="s">
        <v>72</v>
      </c>
      <c r="C302" s="2" t="s">
        <v>312</v>
      </c>
      <c r="D302" s="2">
        <v>0.85099999999999998</v>
      </c>
      <c r="E302" s="2">
        <v>7.9370000000000003</v>
      </c>
      <c r="F302" s="66">
        <v>10</v>
      </c>
      <c r="G302" s="2">
        <v>25.227070000000001</v>
      </c>
      <c r="H302" s="2">
        <v>31.912400000000002</v>
      </c>
      <c r="I302" s="2">
        <v>23.105309999999999</v>
      </c>
      <c r="J302" s="2">
        <v>28.252109999999998</v>
      </c>
      <c r="K302" s="66">
        <v>54.597369999999998</v>
      </c>
      <c r="L302" s="2">
        <v>25.77176</v>
      </c>
      <c r="M302" s="2">
        <v>32.830880000000001</v>
      </c>
      <c r="N302" s="2">
        <v>23.56494</v>
      </c>
      <c r="O302" s="2">
        <v>28.979890000000001</v>
      </c>
      <c r="P302" s="2">
        <v>123.54304</v>
      </c>
    </row>
    <row r="303" spans="1:16" x14ac:dyDescent="0.35">
      <c r="A303" s="2">
        <v>292</v>
      </c>
      <c r="B303" s="2" t="s">
        <v>72</v>
      </c>
      <c r="C303" s="2" t="s">
        <v>313</v>
      </c>
      <c r="D303" s="2">
        <v>1.002</v>
      </c>
      <c r="E303" s="2">
        <v>7.2</v>
      </c>
      <c r="F303" s="66">
        <v>25</v>
      </c>
      <c r="G303" s="2">
        <v>33.907960000000003</v>
      </c>
      <c r="H303" s="2">
        <v>48.466500000000003</v>
      </c>
      <c r="I303" s="2">
        <v>31.72851</v>
      </c>
      <c r="J303" s="2">
        <v>40.309040000000003</v>
      </c>
      <c r="K303" s="66">
        <v>89.955020000000005</v>
      </c>
      <c r="L303" s="2">
        <v>34.24436</v>
      </c>
      <c r="M303" s="2">
        <v>50.2453</v>
      </c>
      <c r="N303" s="2">
        <v>32.635249999999999</v>
      </c>
      <c r="O303" s="2">
        <v>41.66283</v>
      </c>
      <c r="P303" s="2">
        <v>219.86111</v>
      </c>
    </row>
    <row r="304" spans="1:16" x14ac:dyDescent="0.35">
      <c r="A304" s="2">
        <v>293</v>
      </c>
      <c r="B304" s="2" t="s">
        <v>72</v>
      </c>
      <c r="C304" s="2" t="s">
        <v>314</v>
      </c>
      <c r="D304" s="2">
        <v>1.151</v>
      </c>
      <c r="E304" s="2">
        <v>7.4539999999999997</v>
      </c>
      <c r="F304" s="66">
        <v>15</v>
      </c>
      <c r="G304" s="2">
        <v>23.623640000000002</v>
      </c>
      <c r="H304" s="2">
        <v>29.510269999999998</v>
      </c>
      <c r="I304" s="2">
        <v>22.142530000000001</v>
      </c>
      <c r="J304" s="2">
        <v>26.01145</v>
      </c>
      <c r="K304" s="66">
        <v>48.004770000000001</v>
      </c>
      <c r="L304" s="2">
        <v>24.203399999999998</v>
      </c>
      <c r="M304" s="2">
        <v>30.298929999999999</v>
      </c>
      <c r="N304" s="2">
        <v>22.547329999999999</v>
      </c>
      <c r="O304" s="2">
        <v>26.617819999999998</v>
      </c>
      <c r="P304" s="2">
        <v>105.56019000000001</v>
      </c>
    </row>
    <row r="305" spans="1:16" x14ac:dyDescent="0.35">
      <c r="A305" s="2">
        <v>294</v>
      </c>
      <c r="B305" s="2" t="s">
        <v>72</v>
      </c>
      <c r="C305" s="2" t="s">
        <v>315</v>
      </c>
      <c r="D305" s="2">
        <v>1.454</v>
      </c>
      <c r="E305" s="2">
        <v>8.5129999999999999</v>
      </c>
      <c r="F305" s="66">
        <v>3.33</v>
      </c>
      <c r="G305" s="2">
        <v>18.518439999999998</v>
      </c>
      <c r="H305" s="2">
        <v>19.146699999999999</v>
      </c>
      <c r="I305" s="2">
        <v>16.735250000000001</v>
      </c>
      <c r="J305" s="2">
        <v>18.5151</v>
      </c>
      <c r="K305" s="66">
        <v>26.06287</v>
      </c>
      <c r="L305" s="2">
        <v>19.282399999999999</v>
      </c>
      <c r="M305" s="2">
        <v>19.394909999999999</v>
      </c>
      <c r="N305" s="2">
        <v>16.85782</v>
      </c>
      <c r="O305" s="2">
        <v>18.730409999999999</v>
      </c>
      <c r="P305" s="2">
        <v>45.822200000000002</v>
      </c>
    </row>
    <row r="306" spans="1:16" x14ac:dyDescent="0.35">
      <c r="A306" s="2">
        <v>295</v>
      </c>
      <c r="B306" s="2" t="s">
        <v>72</v>
      </c>
      <c r="C306" s="2" t="s">
        <v>316</v>
      </c>
      <c r="D306" s="2">
        <v>1.802</v>
      </c>
      <c r="E306" s="2">
        <v>8.7409999999999997</v>
      </c>
      <c r="F306" s="66">
        <v>13.33</v>
      </c>
      <c r="G306" s="2">
        <v>15.164709999999999</v>
      </c>
      <c r="H306" s="2">
        <v>21.4876</v>
      </c>
      <c r="I306" s="2">
        <v>12.83465</v>
      </c>
      <c r="J306" s="2">
        <v>19.25834</v>
      </c>
      <c r="K306" s="66">
        <v>46.549979999999998</v>
      </c>
      <c r="L306" s="2">
        <v>15.805300000000001</v>
      </c>
      <c r="M306" s="2">
        <v>22.349989999999998</v>
      </c>
      <c r="N306" s="2">
        <v>13.24621</v>
      </c>
      <c r="O306" s="2">
        <v>20.004580000000001</v>
      </c>
      <c r="P306" s="2">
        <v>117.96464</v>
      </c>
    </row>
    <row r="307" spans="1:16" x14ac:dyDescent="0.35">
      <c r="A307" s="2">
        <v>296</v>
      </c>
      <c r="B307" s="2" t="s">
        <v>72</v>
      </c>
      <c r="C307" s="2" t="s">
        <v>317</v>
      </c>
      <c r="D307" s="2">
        <v>1.544</v>
      </c>
      <c r="E307" s="2">
        <v>8.4540000000000006</v>
      </c>
      <c r="F307" s="66">
        <v>23.33</v>
      </c>
      <c r="G307" s="2">
        <v>42.175809999999998</v>
      </c>
      <c r="H307" s="2">
        <v>37.60642</v>
      </c>
      <c r="I307" s="2">
        <v>20.58184</v>
      </c>
      <c r="J307" s="2">
        <v>32.455199999999998</v>
      </c>
      <c r="K307" s="66">
        <v>51.998539999999998</v>
      </c>
      <c r="L307" s="2">
        <v>52.957729999999998</v>
      </c>
      <c r="M307" s="2">
        <v>39.311250000000001</v>
      </c>
      <c r="N307" s="2">
        <v>21.39967</v>
      </c>
      <c r="O307" s="2">
        <v>33.891649999999998</v>
      </c>
      <c r="P307" s="2">
        <v>132.9324</v>
      </c>
    </row>
    <row r="308" spans="1:16" x14ac:dyDescent="0.35">
      <c r="A308" s="2">
        <v>297</v>
      </c>
      <c r="B308" s="2" t="s">
        <v>72</v>
      </c>
      <c r="C308" s="2" t="s">
        <v>318</v>
      </c>
      <c r="D308" s="2">
        <v>0.89500000000000002</v>
      </c>
      <c r="E308" s="2">
        <v>8.4459999999999997</v>
      </c>
      <c r="F308" s="66">
        <v>0</v>
      </c>
      <c r="G308" s="2">
        <v>6.8306399999999998</v>
      </c>
      <c r="H308" s="2">
        <v>5.0601700000000003</v>
      </c>
      <c r="I308" s="2">
        <v>5.0601799999999999</v>
      </c>
      <c r="J308" s="2">
        <v>5.0601700000000003</v>
      </c>
      <c r="K308" s="66">
        <v>5.0601700000000003</v>
      </c>
      <c r="L308" s="2">
        <v>7.2187200000000002</v>
      </c>
      <c r="M308" s="2">
        <v>5.0684199999999997</v>
      </c>
      <c r="N308" s="2">
        <v>5.0684300000000002</v>
      </c>
      <c r="O308" s="2">
        <v>5.0684300000000002</v>
      </c>
      <c r="P308" s="2">
        <v>5.0684100000000001</v>
      </c>
    </row>
    <row r="309" spans="1:16" x14ac:dyDescent="0.35">
      <c r="A309" s="2">
        <v>298</v>
      </c>
      <c r="B309" s="2" t="s">
        <v>72</v>
      </c>
      <c r="C309" s="2" t="s">
        <v>319</v>
      </c>
      <c r="D309" s="2">
        <v>0.6</v>
      </c>
      <c r="E309" s="2">
        <v>7.9459999999999997</v>
      </c>
      <c r="F309" s="66">
        <v>3.33</v>
      </c>
      <c r="G309" s="2">
        <v>9.7140699999999995</v>
      </c>
      <c r="H309" s="2">
        <v>9.5603899999999999</v>
      </c>
      <c r="I309" s="2">
        <v>7.2375400000000001</v>
      </c>
      <c r="J309" s="2">
        <v>8.6260999999999992</v>
      </c>
      <c r="K309" s="66">
        <v>21.740629999999999</v>
      </c>
      <c r="L309" s="2">
        <v>9.3425600000000006</v>
      </c>
      <c r="M309" s="2">
        <v>9.8027099999999994</v>
      </c>
      <c r="N309" s="2">
        <v>7.3588399999999998</v>
      </c>
      <c r="O309" s="2">
        <v>8.8197399999999995</v>
      </c>
      <c r="P309" s="2">
        <v>27.40766</v>
      </c>
    </row>
    <row r="310" spans="1:16" x14ac:dyDescent="0.35">
      <c r="A310" s="2">
        <v>299</v>
      </c>
      <c r="B310" s="2" t="s">
        <v>72</v>
      </c>
      <c r="C310" s="2" t="s">
        <v>320</v>
      </c>
      <c r="D310" s="2">
        <v>0.70199999999999996</v>
      </c>
      <c r="E310" s="2">
        <v>7.9539999999999997</v>
      </c>
      <c r="F310" s="66">
        <v>30</v>
      </c>
      <c r="G310" s="2">
        <v>39.239049999999999</v>
      </c>
      <c r="H310" s="2">
        <v>43.140419999999999</v>
      </c>
      <c r="I310" s="2">
        <v>23.36918</v>
      </c>
      <c r="J310" s="2">
        <v>35.657539999999997</v>
      </c>
      <c r="K310" s="66">
        <v>104.13529</v>
      </c>
      <c r="L310" s="2">
        <v>40.058999999999997</v>
      </c>
      <c r="M310" s="2">
        <v>45.134749999999997</v>
      </c>
      <c r="N310" s="2">
        <v>24.333410000000001</v>
      </c>
      <c r="O310" s="2">
        <v>37.262</v>
      </c>
      <c r="P310" s="2">
        <v>154.58949999999999</v>
      </c>
    </row>
    <row r="311" spans="1:16" x14ac:dyDescent="0.35">
      <c r="A311" s="2">
        <v>300</v>
      </c>
      <c r="B311" s="2" t="s">
        <v>72</v>
      </c>
      <c r="C311" s="2" t="s">
        <v>321</v>
      </c>
      <c r="D311" s="2">
        <v>1.2569999999999999</v>
      </c>
      <c r="E311" s="2">
        <v>10.029999999999999</v>
      </c>
      <c r="F311" s="66">
        <v>40</v>
      </c>
      <c r="G311" s="2">
        <v>39.862589999999997</v>
      </c>
      <c r="H311" s="2">
        <v>51.049190000000003</v>
      </c>
      <c r="I311" s="2">
        <v>25.28528</v>
      </c>
      <c r="J311" s="2">
        <v>46.801220000000001</v>
      </c>
      <c r="K311" s="66">
        <v>80.138649999999998</v>
      </c>
      <c r="L311" s="2">
        <v>42.301909999999999</v>
      </c>
      <c r="M311" s="2">
        <v>53.4636</v>
      </c>
      <c r="N311" s="2">
        <v>26.357379999999999</v>
      </c>
      <c r="O311" s="2">
        <v>48.994309999999999</v>
      </c>
      <c r="P311" s="2">
        <v>169.00559999999999</v>
      </c>
    </row>
    <row r="312" spans="1:16" x14ac:dyDescent="0.35">
      <c r="A312" s="2">
        <v>301</v>
      </c>
      <c r="B312" s="2" t="s">
        <v>72</v>
      </c>
      <c r="C312" s="2" t="s">
        <v>322</v>
      </c>
      <c r="D312" s="2">
        <v>2.0049999999999999</v>
      </c>
      <c r="E312" s="2">
        <v>12.867000000000001</v>
      </c>
      <c r="F312" s="66">
        <v>18.329999999999998</v>
      </c>
      <c r="G312" s="2">
        <v>25.844010000000001</v>
      </c>
      <c r="H312" s="2">
        <v>31.148599999999998</v>
      </c>
      <c r="I312" s="2">
        <v>14.797840000000001</v>
      </c>
      <c r="J312" s="2">
        <v>32.879649999999998</v>
      </c>
      <c r="K312" s="66">
        <v>22.039020000000001</v>
      </c>
      <c r="L312" s="2">
        <v>30.64235</v>
      </c>
      <c r="M312" s="2">
        <v>32.53642</v>
      </c>
      <c r="N312" s="2">
        <v>15.333769999999999</v>
      </c>
      <c r="O312" s="2">
        <v>34.35765</v>
      </c>
      <c r="P312" s="2">
        <v>52.075710000000001</v>
      </c>
    </row>
    <row r="313" spans="1:16" x14ac:dyDescent="0.35">
      <c r="A313" s="2">
        <v>302</v>
      </c>
      <c r="B313" s="2" t="s">
        <v>72</v>
      </c>
      <c r="C313" s="2" t="s">
        <v>323</v>
      </c>
      <c r="D313" s="2">
        <v>2.5539999999999998</v>
      </c>
      <c r="E313" s="2">
        <v>13.646000000000001</v>
      </c>
      <c r="F313" s="66">
        <v>25</v>
      </c>
      <c r="G313" s="2">
        <v>29.786010000000001</v>
      </c>
      <c r="H313" s="2">
        <v>37.273760000000003</v>
      </c>
      <c r="I313" s="2">
        <v>16.974589999999999</v>
      </c>
      <c r="J313" s="2">
        <v>39.999429999999997</v>
      </c>
      <c r="K313" s="66">
        <v>36.714829999999999</v>
      </c>
      <c r="L313" s="2">
        <v>35.62368</v>
      </c>
      <c r="M313" s="2">
        <v>38.985979999999998</v>
      </c>
      <c r="N313" s="2">
        <v>17.62921</v>
      </c>
      <c r="O313" s="2">
        <v>41.853659999999998</v>
      </c>
      <c r="P313" s="2">
        <v>92.239890000000003</v>
      </c>
    </row>
    <row r="314" spans="1:16" x14ac:dyDescent="0.35">
      <c r="A314" s="2">
        <v>303</v>
      </c>
      <c r="B314" s="2" t="s">
        <v>72</v>
      </c>
      <c r="C314" s="2" t="s">
        <v>324</v>
      </c>
      <c r="D314" s="2">
        <v>3.0539999999999998</v>
      </c>
      <c r="E314" s="2">
        <v>12.332000000000001</v>
      </c>
      <c r="F314" s="66">
        <v>3.33</v>
      </c>
      <c r="G314" s="2">
        <v>7.6934100000000001</v>
      </c>
      <c r="H314" s="2">
        <v>7.4010800000000003</v>
      </c>
      <c r="I314" s="2">
        <v>5.6688299999999998</v>
      </c>
      <c r="J314" s="2">
        <v>7.4275799999999998</v>
      </c>
      <c r="K314" s="66">
        <v>4.3888600000000002</v>
      </c>
      <c r="L314" s="2">
        <v>9.4883000000000006</v>
      </c>
      <c r="M314" s="2">
        <v>7.5630300000000004</v>
      </c>
      <c r="N314" s="2">
        <v>5.7405200000000001</v>
      </c>
      <c r="O314" s="2">
        <v>7.59091</v>
      </c>
      <c r="P314" s="2">
        <v>4.3938699999999997</v>
      </c>
    </row>
    <row r="315" spans="1:16" x14ac:dyDescent="0.35">
      <c r="A315" s="2">
        <v>304</v>
      </c>
      <c r="B315" s="2" t="s">
        <v>72</v>
      </c>
      <c r="C315" s="2" t="s">
        <v>325</v>
      </c>
      <c r="D315" s="2">
        <v>3.351</v>
      </c>
      <c r="E315" s="2">
        <v>10.792</v>
      </c>
      <c r="F315" s="66">
        <v>18.329999999999998</v>
      </c>
      <c r="G315" s="2">
        <v>24.13889</v>
      </c>
      <c r="H315" s="2">
        <v>35.990189999999998</v>
      </c>
      <c r="I315" s="2">
        <v>23.42013</v>
      </c>
      <c r="J315" s="2">
        <v>35.557760000000002</v>
      </c>
      <c r="K315" s="66">
        <v>13.566979999999999</v>
      </c>
      <c r="L315" s="2">
        <v>25.732130000000002</v>
      </c>
      <c r="M315" s="2">
        <v>37.163069999999998</v>
      </c>
      <c r="N315" s="2">
        <v>23.938099999999999</v>
      </c>
      <c r="O315" s="2">
        <v>36.708120000000001</v>
      </c>
      <c r="P315" s="2">
        <v>13.5716</v>
      </c>
    </row>
    <row r="316" spans="1:16" x14ac:dyDescent="0.35">
      <c r="A316" s="2">
        <v>305</v>
      </c>
      <c r="B316" s="2" t="s">
        <v>72</v>
      </c>
      <c r="C316" s="2" t="s">
        <v>326</v>
      </c>
      <c r="D316" s="2">
        <v>3.044</v>
      </c>
      <c r="E316" s="2">
        <v>11.061999999999999</v>
      </c>
      <c r="F316" s="66">
        <v>8.33</v>
      </c>
      <c r="G316" s="2">
        <v>22.72204</v>
      </c>
      <c r="H316" s="2">
        <v>25.222819999999999</v>
      </c>
      <c r="I316" s="2">
        <v>18.49118</v>
      </c>
      <c r="J316" s="2">
        <v>25.192509999999999</v>
      </c>
      <c r="K316" s="66">
        <v>27.830680000000001</v>
      </c>
      <c r="L316" s="2">
        <v>29.030760000000001</v>
      </c>
      <c r="M316" s="2">
        <v>25.838039999999999</v>
      </c>
      <c r="N316" s="2">
        <v>18.755669999999999</v>
      </c>
      <c r="O316" s="2">
        <v>25.806149999999999</v>
      </c>
      <c r="P316" s="2">
        <v>80.645330000000001</v>
      </c>
    </row>
    <row r="317" spans="1:16" x14ac:dyDescent="0.35">
      <c r="A317" s="2">
        <v>306</v>
      </c>
      <c r="B317" s="2" t="s">
        <v>72</v>
      </c>
      <c r="C317" s="2" t="s">
        <v>327</v>
      </c>
      <c r="D317" s="2">
        <v>2.7509999999999999</v>
      </c>
      <c r="E317" s="2">
        <v>11.545999999999999</v>
      </c>
      <c r="F317" s="66">
        <v>15</v>
      </c>
      <c r="G317" s="2">
        <v>22.45654</v>
      </c>
      <c r="H317" s="2">
        <v>29.368770000000001</v>
      </c>
      <c r="I317" s="2">
        <v>20.116209999999999</v>
      </c>
      <c r="J317" s="2">
        <v>29.547830000000001</v>
      </c>
      <c r="K317" s="66">
        <v>25.845189999999999</v>
      </c>
      <c r="L317" s="2">
        <v>24.619789999999998</v>
      </c>
      <c r="M317" s="2">
        <v>30.198460000000001</v>
      </c>
      <c r="N317" s="2">
        <v>20.463840000000001</v>
      </c>
      <c r="O317" s="2">
        <v>30.386849999999999</v>
      </c>
      <c r="P317" s="2">
        <v>69.755619999999993</v>
      </c>
    </row>
    <row r="318" spans="1:16" x14ac:dyDescent="0.35">
      <c r="A318" s="2">
        <v>307</v>
      </c>
      <c r="B318" s="2" t="s">
        <v>72</v>
      </c>
      <c r="C318" s="2" t="s">
        <v>328</v>
      </c>
      <c r="D318" s="2">
        <v>2.851</v>
      </c>
      <c r="E318" s="2">
        <v>11.3</v>
      </c>
      <c r="F318" s="66">
        <v>0</v>
      </c>
      <c r="G318" s="2">
        <v>15.786099999999999</v>
      </c>
      <c r="H318" s="2">
        <v>13.51136</v>
      </c>
      <c r="I318" s="2">
        <v>13.511380000000001</v>
      </c>
      <c r="J318" s="2">
        <v>13.51136</v>
      </c>
      <c r="K318" s="66">
        <v>13.511369999999999</v>
      </c>
      <c r="L318" s="2">
        <v>16.848179999999999</v>
      </c>
      <c r="M318" s="2">
        <v>13.515029999999999</v>
      </c>
      <c r="N318" s="2">
        <v>13.515040000000001</v>
      </c>
      <c r="O318" s="2">
        <v>13.515029999999999</v>
      </c>
      <c r="P318" s="2">
        <v>13.515029999999999</v>
      </c>
    </row>
    <row r="319" spans="1:16" x14ac:dyDescent="0.35">
      <c r="A319" s="2">
        <v>308</v>
      </c>
      <c r="B319" s="2" t="s">
        <v>72</v>
      </c>
      <c r="C319" s="2" t="s">
        <v>329</v>
      </c>
      <c r="D319" s="2">
        <v>3.2559999999999998</v>
      </c>
      <c r="E319" s="2">
        <v>11.808</v>
      </c>
      <c r="F319" s="66">
        <v>0</v>
      </c>
      <c r="G319" s="2">
        <v>15.829800000000001</v>
      </c>
      <c r="H319" s="2">
        <v>13.429880000000001</v>
      </c>
      <c r="I319" s="2">
        <v>13.42989</v>
      </c>
      <c r="J319" s="2">
        <v>13.429880000000001</v>
      </c>
      <c r="K319" s="66">
        <v>13.42989</v>
      </c>
      <c r="L319" s="2">
        <v>16.922509999999999</v>
      </c>
      <c r="M319" s="2">
        <v>13.43329</v>
      </c>
      <c r="N319" s="2">
        <v>13.433299999999999</v>
      </c>
      <c r="O319" s="2">
        <v>13.43329</v>
      </c>
      <c r="P319" s="2">
        <v>13.43329</v>
      </c>
    </row>
    <row r="320" spans="1:16" x14ac:dyDescent="0.35">
      <c r="A320" s="2">
        <v>309</v>
      </c>
      <c r="B320" s="2" t="s">
        <v>72</v>
      </c>
      <c r="C320" s="2" t="s">
        <v>330</v>
      </c>
      <c r="D320" s="2">
        <v>3.956</v>
      </c>
      <c r="E320" s="2">
        <v>12.859</v>
      </c>
      <c r="F320" s="66">
        <v>26.67</v>
      </c>
      <c r="G320" s="2">
        <v>27.807960000000001</v>
      </c>
      <c r="H320" s="2">
        <v>45.630189999999999</v>
      </c>
      <c r="I320" s="2">
        <v>26.171990000000001</v>
      </c>
      <c r="J320" s="2">
        <v>48.371989999999997</v>
      </c>
      <c r="K320" s="66">
        <v>13.244440000000001</v>
      </c>
      <c r="L320" s="2">
        <v>28.596209999999999</v>
      </c>
      <c r="M320" s="2">
        <v>47.320680000000003</v>
      </c>
      <c r="N320" s="2">
        <v>26.848690000000001</v>
      </c>
      <c r="O320" s="2">
        <v>50.205329999999996</v>
      </c>
      <c r="P320" s="2">
        <v>13.24761</v>
      </c>
    </row>
    <row r="321" spans="1:16" x14ac:dyDescent="0.35">
      <c r="A321" s="2">
        <v>310</v>
      </c>
      <c r="B321" s="2" t="s">
        <v>72</v>
      </c>
      <c r="C321" s="2" t="s">
        <v>331</v>
      </c>
      <c r="D321" s="2">
        <v>4.1980000000000004</v>
      </c>
      <c r="E321" s="2">
        <v>14.417</v>
      </c>
      <c r="F321" s="66">
        <v>26.67</v>
      </c>
      <c r="G321" s="2">
        <v>27.804200000000002</v>
      </c>
      <c r="H321" s="2">
        <v>46.768389999999997</v>
      </c>
      <c r="I321" s="2">
        <v>25.722449999999998</v>
      </c>
      <c r="J321" s="2">
        <v>51.326880000000003</v>
      </c>
      <c r="K321" s="66">
        <v>13.030049999999999</v>
      </c>
      <c r="L321" s="2">
        <v>28.688179999999999</v>
      </c>
      <c r="M321" s="2">
        <v>48.529139999999998</v>
      </c>
      <c r="N321" s="2">
        <v>26.386690000000002</v>
      </c>
      <c r="O321" s="2">
        <v>53.325130000000001</v>
      </c>
      <c r="P321" s="2">
        <v>13.03302</v>
      </c>
    </row>
    <row r="322" spans="1:16" x14ac:dyDescent="0.35">
      <c r="A322" s="2">
        <v>311</v>
      </c>
      <c r="B322" s="2" t="s">
        <v>72</v>
      </c>
      <c r="C322" s="2" t="s">
        <v>332</v>
      </c>
      <c r="D322" s="2">
        <v>4.4050000000000002</v>
      </c>
      <c r="E322" s="2">
        <v>14.129</v>
      </c>
      <c r="F322" s="66">
        <v>18.329999999999998</v>
      </c>
      <c r="G322" s="2">
        <v>22.989640000000001</v>
      </c>
      <c r="H322" s="2">
        <v>33.771880000000003</v>
      </c>
      <c r="I322" s="2">
        <v>20.701059999999998</v>
      </c>
      <c r="J322" s="2">
        <v>36.690130000000003</v>
      </c>
      <c r="K322" s="66">
        <v>12.842029999999999</v>
      </c>
      <c r="L322" s="2">
        <v>24.118179999999999</v>
      </c>
      <c r="M322" s="2">
        <v>34.865110000000001</v>
      </c>
      <c r="N322" s="2">
        <v>21.113289999999999</v>
      </c>
      <c r="O322" s="2">
        <v>37.935409999999997</v>
      </c>
      <c r="P322" s="2">
        <v>12.844810000000001</v>
      </c>
    </row>
    <row r="323" spans="1:16" x14ac:dyDescent="0.35">
      <c r="A323" s="2">
        <v>312</v>
      </c>
      <c r="B323" s="2" t="s">
        <v>68</v>
      </c>
      <c r="C323" s="2" t="s">
        <v>309</v>
      </c>
      <c r="D323" s="2">
        <v>4.8019999999999996</v>
      </c>
      <c r="E323" s="2">
        <v>11.832000000000001</v>
      </c>
      <c r="F323" s="66">
        <v>8.33</v>
      </c>
      <c r="G323" s="2">
        <v>17.430669999999999</v>
      </c>
      <c r="H323" s="2">
        <v>19.772629999999999</v>
      </c>
      <c r="I323" s="2">
        <v>15.56813</v>
      </c>
      <c r="J323" s="2">
        <v>20.31673</v>
      </c>
      <c r="K323" s="66">
        <v>12.61256</v>
      </c>
      <c r="L323" s="2">
        <v>18.334499999999998</v>
      </c>
      <c r="M323" s="2">
        <v>20.14828</v>
      </c>
      <c r="N323" s="2">
        <v>15.72472</v>
      </c>
      <c r="O323" s="2">
        <v>20.72073</v>
      </c>
      <c r="P323" s="2">
        <v>12.615159999999999</v>
      </c>
    </row>
    <row r="324" spans="1:16" x14ac:dyDescent="0.35">
      <c r="A324" s="2">
        <v>313</v>
      </c>
      <c r="B324" s="2" t="s">
        <v>68</v>
      </c>
      <c r="C324" s="2" t="s">
        <v>310</v>
      </c>
      <c r="D324" s="2">
        <v>5.1029999999999998</v>
      </c>
      <c r="E324" s="2">
        <v>10.545999999999999</v>
      </c>
      <c r="F324" s="66">
        <v>3.33</v>
      </c>
      <c r="G324" s="2">
        <v>16.392160000000001</v>
      </c>
      <c r="H324" s="2">
        <v>16.496939999999999</v>
      </c>
      <c r="I324" s="2">
        <v>14.25328</v>
      </c>
      <c r="J324" s="2">
        <v>16.500489999999999</v>
      </c>
      <c r="K324" s="66">
        <v>24.483720000000002</v>
      </c>
      <c r="L324" s="2">
        <v>17.235469999999999</v>
      </c>
      <c r="M324" s="2">
        <v>16.71443</v>
      </c>
      <c r="N324" s="2">
        <v>14.35388</v>
      </c>
      <c r="O324" s="2">
        <v>16.71818</v>
      </c>
      <c r="P324" s="2">
        <v>45.372950000000003</v>
      </c>
    </row>
    <row r="325" spans="1:16" x14ac:dyDescent="0.35">
      <c r="A325" s="2">
        <v>314</v>
      </c>
      <c r="B325" s="2" t="s">
        <v>68</v>
      </c>
      <c r="C325" s="2" t="s">
        <v>311</v>
      </c>
      <c r="D325" s="2">
        <v>5.1479999999999997</v>
      </c>
      <c r="E325" s="2">
        <v>11.875999999999999</v>
      </c>
      <c r="F325" s="66">
        <v>18.329999999999998</v>
      </c>
      <c r="G325" s="2">
        <v>22.050129999999999</v>
      </c>
      <c r="H325" s="2">
        <v>29.297820000000002</v>
      </c>
      <c r="I325" s="2">
        <v>19.502790000000001</v>
      </c>
      <c r="J325" s="2">
        <v>30.355139999999999</v>
      </c>
      <c r="K325" s="66">
        <v>65.355339999999998</v>
      </c>
      <c r="L325" s="2">
        <v>23.010629999999999</v>
      </c>
      <c r="M325" s="2">
        <v>30.188680000000002</v>
      </c>
      <c r="N325" s="2">
        <v>19.883320000000001</v>
      </c>
      <c r="O325" s="2">
        <v>31.301079999999999</v>
      </c>
      <c r="P325" s="2">
        <v>156.93008</v>
      </c>
    </row>
    <row r="326" spans="1:16" x14ac:dyDescent="0.35">
      <c r="A326" s="2">
        <v>315</v>
      </c>
      <c r="B326" s="2" t="s">
        <v>68</v>
      </c>
      <c r="C326" s="2" t="s">
        <v>312</v>
      </c>
      <c r="D326" s="2">
        <v>4.8470000000000004</v>
      </c>
      <c r="E326" s="2">
        <v>12.587</v>
      </c>
      <c r="F326" s="66">
        <v>35</v>
      </c>
      <c r="G326" s="2">
        <v>29.74765</v>
      </c>
      <c r="H326" s="2">
        <v>49.408279999999998</v>
      </c>
      <c r="I326" s="2">
        <v>27.59357</v>
      </c>
      <c r="J326" s="2">
        <v>52.327370000000002</v>
      </c>
      <c r="K326" s="66">
        <v>151.53253000000001</v>
      </c>
      <c r="L326" s="2">
        <v>29.875900000000001</v>
      </c>
      <c r="M326" s="2">
        <v>51.346339999999998</v>
      </c>
      <c r="N326" s="2">
        <v>28.39508</v>
      </c>
      <c r="O326" s="2">
        <v>54.417520000000003</v>
      </c>
      <c r="P326" s="2">
        <v>310.63483000000002</v>
      </c>
    </row>
    <row r="327" spans="1:16" x14ac:dyDescent="0.35">
      <c r="A327" s="2">
        <v>316</v>
      </c>
      <c r="B327" s="2" t="s">
        <v>68</v>
      </c>
      <c r="C327" s="2" t="s">
        <v>313</v>
      </c>
      <c r="D327" s="2">
        <v>4.7</v>
      </c>
      <c r="E327" s="2">
        <v>12.613</v>
      </c>
      <c r="F327" s="66">
        <v>36.67</v>
      </c>
      <c r="G327" s="2">
        <v>29.802070000000001</v>
      </c>
      <c r="H327" s="2">
        <v>48.554650000000002</v>
      </c>
      <c r="I327" s="2">
        <v>27.186969999999999</v>
      </c>
      <c r="J327" s="2">
        <v>51.404170000000001</v>
      </c>
      <c r="K327" s="66">
        <v>146.67341999999999</v>
      </c>
      <c r="L327" s="2">
        <v>30.010580000000001</v>
      </c>
      <c r="M327" s="2">
        <v>50.446710000000003</v>
      </c>
      <c r="N327" s="2">
        <v>27.96576</v>
      </c>
      <c r="O327" s="2">
        <v>53.444679999999998</v>
      </c>
      <c r="P327" s="2">
        <v>305.16863000000001</v>
      </c>
    </row>
    <row r="328" spans="1:16" x14ac:dyDescent="0.35">
      <c r="A328" s="2">
        <v>317</v>
      </c>
      <c r="B328" s="2" t="s">
        <v>68</v>
      </c>
      <c r="C328" s="2" t="s">
        <v>314</v>
      </c>
      <c r="D328" s="2">
        <v>4.9539999999999997</v>
      </c>
      <c r="E328" s="2">
        <v>13.146000000000001</v>
      </c>
      <c r="F328" s="66">
        <v>6.67</v>
      </c>
      <c r="G328" s="2">
        <v>18.492239999999999</v>
      </c>
      <c r="H328" s="2">
        <v>20.235939999999999</v>
      </c>
      <c r="I328" s="2">
        <v>15.48161</v>
      </c>
      <c r="J328" s="2">
        <v>21.044440000000002</v>
      </c>
      <c r="K328" s="66">
        <v>38.032290000000003</v>
      </c>
      <c r="L328" s="2">
        <v>19.597670000000001</v>
      </c>
      <c r="M328" s="2">
        <v>20.653780000000001</v>
      </c>
      <c r="N328" s="2">
        <v>15.65175</v>
      </c>
      <c r="O328" s="2">
        <v>21.5044</v>
      </c>
      <c r="P328" s="2">
        <v>82.480279999999993</v>
      </c>
    </row>
    <row r="329" spans="1:16" x14ac:dyDescent="0.35">
      <c r="A329" s="2">
        <v>318</v>
      </c>
      <c r="B329" s="2" t="s">
        <v>68</v>
      </c>
      <c r="C329" s="2" t="s">
        <v>315</v>
      </c>
      <c r="D329" s="2">
        <v>5.3520000000000003</v>
      </c>
      <c r="E329" s="2">
        <v>13.662000000000001</v>
      </c>
      <c r="F329" s="66">
        <v>16.670000000000002</v>
      </c>
      <c r="G329" s="2">
        <v>21.24099</v>
      </c>
      <c r="H329" s="2">
        <v>27.98649</v>
      </c>
      <c r="I329" s="2">
        <v>18.490220000000001</v>
      </c>
      <c r="J329" s="2">
        <v>29.895109999999999</v>
      </c>
      <c r="K329" s="66">
        <v>64.084590000000006</v>
      </c>
      <c r="L329" s="2">
        <v>22.326409999999999</v>
      </c>
      <c r="M329" s="2">
        <v>28.810690000000001</v>
      </c>
      <c r="N329" s="2">
        <v>18.819659999999999</v>
      </c>
      <c r="O329" s="2">
        <v>30.818739999999998</v>
      </c>
      <c r="P329" s="2">
        <v>153.53782000000001</v>
      </c>
    </row>
    <row r="330" spans="1:16" x14ac:dyDescent="0.35">
      <c r="A330" s="2">
        <v>319</v>
      </c>
      <c r="B330" s="2" t="s">
        <v>68</v>
      </c>
      <c r="C330" s="2" t="s">
        <v>316</v>
      </c>
      <c r="D330" s="2">
        <v>5.6529999999999996</v>
      </c>
      <c r="E330" s="2">
        <v>13.891999999999999</v>
      </c>
      <c r="F330" s="66">
        <v>11.67</v>
      </c>
      <c r="G330" s="2">
        <v>11.063929999999999</v>
      </c>
      <c r="H330" s="2">
        <v>14.242850000000001</v>
      </c>
      <c r="I330" s="2">
        <v>7.2862</v>
      </c>
      <c r="J330" s="2">
        <v>15.80922</v>
      </c>
      <c r="K330" s="66">
        <v>41.088140000000003</v>
      </c>
      <c r="L330" s="2">
        <v>12.2537</v>
      </c>
      <c r="M330" s="2">
        <v>14.84455</v>
      </c>
      <c r="N330" s="2">
        <v>7.5254599999999998</v>
      </c>
      <c r="O330" s="2">
        <v>16.492519999999999</v>
      </c>
      <c r="P330" s="2">
        <v>107.22817999999999</v>
      </c>
    </row>
    <row r="331" spans="1:16" x14ac:dyDescent="0.35">
      <c r="A331" s="2">
        <v>320</v>
      </c>
      <c r="B331" s="2" t="s">
        <v>68</v>
      </c>
      <c r="C331" s="2" t="s">
        <v>317</v>
      </c>
      <c r="D331" s="2">
        <v>6.0540000000000003</v>
      </c>
      <c r="E331" s="2">
        <v>13.654</v>
      </c>
      <c r="F331" s="66">
        <v>13.33</v>
      </c>
      <c r="G331" s="2">
        <v>9.1240799999999993</v>
      </c>
      <c r="H331" s="2">
        <v>15.12092</v>
      </c>
      <c r="I331" s="2">
        <v>7.5134499999999997</v>
      </c>
      <c r="J331" s="2">
        <v>16.935220000000001</v>
      </c>
      <c r="K331" s="66">
        <v>2.4706399999999999</v>
      </c>
      <c r="L331" s="2">
        <v>10.09535</v>
      </c>
      <c r="M331" s="2">
        <v>15.78168</v>
      </c>
      <c r="N331" s="2">
        <v>7.7778600000000004</v>
      </c>
      <c r="O331" s="2">
        <v>17.6905</v>
      </c>
      <c r="P331" s="2">
        <v>2.4723099999999998</v>
      </c>
    </row>
    <row r="332" spans="1:16" x14ac:dyDescent="0.35">
      <c r="A332" s="2">
        <v>321</v>
      </c>
      <c r="B332" s="2" t="s">
        <v>68</v>
      </c>
      <c r="C332" s="2" t="s">
        <v>318</v>
      </c>
      <c r="D332" s="2">
        <v>6.351</v>
      </c>
      <c r="E332" s="2">
        <v>13.646000000000001</v>
      </c>
      <c r="F332" s="66">
        <v>10</v>
      </c>
      <c r="G332" s="2">
        <v>7.9081599999999996</v>
      </c>
      <c r="H332" s="2">
        <v>11.10539</v>
      </c>
      <c r="I332" s="2">
        <v>5.7236799999999999</v>
      </c>
      <c r="J332" s="2">
        <v>12.39423</v>
      </c>
      <c r="K332" s="66">
        <v>2.1131000000000002</v>
      </c>
      <c r="L332" s="2">
        <v>8.3977799999999991</v>
      </c>
      <c r="M332" s="2">
        <v>11.575189999999999</v>
      </c>
      <c r="N332" s="2">
        <v>5.9130799999999999</v>
      </c>
      <c r="O332" s="2">
        <v>12.93117</v>
      </c>
      <c r="P332" s="2">
        <v>2.1143800000000001</v>
      </c>
    </row>
    <row r="333" spans="1:16" x14ac:dyDescent="0.35">
      <c r="A333" s="2">
        <v>322</v>
      </c>
      <c r="B333" s="2" t="s">
        <v>68</v>
      </c>
      <c r="C333" s="2" t="s">
        <v>319</v>
      </c>
      <c r="D333" s="2">
        <v>6.8570000000000002</v>
      </c>
      <c r="E333" s="2">
        <v>13.654</v>
      </c>
      <c r="F333" s="66">
        <v>6.67</v>
      </c>
      <c r="G333" s="2">
        <v>7.3013300000000001</v>
      </c>
      <c r="H333" s="2">
        <v>7.1922499999999996</v>
      </c>
      <c r="I333" s="2">
        <v>3.9053900000000001</v>
      </c>
      <c r="J333" s="2">
        <v>8.0820500000000006</v>
      </c>
      <c r="K333" s="66">
        <v>26.919740000000001</v>
      </c>
      <c r="L333" s="2">
        <v>7.0858499999999998</v>
      </c>
      <c r="M333" s="2">
        <v>7.4782999999999999</v>
      </c>
      <c r="N333" s="2">
        <v>4.0201900000000004</v>
      </c>
      <c r="O333" s="2">
        <v>8.4144600000000001</v>
      </c>
      <c r="P333" s="2">
        <v>46.33193</v>
      </c>
    </row>
    <row r="334" spans="1:16" x14ac:dyDescent="0.35">
      <c r="A334" s="2">
        <v>323</v>
      </c>
      <c r="B334" s="2" t="s">
        <v>68</v>
      </c>
      <c r="C334" s="2" t="s">
        <v>320</v>
      </c>
      <c r="D334" s="2">
        <v>7.8079999999999998</v>
      </c>
      <c r="E334" s="2">
        <v>14.154</v>
      </c>
      <c r="F334" s="66">
        <v>23.33</v>
      </c>
      <c r="G334" s="2">
        <v>12.337899999999999</v>
      </c>
      <c r="H334" s="2">
        <v>19.203759999999999</v>
      </c>
      <c r="I334" s="2">
        <v>8.3632100000000005</v>
      </c>
      <c r="J334" s="2">
        <v>22.59404</v>
      </c>
      <c r="K334" s="66">
        <v>76.429280000000006</v>
      </c>
      <c r="L334" s="2">
        <v>11.880140000000001</v>
      </c>
      <c r="M334" s="2">
        <v>20.14481</v>
      </c>
      <c r="N334" s="2">
        <v>8.7394700000000007</v>
      </c>
      <c r="O334" s="2">
        <v>23.711729999999999</v>
      </c>
      <c r="P334" s="2">
        <v>134.36795000000001</v>
      </c>
    </row>
    <row r="335" spans="1:16" x14ac:dyDescent="0.35">
      <c r="A335" s="2">
        <v>324</v>
      </c>
      <c r="B335" s="2" t="s">
        <v>68</v>
      </c>
      <c r="C335" s="2" t="s">
        <v>321</v>
      </c>
      <c r="D335" s="2">
        <v>8.6050000000000004</v>
      </c>
      <c r="E335" s="2">
        <v>14.4</v>
      </c>
      <c r="F335" s="66">
        <v>28.33</v>
      </c>
      <c r="G335" s="2">
        <v>24.538160000000001</v>
      </c>
      <c r="H335" s="2">
        <v>21.390809999999998</v>
      </c>
      <c r="I335" s="2">
        <v>8.8457399999999993</v>
      </c>
      <c r="J335" s="2">
        <v>25.7319</v>
      </c>
      <c r="K335" s="66">
        <v>56.465820000000001</v>
      </c>
      <c r="L335" s="2">
        <v>28.770890000000001</v>
      </c>
      <c r="M335" s="2">
        <v>22.493189999999998</v>
      </c>
      <c r="N335" s="2">
        <v>9.2945100000000007</v>
      </c>
      <c r="O335" s="2">
        <v>27.060449999999999</v>
      </c>
      <c r="P335" s="2">
        <v>125.85124999999999</v>
      </c>
    </row>
    <row r="336" spans="1:16" x14ac:dyDescent="0.35">
      <c r="A336" s="2">
        <v>325</v>
      </c>
      <c r="B336" s="2" t="s">
        <v>68</v>
      </c>
      <c r="C336" s="2" t="s">
        <v>322</v>
      </c>
      <c r="D336" s="2">
        <v>9.1029999999999998</v>
      </c>
      <c r="E336" s="2">
        <v>15.722</v>
      </c>
      <c r="F336" s="66">
        <v>13.33</v>
      </c>
      <c r="G336" s="2">
        <v>5.45885</v>
      </c>
      <c r="H336" s="2">
        <v>12.579140000000001</v>
      </c>
      <c r="I336" s="2">
        <v>4.6635600000000004</v>
      </c>
      <c r="J336" s="2">
        <v>15.92057</v>
      </c>
      <c r="K336" s="66">
        <v>1.0370000000000001E-2</v>
      </c>
      <c r="L336" s="2">
        <v>6.4238</v>
      </c>
      <c r="M336" s="2">
        <v>13.27312</v>
      </c>
      <c r="N336" s="2">
        <v>4.9451400000000003</v>
      </c>
      <c r="O336" s="2">
        <v>16.788640000000001</v>
      </c>
      <c r="P336" s="2">
        <v>1.6129999999999999E-2</v>
      </c>
    </row>
    <row r="337" spans="1:16" x14ac:dyDescent="0.35">
      <c r="A337" s="2">
        <v>326</v>
      </c>
      <c r="B337" s="2" t="s">
        <v>68</v>
      </c>
      <c r="C337" s="2" t="s">
        <v>323</v>
      </c>
      <c r="D337" s="2">
        <v>9.3510000000000009</v>
      </c>
      <c r="E337" s="2">
        <v>17</v>
      </c>
      <c r="F337" s="66">
        <v>16.670000000000002</v>
      </c>
      <c r="G337" s="2">
        <v>4.8471500000000001</v>
      </c>
      <c r="H337" s="2">
        <v>10.93379</v>
      </c>
      <c r="I337" s="2">
        <v>3.7975099999999999</v>
      </c>
      <c r="J337" s="2">
        <v>14.186439999999999</v>
      </c>
      <c r="K337" s="66">
        <v>0</v>
      </c>
      <c r="L337" s="2">
        <v>5.9317799999999998</v>
      </c>
      <c r="M337" s="2">
        <v>11.5486</v>
      </c>
      <c r="N337" s="2">
        <v>4.0405199999999999</v>
      </c>
      <c r="O337" s="2">
        <v>14.97072</v>
      </c>
      <c r="P337" s="2">
        <v>0</v>
      </c>
    </row>
    <row r="338" spans="1:16" x14ac:dyDescent="0.35">
      <c r="A338" s="2">
        <v>327</v>
      </c>
      <c r="B338" s="2" t="s">
        <v>68</v>
      </c>
      <c r="C338" s="2" t="s">
        <v>324</v>
      </c>
      <c r="D338" s="2">
        <v>9.4510000000000005</v>
      </c>
      <c r="E338" s="2">
        <v>17.254000000000001</v>
      </c>
      <c r="F338" s="66">
        <v>3.33</v>
      </c>
      <c r="G338" s="2">
        <v>2.76844</v>
      </c>
      <c r="H338" s="2">
        <v>1.8203400000000001</v>
      </c>
      <c r="I338" s="2">
        <v>0.40105000000000002</v>
      </c>
      <c r="J338" s="2">
        <v>2.4939800000000001</v>
      </c>
      <c r="K338" s="66">
        <v>8.0725200000000008</v>
      </c>
      <c r="L338" s="2">
        <v>3.8099699999999999</v>
      </c>
      <c r="M338" s="2">
        <v>1.96671</v>
      </c>
      <c r="N338" s="2">
        <v>0.45922000000000002</v>
      </c>
      <c r="O338" s="2">
        <v>2.6760700000000002</v>
      </c>
      <c r="P338" s="2">
        <v>22.83257</v>
      </c>
    </row>
    <row r="339" spans="1:16" x14ac:dyDescent="0.35">
      <c r="A339" s="2">
        <v>328</v>
      </c>
      <c r="B339" s="2" t="s">
        <v>68</v>
      </c>
      <c r="C339" s="2" t="s">
        <v>325</v>
      </c>
      <c r="D339" s="2">
        <v>9.4489999999999998</v>
      </c>
      <c r="E339" s="2">
        <v>17.245999999999999</v>
      </c>
      <c r="F339" s="66">
        <v>11.67</v>
      </c>
      <c r="G339" s="2">
        <v>14.61876</v>
      </c>
      <c r="H339" s="2">
        <v>16.82057</v>
      </c>
      <c r="I339" s="2">
        <v>11.57424</v>
      </c>
      <c r="J339" s="2">
        <v>19.24935</v>
      </c>
      <c r="K339" s="66">
        <v>31.450949999999999</v>
      </c>
      <c r="L339" s="2">
        <v>15.769310000000001</v>
      </c>
      <c r="M339" s="2">
        <v>17.304559999999999</v>
      </c>
      <c r="N339" s="2">
        <v>11.794700000000001</v>
      </c>
      <c r="O339" s="2">
        <v>19.85979</v>
      </c>
      <c r="P339" s="2">
        <v>70.96884</v>
      </c>
    </row>
    <row r="340" spans="1:16" x14ac:dyDescent="0.35">
      <c r="A340" s="2">
        <v>329</v>
      </c>
      <c r="B340" s="2" t="s">
        <v>68</v>
      </c>
      <c r="C340" s="2" t="s">
        <v>326</v>
      </c>
      <c r="D340" s="2">
        <v>8.9429999999999996</v>
      </c>
      <c r="E340" s="2">
        <v>17.254000000000001</v>
      </c>
      <c r="F340" s="66">
        <v>18.329999999999998</v>
      </c>
      <c r="G340" s="2">
        <v>27.967639999999999</v>
      </c>
      <c r="H340" s="2">
        <v>26.660029999999999</v>
      </c>
      <c r="I340" s="2">
        <v>15.34662</v>
      </c>
      <c r="J340" s="2">
        <v>31.75704</v>
      </c>
      <c r="K340" s="66">
        <v>23.967179999999999</v>
      </c>
      <c r="L340" s="2">
        <v>34.251829999999998</v>
      </c>
      <c r="M340" s="2">
        <v>27.628910000000001</v>
      </c>
      <c r="N340" s="2">
        <v>15.72668</v>
      </c>
      <c r="O340" s="2">
        <v>32.991430000000001</v>
      </c>
      <c r="P340" s="2">
        <v>49.817160000000001</v>
      </c>
    </row>
    <row r="341" spans="1:16" x14ac:dyDescent="0.35">
      <c r="A341" s="2">
        <v>330</v>
      </c>
      <c r="B341" s="2" t="s">
        <v>68</v>
      </c>
      <c r="C341" s="2" t="s">
        <v>327</v>
      </c>
      <c r="D341" s="2">
        <v>7.4829999999999997</v>
      </c>
      <c r="E341" s="2">
        <v>15.009</v>
      </c>
      <c r="F341" s="66">
        <v>21.67</v>
      </c>
      <c r="G341" s="2">
        <v>28.848099999999999</v>
      </c>
      <c r="H341" s="2">
        <v>26.494129999999998</v>
      </c>
      <c r="I341" s="2">
        <v>15.712059999999999</v>
      </c>
      <c r="J341" s="2">
        <v>30.905100000000001</v>
      </c>
      <c r="K341" s="66">
        <v>29.289349999999999</v>
      </c>
      <c r="L341" s="2">
        <v>35.198540000000001</v>
      </c>
      <c r="M341" s="2">
        <v>27.422160000000002</v>
      </c>
      <c r="N341" s="2">
        <v>16.07874</v>
      </c>
      <c r="O341" s="2">
        <v>32.062910000000002</v>
      </c>
      <c r="P341" s="2">
        <v>63.405419999999999</v>
      </c>
    </row>
    <row r="342" spans="1:16" x14ac:dyDescent="0.35">
      <c r="A342" s="2">
        <v>331</v>
      </c>
      <c r="B342" s="2" t="s">
        <v>68</v>
      </c>
      <c r="C342" s="2" t="s">
        <v>328</v>
      </c>
      <c r="D342" s="2">
        <v>5.4829999999999997</v>
      </c>
      <c r="E342" s="2">
        <v>10.109</v>
      </c>
      <c r="F342" s="66">
        <v>0</v>
      </c>
      <c r="G342" s="2">
        <v>10.809609999999999</v>
      </c>
      <c r="H342" s="2">
        <v>9.98888</v>
      </c>
      <c r="I342" s="2">
        <v>9.9885099999999998</v>
      </c>
      <c r="J342" s="2">
        <v>9.9889600000000005</v>
      </c>
      <c r="K342" s="66">
        <v>9.9695099999999996</v>
      </c>
      <c r="L342" s="2">
        <v>12.301080000000001</v>
      </c>
      <c r="M342" s="2">
        <v>10.02919</v>
      </c>
      <c r="N342" s="2">
        <v>10.0291</v>
      </c>
      <c r="O342" s="2">
        <v>10.029260000000001</v>
      </c>
      <c r="P342" s="2">
        <v>10.01238</v>
      </c>
    </row>
    <row r="343" spans="1:16" x14ac:dyDescent="0.35">
      <c r="A343" s="2">
        <v>332</v>
      </c>
      <c r="B343" s="2" t="s">
        <v>68</v>
      </c>
      <c r="C343" s="2" t="s">
        <v>329</v>
      </c>
      <c r="D343" s="2">
        <v>4.9580000000000002</v>
      </c>
      <c r="E343" s="2">
        <v>7.1920000000000002</v>
      </c>
      <c r="F343" s="66">
        <v>0</v>
      </c>
      <c r="G343" s="2">
        <v>10.43219</v>
      </c>
      <c r="H343" s="2">
        <v>10.362349999999999</v>
      </c>
      <c r="I343" s="2">
        <v>10.362069999999999</v>
      </c>
      <c r="J343" s="2">
        <v>10.36242</v>
      </c>
      <c r="K343" s="66">
        <v>10.346769999999999</v>
      </c>
      <c r="L343" s="2">
        <v>11.630269999999999</v>
      </c>
      <c r="M343" s="2">
        <v>10.397880000000001</v>
      </c>
      <c r="N343" s="2">
        <v>10.39781</v>
      </c>
      <c r="O343" s="2">
        <v>10.397930000000001</v>
      </c>
      <c r="P343" s="2">
        <v>10.38433</v>
      </c>
    </row>
    <row r="344" spans="1:16" x14ac:dyDescent="0.35">
      <c r="A344" s="2">
        <v>333</v>
      </c>
      <c r="B344" s="2" t="s">
        <v>68</v>
      </c>
      <c r="C344" s="2" t="s">
        <v>330</v>
      </c>
      <c r="D344" s="2">
        <v>4.4340000000000002</v>
      </c>
      <c r="E344" s="2">
        <v>8.7840000000000007</v>
      </c>
      <c r="F344" s="66">
        <v>10</v>
      </c>
      <c r="G344" s="2">
        <v>15.61425</v>
      </c>
      <c r="H344" s="2">
        <v>20.289400000000001</v>
      </c>
      <c r="I344" s="2">
        <v>15.082979999999999</v>
      </c>
      <c r="J344" s="2">
        <v>19.917940000000002</v>
      </c>
      <c r="K344" s="66">
        <v>33.09496</v>
      </c>
      <c r="L344" s="2">
        <v>16.759080000000001</v>
      </c>
      <c r="M344" s="2">
        <v>20.81888</v>
      </c>
      <c r="N344" s="2">
        <v>15.341379999999999</v>
      </c>
      <c r="O344" s="2">
        <v>20.428049999999999</v>
      </c>
      <c r="P344" s="2">
        <v>10.74625</v>
      </c>
    </row>
    <row r="345" spans="1:16" x14ac:dyDescent="0.35">
      <c r="A345" s="2">
        <v>334</v>
      </c>
      <c r="B345" s="2" t="s">
        <v>68</v>
      </c>
      <c r="C345" s="2" t="s">
        <v>331</v>
      </c>
      <c r="D345" s="2">
        <v>3.3980000000000001</v>
      </c>
      <c r="E345" s="2">
        <v>7.3940000000000001</v>
      </c>
      <c r="F345" s="66">
        <v>25</v>
      </c>
      <c r="G345" s="2">
        <v>27.234719999999999</v>
      </c>
      <c r="H345" s="2">
        <v>39.960290000000001</v>
      </c>
      <c r="I345" s="2">
        <v>26.650690000000001</v>
      </c>
      <c r="J345" s="2">
        <v>33.466200000000001</v>
      </c>
      <c r="K345" s="66">
        <v>64.158739999999995</v>
      </c>
      <c r="L345" s="2">
        <v>27.48366</v>
      </c>
      <c r="M345" s="2">
        <v>41.488799999999998</v>
      </c>
      <c r="N345" s="2">
        <v>27.485900000000001</v>
      </c>
      <c r="O345" s="2">
        <v>34.65634</v>
      </c>
      <c r="P345" s="2">
        <v>11.168049999999999</v>
      </c>
    </row>
    <row r="346" spans="1:16" x14ac:dyDescent="0.35">
      <c r="A346" s="2">
        <v>335</v>
      </c>
      <c r="B346" s="2" t="s">
        <v>68</v>
      </c>
      <c r="C346" s="2" t="s">
        <v>332</v>
      </c>
      <c r="D346" s="2">
        <v>2.0289999999999999</v>
      </c>
      <c r="E346" s="2">
        <v>6.9969999999999999</v>
      </c>
      <c r="F346" s="66">
        <v>25</v>
      </c>
      <c r="G346" s="2">
        <v>28.077190000000002</v>
      </c>
      <c r="H346" s="2">
        <v>42.275219999999997</v>
      </c>
      <c r="I346" s="2">
        <v>27.64404</v>
      </c>
      <c r="J346" s="2">
        <v>34.944659999999999</v>
      </c>
      <c r="K346" s="66">
        <v>43.575670000000002</v>
      </c>
      <c r="L346" s="2">
        <v>29.272220000000001</v>
      </c>
      <c r="M346" s="2">
        <v>43.892679999999999</v>
      </c>
      <c r="N346" s="2">
        <v>28.499320000000001</v>
      </c>
      <c r="O346" s="2">
        <v>36.18018</v>
      </c>
      <c r="P346" s="2">
        <v>11.708410000000001</v>
      </c>
    </row>
    <row r="347" spans="1:16" x14ac:dyDescent="0.35">
      <c r="A347" s="2">
        <v>336</v>
      </c>
      <c r="B347" s="2" t="s">
        <v>63</v>
      </c>
      <c r="C347" s="2" t="s">
        <v>309</v>
      </c>
      <c r="D347" s="2">
        <v>1.2569999999999999</v>
      </c>
      <c r="E347" s="2">
        <v>9.5459999999999994</v>
      </c>
      <c r="F347" s="66">
        <v>26.67</v>
      </c>
      <c r="G347" s="2">
        <v>27.309809999999999</v>
      </c>
      <c r="H347" s="2">
        <v>42.595120000000001</v>
      </c>
      <c r="I347" s="2">
        <v>25.802700000000002</v>
      </c>
      <c r="J347" s="2">
        <v>39.469090000000001</v>
      </c>
      <c r="K347" s="66">
        <v>19.46238</v>
      </c>
      <c r="L347" s="2">
        <v>29.82639</v>
      </c>
      <c r="M347" s="2">
        <v>44.194989999999997</v>
      </c>
      <c r="N347" s="2">
        <v>26.52778</v>
      </c>
      <c r="O347" s="2">
        <v>40.906080000000003</v>
      </c>
      <c r="P347" s="2">
        <v>56.789870000000001</v>
      </c>
    </row>
    <row r="348" spans="1:16" x14ac:dyDescent="0.35">
      <c r="A348" s="2">
        <v>337</v>
      </c>
      <c r="B348" s="2" t="s">
        <v>63</v>
      </c>
      <c r="C348" s="2" t="s">
        <v>310</v>
      </c>
      <c r="D348" s="2">
        <v>1.649</v>
      </c>
      <c r="E348" s="2">
        <v>10.061999999999999</v>
      </c>
      <c r="F348" s="66">
        <v>8.33</v>
      </c>
      <c r="G348" s="2">
        <v>18.439399999999999</v>
      </c>
      <c r="H348" s="2">
        <v>21.355640000000001</v>
      </c>
      <c r="I348" s="2">
        <v>16.581389999999999</v>
      </c>
      <c r="J348" s="2">
        <v>20.568840000000002</v>
      </c>
      <c r="K348" s="66">
        <v>30.039079999999998</v>
      </c>
      <c r="L348" s="2">
        <v>19.99579</v>
      </c>
      <c r="M348" s="2">
        <v>21.825340000000001</v>
      </c>
      <c r="N348" s="2">
        <v>16.802440000000001</v>
      </c>
      <c r="O348" s="2">
        <v>20.997540000000001</v>
      </c>
      <c r="P348" s="2">
        <v>81.319029999999998</v>
      </c>
    </row>
    <row r="349" spans="1:16" x14ac:dyDescent="0.35">
      <c r="A349" s="2">
        <v>338</v>
      </c>
      <c r="B349" s="2" t="s">
        <v>63</v>
      </c>
      <c r="C349" s="2" t="s">
        <v>311</v>
      </c>
      <c r="D349" s="2">
        <v>1.6</v>
      </c>
      <c r="E349" s="2">
        <v>10.545999999999999</v>
      </c>
      <c r="F349" s="66">
        <v>21.67</v>
      </c>
      <c r="G349" s="2">
        <v>28.024539999999998</v>
      </c>
      <c r="H349" s="2">
        <v>39.775919999999999</v>
      </c>
      <c r="I349" s="2">
        <v>24.55988</v>
      </c>
      <c r="J349" s="2">
        <v>38.234870000000001</v>
      </c>
      <c r="K349" s="66">
        <v>87.065619999999996</v>
      </c>
      <c r="L349" s="2">
        <v>28.88954</v>
      </c>
      <c r="M349" s="2">
        <v>41.18929</v>
      </c>
      <c r="N349" s="2">
        <v>25.180569999999999</v>
      </c>
      <c r="O349" s="2">
        <v>39.56794</v>
      </c>
      <c r="P349" s="2">
        <v>214.85697999999999</v>
      </c>
    </row>
    <row r="350" spans="1:16" x14ac:dyDescent="0.35">
      <c r="A350" s="2">
        <v>339</v>
      </c>
      <c r="B350" s="2" t="s">
        <v>63</v>
      </c>
      <c r="C350" s="2" t="s">
        <v>312</v>
      </c>
      <c r="D350" s="2">
        <v>1.6</v>
      </c>
      <c r="E350" s="2">
        <v>10.045999999999999</v>
      </c>
      <c r="F350" s="66">
        <v>25</v>
      </c>
      <c r="G350" s="2">
        <v>29.93252</v>
      </c>
      <c r="H350" s="2">
        <v>43.55574</v>
      </c>
      <c r="I350" s="2">
        <v>26.551200000000001</v>
      </c>
      <c r="J350" s="2">
        <v>41.226320000000001</v>
      </c>
      <c r="K350" s="66">
        <v>110.30244</v>
      </c>
      <c r="L350" s="2">
        <v>30.091519999999999</v>
      </c>
      <c r="M350" s="2">
        <v>45.155360000000002</v>
      </c>
      <c r="N350" s="2">
        <v>27.264949999999999</v>
      </c>
      <c r="O350" s="2">
        <v>42.704569999999997</v>
      </c>
      <c r="P350" s="2">
        <v>222.79546999999999</v>
      </c>
    </row>
    <row r="351" spans="1:16" x14ac:dyDescent="0.35">
      <c r="A351" s="2">
        <v>340</v>
      </c>
      <c r="B351" s="2" t="s">
        <v>63</v>
      </c>
      <c r="C351" s="2" t="s">
        <v>313</v>
      </c>
      <c r="D351" s="2">
        <v>1.498</v>
      </c>
      <c r="E351" s="2">
        <v>10.817</v>
      </c>
      <c r="F351" s="66">
        <v>15</v>
      </c>
      <c r="G351" s="2">
        <v>27.2056</v>
      </c>
      <c r="H351" s="2">
        <v>34.832039999999999</v>
      </c>
      <c r="I351" s="2">
        <v>22.382619999999999</v>
      </c>
      <c r="J351" s="2">
        <v>34.020240000000001</v>
      </c>
      <c r="K351" s="66">
        <v>95.040660000000003</v>
      </c>
      <c r="L351" s="2">
        <v>26.571000000000002</v>
      </c>
      <c r="M351" s="2">
        <v>35.967190000000002</v>
      </c>
      <c r="N351" s="2">
        <v>22.869199999999999</v>
      </c>
      <c r="O351" s="2">
        <v>35.113079999999997</v>
      </c>
      <c r="P351" s="2">
        <v>157.94381999999999</v>
      </c>
    </row>
    <row r="352" spans="1:16" x14ac:dyDescent="0.35">
      <c r="A352" s="2">
        <v>341</v>
      </c>
      <c r="B352" s="2" t="s">
        <v>63</v>
      </c>
      <c r="C352" s="2" t="s">
        <v>314</v>
      </c>
      <c r="D352" s="2">
        <v>1.9079999999999999</v>
      </c>
      <c r="E352" s="2">
        <v>11.8</v>
      </c>
      <c r="F352" s="66">
        <v>11.67</v>
      </c>
      <c r="G352" s="2">
        <v>22.489640000000001</v>
      </c>
      <c r="H352" s="2">
        <v>26.18207</v>
      </c>
      <c r="I352" s="2">
        <v>18.583680000000001</v>
      </c>
      <c r="J352" s="2">
        <v>26.208749999999998</v>
      </c>
      <c r="K352" s="66">
        <v>59.863410000000002</v>
      </c>
      <c r="L352" s="2">
        <v>22.982050000000001</v>
      </c>
      <c r="M352" s="2">
        <v>26.861180000000001</v>
      </c>
      <c r="N352" s="2">
        <v>18.866959999999999</v>
      </c>
      <c r="O352" s="2">
        <v>26.889250000000001</v>
      </c>
      <c r="P352" s="2">
        <v>107.14346</v>
      </c>
    </row>
    <row r="353" spans="1:16" x14ac:dyDescent="0.35">
      <c r="A353" s="2">
        <v>342</v>
      </c>
      <c r="B353" s="2" t="s">
        <v>63</v>
      </c>
      <c r="C353" s="2" t="s">
        <v>315</v>
      </c>
      <c r="D353" s="2">
        <v>1.79</v>
      </c>
      <c r="E353" s="2">
        <v>11.545999999999999</v>
      </c>
      <c r="F353" s="66">
        <v>8.33</v>
      </c>
      <c r="G353" s="2">
        <v>22.10913</v>
      </c>
      <c r="H353" s="2">
        <v>24.055810000000001</v>
      </c>
      <c r="I353" s="2">
        <v>17.783149999999999</v>
      </c>
      <c r="J353" s="2">
        <v>23.977039999999999</v>
      </c>
      <c r="K353" s="66">
        <v>49.930529999999997</v>
      </c>
      <c r="L353" s="2">
        <v>22.53762</v>
      </c>
      <c r="M353" s="2">
        <v>24.621929999999999</v>
      </c>
      <c r="N353" s="2">
        <v>18.02251</v>
      </c>
      <c r="O353" s="2">
        <v>24.53905</v>
      </c>
      <c r="P353" s="2">
        <v>92.542150000000007</v>
      </c>
    </row>
    <row r="354" spans="1:16" x14ac:dyDescent="0.35">
      <c r="A354" s="2">
        <v>343</v>
      </c>
      <c r="B354" s="2" t="s">
        <v>63</v>
      </c>
      <c r="C354" s="2" t="s">
        <v>316</v>
      </c>
      <c r="D354" s="2">
        <v>1.9630000000000001</v>
      </c>
      <c r="E354" s="2">
        <v>12.367000000000001</v>
      </c>
      <c r="F354" s="66">
        <v>6.67</v>
      </c>
      <c r="G354" s="2">
        <v>15.572179999999999</v>
      </c>
      <c r="H354" s="2">
        <v>14.36486</v>
      </c>
      <c r="I354" s="2">
        <v>8.0854900000000001</v>
      </c>
      <c r="J354" s="2">
        <v>14.793150000000001</v>
      </c>
      <c r="K354" s="66">
        <v>26.724049999999998</v>
      </c>
      <c r="L354" s="2">
        <v>17.171710000000001</v>
      </c>
      <c r="M354" s="2">
        <v>14.914479999999999</v>
      </c>
      <c r="N354" s="2">
        <v>8.3079999999999998</v>
      </c>
      <c r="O354" s="2">
        <v>15.365080000000001</v>
      </c>
      <c r="P354" s="2">
        <v>53.692970000000003</v>
      </c>
    </row>
    <row r="355" spans="1:16" x14ac:dyDescent="0.35">
      <c r="A355" s="2">
        <v>344</v>
      </c>
      <c r="B355" s="2" t="s">
        <v>63</v>
      </c>
      <c r="C355" s="2" t="s">
        <v>317</v>
      </c>
      <c r="D355" s="2">
        <v>2.8519999999999999</v>
      </c>
      <c r="E355" s="2">
        <v>13.4</v>
      </c>
      <c r="F355" s="66">
        <v>20</v>
      </c>
      <c r="G355" s="2">
        <v>27.549060000000001</v>
      </c>
      <c r="H355" s="2">
        <v>29.890529999999998</v>
      </c>
      <c r="I355" s="2">
        <v>13.91301</v>
      </c>
      <c r="J355" s="2">
        <v>31.934709999999999</v>
      </c>
      <c r="K355" s="66">
        <v>51.612960000000001</v>
      </c>
      <c r="L355" s="2">
        <v>33.162370000000003</v>
      </c>
      <c r="M355" s="2">
        <v>31.254200000000001</v>
      </c>
      <c r="N355" s="2">
        <v>14.4443</v>
      </c>
      <c r="O355" s="2">
        <v>33.404890000000002</v>
      </c>
      <c r="P355" s="2">
        <v>133.94299000000001</v>
      </c>
    </row>
    <row r="356" spans="1:16" x14ac:dyDescent="0.35">
      <c r="A356" s="2">
        <v>345</v>
      </c>
      <c r="B356" s="2" t="s">
        <v>63</v>
      </c>
      <c r="C356" s="2" t="s">
        <v>318</v>
      </c>
      <c r="D356" s="2">
        <v>2.8980000000000001</v>
      </c>
      <c r="E356" s="2">
        <v>14.670999999999999</v>
      </c>
      <c r="F356" s="66">
        <v>11.67</v>
      </c>
      <c r="G356" s="2">
        <v>11.97828</v>
      </c>
      <c r="H356" s="2">
        <v>15.92212</v>
      </c>
      <c r="I356" s="2">
        <v>8.2748399999999993</v>
      </c>
      <c r="J356" s="2">
        <v>17.25722</v>
      </c>
      <c r="K356" s="66">
        <v>30.222519999999999</v>
      </c>
      <c r="L356" s="2">
        <v>13.416880000000001</v>
      </c>
      <c r="M356" s="2">
        <v>16.564530000000001</v>
      </c>
      <c r="N356" s="2">
        <v>8.5188600000000001</v>
      </c>
      <c r="O356" s="2">
        <v>17.969190000000001</v>
      </c>
      <c r="P356" s="2">
        <v>75.913120000000006</v>
      </c>
    </row>
    <row r="357" spans="1:16" x14ac:dyDescent="0.35">
      <c r="A357" s="2">
        <v>346</v>
      </c>
      <c r="B357" s="2" t="s">
        <v>63</v>
      </c>
      <c r="C357" s="2" t="s">
        <v>319</v>
      </c>
      <c r="D357" s="2">
        <v>3.0030000000000001</v>
      </c>
      <c r="E357" s="2">
        <v>15.646000000000001</v>
      </c>
      <c r="F357" s="66">
        <v>15</v>
      </c>
      <c r="G357" s="2">
        <v>14.54608</v>
      </c>
      <c r="H357" s="2">
        <v>24.511209999999998</v>
      </c>
      <c r="I357" s="2">
        <v>11.010339999999999</v>
      </c>
      <c r="J357" s="2">
        <v>27.673629999999999</v>
      </c>
      <c r="K357" s="66">
        <v>3.57673</v>
      </c>
      <c r="L357" s="2">
        <v>16.099</v>
      </c>
      <c r="M357" s="2">
        <v>25.608229999999999</v>
      </c>
      <c r="N357" s="2">
        <v>11.40399</v>
      </c>
      <c r="O357" s="2">
        <v>28.935400000000001</v>
      </c>
      <c r="P357" s="2">
        <v>3.5836299999999999</v>
      </c>
    </row>
    <row r="358" spans="1:16" x14ac:dyDescent="0.35">
      <c r="A358" s="2">
        <v>347</v>
      </c>
      <c r="B358" s="2" t="s">
        <v>63</v>
      </c>
      <c r="C358" s="2" t="s">
        <v>320</v>
      </c>
      <c r="D358" s="2">
        <v>3.2</v>
      </c>
      <c r="E358" s="2">
        <v>15.146000000000001</v>
      </c>
      <c r="F358" s="66">
        <v>26.67</v>
      </c>
      <c r="G358" s="2">
        <v>34.98865</v>
      </c>
      <c r="H358" s="2">
        <v>40.73057</v>
      </c>
      <c r="I358" s="2">
        <v>16.884</v>
      </c>
      <c r="J358" s="2">
        <v>45.950099999999999</v>
      </c>
      <c r="K358" s="66">
        <v>27.961269999999999</v>
      </c>
      <c r="L358" s="2">
        <v>38.484499999999997</v>
      </c>
      <c r="M358" s="2">
        <v>42.683129999999998</v>
      </c>
      <c r="N358" s="2">
        <v>17.594180000000001</v>
      </c>
      <c r="O358" s="2">
        <v>48.174599999999998</v>
      </c>
      <c r="P358" s="2">
        <v>55.820799999999998</v>
      </c>
    </row>
    <row r="359" spans="1:16" x14ac:dyDescent="0.35">
      <c r="A359" s="2">
        <v>348</v>
      </c>
      <c r="B359" s="2" t="s">
        <v>63</v>
      </c>
      <c r="C359" s="2" t="s">
        <v>321</v>
      </c>
      <c r="D359" s="2">
        <v>2.9460000000000002</v>
      </c>
      <c r="E359" s="2">
        <v>15.662000000000001</v>
      </c>
      <c r="F359" s="66">
        <v>50</v>
      </c>
      <c r="G359" s="2">
        <v>68.186279999999996</v>
      </c>
      <c r="H359" s="2">
        <v>74.439729999999997</v>
      </c>
      <c r="I359" s="2">
        <v>28.320340000000002</v>
      </c>
      <c r="J359" s="2">
        <v>85.370040000000003</v>
      </c>
      <c r="K359" s="66">
        <v>223.98191</v>
      </c>
      <c r="L359" s="2">
        <v>71.982579999999999</v>
      </c>
      <c r="M359" s="2">
        <v>78.153899999999993</v>
      </c>
      <c r="N359" s="2">
        <v>29.631699999999999</v>
      </c>
      <c r="O359" s="2">
        <v>89.653679999999994</v>
      </c>
      <c r="P359" s="2">
        <v>393.77762999999999</v>
      </c>
    </row>
    <row r="360" spans="1:16" x14ac:dyDescent="0.35">
      <c r="A360" s="2">
        <v>349</v>
      </c>
      <c r="B360" s="2" t="s">
        <v>63</v>
      </c>
      <c r="C360" s="2" t="s">
        <v>322</v>
      </c>
      <c r="D360" s="2">
        <v>2.903</v>
      </c>
      <c r="E360" s="2">
        <v>15.382999999999999</v>
      </c>
      <c r="F360" s="66">
        <v>11.67</v>
      </c>
      <c r="G360" s="2">
        <v>14.48765</v>
      </c>
      <c r="H360" s="2">
        <v>17.695250000000001</v>
      </c>
      <c r="I360" s="2">
        <v>8.3262300000000007</v>
      </c>
      <c r="J360" s="2">
        <v>19.862490000000001</v>
      </c>
      <c r="K360" s="66">
        <v>62.406570000000002</v>
      </c>
      <c r="L360" s="2">
        <v>15.01249</v>
      </c>
      <c r="M360" s="2">
        <v>18.45524</v>
      </c>
      <c r="N360" s="2">
        <v>8.5981199999999998</v>
      </c>
      <c r="O360" s="2">
        <v>20.735399999999998</v>
      </c>
      <c r="P360" s="2">
        <v>125.85238</v>
      </c>
    </row>
    <row r="361" spans="1:16" x14ac:dyDescent="0.35">
      <c r="A361" s="2">
        <v>350</v>
      </c>
      <c r="B361" s="2" t="s">
        <v>63</v>
      </c>
      <c r="C361" s="2" t="s">
        <v>323</v>
      </c>
      <c r="D361" s="2">
        <v>3.3540000000000001</v>
      </c>
      <c r="E361" s="2">
        <v>15.417</v>
      </c>
      <c r="F361" s="66">
        <v>8.33</v>
      </c>
      <c r="G361" s="2">
        <v>12.12157</v>
      </c>
      <c r="H361" s="2">
        <v>13.872949999999999</v>
      </c>
      <c r="I361" s="2">
        <v>6.9508700000000001</v>
      </c>
      <c r="J361" s="2">
        <v>15.488440000000001</v>
      </c>
      <c r="K361" s="66">
        <v>39.467140000000001</v>
      </c>
      <c r="L361" s="2">
        <v>13.71442</v>
      </c>
      <c r="M361" s="2">
        <v>14.441549999999999</v>
      </c>
      <c r="N361" s="2">
        <v>7.1588500000000002</v>
      </c>
      <c r="O361" s="2">
        <v>16.141210000000001</v>
      </c>
      <c r="P361" s="2">
        <v>102.21656</v>
      </c>
    </row>
    <row r="362" spans="1:16" x14ac:dyDescent="0.35">
      <c r="A362" s="2">
        <v>351</v>
      </c>
      <c r="B362" s="2" t="s">
        <v>63</v>
      </c>
      <c r="C362" s="2" t="s">
        <v>324</v>
      </c>
      <c r="D362" s="2">
        <v>3.4980000000000002</v>
      </c>
      <c r="E362" s="2">
        <v>15.129</v>
      </c>
      <c r="F362" s="66">
        <v>3.33</v>
      </c>
      <c r="G362" s="2">
        <v>8.0580400000000001</v>
      </c>
      <c r="H362" s="2">
        <v>7.1516400000000004</v>
      </c>
      <c r="I362" s="2">
        <v>4.5236900000000002</v>
      </c>
      <c r="J362" s="2">
        <v>7.6590499999999997</v>
      </c>
      <c r="K362" s="66">
        <v>2.95411</v>
      </c>
      <c r="L362" s="2">
        <v>9.5030000000000001</v>
      </c>
      <c r="M362" s="2">
        <v>7.3778100000000002</v>
      </c>
      <c r="N362" s="2">
        <v>4.6129699999999998</v>
      </c>
      <c r="O362" s="2">
        <v>7.9116600000000004</v>
      </c>
      <c r="P362" s="2">
        <v>2.9620199999999999</v>
      </c>
    </row>
    <row r="363" spans="1:16" x14ac:dyDescent="0.35">
      <c r="A363" s="2">
        <v>352</v>
      </c>
      <c r="B363" s="2" t="s">
        <v>63</v>
      </c>
      <c r="C363" s="2" t="s">
        <v>325</v>
      </c>
      <c r="D363" s="2">
        <v>3.4</v>
      </c>
      <c r="E363" s="2">
        <v>13.391999999999999</v>
      </c>
      <c r="F363" s="66">
        <v>23.33</v>
      </c>
      <c r="G363" s="2">
        <v>34.320509999999999</v>
      </c>
      <c r="H363" s="2">
        <v>41.943980000000003</v>
      </c>
      <c r="I363" s="2">
        <v>23.873950000000001</v>
      </c>
      <c r="J363" s="2">
        <v>44.478059999999999</v>
      </c>
      <c r="K363" s="66">
        <v>29.824660000000002</v>
      </c>
      <c r="L363" s="2">
        <v>38.937109999999997</v>
      </c>
      <c r="M363" s="2">
        <v>43.495629999999998</v>
      </c>
      <c r="N363" s="2">
        <v>24.484169999999999</v>
      </c>
      <c r="O363" s="2">
        <v>46.161740000000002</v>
      </c>
      <c r="P363" s="2">
        <v>60.015430000000002</v>
      </c>
    </row>
    <row r="364" spans="1:16" x14ac:dyDescent="0.35">
      <c r="A364" s="2">
        <v>353</v>
      </c>
      <c r="B364" s="2" t="s">
        <v>63</v>
      </c>
      <c r="C364" s="2" t="s">
        <v>326</v>
      </c>
      <c r="D364" s="2">
        <v>3.1970000000000001</v>
      </c>
      <c r="E364" s="2">
        <v>13.407999999999999</v>
      </c>
      <c r="F364" s="66">
        <v>8.33</v>
      </c>
      <c r="G364" s="2">
        <v>19.286069999999999</v>
      </c>
      <c r="H364" s="2">
        <v>21.068370000000002</v>
      </c>
      <c r="I364" s="2">
        <v>15.871040000000001</v>
      </c>
      <c r="J364" s="2">
        <v>21.724440000000001</v>
      </c>
      <c r="K364" s="66">
        <v>39.537190000000002</v>
      </c>
      <c r="L364" s="2">
        <v>20.57572</v>
      </c>
      <c r="M364" s="2">
        <v>21.522449999999999</v>
      </c>
      <c r="N364" s="2">
        <v>16.054369999999999</v>
      </c>
      <c r="O364" s="2">
        <v>22.212710000000001</v>
      </c>
      <c r="P364" s="2">
        <v>86.155169999999998</v>
      </c>
    </row>
    <row r="365" spans="1:16" x14ac:dyDescent="0.35">
      <c r="A365" s="2">
        <v>354</v>
      </c>
      <c r="B365" s="2" t="s">
        <v>63</v>
      </c>
      <c r="C365" s="2" t="s">
        <v>327</v>
      </c>
      <c r="D365" s="2">
        <v>3</v>
      </c>
      <c r="E365" s="2">
        <v>12.324</v>
      </c>
      <c r="F365" s="66">
        <v>11.67</v>
      </c>
      <c r="G365" s="2">
        <v>20.87002</v>
      </c>
      <c r="H365" s="2">
        <v>26.452670000000001</v>
      </c>
      <c r="I365" s="2">
        <v>18.47542</v>
      </c>
      <c r="J365" s="2">
        <v>26.748760000000001</v>
      </c>
      <c r="K365" s="66">
        <v>12.81521</v>
      </c>
      <c r="L365" s="2">
        <v>21.846129999999999</v>
      </c>
      <c r="M365" s="2">
        <v>27.17042</v>
      </c>
      <c r="N365" s="2">
        <v>18.77758</v>
      </c>
      <c r="O365" s="2">
        <v>27.481940000000002</v>
      </c>
      <c r="P365" s="2">
        <v>12.82283</v>
      </c>
    </row>
    <row r="366" spans="1:16" x14ac:dyDescent="0.35">
      <c r="A366" s="2">
        <v>355</v>
      </c>
      <c r="B366" s="2" t="s">
        <v>63</v>
      </c>
      <c r="C366" s="2" t="s">
        <v>328</v>
      </c>
      <c r="D366" s="2">
        <v>2.7970000000000002</v>
      </c>
      <c r="E366" s="2">
        <v>10.545999999999999</v>
      </c>
      <c r="F366" s="66">
        <v>3.33</v>
      </c>
      <c r="G366" s="2">
        <v>16.425930000000001</v>
      </c>
      <c r="H366" s="2">
        <v>16.337070000000001</v>
      </c>
      <c r="I366" s="2">
        <v>14.463039999999999</v>
      </c>
      <c r="J366" s="2">
        <v>16.182849999999998</v>
      </c>
      <c r="K366" s="66">
        <v>12.97842</v>
      </c>
      <c r="L366" s="2">
        <v>17.348510000000001</v>
      </c>
      <c r="M366" s="2">
        <v>16.518650000000001</v>
      </c>
      <c r="N366" s="2">
        <v>14.54701</v>
      </c>
      <c r="O366" s="2">
        <v>16.356400000000001</v>
      </c>
      <c r="P366" s="2">
        <v>12.985390000000001</v>
      </c>
    </row>
    <row r="367" spans="1:16" x14ac:dyDescent="0.35">
      <c r="A367" s="2">
        <v>356</v>
      </c>
      <c r="B367" s="2" t="s">
        <v>63</v>
      </c>
      <c r="C367" s="2" t="s">
        <v>329</v>
      </c>
      <c r="D367" s="2">
        <v>2.4470000000000001</v>
      </c>
      <c r="E367" s="2">
        <v>11.317</v>
      </c>
      <c r="F367" s="66">
        <v>11.67</v>
      </c>
      <c r="G367" s="2">
        <v>21.987780000000001</v>
      </c>
      <c r="H367" s="2">
        <v>29.229469999999999</v>
      </c>
      <c r="I367" s="2">
        <v>19.802389999999999</v>
      </c>
      <c r="J367" s="2">
        <v>29.203620000000001</v>
      </c>
      <c r="K367" s="66">
        <v>13.026020000000001</v>
      </c>
      <c r="L367" s="2">
        <v>22.7897</v>
      </c>
      <c r="M367" s="2">
        <v>30.07967</v>
      </c>
      <c r="N367" s="2">
        <v>20.161449999999999</v>
      </c>
      <c r="O367" s="2">
        <v>30.05247</v>
      </c>
      <c r="P367" s="2">
        <v>13.03237</v>
      </c>
    </row>
    <row r="368" spans="1:16" x14ac:dyDescent="0.35">
      <c r="A368" s="2">
        <v>357</v>
      </c>
      <c r="B368" s="2" t="s">
        <v>63</v>
      </c>
      <c r="C368" s="2" t="s">
        <v>330</v>
      </c>
      <c r="D368" s="2">
        <v>2.2999999999999998</v>
      </c>
      <c r="E368" s="2">
        <v>10.47</v>
      </c>
      <c r="F368" s="66">
        <v>11.67</v>
      </c>
      <c r="G368" s="2">
        <v>20.402660000000001</v>
      </c>
      <c r="H368" s="2">
        <v>25.465440000000001</v>
      </c>
      <c r="I368" s="2">
        <v>18.389710000000001</v>
      </c>
      <c r="J368" s="2">
        <v>25.11439</v>
      </c>
      <c r="K368" s="66">
        <v>13.07727</v>
      </c>
      <c r="L368" s="2">
        <v>21.237580000000001</v>
      </c>
      <c r="M368" s="2">
        <v>26.116309999999999</v>
      </c>
      <c r="N368" s="2">
        <v>18.671949999999999</v>
      </c>
      <c r="O368" s="2">
        <v>25.746960000000001</v>
      </c>
      <c r="P368" s="2">
        <v>13.08304</v>
      </c>
    </row>
    <row r="369" spans="1:16" x14ac:dyDescent="0.35">
      <c r="A369" s="2">
        <v>358</v>
      </c>
      <c r="B369" s="2" t="s">
        <v>63</v>
      </c>
      <c r="C369" s="2" t="s">
        <v>331</v>
      </c>
      <c r="D369" s="2">
        <v>2.0459999999999998</v>
      </c>
      <c r="E369" s="2">
        <v>8.1920000000000002</v>
      </c>
      <c r="F369" s="66">
        <v>25</v>
      </c>
      <c r="G369" s="2">
        <v>28.34826</v>
      </c>
      <c r="H369" s="2">
        <v>41.447139999999997</v>
      </c>
      <c r="I369" s="2">
        <v>27.015139999999999</v>
      </c>
      <c r="J369" s="2">
        <v>36.615340000000003</v>
      </c>
      <c r="K369" s="66">
        <v>13.15896</v>
      </c>
      <c r="L369" s="2">
        <v>28.75826</v>
      </c>
      <c r="M369" s="2">
        <v>42.925899999999999</v>
      </c>
      <c r="N369" s="2">
        <v>27.742010000000001</v>
      </c>
      <c r="O369" s="2">
        <v>37.842359999999999</v>
      </c>
      <c r="P369" s="2">
        <v>13.16422</v>
      </c>
    </row>
    <row r="370" spans="1:16" x14ac:dyDescent="0.35">
      <c r="A370" s="2">
        <v>359</v>
      </c>
      <c r="B370" s="2" t="s">
        <v>63</v>
      </c>
      <c r="C370" s="2" t="s">
        <v>332</v>
      </c>
      <c r="D370" s="2">
        <v>1.4950000000000001</v>
      </c>
      <c r="E370" s="2">
        <v>5.87</v>
      </c>
      <c r="F370" s="66">
        <v>13.33</v>
      </c>
      <c r="G370" s="2">
        <v>21.6861</v>
      </c>
      <c r="H370" s="2">
        <v>27.990459999999999</v>
      </c>
      <c r="I370" s="2">
        <v>21.17923</v>
      </c>
      <c r="J370" s="2">
        <v>23.775980000000001</v>
      </c>
      <c r="K370" s="66">
        <v>21.446580000000001</v>
      </c>
      <c r="L370" s="2">
        <v>22.202100000000002</v>
      </c>
      <c r="M370" s="2">
        <v>28.759209999999999</v>
      </c>
      <c r="N370" s="2">
        <v>21.593129999999999</v>
      </c>
      <c r="O370" s="2">
        <v>24.325150000000001</v>
      </c>
      <c r="P370" s="2">
        <v>13.32475</v>
      </c>
    </row>
    <row r="371" spans="1:16" x14ac:dyDescent="0.35">
      <c r="A371" s="2">
        <v>360</v>
      </c>
      <c r="B371" s="2" t="s">
        <v>113</v>
      </c>
      <c r="C371" s="2" t="s">
        <v>309</v>
      </c>
      <c r="D371" s="2">
        <v>0.64100000000000001</v>
      </c>
      <c r="E371" s="2">
        <v>4.6079999999999997</v>
      </c>
      <c r="F371" s="66">
        <v>20</v>
      </c>
      <c r="G371" s="2">
        <v>24.684979999999999</v>
      </c>
      <c r="H371" s="2">
        <v>30.833390000000001</v>
      </c>
      <c r="I371" s="2">
        <v>23.89123</v>
      </c>
      <c r="J371" s="2">
        <v>23.031569999999999</v>
      </c>
      <c r="K371" s="66">
        <v>38.25</v>
      </c>
      <c r="L371" s="2">
        <v>24.90071</v>
      </c>
      <c r="M371" s="2">
        <v>31.73518</v>
      </c>
      <c r="N371" s="2">
        <v>24.431349999999998</v>
      </c>
      <c r="O371" s="2">
        <v>23.526879999999998</v>
      </c>
      <c r="P371" s="2">
        <v>33.997630000000001</v>
      </c>
    </row>
    <row r="372" spans="1:16" x14ac:dyDescent="0.35">
      <c r="A372" s="2">
        <v>361</v>
      </c>
      <c r="B372" s="2" t="s">
        <v>113</v>
      </c>
      <c r="C372" s="2" t="s">
        <v>310</v>
      </c>
      <c r="D372" s="2">
        <v>0.1</v>
      </c>
      <c r="E372" s="2">
        <v>4.5919999999999996</v>
      </c>
      <c r="F372" s="66">
        <v>20</v>
      </c>
      <c r="G372" s="2">
        <v>29.425090000000001</v>
      </c>
      <c r="H372" s="2">
        <v>38.663879999999999</v>
      </c>
      <c r="I372" s="2">
        <v>28.268630000000002</v>
      </c>
      <c r="J372" s="2">
        <v>27.677479999999999</v>
      </c>
      <c r="K372" s="66">
        <v>13.93525</v>
      </c>
      <c r="L372" s="2">
        <v>29.918030000000002</v>
      </c>
      <c r="M372" s="2">
        <v>39.956000000000003</v>
      </c>
      <c r="N372" s="2">
        <v>29.019159999999999</v>
      </c>
      <c r="O372" s="2">
        <v>28.397200000000002</v>
      </c>
      <c r="P372" s="2">
        <v>130.9153</v>
      </c>
    </row>
    <row r="373" spans="1:16" x14ac:dyDescent="0.35">
      <c r="A373" s="2">
        <v>362</v>
      </c>
      <c r="B373" s="2" t="s">
        <v>113</v>
      </c>
      <c r="C373" s="2" t="s">
        <v>311</v>
      </c>
      <c r="D373" s="2">
        <v>-0.307</v>
      </c>
      <c r="E373" s="2">
        <v>3.5920000000000001</v>
      </c>
      <c r="F373" s="66">
        <v>18.329999999999998</v>
      </c>
      <c r="G373" s="2">
        <v>26.480630000000001</v>
      </c>
      <c r="H373" s="2">
        <v>32.627899999999997</v>
      </c>
      <c r="I373" s="2">
        <v>25.513439999999999</v>
      </c>
      <c r="J373" s="2">
        <v>22.797070000000001</v>
      </c>
      <c r="K373" s="66">
        <v>14.28036</v>
      </c>
      <c r="L373" s="2">
        <v>26.57732</v>
      </c>
      <c r="M373" s="2">
        <v>33.587260000000001</v>
      </c>
      <c r="N373" s="2">
        <v>26.102150000000002</v>
      </c>
      <c r="O373" s="2">
        <v>23.244230000000002</v>
      </c>
      <c r="P373" s="2">
        <v>82.307749999999999</v>
      </c>
    </row>
    <row r="374" spans="1:16" x14ac:dyDescent="0.35">
      <c r="A374" s="2">
        <v>363</v>
      </c>
      <c r="B374" s="2" t="s">
        <v>113</v>
      </c>
      <c r="C374" s="2" t="s">
        <v>312</v>
      </c>
      <c r="D374" s="2">
        <v>-0.95399999999999996</v>
      </c>
      <c r="E374" s="2">
        <v>4.117</v>
      </c>
      <c r="F374" s="66">
        <v>31.67</v>
      </c>
      <c r="G374" s="2">
        <v>35.850909999999999</v>
      </c>
      <c r="H374" s="2">
        <v>46.597560000000001</v>
      </c>
      <c r="I374" s="2">
        <v>33.430129999999998</v>
      </c>
      <c r="J374" s="2">
        <v>30.487670000000001</v>
      </c>
      <c r="K374" s="66">
        <v>14.677149999999999</v>
      </c>
      <c r="L374" s="2">
        <v>35.92662</v>
      </c>
      <c r="M374" s="2">
        <v>48.263800000000003</v>
      </c>
      <c r="N374" s="2">
        <v>34.410359999999997</v>
      </c>
      <c r="O374" s="2">
        <v>31.314579999999999</v>
      </c>
      <c r="P374" s="2">
        <v>132.97019</v>
      </c>
    </row>
    <row r="375" spans="1:16" x14ac:dyDescent="0.35">
      <c r="A375" s="2">
        <v>364</v>
      </c>
      <c r="B375" s="2" t="s">
        <v>113</v>
      </c>
      <c r="C375" s="2" t="s">
        <v>313</v>
      </c>
      <c r="D375" s="2">
        <v>-1.7589999999999999</v>
      </c>
      <c r="E375" s="2">
        <v>4.0830000000000002</v>
      </c>
      <c r="F375" s="66">
        <v>16.670000000000002</v>
      </c>
      <c r="G375" s="2">
        <v>28.154070000000001</v>
      </c>
      <c r="H375" s="2">
        <v>34.490279999999998</v>
      </c>
      <c r="I375" s="2">
        <v>26.301380000000002</v>
      </c>
      <c r="J375" s="2">
        <v>24.53416</v>
      </c>
      <c r="K375" s="66">
        <v>15.12008</v>
      </c>
      <c r="L375" s="2">
        <v>28.1754</v>
      </c>
      <c r="M375" s="2">
        <v>35.502409999999998</v>
      </c>
      <c r="N375" s="2">
        <v>26.886869999999998</v>
      </c>
      <c r="O375" s="2">
        <v>25.027560000000001</v>
      </c>
      <c r="P375" s="2">
        <v>85.658069999999995</v>
      </c>
    </row>
    <row r="376" spans="1:16" x14ac:dyDescent="0.35">
      <c r="A376" s="2">
        <v>365</v>
      </c>
      <c r="B376" s="2" t="s">
        <v>113</v>
      </c>
      <c r="C376" s="2" t="s">
        <v>314</v>
      </c>
      <c r="D376" s="2">
        <v>-2.1480000000000001</v>
      </c>
      <c r="E376" s="2">
        <v>2.5920000000000001</v>
      </c>
      <c r="F376" s="66">
        <v>0</v>
      </c>
      <c r="G376" s="2">
        <v>15.425380000000001</v>
      </c>
      <c r="H376" s="2">
        <v>15.598940000000001</v>
      </c>
      <c r="I376" s="2">
        <v>15.59892</v>
      </c>
      <c r="J376" s="2">
        <v>15.598929999999999</v>
      </c>
      <c r="K376" s="66">
        <v>15.59769</v>
      </c>
      <c r="L376" s="2">
        <v>15.21834</v>
      </c>
      <c r="M376" s="2">
        <v>15.60173</v>
      </c>
      <c r="N376" s="2">
        <v>15.60172</v>
      </c>
      <c r="O376" s="2">
        <v>15.601710000000001</v>
      </c>
      <c r="P376" s="2">
        <v>15.60069</v>
      </c>
    </row>
    <row r="377" spans="1:16" x14ac:dyDescent="0.35">
      <c r="A377" s="2">
        <v>366</v>
      </c>
      <c r="B377" s="2" t="s">
        <v>113</v>
      </c>
      <c r="C377" s="2" t="s">
        <v>315</v>
      </c>
      <c r="D377" s="2">
        <v>-2.1019999999999999</v>
      </c>
      <c r="E377" s="2">
        <v>2.6080000000000001</v>
      </c>
      <c r="F377" s="66">
        <v>6.67</v>
      </c>
      <c r="G377" s="2">
        <v>23.252289999999999</v>
      </c>
      <c r="H377" s="2">
        <v>25.317139999999998</v>
      </c>
      <c r="I377" s="2">
        <v>21.83887</v>
      </c>
      <c r="J377" s="2">
        <v>19.328949999999999</v>
      </c>
      <c r="K377" s="66">
        <v>23.596959999999999</v>
      </c>
      <c r="L377" s="2">
        <v>22.899819999999998</v>
      </c>
      <c r="M377" s="2">
        <v>25.802859999999999</v>
      </c>
      <c r="N377" s="2">
        <v>22.143380000000001</v>
      </c>
      <c r="O377" s="2">
        <v>19.502680000000002</v>
      </c>
      <c r="P377" s="2">
        <v>24.969000000000001</v>
      </c>
    </row>
    <row r="378" spans="1:16" x14ac:dyDescent="0.35">
      <c r="A378" s="2">
        <v>367</v>
      </c>
      <c r="B378" s="2" t="s">
        <v>113</v>
      </c>
      <c r="C378" s="2" t="s">
        <v>316</v>
      </c>
      <c r="D378" s="2">
        <v>-1.946</v>
      </c>
      <c r="E378" s="2">
        <v>3.8620000000000001</v>
      </c>
      <c r="F378" s="66">
        <v>23.33</v>
      </c>
      <c r="G378" s="2">
        <v>24.18618</v>
      </c>
      <c r="H378" s="2">
        <v>30.675529999999998</v>
      </c>
      <c r="I378" s="2">
        <v>20.757580000000001</v>
      </c>
      <c r="J378" s="2">
        <v>17.918659999999999</v>
      </c>
      <c r="K378" s="66">
        <v>55.696350000000002</v>
      </c>
      <c r="L378" s="2">
        <v>23.42221</v>
      </c>
      <c r="M378" s="2">
        <v>31.91789</v>
      </c>
      <c r="N378" s="2">
        <v>21.48321</v>
      </c>
      <c r="O378" s="2">
        <v>18.496369999999999</v>
      </c>
      <c r="P378" s="2">
        <v>42.383769999999998</v>
      </c>
    </row>
    <row r="379" spans="1:16" x14ac:dyDescent="0.35">
      <c r="A379" s="2">
        <v>368</v>
      </c>
      <c r="B379" s="2" t="s">
        <v>113</v>
      </c>
      <c r="C379" s="2" t="s">
        <v>317</v>
      </c>
      <c r="D379" s="2">
        <v>-1.5469999999999999</v>
      </c>
      <c r="E379" s="2">
        <v>4.8540000000000001</v>
      </c>
      <c r="F379" s="66">
        <v>16.670000000000002</v>
      </c>
      <c r="G379" s="2">
        <v>28.022349999999999</v>
      </c>
      <c r="H379" s="2">
        <v>33.764499999999998</v>
      </c>
      <c r="I379" s="2">
        <v>21.70223</v>
      </c>
      <c r="J379" s="2">
        <v>22.003990000000002</v>
      </c>
      <c r="K379" s="66">
        <v>62.86562</v>
      </c>
      <c r="L379" s="2">
        <v>27.741890000000001</v>
      </c>
      <c r="M379" s="2">
        <v>35.164630000000002</v>
      </c>
      <c r="N379" s="2">
        <v>22.47392</v>
      </c>
      <c r="O379" s="2">
        <v>22.79138</v>
      </c>
      <c r="P379" s="2">
        <v>80.065029999999993</v>
      </c>
    </row>
    <row r="380" spans="1:16" x14ac:dyDescent="0.35">
      <c r="A380" s="2">
        <v>369</v>
      </c>
      <c r="B380" s="2" t="s">
        <v>113</v>
      </c>
      <c r="C380" s="2" t="s">
        <v>318</v>
      </c>
      <c r="D380" s="2">
        <v>-1.095</v>
      </c>
      <c r="E380" s="2">
        <v>4.5919999999999996</v>
      </c>
      <c r="F380" s="66">
        <v>8.33</v>
      </c>
      <c r="G380" s="2">
        <v>12.35946</v>
      </c>
      <c r="H380" s="2">
        <v>14.835979999999999</v>
      </c>
      <c r="I380" s="2">
        <v>11.241339999999999</v>
      </c>
      <c r="J380" s="2">
        <v>11.37438</v>
      </c>
      <c r="K380" s="66">
        <v>6.8235999999999999</v>
      </c>
      <c r="L380" s="2">
        <v>12.081989999999999</v>
      </c>
      <c r="M380" s="2">
        <v>15.254989999999999</v>
      </c>
      <c r="N380" s="2">
        <v>11.47307</v>
      </c>
      <c r="O380" s="2">
        <v>11.61303</v>
      </c>
      <c r="P380" s="2">
        <v>6.8253500000000003</v>
      </c>
    </row>
    <row r="381" spans="1:16" x14ac:dyDescent="0.35">
      <c r="A381" s="2">
        <v>370</v>
      </c>
      <c r="B381" s="2" t="s">
        <v>113</v>
      </c>
      <c r="C381" s="2" t="s">
        <v>319</v>
      </c>
      <c r="D381" s="2">
        <v>-0.54600000000000004</v>
      </c>
      <c r="E381" s="2">
        <v>4.6079999999999997</v>
      </c>
      <c r="F381" s="66">
        <v>8.33</v>
      </c>
      <c r="G381" s="2">
        <v>12.968109999999999</v>
      </c>
      <c r="H381" s="2">
        <v>14.85685</v>
      </c>
      <c r="I381" s="2">
        <v>11.15049</v>
      </c>
      <c r="J381" s="2">
        <v>11.307219999999999</v>
      </c>
      <c r="K381" s="66">
        <v>15.236840000000001</v>
      </c>
      <c r="L381" s="2">
        <v>12.80302</v>
      </c>
      <c r="M381" s="2">
        <v>15.2964</v>
      </c>
      <c r="N381" s="2">
        <v>11.396940000000001</v>
      </c>
      <c r="O381" s="2">
        <v>11.56183</v>
      </c>
      <c r="P381" s="2">
        <v>22.028269999999999</v>
      </c>
    </row>
    <row r="382" spans="1:16" x14ac:dyDescent="0.35">
      <c r="A382" s="2">
        <v>371</v>
      </c>
      <c r="B382" s="2" t="s">
        <v>113</v>
      </c>
      <c r="C382" s="2" t="s">
        <v>320</v>
      </c>
      <c r="D382" s="2">
        <v>-9.7000000000000003E-2</v>
      </c>
      <c r="E382" s="2">
        <v>5.6589999999999998</v>
      </c>
      <c r="F382" s="66">
        <v>26.67</v>
      </c>
      <c r="G382" s="2">
        <v>29.63439</v>
      </c>
      <c r="H382" s="2">
        <v>36.371400000000001</v>
      </c>
      <c r="I382" s="2">
        <v>22.294360000000001</v>
      </c>
      <c r="J382" s="2">
        <v>25.471540000000001</v>
      </c>
      <c r="K382" s="66">
        <v>28.359439999999999</v>
      </c>
      <c r="L382" s="2">
        <v>30.489070000000002</v>
      </c>
      <c r="M382" s="2">
        <v>37.965179999999997</v>
      </c>
      <c r="N382" s="2">
        <v>23.154710000000001</v>
      </c>
      <c r="O382" s="2">
        <v>26.497420000000002</v>
      </c>
      <c r="P382" s="2">
        <v>45.697330000000001</v>
      </c>
    </row>
    <row r="383" spans="1:16" x14ac:dyDescent="0.35">
      <c r="A383" s="2">
        <v>372</v>
      </c>
      <c r="B383" s="2" t="s">
        <v>113</v>
      </c>
      <c r="C383" s="2" t="s">
        <v>321</v>
      </c>
      <c r="D383" s="2">
        <v>0.71</v>
      </c>
      <c r="E383" s="2">
        <v>6.2</v>
      </c>
      <c r="F383" s="66">
        <v>6.67</v>
      </c>
      <c r="G383" s="2">
        <v>10.79111</v>
      </c>
      <c r="H383" s="2">
        <v>12.40518</v>
      </c>
      <c r="I383" s="2">
        <v>8.9910300000000003</v>
      </c>
      <c r="J383" s="2">
        <v>10.1433</v>
      </c>
      <c r="K383" s="66">
        <v>11.24376</v>
      </c>
      <c r="L383" s="2">
        <v>11.351459999999999</v>
      </c>
      <c r="M383" s="2">
        <v>12.81429</v>
      </c>
      <c r="N383" s="2">
        <v>9.2222600000000003</v>
      </c>
      <c r="O383" s="2">
        <v>10.434559999999999</v>
      </c>
      <c r="P383" s="2">
        <v>21.277799999999999</v>
      </c>
    </row>
    <row r="384" spans="1:16" x14ac:dyDescent="0.35">
      <c r="A384" s="2">
        <v>373</v>
      </c>
      <c r="B384" s="2" t="s">
        <v>113</v>
      </c>
      <c r="C384" s="2" t="s">
        <v>322</v>
      </c>
      <c r="D384" s="2">
        <v>1.2490000000000001</v>
      </c>
      <c r="E384" s="2">
        <v>6.2</v>
      </c>
      <c r="F384" s="66">
        <v>41.67</v>
      </c>
      <c r="G384" s="2">
        <v>36.013930000000002</v>
      </c>
      <c r="H384" s="2">
        <v>48.129309999999997</v>
      </c>
      <c r="I384" s="2">
        <v>27.9971</v>
      </c>
      <c r="J384" s="2">
        <v>34.859810000000003</v>
      </c>
      <c r="K384" s="66">
        <v>45.026539999999997</v>
      </c>
      <c r="L384" s="2">
        <v>43.364899999999999</v>
      </c>
      <c r="M384" s="2">
        <v>50.457500000000003</v>
      </c>
      <c r="N384" s="2">
        <v>29.276399999999999</v>
      </c>
      <c r="O384" s="2">
        <v>36.496650000000002</v>
      </c>
      <c r="P384" s="2">
        <v>154.82646</v>
      </c>
    </row>
    <row r="385" spans="1:16" x14ac:dyDescent="0.35">
      <c r="A385" s="2">
        <v>374</v>
      </c>
      <c r="B385" s="2" t="s">
        <v>113</v>
      </c>
      <c r="C385" s="2" t="s">
        <v>323</v>
      </c>
      <c r="D385" s="2">
        <v>0.84399999999999997</v>
      </c>
      <c r="E385" s="2">
        <v>5.1319999999999997</v>
      </c>
      <c r="F385" s="66">
        <v>10</v>
      </c>
      <c r="G385" s="2">
        <v>9.7682900000000004</v>
      </c>
      <c r="H385" s="2">
        <v>13.54748</v>
      </c>
      <c r="I385" s="2">
        <v>9.5067699999999995</v>
      </c>
      <c r="J385" s="2">
        <v>10.243080000000001</v>
      </c>
      <c r="K385" s="66">
        <v>11.94308</v>
      </c>
      <c r="L385" s="2">
        <v>10.71102</v>
      </c>
      <c r="M385" s="2">
        <v>14.09732</v>
      </c>
      <c r="N385" s="2">
        <v>9.8460900000000002</v>
      </c>
      <c r="O385" s="2">
        <v>10.620749999999999</v>
      </c>
      <c r="P385" s="2">
        <v>50.78922</v>
      </c>
    </row>
    <row r="386" spans="1:16" x14ac:dyDescent="0.35">
      <c r="A386" s="2">
        <v>375</v>
      </c>
      <c r="B386" s="2" t="s">
        <v>113</v>
      </c>
      <c r="C386" s="2" t="s">
        <v>324</v>
      </c>
      <c r="D386" s="2">
        <v>0.5</v>
      </c>
      <c r="E386" s="2">
        <v>4.9130000000000003</v>
      </c>
      <c r="F386" s="66">
        <v>15</v>
      </c>
      <c r="G386" s="2">
        <v>14.854089999999999</v>
      </c>
      <c r="H386" s="2">
        <v>21.157080000000001</v>
      </c>
      <c r="I386" s="2">
        <v>13.99085</v>
      </c>
      <c r="J386" s="2">
        <v>14.42184</v>
      </c>
      <c r="K386" s="66">
        <v>8.6834900000000008</v>
      </c>
      <c r="L386" s="2">
        <v>19.255120000000002</v>
      </c>
      <c r="M386" s="2">
        <v>22.099229999999999</v>
      </c>
      <c r="N386" s="2">
        <v>14.55964</v>
      </c>
      <c r="O386" s="2">
        <v>15.01308</v>
      </c>
      <c r="P386" s="2">
        <v>71.293279999999996</v>
      </c>
    </row>
    <row r="387" spans="1:16" x14ac:dyDescent="0.35">
      <c r="A387" s="2">
        <v>376</v>
      </c>
      <c r="B387" s="2" t="s">
        <v>113</v>
      </c>
      <c r="C387" s="2" t="s">
        <v>325</v>
      </c>
      <c r="D387" s="2">
        <v>0.5</v>
      </c>
      <c r="E387" s="2">
        <v>5.3949999999999996</v>
      </c>
      <c r="F387" s="66">
        <v>21.67</v>
      </c>
      <c r="G387" s="2">
        <v>27.888629999999999</v>
      </c>
      <c r="H387" s="2">
        <v>36.675359999999998</v>
      </c>
      <c r="I387" s="2">
        <v>26.66714</v>
      </c>
      <c r="J387" s="2">
        <v>28.228020000000001</v>
      </c>
      <c r="K387" s="66">
        <v>23.97561</v>
      </c>
      <c r="L387" s="2">
        <v>33.768140000000002</v>
      </c>
      <c r="M387" s="2">
        <v>37.920769999999997</v>
      </c>
      <c r="N387" s="2">
        <v>27.391120000000001</v>
      </c>
      <c r="O387" s="2">
        <v>29.03332</v>
      </c>
      <c r="P387" s="2">
        <v>86.714340000000007</v>
      </c>
    </row>
    <row r="388" spans="1:16" x14ac:dyDescent="0.35">
      <c r="A388" s="2">
        <v>377</v>
      </c>
      <c r="B388" s="2" t="s">
        <v>113</v>
      </c>
      <c r="C388" s="2" t="s">
        <v>326</v>
      </c>
      <c r="D388" s="2">
        <v>0.34699999999999998</v>
      </c>
      <c r="E388" s="2">
        <v>5.4050000000000002</v>
      </c>
      <c r="F388" s="66">
        <v>11.67</v>
      </c>
      <c r="G388" s="2">
        <v>22.76643</v>
      </c>
      <c r="H388" s="2">
        <v>28.65353</v>
      </c>
      <c r="I388" s="2">
        <v>22.254899999999999</v>
      </c>
      <c r="J388" s="2">
        <v>23.34666</v>
      </c>
      <c r="K388" s="66">
        <v>28.011469999999999</v>
      </c>
      <c r="L388" s="2">
        <v>23.55247</v>
      </c>
      <c r="M388" s="2">
        <v>29.461220000000001</v>
      </c>
      <c r="N388" s="2">
        <v>22.729220000000002</v>
      </c>
      <c r="O388" s="2">
        <v>23.877859999999998</v>
      </c>
      <c r="P388" s="2">
        <v>14.43553</v>
      </c>
    </row>
    <row r="389" spans="1:16" x14ac:dyDescent="0.35">
      <c r="A389" s="2">
        <v>378</v>
      </c>
      <c r="B389" s="2" t="s">
        <v>113</v>
      </c>
      <c r="C389" s="2" t="s">
        <v>327</v>
      </c>
      <c r="D389" s="2">
        <v>-0.308</v>
      </c>
      <c r="E389" s="2">
        <v>5.7</v>
      </c>
      <c r="F389" s="66">
        <v>8.33</v>
      </c>
      <c r="G389" s="2">
        <v>19.52346</v>
      </c>
      <c r="H389" s="2">
        <v>22.568989999999999</v>
      </c>
      <c r="I389" s="2">
        <v>18.925709999999999</v>
      </c>
      <c r="J389" s="2">
        <v>19.733419999999999</v>
      </c>
      <c r="K389" s="66">
        <v>24.42062</v>
      </c>
      <c r="L389" s="2">
        <v>20.252030000000001</v>
      </c>
      <c r="M389" s="2">
        <v>23.03837</v>
      </c>
      <c r="N389" s="2">
        <v>19.205279999999998</v>
      </c>
      <c r="O389" s="2">
        <v>20.055070000000001</v>
      </c>
      <c r="P389" s="2">
        <v>14.700810000000001</v>
      </c>
    </row>
    <row r="390" spans="1:16" x14ac:dyDescent="0.35">
      <c r="A390" s="2">
        <v>379</v>
      </c>
      <c r="B390" s="2" t="s">
        <v>113</v>
      </c>
      <c r="C390" s="2" t="s">
        <v>328</v>
      </c>
      <c r="D390" s="2">
        <v>-0.95199999999999996</v>
      </c>
      <c r="E390" s="2">
        <v>6.7169999999999996</v>
      </c>
      <c r="F390" s="66">
        <v>0</v>
      </c>
      <c r="G390" s="2">
        <v>15.66685</v>
      </c>
      <c r="H390" s="2">
        <v>14.946120000000001</v>
      </c>
      <c r="I390" s="2">
        <v>14.946109999999999</v>
      </c>
      <c r="J390" s="2">
        <v>14.946120000000001</v>
      </c>
      <c r="K390" s="66">
        <v>14.94547</v>
      </c>
      <c r="L390" s="2">
        <v>16.495159999999998</v>
      </c>
      <c r="M390" s="2">
        <v>14.995889999999999</v>
      </c>
      <c r="N390" s="2">
        <v>14.995889999999999</v>
      </c>
      <c r="O390" s="2">
        <v>14.995889999999999</v>
      </c>
      <c r="P390" s="2">
        <v>14.99532</v>
      </c>
    </row>
    <row r="391" spans="1:16" x14ac:dyDescent="0.35">
      <c r="A391" s="2">
        <v>380</v>
      </c>
      <c r="B391" s="2" t="s">
        <v>113</v>
      </c>
      <c r="C391" s="2" t="s">
        <v>329</v>
      </c>
      <c r="D391" s="2">
        <v>-0.998</v>
      </c>
      <c r="E391" s="2">
        <v>6.3780000000000001</v>
      </c>
      <c r="F391" s="66">
        <v>0</v>
      </c>
      <c r="G391" s="2">
        <v>16.044689999999999</v>
      </c>
      <c r="H391" s="2">
        <v>15.20199</v>
      </c>
      <c r="I391" s="2">
        <v>15.20199</v>
      </c>
      <c r="J391" s="2">
        <v>15.20199</v>
      </c>
      <c r="K391" s="66">
        <v>15.201370000000001</v>
      </c>
      <c r="L391" s="2">
        <v>16.525269999999999</v>
      </c>
      <c r="M391" s="2">
        <v>15.24559</v>
      </c>
      <c r="N391" s="2">
        <v>15.2456</v>
      </c>
      <c r="O391" s="2">
        <v>15.2456</v>
      </c>
      <c r="P391" s="2">
        <v>15.245050000000001</v>
      </c>
    </row>
    <row r="392" spans="1:16" x14ac:dyDescent="0.35">
      <c r="A392" s="2">
        <v>381</v>
      </c>
      <c r="B392" s="2" t="s">
        <v>113</v>
      </c>
      <c r="C392" s="2" t="s">
        <v>330</v>
      </c>
      <c r="D392" s="2">
        <v>-1.002</v>
      </c>
      <c r="E392" s="2">
        <v>4.8460000000000001</v>
      </c>
      <c r="F392" s="66">
        <v>6.67</v>
      </c>
      <c r="G392" s="2">
        <v>21.186779999999999</v>
      </c>
      <c r="H392" s="2">
        <v>23.891269999999999</v>
      </c>
      <c r="I392" s="2">
        <v>20.16103</v>
      </c>
      <c r="J392" s="2">
        <v>20.11439</v>
      </c>
      <c r="K392" s="66">
        <v>29.226130000000001</v>
      </c>
      <c r="L392" s="2">
        <v>21.175190000000001</v>
      </c>
      <c r="M392" s="2">
        <v>24.371790000000001</v>
      </c>
      <c r="N392" s="2">
        <v>20.447209999999998</v>
      </c>
      <c r="O392" s="2">
        <v>20.398140000000001</v>
      </c>
      <c r="P392" s="2">
        <v>15.43651</v>
      </c>
    </row>
    <row r="393" spans="1:16" x14ac:dyDescent="0.35">
      <c r="A393" s="2">
        <v>382</v>
      </c>
      <c r="B393" s="2" t="s">
        <v>113</v>
      </c>
      <c r="C393" s="2" t="s">
        <v>331</v>
      </c>
      <c r="D393" s="2">
        <v>-1.405</v>
      </c>
      <c r="E393" s="2">
        <v>4.8540000000000001</v>
      </c>
      <c r="F393" s="66">
        <v>28.33</v>
      </c>
      <c r="G393" s="2">
        <v>39.785440000000001</v>
      </c>
      <c r="H393" s="2">
        <v>53.07302</v>
      </c>
      <c r="I393" s="2">
        <v>36.305509999999998</v>
      </c>
      <c r="J393" s="2">
        <v>36.632040000000003</v>
      </c>
      <c r="K393" s="66">
        <v>100.60571</v>
      </c>
      <c r="L393" s="2">
        <v>39.290379999999999</v>
      </c>
      <c r="M393" s="2">
        <v>55.057319999999997</v>
      </c>
      <c r="N393" s="2">
        <v>37.416220000000003</v>
      </c>
      <c r="O393" s="2">
        <v>37.759749999999997</v>
      </c>
      <c r="P393" s="2">
        <v>15.656560000000001</v>
      </c>
    </row>
    <row r="394" spans="1:16" x14ac:dyDescent="0.35">
      <c r="A394" s="2">
        <v>383</v>
      </c>
      <c r="B394" s="2" t="s">
        <v>113</v>
      </c>
      <c r="C394" s="2" t="s">
        <v>332</v>
      </c>
      <c r="D394" s="2">
        <v>-1.4970000000000001</v>
      </c>
      <c r="E394" s="2">
        <v>4.3380000000000001</v>
      </c>
      <c r="F394" s="66">
        <v>40</v>
      </c>
      <c r="G394" s="2">
        <v>44.86768</v>
      </c>
      <c r="H394" s="2">
        <v>60.57929</v>
      </c>
      <c r="I394" s="2">
        <v>41.290979999999998</v>
      </c>
      <c r="J394" s="2">
        <v>38.955120000000001</v>
      </c>
      <c r="K394" s="66">
        <v>74.850830000000002</v>
      </c>
      <c r="L394" s="2">
        <v>44.837850000000003</v>
      </c>
      <c r="M394" s="2">
        <v>62.940510000000003</v>
      </c>
      <c r="N394" s="2">
        <v>42.647269999999999</v>
      </c>
      <c r="O394" s="2">
        <v>40.189709999999998</v>
      </c>
      <c r="P394" s="2">
        <v>15.841150000000001</v>
      </c>
    </row>
    <row r="395" spans="1:16" x14ac:dyDescent="0.35">
      <c r="A395" s="2">
        <v>384</v>
      </c>
      <c r="B395" s="2" t="s">
        <v>114</v>
      </c>
      <c r="C395" s="2" t="s">
        <v>309</v>
      </c>
      <c r="D395" s="2">
        <v>-1.6559999999999999</v>
      </c>
      <c r="E395" s="2">
        <v>4.1079999999999997</v>
      </c>
      <c r="F395" s="66">
        <v>16.670000000000002</v>
      </c>
      <c r="G395" s="2">
        <v>27.808979999999998</v>
      </c>
      <c r="H395" s="2">
        <v>34.206569999999999</v>
      </c>
      <c r="I395" s="2">
        <v>26.575030000000002</v>
      </c>
      <c r="J395" s="2">
        <v>24.889559999999999</v>
      </c>
      <c r="K395" s="66">
        <v>19.970980000000001</v>
      </c>
      <c r="L395" s="2">
        <v>28.203220000000002</v>
      </c>
      <c r="M395" s="2">
        <v>35.177970000000002</v>
      </c>
      <c r="N395" s="2">
        <v>27.14883</v>
      </c>
      <c r="O395" s="2">
        <v>25.375540000000001</v>
      </c>
      <c r="P395" s="2">
        <v>16.068909999999999</v>
      </c>
    </row>
    <row r="396" spans="1:16" x14ac:dyDescent="0.35">
      <c r="A396" s="2">
        <v>385</v>
      </c>
      <c r="B396" s="2" t="s">
        <v>114</v>
      </c>
      <c r="C396" s="2" t="s">
        <v>310</v>
      </c>
      <c r="D396" s="2">
        <v>-2.0510000000000002</v>
      </c>
      <c r="E396" s="2">
        <v>5.4130000000000003</v>
      </c>
      <c r="F396" s="66">
        <v>0</v>
      </c>
      <c r="G396" s="2">
        <v>16.563739999999999</v>
      </c>
      <c r="H396" s="2">
        <v>16.356259999999999</v>
      </c>
      <c r="I396" s="2">
        <v>16.356249999999999</v>
      </c>
      <c r="J396" s="2">
        <v>16.356249999999999</v>
      </c>
      <c r="K396" s="66">
        <v>16.35575</v>
      </c>
      <c r="L396" s="2">
        <v>17.238869999999999</v>
      </c>
      <c r="M396" s="2">
        <v>16.378260000000001</v>
      </c>
      <c r="N396" s="2">
        <v>16.378250000000001</v>
      </c>
      <c r="O396" s="2">
        <v>16.378260000000001</v>
      </c>
      <c r="P396" s="2">
        <v>16.377800000000001</v>
      </c>
    </row>
    <row r="397" spans="1:16" x14ac:dyDescent="0.35">
      <c r="A397" s="2">
        <v>386</v>
      </c>
      <c r="B397" s="2" t="s">
        <v>114</v>
      </c>
      <c r="C397" s="2" t="s">
        <v>311</v>
      </c>
      <c r="D397" s="2">
        <v>-2.0489999999999999</v>
      </c>
      <c r="E397" s="2">
        <v>5.9459999999999997</v>
      </c>
      <c r="F397" s="66">
        <v>0</v>
      </c>
      <c r="G397" s="2">
        <v>17.07375</v>
      </c>
      <c r="H397" s="2">
        <v>16.532679999999999</v>
      </c>
      <c r="I397" s="2">
        <v>16.53267</v>
      </c>
      <c r="J397" s="2">
        <v>16.53267</v>
      </c>
      <c r="K397" s="66">
        <v>16.53219</v>
      </c>
      <c r="L397" s="2">
        <v>17.687580000000001</v>
      </c>
      <c r="M397" s="2">
        <v>16.551939999999998</v>
      </c>
      <c r="N397" s="2">
        <v>16.551929999999999</v>
      </c>
      <c r="O397" s="2">
        <v>16.551929999999999</v>
      </c>
      <c r="P397" s="2">
        <v>16.551500000000001</v>
      </c>
    </row>
    <row r="398" spans="1:16" x14ac:dyDescent="0.35">
      <c r="A398" s="2">
        <v>387</v>
      </c>
      <c r="B398" s="2" t="s">
        <v>114</v>
      </c>
      <c r="C398" s="2" t="s">
        <v>312</v>
      </c>
      <c r="D398" s="2">
        <v>-2</v>
      </c>
      <c r="E398" s="2">
        <v>5.7</v>
      </c>
      <c r="F398" s="66">
        <v>0</v>
      </c>
      <c r="G398" s="2">
        <v>17.066690000000001</v>
      </c>
      <c r="H398" s="2">
        <v>16.598590000000002</v>
      </c>
      <c r="I398" s="2">
        <v>16.598579999999998</v>
      </c>
      <c r="J398" s="2">
        <v>16.598579999999998</v>
      </c>
      <c r="K398" s="66">
        <v>16.598120000000002</v>
      </c>
      <c r="L398" s="2">
        <v>17.604600000000001</v>
      </c>
      <c r="M398" s="2">
        <v>16.615469999999998</v>
      </c>
      <c r="N398" s="2">
        <v>16.615459999999999</v>
      </c>
      <c r="O398" s="2">
        <v>16.615469999999998</v>
      </c>
      <c r="P398" s="2">
        <v>16.61505</v>
      </c>
    </row>
    <row r="399" spans="1:16" x14ac:dyDescent="0.35">
      <c r="A399" s="2">
        <v>388</v>
      </c>
      <c r="B399" s="2" t="s">
        <v>114</v>
      </c>
      <c r="C399" s="2" t="s">
        <v>313</v>
      </c>
      <c r="D399" s="2">
        <v>-2.0510000000000002</v>
      </c>
      <c r="E399" s="2">
        <v>5.3949999999999996</v>
      </c>
      <c r="F399" s="66">
        <v>0</v>
      </c>
      <c r="G399" s="2">
        <v>16.8642</v>
      </c>
      <c r="H399" s="2">
        <v>16.662710000000001</v>
      </c>
      <c r="I399" s="2">
        <v>16.662700000000001</v>
      </c>
      <c r="J399" s="2">
        <v>16.662700000000001</v>
      </c>
      <c r="K399" s="66">
        <v>16.66226</v>
      </c>
      <c r="L399" s="2">
        <v>17.524819999999998</v>
      </c>
      <c r="M399" s="2">
        <v>16.67756</v>
      </c>
      <c r="N399" s="2">
        <v>16.67755</v>
      </c>
      <c r="O399" s="2">
        <v>16.67755</v>
      </c>
      <c r="P399" s="2">
        <v>16.677160000000001</v>
      </c>
    </row>
    <row r="400" spans="1:16" x14ac:dyDescent="0.35">
      <c r="A400" s="2">
        <v>389</v>
      </c>
      <c r="B400" s="2" t="s">
        <v>114</v>
      </c>
      <c r="C400" s="2" t="s">
        <v>314</v>
      </c>
      <c r="D400" s="2">
        <v>-2.3029999999999999</v>
      </c>
      <c r="E400" s="2">
        <v>5.0999999999999996</v>
      </c>
      <c r="F400" s="66">
        <v>0</v>
      </c>
      <c r="G400" s="2">
        <v>16.756959999999999</v>
      </c>
      <c r="H400" s="2">
        <v>16.753340000000001</v>
      </c>
      <c r="I400" s="2">
        <v>16.753340000000001</v>
      </c>
      <c r="J400" s="2">
        <v>16.753340000000001</v>
      </c>
      <c r="K400" s="66">
        <v>16.75292</v>
      </c>
      <c r="L400" s="2">
        <v>17.483149999999998</v>
      </c>
      <c r="M400" s="2">
        <v>16.766390000000001</v>
      </c>
      <c r="N400" s="2">
        <v>16.766390000000001</v>
      </c>
      <c r="O400" s="2">
        <v>16.766390000000001</v>
      </c>
      <c r="P400" s="2">
        <v>16.766010000000001</v>
      </c>
    </row>
    <row r="401" spans="1:16" x14ac:dyDescent="0.35">
      <c r="A401" s="2">
        <v>390</v>
      </c>
      <c r="B401" s="2" t="s">
        <v>114</v>
      </c>
      <c r="C401" s="2" t="s">
        <v>315</v>
      </c>
      <c r="D401" s="2">
        <v>-2.4489999999999998</v>
      </c>
      <c r="E401" s="2">
        <v>5.4050000000000002</v>
      </c>
      <c r="F401" s="66">
        <v>0</v>
      </c>
      <c r="G401" s="2">
        <v>16.965399999999999</v>
      </c>
      <c r="H401" s="2">
        <v>16.901499999999999</v>
      </c>
      <c r="I401" s="2">
        <v>16.901489999999999</v>
      </c>
      <c r="J401" s="2">
        <v>16.901489999999999</v>
      </c>
      <c r="K401" s="66">
        <v>16.90109</v>
      </c>
      <c r="L401" s="2">
        <v>17.817039999999999</v>
      </c>
      <c r="M401" s="2">
        <v>16.9131</v>
      </c>
      <c r="N401" s="2">
        <v>16.91309</v>
      </c>
      <c r="O401" s="2">
        <v>16.91309</v>
      </c>
      <c r="P401" s="2">
        <v>16.91273</v>
      </c>
    </row>
    <row r="402" spans="1:16" x14ac:dyDescent="0.35">
      <c r="A402" s="2">
        <v>391</v>
      </c>
      <c r="B402" s="2" t="s">
        <v>114</v>
      </c>
      <c r="C402" s="2" t="s">
        <v>316</v>
      </c>
      <c r="D402" s="2">
        <v>-2.298</v>
      </c>
      <c r="E402" s="2">
        <v>6.9710000000000001</v>
      </c>
      <c r="F402" s="66">
        <v>0</v>
      </c>
      <c r="G402" s="2">
        <v>17.588989999999999</v>
      </c>
      <c r="H402" s="2">
        <v>17.013069999999999</v>
      </c>
      <c r="I402" s="2">
        <v>17.013059999999999</v>
      </c>
      <c r="J402" s="2">
        <v>17.013059999999999</v>
      </c>
      <c r="K402" s="66">
        <v>17.01268</v>
      </c>
      <c r="L402" s="2">
        <v>18.85136</v>
      </c>
      <c r="M402" s="2">
        <v>17.023420000000002</v>
      </c>
      <c r="N402" s="2">
        <v>17.023409999999998</v>
      </c>
      <c r="O402" s="2">
        <v>17.023409999999998</v>
      </c>
      <c r="P402" s="2">
        <v>17.023070000000001</v>
      </c>
    </row>
    <row r="403" spans="1:16" x14ac:dyDescent="0.35">
      <c r="A403" s="2">
        <v>392</v>
      </c>
      <c r="B403" s="2" t="s">
        <v>114</v>
      </c>
      <c r="C403" s="2" t="s">
        <v>317</v>
      </c>
      <c r="D403" s="2">
        <v>-2.2000000000000002</v>
      </c>
      <c r="E403" s="2">
        <v>8.3520000000000003</v>
      </c>
      <c r="F403" s="66">
        <v>0</v>
      </c>
      <c r="G403" s="2">
        <v>17.964749999999999</v>
      </c>
      <c r="H403" s="2">
        <v>17.041830000000001</v>
      </c>
      <c r="I403" s="2">
        <v>17.041820000000001</v>
      </c>
      <c r="J403" s="2">
        <v>17.041830000000001</v>
      </c>
      <c r="K403" s="66">
        <v>17.041460000000001</v>
      </c>
      <c r="L403" s="2">
        <v>19.757899999999999</v>
      </c>
      <c r="M403" s="2">
        <v>17.051089999999999</v>
      </c>
      <c r="N403" s="2">
        <v>17.051079999999999</v>
      </c>
      <c r="O403" s="2">
        <v>17.051079999999999</v>
      </c>
      <c r="P403" s="2">
        <v>17.050750000000001</v>
      </c>
    </row>
    <row r="404" spans="1:16" x14ac:dyDescent="0.35">
      <c r="A404" s="2">
        <v>393</v>
      </c>
      <c r="B404" s="2" t="s">
        <v>114</v>
      </c>
      <c r="C404" s="2" t="s">
        <v>318</v>
      </c>
      <c r="D404" s="2">
        <v>-2.2000000000000002</v>
      </c>
      <c r="E404" s="2">
        <v>8.6020000000000003</v>
      </c>
      <c r="F404" s="66">
        <v>0</v>
      </c>
      <c r="G404" s="2">
        <v>18.442489999999999</v>
      </c>
      <c r="H404" s="2">
        <v>17.02834</v>
      </c>
      <c r="I404" s="2">
        <v>17.02833</v>
      </c>
      <c r="J404" s="2">
        <v>17.02833</v>
      </c>
      <c r="K404" s="66">
        <v>17.027979999999999</v>
      </c>
      <c r="L404" s="2">
        <v>19.849419999999999</v>
      </c>
      <c r="M404" s="2">
        <v>17.036650000000002</v>
      </c>
      <c r="N404" s="2">
        <v>17.036650000000002</v>
      </c>
      <c r="O404" s="2">
        <v>17.036650000000002</v>
      </c>
      <c r="P404" s="2">
        <v>17.03633</v>
      </c>
    </row>
    <row r="405" spans="1:16" x14ac:dyDescent="0.35">
      <c r="A405" s="2">
        <v>394</v>
      </c>
      <c r="B405" s="2" t="s">
        <v>114</v>
      </c>
      <c r="C405" s="2" t="s">
        <v>319</v>
      </c>
      <c r="D405" s="2">
        <v>-2.0979999999999999</v>
      </c>
      <c r="E405" s="2">
        <v>8.6999999999999993</v>
      </c>
      <c r="F405" s="66">
        <v>0</v>
      </c>
      <c r="G405" s="2">
        <v>18.783539999999999</v>
      </c>
      <c r="H405" s="2">
        <v>16.947130000000001</v>
      </c>
      <c r="I405" s="2">
        <v>16.947130000000001</v>
      </c>
      <c r="J405" s="2">
        <v>16.947130000000001</v>
      </c>
      <c r="K405" s="66">
        <v>16.94679</v>
      </c>
      <c r="L405" s="2">
        <v>19.7577</v>
      </c>
      <c r="M405" s="2">
        <v>16.954640000000001</v>
      </c>
      <c r="N405" s="2">
        <v>16.954630000000002</v>
      </c>
      <c r="O405" s="2">
        <v>16.954630000000002</v>
      </c>
      <c r="P405" s="2">
        <v>16.954329999999999</v>
      </c>
    </row>
    <row r="406" spans="1:16" x14ac:dyDescent="0.35">
      <c r="A406" s="2">
        <v>395</v>
      </c>
      <c r="B406" s="2" t="s">
        <v>114</v>
      </c>
      <c r="C406" s="2" t="s">
        <v>320</v>
      </c>
      <c r="D406" s="2">
        <v>-1.6950000000000001</v>
      </c>
      <c r="E406" s="2">
        <v>9.0050000000000008</v>
      </c>
      <c r="F406" s="66">
        <v>0</v>
      </c>
      <c r="G406" s="2">
        <v>18.246479999999998</v>
      </c>
      <c r="H406" s="2">
        <v>16.766559999999998</v>
      </c>
      <c r="I406" s="2">
        <v>16.766559999999998</v>
      </c>
      <c r="J406" s="2">
        <v>16.766559999999998</v>
      </c>
      <c r="K406" s="66">
        <v>16.76624</v>
      </c>
      <c r="L406" s="2">
        <v>19.77073</v>
      </c>
      <c r="M406" s="2">
        <v>16.77338</v>
      </c>
      <c r="N406" s="2">
        <v>16.77337</v>
      </c>
      <c r="O406" s="2">
        <v>16.77337</v>
      </c>
      <c r="P406" s="2">
        <v>16.77308</v>
      </c>
    </row>
    <row r="407" spans="1:16" x14ac:dyDescent="0.35">
      <c r="A407" s="2">
        <v>396</v>
      </c>
      <c r="B407" s="2" t="s">
        <v>114</v>
      </c>
      <c r="C407" s="2" t="s">
        <v>321</v>
      </c>
      <c r="D407" s="2">
        <v>-1.4</v>
      </c>
      <c r="E407" s="2">
        <v>8.9949999999999992</v>
      </c>
      <c r="F407" s="66">
        <v>0</v>
      </c>
      <c r="G407" s="2">
        <v>17.553750000000001</v>
      </c>
      <c r="H407" s="2">
        <v>16.523510000000002</v>
      </c>
      <c r="I407" s="2">
        <v>16.523499999999999</v>
      </c>
      <c r="J407" s="2">
        <v>16.523510000000002</v>
      </c>
      <c r="K407" s="66">
        <v>16.523199999999999</v>
      </c>
      <c r="L407" s="2">
        <v>19.529129999999999</v>
      </c>
      <c r="M407" s="2">
        <v>16.529789999999998</v>
      </c>
      <c r="N407" s="2">
        <v>16.529789999999998</v>
      </c>
      <c r="O407" s="2">
        <v>16.529789999999998</v>
      </c>
      <c r="P407" s="2">
        <v>16.529509999999998</v>
      </c>
    </row>
    <row r="408" spans="1:16" x14ac:dyDescent="0.35">
      <c r="A408" s="2">
        <v>397</v>
      </c>
      <c r="B408" s="2" t="s">
        <v>114</v>
      </c>
      <c r="C408" s="2" t="s">
        <v>322</v>
      </c>
      <c r="D408" s="2">
        <v>-1.4</v>
      </c>
      <c r="E408" s="2">
        <v>7.9370000000000003</v>
      </c>
      <c r="F408" s="66">
        <v>0</v>
      </c>
      <c r="G408" s="2">
        <v>16.764610000000001</v>
      </c>
      <c r="H408" s="2">
        <v>16.325369999999999</v>
      </c>
      <c r="I408" s="2">
        <v>16.32536</v>
      </c>
      <c r="J408" s="2">
        <v>16.325369999999999</v>
      </c>
      <c r="K408" s="66">
        <v>16.32507</v>
      </c>
      <c r="L408" s="2">
        <v>18.706199999999999</v>
      </c>
      <c r="M408" s="2">
        <v>16.33126</v>
      </c>
      <c r="N408" s="2">
        <v>16.331250000000001</v>
      </c>
      <c r="O408" s="2">
        <v>16.331250000000001</v>
      </c>
      <c r="P408" s="2">
        <v>16.33099</v>
      </c>
    </row>
    <row r="409" spans="1:16" x14ac:dyDescent="0.35">
      <c r="A409" s="2">
        <v>398</v>
      </c>
      <c r="B409" s="2" t="s">
        <v>114</v>
      </c>
      <c r="C409" s="2" t="s">
        <v>323</v>
      </c>
      <c r="D409" s="2">
        <v>-1.4</v>
      </c>
      <c r="E409" s="2">
        <v>7.2</v>
      </c>
      <c r="F409" s="66">
        <v>0</v>
      </c>
      <c r="G409" s="2">
        <v>16.277090000000001</v>
      </c>
      <c r="H409" s="2">
        <v>16.206060000000001</v>
      </c>
      <c r="I409" s="2">
        <v>16.206060000000001</v>
      </c>
      <c r="J409" s="2">
        <v>16.206060000000001</v>
      </c>
      <c r="K409" s="66">
        <v>16.205780000000001</v>
      </c>
      <c r="L409" s="2">
        <v>18.162269999999999</v>
      </c>
      <c r="M409" s="2">
        <v>16.20467</v>
      </c>
      <c r="N409" s="2">
        <v>16.204660000000001</v>
      </c>
      <c r="O409" s="2">
        <v>16.204660000000001</v>
      </c>
      <c r="P409" s="2">
        <v>16.204409999999999</v>
      </c>
    </row>
    <row r="410" spans="1:16" x14ac:dyDescent="0.35">
      <c r="A410" s="2">
        <v>399</v>
      </c>
      <c r="B410" s="2" t="s">
        <v>114</v>
      </c>
      <c r="C410" s="2" t="s">
        <v>324</v>
      </c>
      <c r="D410" s="2">
        <v>-1.756</v>
      </c>
      <c r="E410" s="2">
        <v>5.8780000000000001</v>
      </c>
      <c r="F410" s="66">
        <v>0</v>
      </c>
      <c r="G410" s="2">
        <v>16.266349999999999</v>
      </c>
      <c r="H410" s="2">
        <v>16.185549999999999</v>
      </c>
      <c r="I410" s="2">
        <v>16.185549999999999</v>
      </c>
      <c r="J410" s="2">
        <v>16.185549999999999</v>
      </c>
      <c r="K410" s="66">
        <v>16.185279999999999</v>
      </c>
      <c r="L410" s="2">
        <v>17.33952</v>
      </c>
      <c r="M410" s="2">
        <v>16.188179999999999</v>
      </c>
      <c r="N410" s="2">
        <v>16.18817</v>
      </c>
      <c r="O410" s="2">
        <v>16.18817</v>
      </c>
      <c r="P410" s="2">
        <v>16.187940000000001</v>
      </c>
    </row>
    <row r="411" spans="1:16" x14ac:dyDescent="0.35">
      <c r="A411" s="2">
        <v>400</v>
      </c>
      <c r="B411" s="2" t="s">
        <v>114</v>
      </c>
      <c r="C411" s="2" t="s">
        <v>325</v>
      </c>
      <c r="D411" s="2">
        <v>-2.1</v>
      </c>
      <c r="E411" s="2">
        <v>5.4130000000000003</v>
      </c>
      <c r="F411" s="66">
        <v>0</v>
      </c>
      <c r="G411" s="2">
        <v>16.34545</v>
      </c>
      <c r="H411" s="2">
        <v>16.323599999999999</v>
      </c>
      <c r="I411" s="2">
        <v>16.323599999999999</v>
      </c>
      <c r="J411" s="2">
        <v>16.323599999999999</v>
      </c>
      <c r="K411" s="66">
        <v>16.323340000000002</v>
      </c>
      <c r="L411" s="2">
        <v>17.22213</v>
      </c>
      <c r="M411" s="2">
        <v>16.32554</v>
      </c>
      <c r="N411" s="2">
        <v>16.32554</v>
      </c>
      <c r="O411" s="2">
        <v>16.325530000000001</v>
      </c>
      <c r="P411" s="2">
        <v>16.325310000000002</v>
      </c>
    </row>
    <row r="412" spans="1:16" x14ac:dyDescent="0.35">
      <c r="A412" s="2">
        <v>401</v>
      </c>
      <c r="B412" s="2" t="s">
        <v>114</v>
      </c>
      <c r="C412" s="2" t="s">
        <v>326</v>
      </c>
      <c r="D412" s="2">
        <v>-2.0489999999999999</v>
      </c>
      <c r="E412" s="2">
        <v>6.2</v>
      </c>
      <c r="F412" s="66">
        <v>0</v>
      </c>
      <c r="G412" s="2">
        <v>16.494119999999999</v>
      </c>
      <c r="H412" s="2">
        <v>16.530940000000001</v>
      </c>
      <c r="I412" s="2">
        <v>16.530940000000001</v>
      </c>
      <c r="J412" s="2">
        <v>16.530940000000001</v>
      </c>
      <c r="K412" s="66">
        <v>16.53069</v>
      </c>
      <c r="L412" s="2">
        <v>17.925380000000001</v>
      </c>
      <c r="M412" s="2">
        <v>16.525659999999998</v>
      </c>
      <c r="N412" s="2">
        <v>16.525649999999999</v>
      </c>
      <c r="O412" s="2">
        <v>16.525649999999999</v>
      </c>
      <c r="P412" s="2">
        <v>16.52544</v>
      </c>
    </row>
    <row r="413" spans="1:16" x14ac:dyDescent="0.35">
      <c r="A413" s="2">
        <v>402</v>
      </c>
      <c r="B413" s="2" t="s">
        <v>114</v>
      </c>
      <c r="C413" s="2" t="s">
        <v>327</v>
      </c>
      <c r="D413" s="2">
        <v>-2.1019999999999999</v>
      </c>
      <c r="E413" s="2">
        <v>5.641</v>
      </c>
      <c r="F413" s="66">
        <v>0</v>
      </c>
      <c r="G413" s="2">
        <v>16.578759999999999</v>
      </c>
      <c r="H413" s="2">
        <v>16.679580000000001</v>
      </c>
      <c r="I413" s="2">
        <v>16.679580000000001</v>
      </c>
      <c r="J413" s="2">
        <v>16.679580000000001</v>
      </c>
      <c r="K413" s="66">
        <v>16.67934</v>
      </c>
      <c r="L413" s="2">
        <v>17.734390000000001</v>
      </c>
      <c r="M413" s="2">
        <v>16.672779999999999</v>
      </c>
      <c r="N413" s="2">
        <v>16.672779999999999</v>
      </c>
      <c r="O413" s="2">
        <v>16.672779999999999</v>
      </c>
      <c r="P413" s="2">
        <v>16.67257</v>
      </c>
    </row>
    <row r="414" spans="1:16" x14ac:dyDescent="0.35">
      <c r="A414" s="2">
        <v>403</v>
      </c>
      <c r="B414" s="2" t="s">
        <v>114</v>
      </c>
      <c r="C414" s="2" t="s">
        <v>328</v>
      </c>
      <c r="D414" s="2">
        <v>-2.149</v>
      </c>
      <c r="E414" s="2">
        <v>4.5919999999999996</v>
      </c>
      <c r="F414" s="66">
        <v>0</v>
      </c>
      <c r="G414" s="2">
        <v>16.806260000000002</v>
      </c>
      <c r="H414" s="2">
        <v>16.767720000000001</v>
      </c>
      <c r="I414" s="2">
        <v>16.767720000000001</v>
      </c>
      <c r="J414" s="2">
        <v>16.767720000000001</v>
      </c>
      <c r="K414" s="66">
        <v>16.767489999999999</v>
      </c>
      <c r="L414" s="2">
        <v>17.161290000000001</v>
      </c>
      <c r="M414" s="2">
        <v>16.766529999999999</v>
      </c>
      <c r="N414" s="2">
        <v>16.766529999999999</v>
      </c>
      <c r="O414" s="2">
        <v>16.766529999999999</v>
      </c>
      <c r="P414" s="2">
        <v>16.76633</v>
      </c>
    </row>
    <row r="415" spans="1:16" x14ac:dyDescent="0.35">
      <c r="A415" s="2">
        <v>404</v>
      </c>
      <c r="B415" s="2" t="s">
        <v>114</v>
      </c>
      <c r="C415" s="2" t="s">
        <v>329</v>
      </c>
      <c r="D415" s="2">
        <v>-1.998</v>
      </c>
      <c r="E415" s="2">
        <v>4.6079999999999997</v>
      </c>
      <c r="F415" s="66">
        <v>0</v>
      </c>
      <c r="G415" s="2">
        <v>17.404959999999999</v>
      </c>
      <c r="H415" s="2">
        <v>16.830660000000002</v>
      </c>
      <c r="I415" s="2">
        <v>16.830660000000002</v>
      </c>
      <c r="J415" s="2">
        <v>16.830660000000002</v>
      </c>
      <c r="K415" s="66">
        <v>16.830439999999999</v>
      </c>
      <c r="L415" s="2">
        <v>16.868169999999999</v>
      </c>
      <c r="M415" s="2">
        <v>16.83043</v>
      </c>
      <c r="N415" s="2">
        <v>16.83042</v>
      </c>
      <c r="O415" s="2">
        <v>16.83042</v>
      </c>
      <c r="P415" s="2">
        <v>16.83024</v>
      </c>
    </row>
    <row r="416" spans="1:16" x14ac:dyDescent="0.35">
      <c r="A416" s="2">
        <v>405</v>
      </c>
      <c r="B416" s="2" t="s">
        <v>114</v>
      </c>
      <c r="C416" s="2" t="s">
        <v>330</v>
      </c>
      <c r="D416" s="2">
        <v>-3.069</v>
      </c>
      <c r="E416" s="2">
        <v>3.8290000000000002</v>
      </c>
      <c r="F416" s="66">
        <v>0</v>
      </c>
      <c r="G416" s="2">
        <v>17.596240000000002</v>
      </c>
      <c r="H416" s="2">
        <v>17.011849999999999</v>
      </c>
      <c r="I416" s="2">
        <v>17.011839999999999</v>
      </c>
      <c r="J416" s="2">
        <v>17.011849999999999</v>
      </c>
      <c r="K416" s="66">
        <v>17.01164</v>
      </c>
      <c r="L416" s="2">
        <v>16.6112</v>
      </c>
      <c r="M416" s="2">
        <v>17.012219999999999</v>
      </c>
      <c r="N416" s="2">
        <v>17.01221</v>
      </c>
      <c r="O416" s="2">
        <v>17.01221</v>
      </c>
      <c r="P416" s="2">
        <v>17.012029999999999</v>
      </c>
    </row>
    <row r="417" spans="1:16" x14ac:dyDescent="0.35">
      <c r="A417" s="2">
        <v>406</v>
      </c>
      <c r="B417" s="2" t="s">
        <v>114</v>
      </c>
      <c r="C417" s="2" t="s">
        <v>331</v>
      </c>
      <c r="D417" s="2">
        <v>-4.556</v>
      </c>
      <c r="E417" s="2">
        <v>2.0409999999999999</v>
      </c>
      <c r="F417" s="66">
        <v>0</v>
      </c>
      <c r="G417" s="2">
        <v>17.223459999999999</v>
      </c>
      <c r="H417" s="2">
        <v>17.396170000000001</v>
      </c>
      <c r="I417" s="2">
        <v>17.396170000000001</v>
      </c>
      <c r="J417" s="2">
        <v>17.396170000000001</v>
      </c>
      <c r="K417" s="66">
        <v>17.395969999999998</v>
      </c>
      <c r="L417" s="2">
        <v>16.865020000000001</v>
      </c>
      <c r="M417" s="2">
        <v>17.39676</v>
      </c>
      <c r="N417" s="2">
        <v>17.396750000000001</v>
      </c>
      <c r="O417" s="2">
        <v>17.396750000000001</v>
      </c>
      <c r="P417" s="2">
        <v>17.39658</v>
      </c>
    </row>
    <row r="418" spans="1:16" x14ac:dyDescent="0.35">
      <c r="A418" s="2">
        <v>407</v>
      </c>
      <c r="B418" s="2" t="s">
        <v>114</v>
      </c>
      <c r="C418" s="2" t="s">
        <v>332</v>
      </c>
      <c r="D418" s="2">
        <v>-4.6459999999999999</v>
      </c>
      <c r="E418" s="2">
        <v>2.3130000000000002</v>
      </c>
      <c r="F418" s="66">
        <v>0</v>
      </c>
      <c r="G418" s="2">
        <v>17.769169999999999</v>
      </c>
      <c r="H418" s="2">
        <v>17.890049999999999</v>
      </c>
      <c r="I418" s="2">
        <v>17.890049999999999</v>
      </c>
      <c r="J418" s="2">
        <v>17.890049999999999</v>
      </c>
      <c r="K418" s="66">
        <v>17.889859999999999</v>
      </c>
      <c r="L418" s="2">
        <v>17.43327</v>
      </c>
      <c r="M418" s="2">
        <v>17.890840000000001</v>
      </c>
      <c r="N418" s="2">
        <v>17.890840000000001</v>
      </c>
      <c r="O418" s="2">
        <v>17.890840000000001</v>
      </c>
      <c r="P418" s="2">
        <v>17.89067</v>
      </c>
    </row>
    <row r="419" spans="1:16" x14ac:dyDescent="0.35">
      <c r="A419" s="2">
        <v>408</v>
      </c>
      <c r="B419" s="2" t="s">
        <v>115</v>
      </c>
      <c r="C419" s="2" t="s">
        <v>309</v>
      </c>
      <c r="D419" s="2">
        <v>-4.2469999999999999</v>
      </c>
      <c r="E419" s="2">
        <v>2.5920000000000001</v>
      </c>
      <c r="F419" s="66">
        <v>0</v>
      </c>
      <c r="G419" s="2">
        <v>18.046530000000001</v>
      </c>
      <c r="H419" s="2">
        <v>18.247589999999999</v>
      </c>
      <c r="I419" s="2">
        <v>18.247579999999999</v>
      </c>
      <c r="J419" s="2">
        <v>18.247579999999999</v>
      </c>
      <c r="K419" s="66">
        <v>18.247399999999999</v>
      </c>
      <c r="L419" s="2">
        <v>17.872669999999999</v>
      </c>
      <c r="M419" s="2">
        <v>18.248480000000001</v>
      </c>
      <c r="N419" s="2">
        <v>18.248480000000001</v>
      </c>
      <c r="O419" s="2">
        <v>18.248480000000001</v>
      </c>
      <c r="P419" s="2">
        <v>18.24831</v>
      </c>
    </row>
    <row r="420" spans="1:16" x14ac:dyDescent="0.35">
      <c r="A420" s="2">
        <v>409</v>
      </c>
      <c r="B420" s="2" t="s">
        <v>115</v>
      </c>
      <c r="C420" s="2" t="s">
        <v>310</v>
      </c>
      <c r="D420" s="2">
        <v>-5.6760000000000002</v>
      </c>
      <c r="E420" s="2">
        <v>1.0329999999999999</v>
      </c>
      <c r="F420" s="66">
        <v>0</v>
      </c>
      <c r="G420" s="2">
        <v>18.401389999999999</v>
      </c>
      <c r="H420" s="2">
        <v>18.608149999999998</v>
      </c>
      <c r="I420" s="2">
        <v>18.608139999999999</v>
      </c>
      <c r="J420" s="2">
        <v>18.608149999999998</v>
      </c>
      <c r="K420" s="66">
        <v>18.607970000000002</v>
      </c>
      <c r="L420" s="2">
        <v>17.98968</v>
      </c>
      <c r="M420" s="2">
        <v>18.609190000000002</v>
      </c>
      <c r="N420" s="2">
        <v>18.609190000000002</v>
      </c>
      <c r="O420" s="2">
        <v>18.609190000000002</v>
      </c>
      <c r="P420" s="2">
        <v>18.609030000000001</v>
      </c>
    </row>
    <row r="421" spans="1:16" x14ac:dyDescent="0.35">
      <c r="A421" s="2">
        <v>410</v>
      </c>
      <c r="B421" s="2" t="s">
        <v>115</v>
      </c>
      <c r="C421" s="2" t="s">
        <v>311</v>
      </c>
      <c r="D421" s="2">
        <v>-6.3869999999999996</v>
      </c>
      <c r="E421" s="2">
        <v>1.3220000000000001</v>
      </c>
      <c r="F421" s="66">
        <v>0</v>
      </c>
      <c r="G421" s="2">
        <v>19.022010000000002</v>
      </c>
      <c r="H421" s="2">
        <v>19.163250000000001</v>
      </c>
      <c r="I421" s="2">
        <v>19.163239999999998</v>
      </c>
      <c r="J421" s="2">
        <v>19.163239999999998</v>
      </c>
      <c r="K421" s="66">
        <v>19.163080000000001</v>
      </c>
      <c r="L421" s="2">
        <v>18.570630000000001</v>
      </c>
      <c r="M421" s="2">
        <v>19.164370000000002</v>
      </c>
      <c r="N421" s="2">
        <v>19.164370000000002</v>
      </c>
      <c r="O421" s="2">
        <v>19.164370000000002</v>
      </c>
      <c r="P421" s="2">
        <v>19.16422</v>
      </c>
    </row>
    <row r="422" spans="1:16" x14ac:dyDescent="0.35">
      <c r="A422" s="2">
        <v>411</v>
      </c>
      <c r="B422" s="2" t="s">
        <v>115</v>
      </c>
      <c r="C422" s="2" t="s">
        <v>312</v>
      </c>
      <c r="D422" s="2">
        <v>-6.5659999999999998</v>
      </c>
      <c r="E422" s="2">
        <v>2.3460000000000001</v>
      </c>
      <c r="F422" s="66">
        <v>0</v>
      </c>
      <c r="G422" s="2">
        <v>19.931979999999999</v>
      </c>
      <c r="H422" s="2">
        <v>19.790659999999999</v>
      </c>
      <c r="I422" s="2">
        <v>19.790659999999999</v>
      </c>
      <c r="J422" s="2">
        <v>19.790659999999999</v>
      </c>
      <c r="K422" s="66">
        <v>19.790500000000002</v>
      </c>
      <c r="L422" s="2">
        <v>19.221630000000001</v>
      </c>
      <c r="M422" s="2">
        <v>19.79185</v>
      </c>
      <c r="N422" s="2">
        <v>19.791840000000001</v>
      </c>
      <c r="O422" s="2">
        <v>19.791840000000001</v>
      </c>
      <c r="P422" s="2">
        <v>19.791699999999999</v>
      </c>
    </row>
    <row r="423" spans="1:16" x14ac:dyDescent="0.35">
      <c r="A423" s="2">
        <v>412</v>
      </c>
      <c r="B423" s="2" t="s">
        <v>115</v>
      </c>
      <c r="C423" s="2" t="s">
        <v>313</v>
      </c>
      <c r="D423" s="2">
        <v>-7.7539999999999996</v>
      </c>
      <c r="E423" s="2">
        <v>2.3540000000000001</v>
      </c>
      <c r="F423" s="66">
        <v>0</v>
      </c>
      <c r="G423" s="2">
        <v>20.458749999999998</v>
      </c>
      <c r="H423" s="2">
        <v>20.240349999999999</v>
      </c>
      <c r="I423" s="2">
        <v>20.240349999999999</v>
      </c>
      <c r="J423" s="2">
        <v>20.240349999999999</v>
      </c>
      <c r="K423" s="66">
        <v>20.240200000000002</v>
      </c>
      <c r="L423" s="2">
        <v>19.67999</v>
      </c>
      <c r="M423" s="2">
        <v>20.241569999999999</v>
      </c>
      <c r="N423" s="2">
        <v>20.241569999999999</v>
      </c>
      <c r="O423" s="2">
        <v>20.241569999999999</v>
      </c>
      <c r="P423" s="2">
        <v>20.241430000000001</v>
      </c>
    </row>
    <row r="424" spans="1:16" x14ac:dyDescent="0.35">
      <c r="A424" s="2">
        <v>413</v>
      </c>
      <c r="B424" s="2" t="s">
        <v>115</v>
      </c>
      <c r="C424" s="2" t="s">
        <v>314</v>
      </c>
      <c r="D424" s="2">
        <v>-7.7460000000000004</v>
      </c>
      <c r="E424" s="2">
        <v>2.0409999999999999</v>
      </c>
      <c r="F424" s="66">
        <v>0</v>
      </c>
      <c r="G424" s="2">
        <v>20.807580000000002</v>
      </c>
      <c r="H424" s="2">
        <v>20.68759</v>
      </c>
      <c r="I424" s="2">
        <v>20.68759</v>
      </c>
      <c r="J424" s="2">
        <v>20.68759</v>
      </c>
      <c r="K424" s="66">
        <v>20.687439999999999</v>
      </c>
      <c r="L424" s="2">
        <v>20.11957</v>
      </c>
      <c r="M424" s="2">
        <v>20.68882</v>
      </c>
      <c r="N424" s="2">
        <v>20.68882</v>
      </c>
      <c r="O424" s="2">
        <v>20.68882</v>
      </c>
      <c r="P424" s="2">
        <v>20.688690000000001</v>
      </c>
    </row>
    <row r="425" spans="1:16" x14ac:dyDescent="0.35">
      <c r="A425" s="2">
        <v>414</v>
      </c>
      <c r="B425" s="2" t="s">
        <v>115</v>
      </c>
      <c r="C425" s="2" t="s">
        <v>315</v>
      </c>
      <c r="D425" s="2">
        <v>-6.585</v>
      </c>
      <c r="E425" s="2">
        <v>1.8049999999999999</v>
      </c>
      <c r="F425" s="66">
        <v>0</v>
      </c>
      <c r="G425" s="2">
        <v>20.859960000000001</v>
      </c>
      <c r="H425" s="2">
        <v>20.869769999999999</v>
      </c>
      <c r="I425" s="2">
        <v>20.869769999999999</v>
      </c>
      <c r="J425" s="2">
        <v>20.869769999999999</v>
      </c>
      <c r="K425" s="66">
        <v>20.869630000000001</v>
      </c>
      <c r="L425" s="2">
        <v>20.272739999999999</v>
      </c>
      <c r="M425" s="2">
        <v>20.871009999999998</v>
      </c>
      <c r="N425" s="2">
        <v>20.871009999999998</v>
      </c>
      <c r="O425" s="2">
        <v>20.871009999999998</v>
      </c>
      <c r="P425" s="2">
        <v>20.87088</v>
      </c>
    </row>
    <row r="426" spans="1:16" x14ac:dyDescent="0.35">
      <c r="A426" s="2">
        <v>415</v>
      </c>
      <c r="B426" s="2" t="s">
        <v>115</v>
      </c>
      <c r="C426" s="2" t="s">
        <v>316</v>
      </c>
      <c r="D426" s="2">
        <v>-6.2080000000000002</v>
      </c>
      <c r="E426" s="2">
        <v>2.3540000000000001</v>
      </c>
      <c r="F426" s="66">
        <v>0</v>
      </c>
      <c r="G426" s="2">
        <v>21.023050000000001</v>
      </c>
      <c r="H426" s="2">
        <v>20.894670000000001</v>
      </c>
      <c r="I426" s="2">
        <v>20.894670000000001</v>
      </c>
      <c r="J426" s="2">
        <v>20.894670000000001</v>
      </c>
      <c r="K426" s="66">
        <v>20.894539999999999</v>
      </c>
      <c r="L426" s="2">
        <v>20.311150000000001</v>
      </c>
      <c r="M426" s="2">
        <v>20.895900000000001</v>
      </c>
      <c r="N426" s="2">
        <v>20.895900000000001</v>
      </c>
      <c r="O426" s="2">
        <v>20.895900000000001</v>
      </c>
      <c r="P426" s="2">
        <v>20.895779999999998</v>
      </c>
    </row>
    <row r="427" spans="1:16" x14ac:dyDescent="0.35">
      <c r="A427" s="2">
        <v>416</v>
      </c>
      <c r="B427" s="2" t="s">
        <v>115</v>
      </c>
      <c r="C427" s="2" t="s">
        <v>317</v>
      </c>
      <c r="D427" s="2">
        <v>-5.6319999999999997</v>
      </c>
      <c r="E427" s="2">
        <v>2.8540000000000001</v>
      </c>
      <c r="F427" s="66">
        <v>0</v>
      </c>
      <c r="G427" s="2">
        <v>21.010840000000002</v>
      </c>
      <c r="H427" s="2">
        <v>20.73743</v>
      </c>
      <c r="I427" s="2">
        <v>20.73742</v>
      </c>
      <c r="J427" s="2">
        <v>20.73743</v>
      </c>
      <c r="K427" s="66">
        <v>20.737300000000001</v>
      </c>
      <c r="L427" s="2">
        <v>20.28275</v>
      </c>
      <c r="M427" s="2">
        <v>20.738630000000001</v>
      </c>
      <c r="N427" s="2">
        <v>20.738630000000001</v>
      </c>
      <c r="O427" s="2">
        <v>20.738630000000001</v>
      </c>
      <c r="P427" s="2">
        <v>20.738510000000002</v>
      </c>
    </row>
    <row r="428" spans="1:16" x14ac:dyDescent="0.35">
      <c r="A428" s="2">
        <v>417</v>
      </c>
      <c r="B428" s="2" t="s">
        <v>115</v>
      </c>
      <c r="C428" s="2" t="s">
        <v>318</v>
      </c>
      <c r="D428" s="2">
        <v>-4.0919999999999996</v>
      </c>
      <c r="E428" s="2">
        <v>2.8460000000000001</v>
      </c>
      <c r="F428" s="66">
        <v>0</v>
      </c>
      <c r="G428" s="2">
        <v>20.442679999999999</v>
      </c>
      <c r="H428" s="2">
        <v>20.249770000000002</v>
      </c>
      <c r="I428" s="2">
        <v>20.249770000000002</v>
      </c>
      <c r="J428" s="2">
        <v>20.249770000000002</v>
      </c>
      <c r="K428" s="66">
        <v>20.249649999999999</v>
      </c>
      <c r="L428" s="2">
        <v>19.78267</v>
      </c>
      <c r="M428" s="2">
        <v>20.250889999999998</v>
      </c>
      <c r="N428" s="2">
        <v>20.250889999999998</v>
      </c>
      <c r="O428" s="2">
        <v>20.250889999999998</v>
      </c>
      <c r="P428" s="2">
        <v>20.250769999999999</v>
      </c>
    </row>
    <row r="429" spans="1:16" x14ac:dyDescent="0.35">
      <c r="A429" s="2">
        <v>418</v>
      </c>
      <c r="B429" s="2" t="s">
        <v>115</v>
      </c>
      <c r="C429" s="2" t="s">
        <v>319</v>
      </c>
      <c r="D429" s="2">
        <v>-2.8879999999999999</v>
      </c>
      <c r="E429" s="2">
        <v>2.6</v>
      </c>
      <c r="F429" s="66">
        <v>0</v>
      </c>
      <c r="G429" s="2">
        <v>19.39395</v>
      </c>
      <c r="H429" s="2">
        <v>19.35877</v>
      </c>
      <c r="I429" s="2">
        <v>19.35877</v>
      </c>
      <c r="J429" s="2">
        <v>19.35877</v>
      </c>
      <c r="K429" s="66">
        <v>19.358650000000001</v>
      </c>
      <c r="L429" s="2">
        <v>18.86242</v>
      </c>
      <c r="M429" s="2">
        <v>19.359839999999998</v>
      </c>
      <c r="N429" s="2">
        <v>19.359839999999998</v>
      </c>
      <c r="O429" s="2">
        <v>19.359839999999998</v>
      </c>
      <c r="P429" s="2">
        <v>19.359729999999999</v>
      </c>
    </row>
    <row r="430" spans="1:16" x14ac:dyDescent="0.35">
      <c r="A430" s="2">
        <v>419</v>
      </c>
      <c r="B430" s="2" t="s">
        <v>115</v>
      </c>
      <c r="C430" s="2" t="s">
        <v>320</v>
      </c>
      <c r="D430" s="2">
        <v>-1.641</v>
      </c>
      <c r="E430" s="2">
        <v>3.1080000000000001</v>
      </c>
      <c r="F430" s="66">
        <v>0</v>
      </c>
      <c r="G430" s="2">
        <v>18.22561</v>
      </c>
      <c r="H430" s="2">
        <v>18.113019999999999</v>
      </c>
      <c r="I430" s="2">
        <v>18.113009999999999</v>
      </c>
      <c r="J430" s="2">
        <v>18.113009999999999</v>
      </c>
      <c r="K430" s="66">
        <v>18.1129</v>
      </c>
      <c r="L430" s="2">
        <v>17.798010000000001</v>
      </c>
      <c r="M430" s="2">
        <v>18.116589999999999</v>
      </c>
      <c r="N430" s="2">
        <v>18.116589999999999</v>
      </c>
      <c r="O430" s="2">
        <v>18.116589999999999</v>
      </c>
      <c r="P430" s="2">
        <v>18.116489999999999</v>
      </c>
    </row>
    <row r="431" spans="1:16" x14ac:dyDescent="0.35">
      <c r="A431" s="2">
        <v>420</v>
      </c>
      <c r="B431" s="2" t="s">
        <v>115</v>
      </c>
      <c r="C431" s="2" t="s">
        <v>321</v>
      </c>
      <c r="D431" s="2">
        <v>-0.69299999999999995</v>
      </c>
      <c r="E431" s="2">
        <v>4.1079999999999997</v>
      </c>
      <c r="F431" s="66">
        <v>0</v>
      </c>
      <c r="G431" s="2">
        <v>17.387519999999999</v>
      </c>
      <c r="H431" s="2">
        <v>16.928249999999998</v>
      </c>
      <c r="I431" s="2">
        <v>16.928239999999999</v>
      </c>
      <c r="J431" s="2">
        <v>16.928249999999998</v>
      </c>
      <c r="K431" s="66">
        <v>16.928139999999999</v>
      </c>
      <c r="L431" s="2">
        <v>16.89396</v>
      </c>
      <c r="M431" s="2">
        <v>16.939299999999999</v>
      </c>
      <c r="N431" s="2">
        <v>16.939299999999999</v>
      </c>
      <c r="O431" s="2">
        <v>16.939299999999999</v>
      </c>
      <c r="P431" s="2">
        <v>16.939209999999999</v>
      </c>
    </row>
    <row r="432" spans="1:16" x14ac:dyDescent="0.35">
      <c r="A432" s="2">
        <v>421</v>
      </c>
      <c r="B432" s="2" t="s">
        <v>115</v>
      </c>
      <c r="C432" s="2" t="s">
        <v>322</v>
      </c>
      <c r="D432" s="2">
        <v>0.46200000000000002</v>
      </c>
      <c r="E432" s="2">
        <v>6.43</v>
      </c>
      <c r="F432" s="66">
        <v>0</v>
      </c>
      <c r="G432" s="2">
        <v>17.394089999999998</v>
      </c>
      <c r="H432" s="2">
        <v>16.054310000000001</v>
      </c>
      <c r="I432" s="2">
        <v>16.054300000000001</v>
      </c>
      <c r="J432" s="2">
        <v>16.054310000000001</v>
      </c>
      <c r="K432" s="66">
        <v>16.054210000000001</v>
      </c>
      <c r="L432" s="2">
        <v>17.05819</v>
      </c>
      <c r="M432" s="2">
        <v>16.077970000000001</v>
      </c>
      <c r="N432" s="2">
        <v>16.077970000000001</v>
      </c>
      <c r="O432" s="2">
        <v>16.077970000000001</v>
      </c>
      <c r="P432" s="2">
        <v>16.07789</v>
      </c>
    </row>
    <row r="433" spans="1:16" x14ac:dyDescent="0.35">
      <c r="A433" s="2">
        <v>422</v>
      </c>
      <c r="B433" s="2" t="s">
        <v>115</v>
      </c>
      <c r="C433" s="2" t="s">
        <v>323</v>
      </c>
      <c r="D433" s="2">
        <v>1.6579999999999999</v>
      </c>
      <c r="E433" s="2">
        <v>9.0129999999999999</v>
      </c>
      <c r="F433" s="66">
        <v>0</v>
      </c>
      <c r="G433" s="2">
        <v>17.908840000000001</v>
      </c>
      <c r="H433" s="2">
        <v>15.591240000000001</v>
      </c>
      <c r="I433" s="2">
        <v>15.591240000000001</v>
      </c>
      <c r="J433" s="2">
        <v>15.591240000000001</v>
      </c>
      <c r="K433" s="66">
        <v>15.591150000000001</v>
      </c>
      <c r="L433" s="2">
        <v>17.902909999999999</v>
      </c>
      <c r="M433" s="2">
        <v>15.62006</v>
      </c>
      <c r="N433" s="2">
        <v>15.62006</v>
      </c>
      <c r="O433" s="2">
        <v>15.62006</v>
      </c>
      <c r="P433" s="2">
        <v>15.61998</v>
      </c>
    </row>
    <row r="434" spans="1:16" x14ac:dyDescent="0.35">
      <c r="A434" s="2">
        <v>423</v>
      </c>
      <c r="B434" s="2" t="s">
        <v>115</v>
      </c>
      <c r="C434" s="2" t="s">
        <v>324</v>
      </c>
      <c r="D434" s="2">
        <v>1.897</v>
      </c>
      <c r="E434" s="2">
        <v>11.63</v>
      </c>
      <c r="F434" s="66">
        <v>0</v>
      </c>
      <c r="G434" s="2">
        <v>18.999700000000001</v>
      </c>
      <c r="H434" s="2">
        <v>15.338419999999999</v>
      </c>
      <c r="I434" s="2">
        <v>15.338419999999999</v>
      </c>
      <c r="J434" s="2">
        <v>15.338419999999999</v>
      </c>
      <c r="K434" s="66">
        <v>15.338329999999999</v>
      </c>
      <c r="L434" s="2">
        <v>18.994910000000001</v>
      </c>
      <c r="M434" s="2">
        <v>15.367039999999999</v>
      </c>
      <c r="N434" s="2">
        <v>15.367039999999999</v>
      </c>
      <c r="O434" s="2">
        <v>15.367039999999999</v>
      </c>
      <c r="P434" s="2">
        <v>15.366960000000001</v>
      </c>
    </row>
    <row r="435" spans="1:16" x14ac:dyDescent="0.35">
      <c r="A435" s="2">
        <v>424</v>
      </c>
      <c r="B435" s="2" t="s">
        <v>115</v>
      </c>
      <c r="C435" s="2" t="s">
        <v>325</v>
      </c>
      <c r="D435" s="2">
        <v>1.446</v>
      </c>
      <c r="E435" s="2">
        <v>12.587</v>
      </c>
      <c r="F435" s="66">
        <v>0</v>
      </c>
      <c r="G435" s="2">
        <v>19.546810000000001</v>
      </c>
      <c r="H435" s="2">
        <v>15.24339</v>
      </c>
      <c r="I435" s="2">
        <v>15.24338</v>
      </c>
      <c r="J435" s="2">
        <v>15.24338</v>
      </c>
      <c r="K435" s="66">
        <v>15.2433</v>
      </c>
      <c r="L435" s="2">
        <v>19.538329999999998</v>
      </c>
      <c r="M435" s="2">
        <v>15.269690000000001</v>
      </c>
      <c r="N435" s="2">
        <v>15.269690000000001</v>
      </c>
      <c r="O435" s="2">
        <v>15.269690000000001</v>
      </c>
      <c r="P435" s="2">
        <v>15.26961</v>
      </c>
    </row>
    <row r="436" spans="1:16" x14ac:dyDescent="0.35">
      <c r="A436" s="2">
        <v>425</v>
      </c>
      <c r="B436" s="2" t="s">
        <v>115</v>
      </c>
      <c r="C436" s="2" t="s">
        <v>326</v>
      </c>
      <c r="D436" s="2">
        <v>2.1659999999999999</v>
      </c>
      <c r="E436" s="2">
        <v>12.613</v>
      </c>
      <c r="F436" s="66">
        <v>0</v>
      </c>
      <c r="G436" s="2">
        <v>19.243839999999999</v>
      </c>
      <c r="H436" s="2">
        <v>15.14357</v>
      </c>
      <c r="I436" s="2">
        <v>15.143560000000001</v>
      </c>
      <c r="J436" s="2">
        <v>15.14357</v>
      </c>
      <c r="K436" s="66">
        <v>15.14348</v>
      </c>
      <c r="L436" s="2">
        <v>19.235610000000001</v>
      </c>
      <c r="M436" s="2">
        <v>15.167059999999999</v>
      </c>
      <c r="N436" s="2">
        <v>15.167059999999999</v>
      </c>
      <c r="O436" s="2">
        <v>15.167070000000001</v>
      </c>
      <c r="P436" s="2">
        <v>15.16699</v>
      </c>
    </row>
    <row r="437" spans="1:16" x14ac:dyDescent="0.35">
      <c r="A437" s="2">
        <v>426</v>
      </c>
      <c r="B437" s="2" t="s">
        <v>115</v>
      </c>
      <c r="C437" s="2" t="s">
        <v>327</v>
      </c>
      <c r="D437" s="2">
        <v>3.456</v>
      </c>
      <c r="E437" s="2">
        <v>14.925000000000001</v>
      </c>
      <c r="F437" s="66">
        <v>0</v>
      </c>
      <c r="G437" s="2">
        <v>19.14114</v>
      </c>
      <c r="H437" s="2">
        <v>14.90977</v>
      </c>
      <c r="I437" s="2">
        <v>14.90977</v>
      </c>
      <c r="J437" s="2">
        <v>14.90977</v>
      </c>
      <c r="K437" s="66">
        <v>14.909689999999999</v>
      </c>
      <c r="L437" s="2">
        <v>19.90344</v>
      </c>
      <c r="M437" s="2">
        <v>14.93047</v>
      </c>
      <c r="N437" s="2">
        <v>14.93047</v>
      </c>
      <c r="O437" s="2">
        <v>14.93047</v>
      </c>
      <c r="P437" s="2">
        <v>14.930400000000001</v>
      </c>
    </row>
    <row r="438" spans="1:16" x14ac:dyDescent="0.35">
      <c r="A438" s="2">
        <v>427</v>
      </c>
      <c r="B438" s="2" t="s">
        <v>115</v>
      </c>
      <c r="C438" s="2" t="s">
        <v>328</v>
      </c>
      <c r="D438" s="2">
        <v>3.444</v>
      </c>
      <c r="E438" s="2">
        <v>15.637</v>
      </c>
      <c r="F438" s="66">
        <v>0</v>
      </c>
      <c r="G438" s="2">
        <v>18.59526</v>
      </c>
      <c r="H438" s="2">
        <v>14.70834</v>
      </c>
      <c r="I438" s="2">
        <v>14.70834</v>
      </c>
      <c r="J438" s="2">
        <v>14.70834</v>
      </c>
      <c r="K438" s="66">
        <v>14.708270000000001</v>
      </c>
      <c r="L438" s="2">
        <v>20.172270000000001</v>
      </c>
      <c r="M438" s="2">
        <v>14.72645</v>
      </c>
      <c r="N438" s="2">
        <v>14.72644</v>
      </c>
      <c r="O438" s="2">
        <v>14.72645</v>
      </c>
      <c r="P438" s="2">
        <v>14.726380000000001</v>
      </c>
    </row>
    <row r="439" spans="1:16" x14ac:dyDescent="0.35">
      <c r="A439" s="2">
        <v>428</v>
      </c>
      <c r="B439" s="2" t="s">
        <v>115</v>
      </c>
      <c r="C439" s="2" t="s">
        <v>329</v>
      </c>
      <c r="D439" s="2">
        <v>3.1509999999999998</v>
      </c>
      <c r="E439" s="2">
        <v>14.137</v>
      </c>
      <c r="F439" s="66">
        <v>0</v>
      </c>
      <c r="G439" s="2">
        <v>17.921479999999999</v>
      </c>
      <c r="H439" s="2">
        <v>14.568110000000001</v>
      </c>
      <c r="I439" s="2">
        <v>14.568110000000001</v>
      </c>
      <c r="J439" s="2">
        <v>14.568110000000001</v>
      </c>
      <c r="K439" s="66">
        <v>14.56804</v>
      </c>
      <c r="L439" s="2">
        <v>19.33325</v>
      </c>
      <c r="M439" s="2">
        <v>14.583880000000001</v>
      </c>
      <c r="N439" s="2">
        <v>14.583880000000001</v>
      </c>
      <c r="O439" s="2">
        <v>14.58389</v>
      </c>
      <c r="P439" s="2">
        <v>14.583819999999999</v>
      </c>
    </row>
    <row r="440" spans="1:16" x14ac:dyDescent="0.35">
      <c r="A440" s="2">
        <v>429</v>
      </c>
      <c r="B440" s="2" t="s">
        <v>115</v>
      </c>
      <c r="C440" s="2" t="s">
        <v>330</v>
      </c>
      <c r="D440" s="2">
        <v>3.4540000000000002</v>
      </c>
      <c r="E440" s="2">
        <v>13.654</v>
      </c>
      <c r="F440" s="66">
        <v>0</v>
      </c>
      <c r="G440" s="2">
        <v>17.45091</v>
      </c>
      <c r="H440" s="2">
        <v>14.36788</v>
      </c>
      <c r="I440" s="2">
        <v>14.36788</v>
      </c>
      <c r="J440" s="2">
        <v>14.36788</v>
      </c>
      <c r="K440" s="66">
        <v>14.36781</v>
      </c>
      <c r="L440" s="2">
        <v>18.768249999999998</v>
      </c>
      <c r="M440" s="2">
        <v>14.381600000000001</v>
      </c>
      <c r="N440" s="2">
        <v>14.381600000000001</v>
      </c>
      <c r="O440" s="2">
        <v>14.38161</v>
      </c>
      <c r="P440" s="2">
        <v>14.381539999999999</v>
      </c>
    </row>
    <row r="441" spans="1:16" x14ac:dyDescent="0.35">
      <c r="A441" s="2">
        <v>430</v>
      </c>
      <c r="B441" s="2" t="s">
        <v>115</v>
      </c>
      <c r="C441" s="2" t="s">
        <v>331</v>
      </c>
      <c r="D441" s="2">
        <v>3.903</v>
      </c>
      <c r="E441" s="2">
        <v>13.646000000000001</v>
      </c>
      <c r="F441" s="66">
        <v>0</v>
      </c>
      <c r="G441" s="2">
        <v>17.085999999999999</v>
      </c>
      <c r="H441" s="2">
        <v>14.110709999999999</v>
      </c>
      <c r="I441" s="2">
        <v>14.110709999999999</v>
      </c>
      <c r="J441" s="2">
        <v>14.110709999999999</v>
      </c>
      <c r="K441" s="66">
        <v>14.11064</v>
      </c>
      <c r="L441" s="2">
        <v>18.357600000000001</v>
      </c>
      <c r="M441" s="2">
        <v>14.122640000000001</v>
      </c>
      <c r="N441" s="2">
        <v>14.122640000000001</v>
      </c>
      <c r="O441" s="2">
        <v>14.122640000000001</v>
      </c>
      <c r="P441" s="2">
        <v>14.122579999999999</v>
      </c>
    </row>
    <row r="442" spans="1:16" x14ac:dyDescent="0.35">
      <c r="A442" s="2">
        <v>431</v>
      </c>
      <c r="B442" s="2" t="s">
        <v>115</v>
      </c>
      <c r="C442" s="2" t="s">
        <v>332</v>
      </c>
      <c r="D442" s="2">
        <v>4.3540000000000001</v>
      </c>
      <c r="E442" s="2">
        <v>13.907999999999999</v>
      </c>
      <c r="F442" s="66">
        <v>0</v>
      </c>
      <c r="G442" s="2">
        <v>16.800830000000001</v>
      </c>
      <c r="H442" s="2">
        <v>13.836069999999999</v>
      </c>
      <c r="I442" s="2">
        <v>13.836069999999999</v>
      </c>
      <c r="J442" s="2">
        <v>13.836080000000001</v>
      </c>
      <c r="K442" s="66">
        <v>13.83601</v>
      </c>
      <c r="L442" s="2">
        <v>18.057469999999999</v>
      </c>
      <c r="M442" s="2">
        <v>13.846450000000001</v>
      </c>
      <c r="N442" s="2">
        <v>13.846450000000001</v>
      </c>
      <c r="O442" s="2">
        <v>13.84646</v>
      </c>
      <c r="P442" s="2">
        <v>13.846399999999999</v>
      </c>
    </row>
    <row r="443" spans="1:16" x14ac:dyDescent="0.35">
      <c r="A443" s="2">
        <v>432</v>
      </c>
      <c r="B443" s="2" t="s">
        <v>71</v>
      </c>
      <c r="C443" s="2" t="s">
        <v>309</v>
      </c>
      <c r="D443" s="2">
        <v>4.5999999999999996</v>
      </c>
      <c r="E443" s="2">
        <v>13.637</v>
      </c>
      <c r="F443" s="66">
        <v>0</v>
      </c>
      <c r="G443" s="2">
        <v>16.405419999999999</v>
      </c>
      <c r="H443" s="2">
        <v>13.597440000000001</v>
      </c>
      <c r="I443" s="2">
        <v>13.597440000000001</v>
      </c>
      <c r="J443" s="2">
        <v>13.597440000000001</v>
      </c>
      <c r="K443" s="66">
        <v>13.597379999999999</v>
      </c>
      <c r="L443" s="2">
        <v>17.605370000000001</v>
      </c>
      <c r="M443" s="2">
        <v>13.606490000000001</v>
      </c>
      <c r="N443" s="2">
        <v>13.606490000000001</v>
      </c>
      <c r="O443" s="2">
        <v>13.606490000000001</v>
      </c>
      <c r="P443" s="2">
        <v>13.606439999999999</v>
      </c>
    </row>
    <row r="444" spans="1:16" x14ac:dyDescent="0.35">
      <c r="A444" s="2">
        <v>433</v>
      </c>
      <c r="B444" s="2" t="s">
        <v>71</v>
      </c>
      <c r="C444" s="2" t="s">
        <v>310</v>
      </c>
      <c r="D444" s="2">
        <v>4.9560000000000004</v>
      </c>
      <c r="E444" s="2">
        <v>13.407999999999999</v>
      </c>
      <c r="F444" s="66">
        <v>6.67</v>
      </c>
      <c r="G444" s="2">
        <v>18.155999999999999</v>
      </c>
      <c r="H444" s="2">
        <v>19.056889999999999</v>
      </c>
      <c r="I444" s="2">
        <v>15.59088</v>
      </c>
      <c r="J444" s="2">
        <v>19.80781</v>
      </c>
      <c r="K444" s="66">
        <v>32.275840000000002</v>
      </c>
      <c r="L444" s="2">
        <v>19.283999999999999</v>
      </c>
      <c r="M444" s="2">
        <v>19.361820000000002</v>
      </c>
      <c r="N444" s="2">
        <v>15.71524</v>
      </c>
      <c r="O444" s="2">
        <v>20.151869999999999</v>
      </c>
      <c r="P444" s="2">
        <v>64.904510000000002</v>
      </c>
    </row>
    <row r="445" spans="1:16" x14ac:dyDescent="0.35">
      <c r="A445" s="2">
        <v>434</v>
      </c>
      <c r="B445" s="2" t="s">
        <v>71</v>
      </c>
      <c r="C445" s="2" t="s">
        <v>311</v>
      </c>
      <c r="D445" s="2">
        <v>5.452</v>
      </c>
      <c r="E445" s="2">
        <v>14.407999999999999</v>
      </c>
      <c r="F445" s="66">
        <v>26.67</v>
      </c>
      <c r="G445" s="2">
        <v>27.85472</v>
      </c>
      <c r="H445" s="2">
        <v>46.280470000000001</v>
      </c>
      <c r="I445" s="2">
        <v>25.755579999999998</v>
      </c>
      <c r="J445" s="2">
        <v>51.548949999999998</v>
      </c>
      <c r="K445" s="66">
        <v>125.85936</v>
      </c>
      <c r="L445" s="2">
        <v>28.90493</v>
      </c>
      <c r="M445" s="2">
        <v>48.016390000000001</v>
      </c>
      <c r="N445" s="2">
        <v>26.422139999999999</v>
      </c>
      <c r="O445" s="2">
        <v>53.559359999999998</v>
      </c>
      <c r="P445" s="2">
        <v>320.28789</v>
      </c>
    </row>
    <row r="446" spans="1:16" x14ac:dyDescent="0.35">
      <c r="A446" s="2">
        <v>435</v>
      </c>
      <c r="B446" s="2" t="s">
        <v>71</v>
      </c>
      <c r="C446" s="2" t="s">
        <v>312</v>
      </c>
      <c r="D446" s="2">
        <v>5.8029999999999999</v>
      </c>
      <c r="E446" s="2">
        <v>14.391999999999999</v>
      </c>
      <c r="F446" s="66">
        <v>13.33</v>
      </c>
      <c r="G446" s="2">
        <v>23.207170000000001</v>
      </c>
      <c r="H446" s="2">
        <v>30.381080000000001</v>
      </c>
      <c r="I446" s="2">
        <v>19.622640000000001</v>
      </c>
      <c r="J446" s="2">
        <v>33.13805</v>
      </c>
      <c r="K446" s="66">
        <v>72.367069999999998</v>
      </c>
      <c r="L446" s="2">
        <v>24.45542</v>
      </c>
      <c r="M446" s="2">
        <v>31.301179999999999</v>
      </c>
      <c r="N446" s="2">
        <v>19.982230000000001</v>
      </c>
      <c r="O446" s="2">
        <v>34.201790000000003</v>
      </c>
      <c r="P446" s="2">
        <v>175.00988000000001</v>
      </c>
    </row>
    <row r="447" spans="1:16" x14ac:dyDescent="0.35">
      <c r="A447" s="2">
        <v>436</v>
      </c>
      <c r="B447" s="2" t="s">
        <v>71</v>
      </c>
      <c r="C447" s="2" t="s">
        <v>313</v>
      </c>
      <c r="D447" s="2">
        <v>5.9489999999999998</v>
      </c>
      <c r="E447" s="2">
        <v>13.9</v>
      </c>
      <c r="F447" s="66">
        <v>21.67</v>
      </c>
      <c r="G447" s="2">
        <v>23.908729999999998</v>
      </c>
      <c r="H447" s="2">
        <v>34.056890000000003</v>
      </c>
      <c r="I447" s="2">
        <v>21.079599999999999</v>
      </c>
      <c r="J447" s="2">
        <v>37.16628</v>
      </c>
      <c r="K447" s="66">
        <v>84.625640000000004</v>
      </c>
      <c r="L447" s="2">
        <v>25.017130000000002</v>
      </c>
      <c r="M447" s="2">
        <v>35.179819999999999</v>
      </c>
      <c r="N447" s="2">
        <v>21.526409999999998</v>
      </c>
      <c r="O447" s="2">
        <v>38.451210000000003</v>
      </c>
      <c r="P447" s="2">
        <v>208.80107000000001</v>
      </c>
    </row>
    <row r="448" spans="1:16" x14ac:dyDescent="0.35">
      <c r="A448" s="2">
        <v>437</v>
      </c>
      <c r="B448" s="2" t="s">
        <v>71</v>
      </c>
      <c r="C448" s="2" t="s">
        <v>314</v>
      </c>
      <c r="D448" s="2">
        <v>5.9</v>
      </c>
      <c r="E448" s="2">
        <v>12.577999999999999</v>
      </c>
      <c r="F448" s="66">
        <v>6.67</v>
      </c>
      <c r="G448" s="2">
        <v>16.327079999999999</v>
      </c>
      <c r="H448" s="2">
        <v>17.383489999999998</v>
      </c>
      <c r="I448" s="2">
        <v>14.38965</v>
      </c>
      <c r="J448" s="2">
        <v>18.080290000000002</v>
      </c>
      <c r="K448" s="66">
        <v>29.01379</v>
      </c>
      <c r="L448" s="2">
        <v>17.2667</v>
      </c>
      <c r="M448" s="2">
        <v>17.646740000000001</v>
      </c>
      <c r="N448" s="2">
        <v>14.496919999999999</v>
      </c>
      <c r="O448" s="2">
        <v>18.379840000000002</v>
      </c>
      <c r="P448" s="2">
        <v>57.624490000000002</v>
      </c>
    </row>
    <row r="449" spans="1:16" x14ac:dyDescent="0.35">
      <c r="A449" s="2">
        <v>438</v>
      </c>
      <c r="B449" s="2" t="s">
        <v>71</v>
      </c>
      <c r="C449" s="2" t="s">
        <v>315</v>
      </c>
      <c r="D449" s="2">
        <v>6.1029999999999998</v>
      </c>
      <c r="E449" s="2">
        <v>12.113</v>
      </c>
      <c r="F449" s="66">
        <v>6.67</v>
      </c>
      <c r="G449" s="2">
        <v>22.694569999999999</v>
      </c>
      <c r="H449" s="2">
        <v>19.727979999999999</v>
      </c>
      <c r="I449" s="2">
        <v>15.42268</v>
      </c>
      <c r="J449" s="2">
        <v>20.418469999999999</v>
      </c>
      <c r="K449" s="66">
        <v>23.992699999999999</v>
      </c>
      <c r="L449" s="2">
        <v>26.007639999999999</v>
      </c>
      <c r="M449" s="2">
        <v>20.122689999999999</v>
      </c>
      <c r="N449" s="2">
        <v>15.59308</v>
      </c>
      <c r="O449" s="2">
        <v>20.849150000000002</v>
      </c>
      <c r="P449" s="2">
        <v>44.270859999999999</v>
      </c>
    </row>
    <row r="450" spans="1:16" x14ac:dyDescent="0.35">
      <c r="A450" s="2">
        <v>439</v>
      </c>
      <c r="B450" s="2" t="s">
        <v>71</v>
      </c>
      <c r="C450" s="2" t="s">
        <v>316</v>
      </c>
      <c r="D450" s="2">
        <v>6.7569999999999997</v>
      </c>
      <c r="E450" s="2">
        <v>12.9</v>
      </c>
      <c r="F450" s="66">
        <v>16.670000000000002</v>
      </c>
      <c r="G450" s="2">
        <v>24.36571</v>
      </c>
      <c r="H450" s="2">
        <v>19.42539</v>
      </c>
      <c r="I450" s="2">
        <v>9.6228300000000004</v>
      </c>
      <c r="J450" s="2">
        <v>21.478090000000002</v>
      </c>
      <c r="K450" s="66">
        <v>36.94923</v>
      </c>
      <c r="L450" s="2">
        <v>30.89967</v>
      </c>
      <c r="M450" s="2">
        <v>20.30537</v>
      </c>
      <c r="N450" s="2">
        <v>9.9920899999999993</v>
      </c>
      <c r="O450" s="2">
        <v>22.465019999999999</v>
      </c>
      <c r="P450" s="2">
        <v>96.161240000000006</v>
      </c>
    </row>
    <row r="451" spans="1:16" x14ac:dyDescent="0.35">
      <c r="A451" s="2">
        <v>440</v>
      </c>
      <c r="B451" s="2" t="s">
        <v>71</v>
      </c>
      <c r="C451" s="2" t="s">
        <v>317</v>
      </c>
      <c r="D451" s="2">
        <v>7.2</v>
      </c>
      <c r="E451" s="2">
        <v>11.324</v>
      </c>
      <c r="F451" s="66">
        <v>15</v>
      </c>
      <c r="G451" s="2">
        <v>8.2261000000000006</v>
      </c>
      <c r="H451" s="2">
        <v>12.67787</v>
      </c>
      <c r="I451" s="2">
        <v>6.9950000000000001</v>
      </c>
      <c r="J451" s="2">
        <v>13.43774</v>
      </c>
      <c r="K451" s="66">
        <v>22.739139999999999</v>
      </c>
      <c r="L451" s="2">
        <v>9.9666200000000007</v>
      </c>
      <c r="M451" s="2">
        <v>13.22226</v>
      </c>
      <c r="N451" s="2">
        <v>7.2432999999999996</v>
      </c>
      <c r="O451" s="2">
        <v>14.021710000000001</v>
      </c>
      <c r="P451" s="2">
        <v>69.964219999999997</v>
      </c>
    </row>
    <row r="452" spans="1:16" x14ac:dyDescent="0.35">
      <c r="A452" s="2">
        <v>441</v>
      </c>
      <c r="B452" s="2" t="s">
        <v>71</v>
      </c>
      <c r="C452" s="2" t="s">
        <v>318</v>
      </c>
      <c r="D452" s="2">
        <v>7.2510000000000003</v>
      </c>
      <c r="E452" s="2">
        <v>11.071</v>
      </c>
      <c r="F452" s="66">
        <v>16.670000000000002</v>
      </c>
      <c r="G452" s="2">
        <v>9.9308899999999998</v>
      </c>
      <c r="H452" s="2">
        <v>14.100429999999999</v>
      </c>
      <c r="I452" s="2">
        <v>7.5568900000000001</v>
      </c>
      <c r="J452" s="2">
        <v>14.841340000000001</v>
      </c>
      <c r="K452" s="66">
        <v>15.592930000000001</v>
      </c>
      <c r="L452" s="2">
        <v>14.75375</v>
      </c>
      <c r="M452" s="2">
        <v>14.734999999999999</v>
      </c>
      <c r="N452" s="2">
        <v>7.8505399999999996</v>
      </c>
      <c r="O452" s="2">
        <v>15.514519999999999</v>
      </c>
      <c r="P452" s="2">
        <v>65.748859999999993</v>
      </c>
    </row>
    <row r="453" spans="1:16" x14ac:dyDescent="0.35">
      <c r="A453" s="2">
        <v>442</v>
      </c>
      <c r="B453" s="2" t="s">
        <v>71</v>
      </c>
      <c r="C453" s="2" t="s">
        <v>319</v>
      </c>
      <c r="D453" s="2">
        <v>7.758</v>
      </c>
      <c r="E453" s="2">
        <v>11.282999999999999</v>
      </c>
      <c r="F453" s="66">
        <v>6.67</v>
      </c>
      <c r="G453" s="2">
        <v>4.6623200000000002</v>
      </c>
      <c r="H453" s="2">
        <v>6.7442299999999999</v>
      </c>
      <c r="I453" s="2">
        <v>4.0076400000000003</v>
      </c>
      <c r="J453" s="2">
        <v>7.1045600000000002</v>
      </c>
      <c r="K453" s="66">
        <v>12.159879999999999</v>
      </c>
      <c r="L453" s="2">
        <v>6.5952400000000004</v>
      </c>
      <c r="M453" s="2">
        <v>7.0141600000000004</v>
      </c>
      <c r="N453" s="2">
        <v>4.1349900000000002</v>
      </c>
      <c r="O453" s="2">
        <v>7.3932700000000002</v>
      </c>
      <c r="P453" s="2">
        <v>51.004570000000001</v>
      </c>
    </row>
    <row r="454" spans="1:16" x14ac:dyDescent="0.35">
      <c r="A454" s="2">
        <v>443</v>
      </c>
      <c r="B454" s="2" t="s">
        <v>71</v>
      </c>
      <c r="C454" s="2" t="s">
        <v>320</v>
      </c>
      <c r="D454" s="2">
        <v>8.2509999999999994</v>
      </c>
      <c r="E454" s="2">
        <v>9.7919999999999998</v>
      </c>
      <c r="F454" s="66">
        <v>38.33</v>
      </c>
      <c r="G454" s="2">
        <v>31.069610000000001</v>
      </c>
      <c r="H454" s="2">
        <v>28.43704</v>
      </c>
      <c r="I454" s="2">
        <v>14.85638</v>
      </c>
      <c r="J454" s="2">
        <v>28.93253</v>
      </c>
      <c r="K454" s="66">
        <v>28.532830000000001</v>
      </c>
      <c r="L454" s="2">
        <v>44.863460000000003</v>
      </c>
      <c r="M454" s="2">
        <v>29.863029999999998</v>
      </c>
      <c r="N454" s="2">
        <v>15.5748</v>
      </c>
      <c r="O454" s="2">
        <v>30.384329999999999</v>
      </c>
      <c r="P454" s="2">
        <v>97.024479999999997</v>
      </c>
    </row>
    <row r="455" spans="1:16" x14ac:dyDescent="0.35">
      <c r="A455" s="2">
        <v>444</v>
      </c>
      <c r="B455" s="2" t="s">
        <v>71</v>
      </c>
      <c r="C455" s="2" t="s">
        <v>321</v>
      </c>
      <c r="D455" s="2">
        <v>8.1479999999999997</v>
      </c>
      <c r="E455" s="2">
        <v>10.317</v>
      </c>
      <c r="F455" s="66">
        <v>16.670000000000002</v>
      </c>
      <c r="G455" s="2">
        <v>9.5905000000000005</v>
      </c>
      <c r="H455" s="2">
        <v>11.33047</v>
      </c>
      <c r="I455" s="2">
        <v>5.8498999999999999</v>
      </c>
      <c r="J455" s="2">
        <v>11.832520000000001</v>
      </c>
      <c r="K455" s="66">
        <v>18.758890000000001</v>
      </c>
      <c r="L455" s="2">
        <v>11.69791</v>
      </c>
      <c r="M455" s="2">
        <v>11.8894</v>
      </c>
      <c r="N455" s="2">
        <v>6.1232800000000003</v>
      </c>
      <c r="O455" s="2">
        <v>12.41761</v>
      </c>
      <c r="P455" s="2">
        <v>49.8827</v>
      </c>
    </row>
    <row r="456" spans="1:16" x14ac:dyDescent="0.35">
      <c r="A456" s="2">
        <v>445</v>
      </c>
      <c r="B456" s="2" t="s">
        <v>71</v>
      </c>
      <c r="C456" s="2" t="s">
        <v>322</v>
      </c>
      <c r="D456" s="2">
        <v>8.2539999999999996</v>
      </c>
      <c r="E456" s="2">
        <v>9.7240000000000002</v>
      </c>
      <c r="F456" s="66">
        <v>10</v>
      </c>
      <c r="G456" s="2">
        <v>4.0053900000000002</v>
      </c>
      <c r="H456" s="2">
        <v>6.6772799999999997</v>
      </c>
      <c r="I456" s="2">
        <v>3.7822</v>
      </c>
      <c r="J456" s="2">
        <v>6.6540100000000004</v>
      </c>
      <c r="K456" s="66">
        <v>0.68603000000000003</v>
      </c>
      <c r="L456" s="2">
        <v>4.4652200000000004</v>
      </c>
      <c r="M456" s="2">
        <v>7.0000900000000001</v>
      </c>
      <c r="N456" s="2">
        <v>3.95417</v>
      </c>
      <c r="O456" s="2">
        <v>6.9756099999999996</v>
      </c>
      <c r="P456" s="2">
        <v>0.69667999999999997</v>
      </c>
    </row>
    <row r="457" spans="1:16" x14ac:dyDescent="0.35">
      <c r="A457" s="2">
        <v>446</v>
      </c>
      <c r="B457" s="2" t="s">
        <v>71</v>
      </c>
      <c r="C457" s="2" t="s">
        <v>323</v>
      </c>
      <c r="D457" s="2">
        <v>9.2620000000000005</v>
      </c>
      <c r="E457" s="2">
        <v>8.4540000000000006</v>
      </c>
      <c r="F457" s="66">
        <v>11.67</v>
      </c>
      <c r="G457" s="2">
        <v>3.7901199999999999</v>
      </c>
      <c r="H457" s="2">
        <v>6.0466100000000003</v>
      </c>
      <c r="I457" s="2">
        <v>3.5726</v>
      </c>
      <c r="J457" s="2">
        <v>5.9086699999999999</v>
      </c>
      <c r="K457" s="66">
        <v>14.42952</v>
      </c>
      <c r="L457" s="2">
        <v>4.2069400000000003</v>
      </c>
      <c r="M457" s="2">
        <v>6.3464200000000002</v>
      </c>
      <c r="N457" s="2">
        <v>3.7435100000000001</v>
      </c>
      <c r="O457" s="2">
        <v>6.2012900000000002</v>
      </c>
      <c r="P457" s="2">
        <v>38.396239999999999</v>
      </c>
    </row>
    <row r="458" spans="1:16" x14ac:dyDescent="0.35">
      <c r="A458" s="2">
        <v>447</v>
      </c>
      <c r="B458" s="2" t="s">
        <v>71</v>
      </c>
      <c r="C458" s="2" t="s">
        <v>324</v>
      </c>
      <c r="D458" s="2">
        <v>10.051</v>
      </c>
      <c r="E458" s="2">
        <v>7.6829999999999998</v>
      </c>
      <c r="F458" s="66">
        <v>5</v>
      </c>
      <c r="G458" s="2">
        <v>1.49736</v>
      </c>
      <c r="H458" s="2">
        <v>2.5929099999999998</v>
      </c>
      <c r="I458" s="2">
        <v>1.53756</v>
      </c>
      <c r="J458" s="2">
        <v>2.4750899999999998</v>
      </c>
      <c r="K458" s="66">
        <v>1.71092</v>
      </c>
      <c r="L458" s="2">
        <v>1.77034</v>
      </c>
      <c r="M458" s="2">
        <v>2.73644</v>
      </c>
      <c r="N458" s="2">
        <v>1.6261099999999999</v>
      </c>
      <c r="O458" s="2">
        <v>2.6124900000000002</v>
      </c>
      <c r="P458" s="2">
        <v>4.5018099999999999</v>
      </c>
    </row>
    <row r="459" spans="1:16" x14ac:dyDescent="0.35">
      <c r="A459" s="2">
        <v>448</v>
      </c>
      <c r="B459" s="2" t="s">
        <v>71</v>
      </c>
      <c r="C459" s="2" t="s">
        <v>325</v>
      </c>
      <c r="D459" s="2">
        <v>9.6419999999999995</v>
      </c>
      <c r="E459" s="2">
        <v>7.2080000000000002</v>
      </c>
      <c r="F459" s="66">
        <v>15</v>
      </c>
      <c r="G459" s="2">
        <v>12.03167</v>
      </c>
      <c r="H459" s="2">
        <v>14.982810000000001</v>
      </c>
      <c r="I459" s="2">
        <v>12.68019</v>
      </c>
      <c r="J459" s="2">
        <v>14.412649999999999</v>
      </c>
      <c r="K459" s="66">
        <v>9.1746999999999996</v>
      </c>
      <c r="L459" s="2">
        <v>12.282080000000001</v>
      </c>
      <c r="M459" s="2">
        <v>15.296139999999999</v>
      </c>
      <c r="N459" s="2">
        <v>12.873559999999999</v>
      </c>
      <c r="O459" s="2">
        <v>14.69628</v>
      </c>
      <c r="P459" s="2">
        <v>9.1890099999999997</v>
      </c>
    </row>
    <row r="460" spans="1:16" x14ac:dyDescent="0.35">
      <c r="A460" s="2">
        <v>449</v>
      </c>
      <c r="B460" s="2" t="s">
        <v>71</v>
      </c>
      <c r="C460" s="2" t="s">
        <v>326</v>
      </c>
      <c r="D460" s="2">
        <v>9.657</v>
      </c>
      <c r="E460" s="2">
        <v>8.2080000000000002</v>
      </c>
      <c r="F460" s="66">
        <v>20</v>
      </c>
      <c r="G460" s="2">
        <v>13.225989999999999</v>
      </c>
      <c r="H460" s="2">
        <v>17.754529999999999</v>
      </c>
      <c r="I460" s="2">
        <v>13.98006</v>
      </c>
      <c r="J460" s="2">
        <v>17.457350000000002</v>
      </c>
      <c r="K460" s="66">
        <v>13.291790000000001</v>
      </c>
      <c r="L460" s="2">
        <v>13.51796</v>
      </c>
      <c r="M460" s="2">
        <v>18.215730000000001</v>
      </c>
      <c r="N460" s="2">
        <v>14.24461</v>
      </c>
      <c r="O460" s="2">
        <v>17.90305</v>
      </c>
      <c r="P460" s="2">
        <v>20.52533</v>
      </c>
    </row>
    <row r="461" spans="1:16" x14ac:dyDescent="0.35">
      <c r="A461" s="2">
        <v>450</v>
      </c>
      <c r="B461" s="2" t="s">
        <v>71</v>
      </c>
      <c r="C461" s="2" t="s">
        <v>327</v>
      </c>
      <c r="D461" s="2">
        <v>10.151</v>
      </c>
      <c r="E461" s="2">
        <v>9.5129999999999999</v>
      </c>
      <c r="F461" s="66">
        <v>11.67</v>
      </c>
      <c r="G461" s="2">
        <v>12.39973</v>
      </c>
      <c r="H461" s="2">
        <v>14.89303</v>
      </c>
      <c r="I461" s="2">
        <v>12.09736</v>
      </c>
      <c r="J461" s="2">
        <v>15.155290000000001</v>
      </c>
      <c r="K461" s="66">
        <v>27.085260000000002</v>
      </c>
      <c r="L461" s="2">
        <v>12.822889999999999</v>
      </c>
      <c r="M461" s="2">
        <v>15.21036</v>
      </c>
      <c r="N461" s="2">
        <v>12.26904</v>
      </c>
      <c r="O461" s="2">
        <v>15.48629</v>
      </c>
      <c r="P461" s="2">
        <v>58.308579999999999</v>
      </c>
    </row>
    <row r="462" spans="1:16" x14ac:dyDescent="0.35">
      <c r="A462" s="2">
        <v>451</v>
      </c>
      <c r="B462" s="2" t="s">
        <v>71</v>
      </c>
      <c r="C462" s="2" t="s">
        <v>328</v>
      </c>
      <c r="D462" s="2">
        <v>9.9459999999999997</v>
      </c>
      <c r="E462" s="2">
        <v>11.875999999999999</v>
      </c>
      <c r="F462" s="66">
        <v>8.33</v>
      </c>
      <c r="G462" s="2">
        <v>11.17675</v>
      </c>
      <c r="H462" s="2">
        <v>11.95246</v>
      </c>
      <c r="I462" s="2">
        <v>10.37576</v>
      </c>
      <c r="J462" s="2">
        <v>12.257250000000001</v>
      </c>
      <c r="K462" s="66">
        <v>18.869109999999999</v>
      </c>
      <c r="L462" s="2">
        <v>11.73673</v>
      </c>
      <c r="M462" s="2">
        <v>12.12316</v>
      </c>
      <c r="N462" s="2">
        <v>10.464320000000001</v>
      </c>
      <c r="O462" s="2">
        <v>12.44383</v>
      </c>
      <c r="P462" s="2">
        <v>36.177129999999998</v>
      </c>
    </row>
    <row r="463" spans="1:16" x14ac:dyDescent="0.35">
      <c r="A463" s="2">
        <v>452</v>
      </c>
      <c r="B463" s="2" t="s">
        <v>71</v>
      </c>
      <c r="C463" s="2" t="s">
        <v>329</v>
      </c>
      <c r="D463" s="2">
        <v>9.3439999999999994</v>
      </c>
      <c r="E463" s="2">
        <v>12.840999999999999</v>
      </c>
      <c r="F463" s="66">
        <v>15</v>
      </c>
      <c r="G463" s="2">
        <v>13.87157</v>
      </c>
      <c r="H463" s="2">
        <v>20.392209999999999</v>
      </c>
      <c r="I463" s="2">
        <v>13.87129</v>
      </c>
      <c r="J463" s="2">
        <v>22.253789999999999</v>
      </c>
      <c r="K463" s="66">
        <v>8.7684599999999993</v>
      </c>
      <c r="L463" s="2">
        <v>14.461119999999999</v>
      </c>
      <c r="M463" s="2">
        <v>21.005179999999999</v>
      </c>
      <c r="N463" s="2">
        <v>14.14451</v>
      </c>
      <c r="O463" s="2">
        <v>22.963740000000001</v>
      </c>
      <c r="P463" s="2">
        <v>8.7758800000000008</v>
      </c>
    </row>
    <row r="464" spans="1:16" x14ac:dyDescent="0.35">
      <c r="A464" s="2">
        <v>453</v>
      </c>
      <c r="B464" s="2" t="s">
        <v>71</v>
      </c>
      <c r="C464" s="2" t="s">
        <v>330</v>
      </c>
      <c r="D464" s="2">
        <v>9</v>
      </c>
      <c r="E464" s="2">
        <v>12.045999999999999</v>
      </c>
      <c r="F464" s="66">
        <v>23.33</v>
      </c>
      <c r="G464" s="2">
        <v>15.860910000000001</v>
      </c>
      <c r="H464" s="2">
        <v>24.55219</v>
      </c>
      <c r="I464" s="2">
        <v>15.90019</v>
      </c>
      <c r="J464" s="2">
        <v>26.635909999999999</v>
      </c>
      <c r="K464" s="66">
        <v>8.7884600000000006</v>
      </c>
      <c r="L464" s="2">
        <v>15.733829999999999</v>
      </c>
      <c r="M464" s="2">
        <v>25.380030000000001</v>
      </c>
      <c r="N464" s="2">
        <v>16.277249999999999</v>
      </c>
      <c r="O464" s="2">
        <v>27.572310000000002</v>
      </c>
      <c r="P464" s="2">
        <v>8.7950499999999998</v>
      </c>
    </row>
    <row r="465" spans="1:16" x14ac:dyDescent="0.35">
      <c r="A465" s="2">
        <v>454</v>
      </c>
      <c r="B465" s="2" t="s">
        <v>71</v>
      </c>
      <c r="C465" s="2" t="s">
        <v>331</v>
      </c>
      <c r="D465" s="2">
        <v>9.4570000000000007</v>
      </c>
      <c r="E465" s="2">
        <v>13.375999999999999</v>
      </c>
      <c r="F465" s="66">
        <v>16.670000000000002</v>
      </c>
      <c r="G465" s="2">
        <v>13.968769999999999</v>
      </c>
      <c r="H465" s="2">
        <v>18.608830000000001</v>
      </c>
      <c r="I465" s="2">
        <v>12.9513</v>
      </c>
      <c r="J465" s="2">
        <v>20.48349</v>
      </c>
      <c r="K465" s="66">
        <v>8.7667300000000008</v>
      </c>
      <c r="L465" s="2">
        <v>13.834110000000001</v>
      </c>
      <c r="M465" s="2">
        <v>19.127420000000001</v>
      </c>
      <c r="N465" s="2">
        <v>13.175129999999999</v>
      </c>
      <c r="O465" s="2">
        <v>21.099740000000001</v>
      </c>
      <c r="P465" s="2">
        <v>8.7725799999999996</v>
      </c>
    </row>
    <row r="466" spans="1:16" x14ac:dyDescent="0.35">
      <c r="A466" s="2">
        <v>455</v>
      </c>
      <c r="B466" s="2" t="s">
        <v>71</v>
      </c>
      <c r="C466" s="2" t="s">
        <v>332</v>
      </c>
      <c r="D466" s="2">
        <v>10.358000000000001</v>
      </c>
      <c r="E466" s="2">
        <v>15.407999999999999</v>
      </c>
      <c r="F466" s="66">
        <v>11.67</v>
      </c>
      <c r="G466" s="2">
        <v>12.594950000000001</v>
      </c>
      <c r="H466" s="2">
        <v>15.84897</v>
      </c>
      <c r="I466" s="2">
        <v>11.50569</v>
      </c>
      <c r="J466" s="2">
        <v>17.76071</v>
      </c>
      <c r="K466" s="66">
        <v>8.6800300000000004</v>
      </c>
      <c r="L466" s="2">
        <v>13.220319999999999</v>
      </c>
      <c r="M466" s="2">
        <v>16.227640000000001</v>
      </c>
      <c r="N466" s="2">
        <v>11.65807</v>
      </c>
      <c r="O466" s="2">
        <v>18.238980000000002</v>
      </c>
      <c r="P466" s="2">
        <v>8.6852300000000007</v>
      </c>
    </row>
    <row r="467" spans="1:16" x14ac:dyDescent="0.35">
      <c r="A467" s="2">
        <v>456</v>
      </c>
      <c r="B467" s="2" t="s">
        <v>67</v>
      </c>
      <c r="C467" s="2" t="s">
        <v>309</v>
      </c>
      <c r="D467" s="2">
        <v>7.2930000000000001</v>
      </c>
      <c r="E467" s="2">
        <v>13.816000000000001</v>
      </c>
      <c r="F467" s="66">
        <v>8.33</v>
      </c>
      <c r="G467" s="2">
        <v>11.710610000000001</v>
      </c>
      <c r="H467" s="2">
        <v>14.193989999999999</v>
      </c>
      <c r="I467" s="2">
        <v>11.19173</v>
      </c>
      <c r="J467" s="2">
        <v>15.30911</v>
      </c>
      <c r="K467" s="66">
        <v>9.2185600000000001</v>
      </c>
      <c r="L467" s="2">
        <v>13.916510000000001</v>
      </c>
      <c r="M467" s="2">
        <v>14.45782</v>
      </c>
      <c r="N467" s="2">
        <v>11.29914</v>
      </c>
      <c r="O467" s="2">
        <v>15.63104</v>
      </c>
      <c r="P467" s="2">
        <v>9.2232000000000003</v>
      </c>
    </row>
    <row r="468" spans="1:16" x14ac:dyDescent="0.35">
      <c r="A468" s="2">
        <v>457</v>
      </c>
      <c r="B468" s="2" t="s">
        <v>67</v>
      </c>
      <c r="C468" s="2" t="s">
        <v>310</v>
      </c>
      <c r="D468" s="2">
        <v>3.6459999999999999</v>
      </c>
      <c r="E468" s="2">
        <v>12.613</v>
      </c>
      <c r="F468" s="66">
        <v>3.33</v>
      </c>
      <c r="G468" s="2">
        <v>13.34104</v>
      </c>
      <c r="H468" s="2">
        <v>13.38331</v>
      </c>
      <c r="I468" s="2">
        <v>11.445790000000001</v>
      </c>
      <c r="J468" s="2">
        <v>13.65705</v>
      </c>
      <c r="K468" s="66">
        <v>23.4695</v>
      </c>
      <c r="L468" s="2">
        <v>15.345090000000001</v>
      </c>
      <c r="M468" s="2">
        <v>13.552910000000001</v>
      </c>
      <c r="N468" s="2">
        <v>11.51445</v>
      </c>
      <c r="O468" s="2">
        <v>13.840909999999999</v>
      </c>
      <c r="P468" s="2">
        <v>34.617690000000003</v>
      </c>
    </row>
    <row r="469" spans="1:16" x14ac:dyDescent="0.35">
      <c r="A469" s="2">
        <v>458</v>
      </c>
      <c r="B469" s="2" t="s">
        <v>67</v>
      </c>
      <c r="C469" s="2" t="s">
        <v>311</v>
      </c>
      <c r="D469" s="2">
        <v>3.4</v>
      </c>
      <c r="E469" s="2">
        <v>13.502000000000001</v>
      </c>
      <c r="F469" s="66">
        <v>21.67</v>
      </c>
      <c r="G469" s="2">
        <v>27.641870000000001</v>
      </c>
      <c r="H469" s="2">
        <v>39.533859999999997</v>
      </c>
      <c r="I469" s="2">
        <v>21.99484</v>
      </c>
      <c r="J469" s="2">
        <v>42.166699999999999</v>
      </c>
      <c r="K469" s="66">
        <v>134.12585000000001</v>
      </c>
      <c r="L469" s="2">
        <v>26.803909999999998</v>
      </c>
      <c r="M469" s="2">
        <v>41.028080000000003</v>
      </c>
      <c r="N469" s="2">
        <v>22.57526</v>
      </c>
      <c r="O469" s="2">
        <v>43.798079999999999</v>
      </c>
      <c r="P469" s="2">
        <v>228.89825999999999</v>
      </c>
    </row>
    <row r="470" spans="1:16" x14ac:dyDescent="0.35">
      <c r="A470" s="2">
        <v>459</v>
      </c>
      <c r="B470" s="2" t="s">
        <v>67</v>
      </c>
      <c r="C470" s="2" t="s">
        <v>312</v>
      </c>
      <c r="D470" s="2">
        <v>3.4</v>
      </c>
      <c r="E470" s="2">
        <v>13.752000000000001</v>
      </c>
      <c r="F470" s="66">
        <v>25</v>
      </c>
      <c r="G470" s="2">
        <v>30.699529999999999</v>
      </c>
      <c r="H470" s="2">
        <v>49.593820000000001</v>
      </c>
      <c r="I470" s="2">
        <v>26.008769999999998</v>
      </c>
      <c r="J470" s="2">
        <v>53.428469999999997</v>
      </c>
      <c r="K470" s="66">
        <v>151.86774</v>
      </c>
      <c r="L470" s="2">
        <v>30.860990000000001</v>
      </c>
      <c r="M470" s="2">
        <v>51.588610000000003</v>
      </c>
      <c r="N470" s="2">
        <v>26.77477</v>
      </c>
      <c r="O470" s="2">
        <v>55.623040000000003</v>
      </c>
      <c r="P470" s="2">
        <v>330.17327</v>
      </c>
    </row>
    <row r="471" spans="1:16" x14ac:dyDescent="0.35">
      <c r="A471" s="2">
        <v>460</v>
      </c>
      <c r="B471" s="2" t="s">
        <v>67</v>
      </c>
      <c r="C471" s="2" t="s">
        <v>313</v>
      </c>
      <c r="D471" s="2">
        <v>3.298</v>
      </c>
      <c r="E471" s="2">
        <v>12.832000000000001</v>
      </c>
      <c r="F471" s="66">
        <v>23.33</v>
      </c>
      <c r="G471" s="2">
        <v>26.868130000000001</v>
      </c>
      <c r="H471" s="2">
        <v>41.840009999999999</v>
      </c>
      <c r="I471" s="2">
        <v>23.7149</v>
      </c>
      <c r="J471" s="2">
        <v>43.770519999999998</v>
      </c>
      <c r="K471" s="66">
        <v>105.76783</v>
      </c>
      <c r="L471" s="2">
        <v>27.874199999999998</v>
      </c>
      <c r="M471" s="2">
        <v>43.414009999999998</v>
      </c>
      <c r="N471" s="2">
        <v>24.344570000000001</v>
      </c>
      <c r="O471" s="2">
        <v>45.445099999999996</v>
      </c>
      <c r="P471" s="2">
        <v>267.97716000000003</v>
      </c>
    </row>
    <row r="472" spans="1:16" x14ac:dyDescent="0.35">
      <c r="A472" s="2">
        <v>461</v>
      </c>
      <c r="B472" s="2" t="s">
        <v>67</v>
      </c>
      <c r="C472" s="2" t="s">
        <v>314</v>
      </c>
      <c r="D472" s="2">
        <v>3.0979999999999999</v>
      </c>
      <c r="E472" s="2">
        <v>12.359</v>
      </c>
      <c r="F472" s="66">
        <v>3.33</v>
      </c>
      <c r="G472" s="2">
        <v>16.434619999999999</v>
      </c>
      <c r="H472" s="2">
        <v>15.766159999999999</v>
      </c>
      <c r="I472" s="2">
        <v>13.471159999999999</v>
      </c>
      <c r="J472" s="2">
        <v>15.98799</v>
      </c>
      <c r="K472" s="66">
        <v>23.785689999999999</v>
      </c>
      <c r="L472" s="2">
        <v>17.61872</v>
      </c>
      <c r="M472" s="2">
        <v>15.96763</v>
      </c>
      <c r="N472" s="2">
        <v>13.553050000000001</v>
      </c>
      <c r="O472" s="2">
        <v>16.20101</v>
      </c>
      <c r="P472" s="2">
        <v>44.190080000000002</v>
      </c>
    </row>
    <row r="473" spans="1:16" x14ac:dyDescent="0.35">
      <c r="A473" s="2">
        <v>462</v>
      </c>
      <c r="B473" s="2" t="s">
        <v>67</v>
      </c>
      <c r="C473" s="2" t="s">
        <v>315</v>
      </c>
      <c r="D473" s="2">
        <v>3.508</v>
      </c>
      <c r="E473" s="2">
        <v>12.087</v>
      </c>
      <c r="F473" s="66">
        <v>11.67</v>
      </c>
      <c r="G473" s="2">
        <v>21.051480000000002</v>
      </c>
      <c r="H473" s="2">
        <v>26.311640000000001</v>
      </c>
      <c r="I473" s="2">
        <v>18.021560000000001</v>
      </c>
      <c r="J473" s="2">
        <v>26.831240000000001</v>
      </c>
      <c r="K473" s="66">
        <v>46.476260000000003</v>
      </c>
      <c r="L473" s="2">
        <v>23.23415</v>
      </c>
      <c r="M473" s="2">
        <v>27.05377</v>
      </c>
      <c r="N473" s="2">
        <v>18.331769999999999</v>
      </c>
      <c r="O473" s="2">
        <v>27.600439999999999</v>
      </c>
      <c r="P473" s="2">
        <v>138.46136999999999</v>
      </c>
    </row>
    <row r="474" spans="1:16" x14ac:dyDescent="0.35">
      <c r="A474" s="2">
        <v>463</v>
      </c>
      <c r="B474" s="2" t="s">
        <v>67</v>
      </c>
      <c r="C474" s="2" t="s">
        <v>316</v>
      </c>
      <c r="D474" s="2">
        <v>3.8980000000000001</v>
      </c>
      <c r="E474" s="2">
        <v>11.554</v>
      </c>
      <c r="F474" s="66">
        <v>11.67</v>
      </c>
      <c r="G474" s="2">
        <v>9.38368</v>
      </c>
      <c r="H474" s="2">
        <v>14.076919999999999</v>
      </c>
      <c r="I474" s="2">
        <v>7.5707899999999997</v>
      </c>
      <c r="J474" s="2">
        <v>14.36735</v>
      </c>
      <c r="K474" s="66">
        <v>21.94547</v>
      </c>
      <c r="L474" s="2">
        <v>11.180759999999999</v>
      </c>
      <c r="M474" s="2">
        <v>14.669309999999999</v>
      </c>
      <c r="N474" s="2">
        <v>7.8242099999999999</v>
      </c>
      <c r="O474" s="2">
        <v>14.974869999999999</v>
      </c>
      <c r="P474" s="2">
        <v>75.115039999999993</v>
      </c>
    </row>
    <row r="475" spans="1:16" x14ac:dyDescent="0.35">
      <c r="A475" s="2">
        <v>464</v>
      </c>
      <c r="B475" s="2" t="s">
        <v>67</v>
      </c>
      <c r="C475" s="2" t="s">
        <v>317</v>
      </c>
      <c r="D475" s="2">
        <v>3.8</v>
      </c>
      <c r="E475" s="2">
        <v>10.529</v>
      </c>
      <c r="F475" s="66">
        <v>18.329999999999998</v>
      </c>
      <c r="G475" s="2">
        <v>18.836790000000001</v>
      </c>
      <c r="H475" s="2">
        <v>22.31598</v>
      </c>
      <c r="I475" s="2">
        <v>11.61675</v>
      </c>
      <c r="J475" s="2">
        <v>21.617180000000001</v>
      </c>
      <c r="K475" s="66">
        <v>25.92388</v>
      </c>
      <c r="L475" s="2">
        <v>24.60717</v>
      </c>
      <c r="M475" s="2">
        <v>23.338539999999998</v>
      </c>
      <c r="N475" s="2">
        <v>12.08188</v>
      </c>
      <c r="O475" s="2">
        <v>22.60333</v>
      </c>
      <c r="P475" s="2">
        <v>90.429749999999999</v>
      </c>
    </row>
    <row r="476" spans="1:16" x14ac:dyDescent="0.35">
      <c r="A476" s="2">
        <v>465</v>
      </c>
      <c r="B476" s="2" t="s">
        <v>67</v>
      </c>
      <c r="C476" s="2" t="s">
        <v>318</v>
      </c>
      <c r="D476" s="2">
        <v>3.9020000000000001</v>
      </c>
      <c r="E476" s="2">
        <v>10.061999999999999</v>
      </c>
      <c r="F476" s="66">
        <v>5</v>
      </c>
      <c r="G476" s="2">
        <v>5.7737999999999996</v>
      </c>
      <c r="H476" s="2">
        <v>6.9444600000000003</v>
      </c>
      <c r="I476" s="2">
        <v>4.5989100000000001</v>
      </c>
      <c r="J476" s="2">
        <v>6.8087299999999997</v>
      </c>
      <c r="K476" s="66">
        <v>4.8718300000000001</v>
      </c>
      <c r="L476" s="2">
        <v>7.0054699999999999</v>
      </c>
      <c r="M476" s="2">
        <v>7.1658099999999996</v>
      </c>
      <c r="N476" s="2">
        <v>4.6980599999999999</v>
      </c>
      <c r="O476" s="2">
        <v>7.0230199999999998</v>
      </c>
      <c r="P476" s="2">
        <v>12.943070000000001</v>
      </c>
    </row>
    <row r="477" spans="1:16" x14ac:dyDescent="0.35">
      <c r="A477" s="2">
        <v>466</v>
      </c>
      <c r="B477" s="2" t="s">
        <v>67</v>
      </c>
      <c r="C477" s="2" t="s">
        <v>319</v>
      </c>
      <c r="D477" s="2">
        <v>3.8980000000000001</v>
      </c>
      <c r="E477" s="2">
        <v>9.7319999999999993</v>
      </c>
      <c r="F477" s="66">
        <v>15</v>
      </c>
      <c r="G477" s="2">
        <v>10.539110000000001</v>
      </c>
      <c r="H477" s="2">
        <v>16.69303</v>
      </c>
      <c r="I477" s="2">
        <v>9.1897800000000007</v>
      </c>
      <c r="J477" s="2">
        <v>15.588559999999999</v>
      </c>
      <c r="K477" s="66">
        <v>17.65212</v>
      </c>
      <c r="L477" s="2">
        <v>11.12642</v>
      </c>
      <c r="M477" s="2">
        <v>17.424589999999998</v>
      </c>
      <c r="N477" s="2">
        <v>9.5304199999999994</v>
      </c>
      <c r="O477" s="2">
        <v>16.26257</v>
      </c>
      <c r="P477" s="2">
        <v>43.927790000000002</v>
      </c>
    </row>
    <row r="478" spans="1:16" x14ac:dyDescent="0.35">
      <c r="A478" s="2">
        <v>467</v>
      </c>
      <c r="B478" s="2" t="s">
        <v>67</v>
      </c>
      <c r="C478" s="2" t="s">
        <v>320</v>
      </c>
      <c r="D478" s="2">
        <v>4.1559999999999997</v>
      </c>
      <c r="E478" s="2">
        <v>9.0050000000000008</v>
      </c>
      <c r="F478" s="66">
        <v>30</v>
      </c>
      <c r="G478" s="2">
        <v>16.047160000000002</v>
      </c>
      <c r="H478" s="2">
        <v>30.726400000000002</v>
      </c>
      <c r="I478" s="2">
        <v>15.881690000000001</v>
      </c>
      <c r="J478" s="2">
        <v>28.351369999999999</v>
      </c>
      <c r="K478" s="66">
        <v>36.182980000000001</v>
      </c>
      <c r="L478" s="2">
        <v>19.685279999999999</v>
      </c>
      <c r="M478" s="2">
        <v>32.212569999999999</v>
      </c>
      <c r="N478" s="2">
        <v>16.594439999999999</v>
      </c>
      <c r="O478" s="2">
        <v>29.713789999999999</v>
      </c>
      <c r="P478" s="2">
        <v>174.89586</v>
      </c>
    </row>
    <row r="479" spans="1:16" x14ac:dyDescent="0.35">
      <c r="A479" s="2">
        <v>468</v>
      </c>
      <c r="B479" s="2" t="s">
        <v>67</v>
      </c>
      <c r="C479" s="2" t="s">
        <v>321</v>
      </c>
      <c r="D479" s="2">
        <v>4.5510000000000002</v>
      </c>
      <c r="E479" s="2">
        <v>9.3000000000000007</v>
      </c>
      <c r="F479" s="66">
        <v>23.33</v>
      </c>
      <c r="G479" s="2">
        <v>15.33539</v>
      </c>
      <c r="H479" s="2">
        <v>31.32489</v>
      </c>
      <c r="I479" s="2">
        <v>15.83882</v>
      </c>
      <c r="J479" s="2">
        <v>29.324110000000001</v>
      </c>
      <c r="K479" s="66">
        <v>7.2450400000000004</v>
      </c>
      <c r="L479" s="2">
        <v>21.652249999999999</v>
      </c>
      <c r="M479" s="2">
        <v>32.8919</v>
      </c>
      <c r="N479" s="2">
        <v>16.599</v>
      </c>
      <c r="O479" s="2">
        <v>30.78688</v>
      </c>
      <c r="P479" s="2">
        <v>57.103180000000002</v>
      </c>
    </row>
    <row r="480" spans="1:16" x14ac:dyDescent="0.35">
      <c r="A480" s="2">
        <v>469</v>
      </c>
      <c r="B480" s="2" t="s">
        <v>67</v>
      </c>
      <c r="C480" s="2" t="s">
        <v>322</v>
      </c>
      <c r="D480" s="2">
        <v>5.1079999999999997</v>
      </c>
      <c r="E480" s="2">
        <v>7.9779999999999998</v>
      </c>
      <c r="F480" s="66">
        <v>18.329999999999998</v>
      </c>
      <c r="G480" s="2">
        <v>9.9544499999999996</v>
      </c>
      <c r="H480" s="2">
        <v>16.802610000000001</v>
      </c>
      <c r="I480" s="2">
        <v>9.4003700000000006</v>
      </c>
      <c r="J480" s="2">
        <v>14.53467</v>
      </c>
      <c r="K480" s="66">
        <v>8.8345099999999999</v>
      </c>
      <c r="L480" s="2">
        <v>18.697150000000001</v>
      </c>
      <c r="M480" s="2">
        <v>17.682790000000001</v>
      </c>
      <c r="N480" s="2">
        <v>9.8948900000000002</v>
      </c>
      <c r="O480" s="2">
        <v>15.29668</v>
      </c>
      <c r="P480" s="2">
        <v>56.514029999999998</v>
      </c>
    </row>
    <row r="481" spans="1:16" x14ac:dyDescent="0.35">
      <c r="A481" s="2">
        <v>470</v>
      </c>
      <c r="B481" s="2" t="s">
        <v>67</v>
      </c>
      <c r="C481" s="2" t="s">
        <v>323</v>
      </c>
      <c r="D481" s="2">
        <v>5.4470000000000001</v>
      </c>
      <c r="E481" s="2">
        <v>9.0380000000000003</v>
      </c>
      <c r="F481" s="66">
        <v>16.670000000000002</v>
      </c>
      <c r="G481" s="2">
        <v>6.3061299999999996</v>
      </c>
      <c r="H481" s="2">
        <v>11.971270000000001</v>
      </c>
      <c r="I481" s="2">
        <v>6.5722399999999999</v>
      </c>
      <c r="J481" s="2">
        <v>10.66358</v>
      </c>
      <c r="K481" s="66">
        <v>13.175140000000001</v>
      </c>
      <c r="L481" s="2">
        <v>8.2259899999999995</v>
      </c>
      <c r="M481" s="2">
        <v>12.666539999999999</v>
      </c>
      <c r="N481" s="2">
        <v>6.9862099999999998</v>
      </c>
      <c r="O481" s="2">
        <v>11.29072</v>
      </c>
      <c r="P481" s="2">
        <v>97.422200000000004</v>
      </c>
    </row>
    <row r="482" spans="1:16" x14ac:dyDescent="0.35">
      <c r="A482" s="2">
        <v>471</v>
      </c>
      <c r="B482" s="2" t="s">
        <v>67</v>
      </c>
      <c r="C482" s="2" t="s">
        <v>324</v>
      </c>
      <c r="D482" s="2">
        <v>4.944</v>
      </c>
      <c r="E482" s="2">
        <v>9.4700000000000006</v>
      </c>
      <c r="F482" s="66">
        <v>11.67</v>
      </c>
      <c r="G482" s="2">
        <v>6.6276900000000003</v>
      </c>
      <c r="H482" s="2">
        <v>12.91953</v>
      </c>
      <c r="I482" s="2">
        <v>6.7716200000000004</v>
      </c>
      <c r="J482" s="2">
        <v>11.68981</v>
      </c>
      <c r="K482" s="66">
        <v>3.0336699999999999</v>
      </c>
      <c r="L482" s="2">
        <v>11.65241</v>
      </c>
      <c r="M482" s="2">
        <v>13.70266</v>
      </c>
      <c r="N482" s="2">
        <v>7.2344299999999997</v>
      </c>
      <c r="O482" s="2">
        <v>12.408860000000001</v>
      </c>
      <c r="P482" s="2">
        <v>22.795680000000001</v>
      </c>
    </row>
    <row r="483" spans="1:16" x14ac:dyDescent="0.35">
      <c r="A483" s="2">
        <v>472</v>
      </c>
      <c r="B483" s="2" t="s">
        <v>67</v>
      </c>
      <c r="C483" s="2" t="s">
        <v>325</v>
      </c>
      <c r="D483" s="2">
        <v>4.2439999999999998</v>
      </c>
      <c r="E483" s="2">
        <v>8.2080000000000002</v>
      </c>
      <c r="F483" s="66">
        <v>26.67</v>
      </c>
      <c r="G483" s="2">
        <v>25.766249999999999</v>
      </c>
      <c r="H483" s="2">
        <v>38.627980000000001</v>
      </c>
      <c r="I483" s="2">
        <v>24.722300000000001</v>
      </c>
      <c r="J483" s="2">
        <v>34.845059999999997</v>
      </c>
      <c r="K483" s="66">
        <v>24.276319999999998</v>
      </c>
      <c r="L483" s="2">
        <v>33.047150000000002</v>
      </c>
      <c r="M483" s="2">
        <v>40.257579999999997</v>
      </c>
      <c r="N483" s="2">
        <v>25.627410000000001</v>
      </c>
      <c r="O483" s="2">
        <v>36.277569999999997</v>
      </c>
      <c r="P483" s="2">
        <v>69.729479999999995</v>
      </c>
    </row>
    <row r="484" spans="1:16" x14ac:dyDescent="0.35">
      <c r="A484" s="2">
        <v>473</v>
      </c>
      <c r="B484" s="2" t="s">
        <v>67</v>
      </c>
      <c r="C484" s="2" t="s">
        <v>326</v>
      </c>
      <c r="D484" s="2">
        <v>3.6459999999999999</v>
      </c>
      <c r="E484" s="2">
        <v>8.1920000000000002</v>
      </c>
      <c r="F484" s="66">
        <v>0</v>
      </c>
      <c r="G484" s="2">
        <v>12.17009</v>
      </c>
      <c r="H484" s="2">
        <v>10.81817</v>
      </c>
      <c r="I484" s="2">
        <v>10.81817</v>
      </c>
      <c r="J484" s="2">
        <v>10.81817</v>
      </c>
      <c r="K484" s="66">
        <v>10.81813</v>
      </c>
      <c r="L484" s="2">
        <v>12.62472</v>
      </c>
      <c r="M484" s="2">
        <v>10.96574</v>
      </c>
      <c r="N484" s="2">
        <v>10.96574</v>
      </c>
      <c r="O484" s="2">
        <v>10.96574</v>
      </c>
      <c r="P484" s="2">
        <v>10.965719999999999</v>
      </c>
    </row>
    <row r="485" spans="1:16" x14ac:dyDescent="0.35">
      <c r="A485" s="2">
        <v>474</v>
      </c>
      <c r="B485" s="2" t="s">
        <v>67</v>
      </c>
      <c r="C485" s="2" t="s">
        <v>327</v>
      </c>
      <c r="D485" s="2">
        <v>2.79</v>
      </c>
      <c r="E485" s="2">
        <v>6.9379999999999997</v>
      </c>
      <c r="F485" s="66">
        <v>0</v>
      </c>
      <c r="G485" s="2">
        <v>12.568199999999999</v>
      </c>
      <c r="H485" s="2">
        <v>11.375489999999999</v>
      </c>
      <c r="I485" s="2">
        <v>11.375489999999999</v>
      </c>
      <c r="J485" s="2">
        <v>11.375489999999999</v>
      </c>
      <c r="K485" s="66">
        <v>11.37546</v>
      </c>
      <c r="L485" s="2">
        <v>12.6769</v>
      </c>
      <c r="M485" s="2">
        <v>11.51127</v>
      </c>
      <c r="N485" s="2">
        <v>11.51127</v>
      </c>
      <c r="O485" s="2">
        <v>11.51127</v>
      </c>
      <c r="P485" s="2">
        <v>11.511240000000001</v>
      </c>
    </row>
    <row r="486" spans="1:16" x14ac:dyDescent="0.35">
      <c r="A486" s="2">
        <v>475</v>
      </c>
      <c r="B486" s="2" t="s">
        <v>67</v>
      </c>
      <c r="C486" s="2" t="s">
        <v>328</v>
      </c>
      <c r="D486" s="2">
        <v>1.946</v>
      </c>
      <c r="E486" s="2">
        <v>5.641</v>
      </c>
      <c r="F486" s="66">
        <v>0</v>
      </c>
      <c r="G486" s="2">
        <v>12.73606</v>
      </c>
      <c r="H486" s="2">
        <v>11.959949999999999</v>
      </c>
      <c r="I486" s="2">
        <v>11.95994</v>
      </c>
      <c r="J486" s="2">
        <v>11.95994</v>
      </c>
      <c r="K486" s="66">
        <v>11.959910000000001</v>
      </c>
      <c r="L486" s="2">
        <v>12.703989999999999</v>
      </c>
      <c r="M486" s="2">
        <v>12.082079999999999</v>
      </c>
      <c r="N486" s="2">
        <v>12.082079999999999</v>
      </c>
      <c r="O486" s="2">
        <v>12.082079999999999</v>
      </c>
      <c r="P486" s="2">
        <v>12.082050000000001</v>
      </c>
    </row>
    <row r="487" spans="1:16" x14ac:dyDescent="0.35">
      <c r="A487" s="2">
        <v>476</v>
      </c>
      <c r="B487" s="2" t="s">
        <v>67</v>
      </c>
      <c r="C487" s="2" t="s">
        <v>329</v>
      </c>
      <c r="D487" s="2">
        <v>1.2929999999999999</v>
      </c>
      <c r="E487" s="2">
        <v>4.8460000000000001</v>
      </c>
      <c r="F487" s="66">
        <v>0</v>
      </c>
      <c r="G487" s="2">
        <v>13.13884</v>
      </c>
      <c r="H487" s="2">
        <v>12.57502</v>
      </c>
      <c r="I487" s="2">
        <v>12.575010000000001</v>
      </c>
      <c r="J487" s="2">
        <v>12.575010000000001</v>
      </c>
      <c r="K487" s="66">
        <v>12.57498</v>
      </c>
      <c r="L487" s="2">
        <v>12.950810000000001</v>
      </c>
      <c r="M487" s="2">
        <v>12.68378</v>
      </c>
      <c r="N487" s="2">
        <v>12.68378</v>
      </c>
      <c r="O487" s="2">
        <v>12.68378</v>
      </c>
      <c r="P487" s="2">
        <v>12.683759999999999</v>
      </c>
    </row>
    <row r="488" spans="1:16" x14ac:dyDescent="0.35">
      <c r="A488" s="2">
        <v>477</v>
      </c>
      <c r="B488" s="2" t="s">
        <v>67</v>
      </c>
      <c r="C488" s="2" t="s">
        <v>330</v>
      </c>
      <c r="D488" s="2">
        <v>0.69699999999999995</v>
      </c>
      <c r="E488" s="2">
        <v>4.3460000000000001</v>
      </c>
      <c r="F488" s="66">
        <v>16.670000000000002</v>
      </c>
      <c r="G488" s="2">
        <v>24.804829999999999</v>
      </c>
      <c r="H488" s="2">
        <v>30.95731</v>
      </c>
      <c r="I488" s="2">
        <v>23.808309999999999</v>
      </c>
      <c r="J488" s="2">
        <v>22.688379999999999</v>
      </c>
      <c r="K488" s="66">
        <v>13.163869999999999</v>
      </c>
      <c r="L488" s="2">
        <v>24.72775</v>
      </c>
      <c r="M488" s="2">
        <v>31.980640000000001</v>
      </c>
      <c r="N488" s="2">
        <v>24.45919</v>
      </c>
      <c r="O488" s="2">
        <v>23.280899999999999</v>
      </c>
      <c r="P488" s="2">
        <v>13.26017</v>
      </c>
    </row>
    <row r="489" spans="1:16" x14ac:dyDescent="0.35">
      <c r="A489" s="2">
        <v>478</v>
      </c>
      <c r="B489" s="2" t="s">
        <v>67</v>
      </c>
      <c r="C489" s="2" t="s">
        <v>331</v>
      </c>
      <c r="D489" s="2">
        <v>-0.313</v>
      </c>
      <c r="E489" s="2">
        <v>4.0999999999999996</v>
      </c>
      <c r="F489" s="66">
        <v>18.329999999999998</v>
      </c>
      <c r="G489" s="2">
        <v>35.354590000000002</v>
      </c>
      <c r="H489" s="2">
        <v>46.573050000000002</v>
      </c>
      <c r="I489" s="2">
        <v>33.207569999999997</v>
      </c>
      <c r="J489" s="2">
        <v>30.389579999999999</v>
      </c>
      <c r="K489" s="66">
        <v>13.77131</v>
      </c>
      <c r="L489" s="2">
        <v>35.325270000000003</v>
      </c>
      <c r="M489" s="2">
        <v>48.366759999999999</v>
      </c>
      <c r="N489" s="2">
        <v>34.304940000000002</v>
      </c>
      <c r="O489" s="2">
        <v>31.340129999999998</v>
      </c>
      <c r="P489" s="2">
        <v>13.85605</v>
      </c>
    </row>
    <row r="490" spans="1:16" x14ac:dyDescent="0.35">
      <c r="A490" s="2">
        <v>479</v>
      </c>
      <c r="B490" s="2" t="s">
        <v>67</v>
      </c>
      <c r="C490" s="2" t="s">
        <v>332</v>
      </c>
      <c r="D490" s="2">
        <v>-1.456</v>
      </c>
      <c r="E490" s="2">
        <v>3.5920000000000001</v>
      </c>
      <c r="F490" s="66">
        <v>15</v>
      </c>
      <c r="G490" s="2">
        <v>28.04102</v>
      </c>
      <c r="H490" s="2">
        <v>34.038260000000001</v>
      </c>
      <c r="I490" s="2">
        <v>26.208169999999999</v>
      </c>
      <c r="J490" s="2">
        <v>23.024480000000001</v>
      </c>
      <c r="K490" s="66">
        <v>14.416169999999999</v>
      </c>
      <c r="L490" s="2">
        <v>27.52383</v>
      </c>
      <c r="M490" s="2">
        <v>35.134920000000001</v>
      </c>
      <c r="N490" s="2">
        <v>26.896889999999999</v>
      </c>
      <c r="O490" s="2">
        <v>23.547319999999999</v>
      </c>
      <c r="P490" s="2">
        <v>14.53923</v>
      </c>
    </row>
    <row r="491" spans="1:16" x14ac:dyDescent="0.35">
      <c r="A491" s="2">
        <v>480</v>
      </c>
      <c r="B491" s="2" t="s">
        <v>116</v>
      </c>
      <c r="C491" s="2" t="s">
        <v>309</v>
      </c>
      <c r="D491" s="2">
        <v>-2.105</v>
      </c>
      <c r="E491" s="2">
        <v>2.8460000000000001</v>
      </c>
      <c r="F491" s="66">
        <v>16.670000000000002</v>
      </c>
      <c r="G491" s="2">
        <v>26.566929999999999</v>
      </c>
      <c r="H491" s="2">
        <v>31.07891</v>
      </c>
      <c r="I491" s="2">
        <v>24.944179999999999</v>
      </c>
      <c r="J491" s="2">
        <v>21.174869999999999</v>
      </c>
      <c r="K491" s="66">
        <v>15.07141</v>
      </c>
      <c r="L491" s="2">
        <v>25.860610000000001</v>
      </c>
      <c r="M491" s="2">
        <v>31.979569999999999</v>
      </c>
      <c r="N491" s="2">
        <v>25.525220000000001</v>
      </c>
      <c r="O491" s="2">
        <v>21.559519999999999</v>
      </c>
      <c r="P491" s="2">
        <v>20.692609999999998</v>
      </c>
    </row>
    <row r="492" spans="1:16" x14ac:dyDescent="0.35">
      <c r="A492" s="2">
        <v>481</v>
      </c>
      <c r="B492" s="2" t="s">
        <v>116</v>
      </c>
      <c r="C492" s="2" t="s">
        <v>310</v>
      </c>
      <c r="D492" s="2">
        <v>-2.6030000000000002</v>
      </c>
      <c r="E492" s="2">
        <v>2.6</v>
      </c>
      <c r="F492" s="66">
        <v>10</v>
      </c>
      <c r="G492" s="2">
        <v>25.735140000000001</v>
      </c>
      <c r="H492" s="2">
        <v>29.46442</v>
      </c>
      <c r="I492" s="2">
        <v>24.276979999999998</v>
      </c>
      <c r="J492" s="2">
        <v>20.362169999999999</v>
      </c>
      <c r="K492" s="66">
        <v>53.175989999999999</v>
      </c>
      <c r="L492" s="2">
        <v>25.133279999999999</v>
      </c>
      <c r="M492" s="2">
        <v>30.237369999999999</v>
      </c>
      <c r="N492" s="2">
        <v>24.77966</v>
      </c>
      <c r="O492" s="2">
        <v>20.660879999999999</v>
      </c>
      <c r="P492" s="2">
        <v>28.967880000000001</v>
      </c>
    </row>
    <row r="493" spans="1:16" x14ac:dyDescent="0.35">
      <c r="A493" s="2">
        <v>482</v>
      </c>
      <c r="B493" s="2" t="s">
        <v>116</v>
      </c>
      <c r="C493" s="2" t="s">
        <v>311</v>
      </c>
      <c r="D493" s="2">
        <v>-2.7490000000000001</v>
      </c>
      <c r="E493" s="2">
        <v>2.0409999999999999</v>
      </c>
      <c r="F493" s="66">
        <v>31.67</v>
      </c>
      <c r="G493" s="2">
        <v>41.082009999999997</v>
      </c>
      <c r="H493" s="2">
        <v>49.413460000000001</v>
      </c>
      <c r="I493" s="2">
        <v>37.606830000000002</v>
      </c>
      <c r="J493" s="2">
        <v>25.536480000000001</v>
      </c>
      <c r="K493" s="66">
        <v>88.857159999999993</v>
      </c>
      <c r="L493" s="2">
        <v>40.632060000000003</v>
      </c>
      <c r="M493" s="2">
        <v>51.18967</v>
      </c>
      <c r="N493" s="2">
        <v>38.767910000000001</v>
      </c>
      <c r="O493" s="2">
        <v>26.068680000000001</v>
      </c>
      <c r="P493" s="2">
        <v>44.900219999999997</v>
      </c>
    </row>
    <row r="494" spans="1:16" x14ac:dyDescent="0.35">
      <c r="A494" s="2">
        <v>483</v>
      </c>
      <c r="B494" s="2" t="s">
        <v>116</v>
      </c>
      <c r="C494" s="2" t="s">
        <v>312</v>
      </c>
      <c r="D494" s="2">
        <v>-2.802</v>
      </c>
      <c r="E494" s="2">
        <v>1.8049999999999999</v>
      </c>
      <c r="F494" s="66">
        <v>23.33</v>
      </c>
      <c r="G494" s="2">
        <v>36.566499999999998</v>
      </c>
      <c r="H494" s="2">
        <v>42.940939999999998</v>
      </c>
      <c r="I494" s="2">
        <v>33.885840000000002</v>
      </c>
      <c r="J494" s="2">
        <v>23.3034</v>
      </c>
      <c r="K494" s="66">
        <v>75.739789999999999</v>
      </c>
      <c r="L494" s="2">
        <v>36.105289999999997</v>
      </c>
      <c r="M494" s="2">
        <v>44.34883</v>
      </c>
      <c r="N494" s="2">
        <v>34.82197</v>
      </c>
      <c r="O494" s="2">
        <v>23.68817</v>
      </c>
      <c r="P494" s="2">
        <v>29.38541</v>
      </c>
    </row>
    <row r="495" spans="1:16" x14ac:dyDescent="0.35">
      <c r="A495" s="2">
        <v>484</v>
      </c>
      <c r="B495" s="2" t="s">
        <v>116</v>
      </c>
      <c r="C495" s="2" t="s">
        <v>313</v>
      </c>
      <c r="D495" s="2">
        <v>-3.0019999999999998</v>
      </c>
      <c r="E495" s="2">
        <v>2.1</v>
      </c>
      <c r="F495" s="66">
        <v>20</v>
      </c>
      <c r="G495" s="2">
        <v>34.563090000000003</v>
      </c>
      <c r="H495" s="2">
        <v>40.511760000000002</v>
      </c>
      <c r="I495" s="2">
        <v>32.098179999999999</v>
      </c>
      <c r="J495" s="2">
        <v>23.7134</v>
      </c>
      <c r="K495" s="66">
        <v>78.987459999999999</v>
      </c>
      <c r="L495" s="2">
        <v>34.025179999999999</v>
      </c>
      <c r="M495" s="2">
        <v>41.765230000000003</v>
      </c>
      <c r="N495" s="2">
        <v>32.9133</v>
      </c>
      <c r="O495" s="2">
        <v>24.091660000000001</v>
      </c>
      <c r="P495" s="2">
        <v>20.304449999999999</v>
      </c>
    </row>
    <row r="496" spans="1:16" x14ac:dyDescent="0.35">
      <c r="A496" s="2">
        <v>485</v>
      </c>
      <c r="B496" s="2" t="s">
        <v>116</v>
      </c>
      <c r="C496" s="2" t="s">
        <v>314</v>
      </c>
      <c r="D496" s="2">
        <v>-3.2530000000000001</v>
      </c>
      <c r="E496" s="2">
        <v>1.7949999999999999</v>
      </c>
      <c r="F496" s="66">
        <v>16.670000000000002</v>
      </c>
      <c r="G496" s="2">
        <v>33.656179999999999</v>
      </c>
      <c r="H496" s="2">
        <v>38.70946</v>
      </c>
      <c r="I496" s="2">
        <v>31.26904</v>
      </c>
      <c r="J496" s="2">
        <v>22.645959999999999</v>
      </c>
      <c r="K496" s="66">
        <v>56.666249999999998</v>
      </c>
      <c r="L496" s="2">
        <v>33.148020000000002</v>
      </c>
      <c r="M496" s="2">
        <v>39.848170000000003</v>
      </c>
      <c r="N496" s="2">
        <v>32.020110000000003</v>
      </c>
      <c r="O496" s="2">
        <v>22.947759999999999</v>
      </c>
      <c r="P496" s="2">
        <v>18.56878</v>
      </c>
    </row>
    <row r="497" spans="1:16" x14ac:dyDescent="0.35">
      <c r="A497" s="2">
        <v>486</v>
      </c>
      <c r="B497" s="2" t="s">
        <v>116</v>
      </c>
      <c r="C497" s="2" t="s">
        <v>315</v>
      </c>
      <c r="D497" s="2">
        <v>-3.6539999999999999</v>
      </c>
      <c r="E497" s="2">
        <v>1.5</v>
      </c>
      <c r="F497" s="66">
        <v>25</v>
      </c>
      <c r="G497" s="2">
        <v>42.175890000000003</v>
      </c>
      <c r="H497" s="2">
        <v>49.09451</v>
      </c>
      <c r="I497" s="2">
        <v>38.359450000000002</v>
      </c>
      <c r="J497" s="2">
        <v>24.251750000000001</v>
      </c>
      <c r="K497" s="66">
        <v>59.368279999999999</v>
      </c>
      <c r="L497" s="2">
        <v>41.634619999999998</v>
      </c>
      <c r="M497" s="2">
        <v>50.752719999999997</v>
      </c>
      <c r="N497" s="2">
        <v>39.458370000000002</v>
      </c>
      <c r="O497" s="2">
        <v>24.615639999999999</v>
      </c>
      <c r="P497" s="2">
        <v>24.070060000000002</v>
      </c>
    </row>
    <row r="498" spans="1:16" x14ac:dyDescent="0.35">
      <c r="A498" s="2">
        <v>487</v>
      </c>
      <c r="B498" s="2" t="s">
        <v>116</v>
      </c>
      <c r="C498" s="2" t="s">
        <v>316</v>
      </c>
      <c r="D498" s="2">
        <v>-3.7469999999999999</v>
      </c>
      <c r="E498" s="2">
        <v>1.246</v>
      </c>
      <c r="F498" s="66">
        <v>11.67</v>
      </c>
      <c r="G498" s="2">
        <v>19.062819999999999</v>
      </c>
      <c r="H498" s="2">
        <v>22.032019999999999</v>
      </c>
      <c r="I498" s="2">
        <v>17.589929999999999</v>
      </c>
      <c r="J498" s="2">
        <v>11.218870000000001</v>
      </c>
      <c r="K498" s="66">
        <v>23.131430000000002</v>
      </c>
      <c r="L498" s="2">
        <v>18.679310000000001</v>
      </c>
      <c r="M498" s="2">
        <v>22.746259999999999</v>
      </c>
      <c r="N498" s="2">
        <v>18.07274</v>
      </c>
      <c r="O498" s="2">
        <v>11.36975</v>
      </c>
      <c r="P498" s="2">
        <v>11.43815</v>
      </c>
    </row>
    <row r="499" spans="1:16" x14ac:dyDescent="0.35">
      <c r="A499" s="2">
        <v>488</v>
      </c>
      <c r="B499" s="2" t="s">
        <v>116</v>
      </c>
      <c r="C499" s="2" t="s">
        <v>317</v>
      </c>
      <c r="D499" s="2">
        <v>-3.0409999999999999</v>
      </c>
      <c r="E499" s="2">
        <v>1.254</v>
      </c>
      <c r="F499" s="66">
        <v>8.33</v>
      </c>
      <c r="G499" s="2">
        <v>15.021660000000001</v>
      </c>
      <c r="H499" s="2">
        <v>16.785599999999999</v>
      </c>
      <c r="I499" s="2">
        <v>14.3188</v>
      </c>
      <c r="J499" s="2">
        <v>10.295999999999999</v>
      </c>
      <c r="K499" s="66">
        <v>9.0630699999999997</v>
      </c>
      <c r="L499" s="2">
        <v>14.667529999999999</v>
      </c>
      <c r="M499" s="2">
        <v>17.210540000000002</v>
      </c>
      <c r="N499" s="2">
        <v>14.61523</v>
      </c>
      <c r="O499" s="2">
        <v>10.38284</v>
      </c>
      <c r="P499" s="2">
        <v>9.0856399999999997</v>
      </c>
    </row>
    <row r="500" spans="1:16" x14ac:dyDescent="0.35">
      <c r="A500" s="2">
        <v>489</v>
      </c>
      <c r="B500" s="2" t="s">
        <v>116</v>
      </c>
      <c r="C500" s="2" t="s">
        <v>318</v>
      </c>
      <c r="D500" s="2">
        <v>-1.331</v>
      </c>
      <c r="E500" s="2">
        <v>1.8049999999999999</v>
      </c>
      <c r="F500" s="66">
        <v>0</v>
      </c>
      <c r="G500" s="2">
        <v>8.4220100000000002</v>
      </c>
      <c r="H500" s="2">
        <v>8.6576799999999992</v>
      </c>
      <c r="I500" s="2">
        <v>8.6576799999999992</v>
      </c>
      <c r="J500" s="2">
        <v>8.6576699999999995</v>
      </c>
      <c r="K500" s="66">
        <v>8.6576699999999995</v>
      </c>
      <c r="L500" s="2">
        <v>8.0655999999999999</v>
      </c>
      <c r="M500" s="2">
        <v>8.6698000000000004</v>
      </c>
      <c r="N500" s="2">
        <v>8.6698000000000004</v>
      </c>
      <c r="O500" s="2">
        <v>8.6697799999999994</v>
      </c>
      <c r="P500" s="2">
        <v>8.6697600000000001</v>
      </c>
    </row>
    <row r="501" spans="1:16" x14ac:dyDescent="0.35">
      <c r="A501" s="2">
        <v>490</v>
      </c>
      <c r="B501" s="2" t="s">
        <v>116</v>
      </c>
      <c r="C501" s="2" t="s">
        <v>319</v>
      </c>
      <c r="D501" s="2">
        <v>0.91800000000000004</v>
      </c>
      <c r="E501" s="2">
        <v>2.8620000000000001</v>
      </c>
      <c r="F501" s="66">
        <v>6.67</v>
      </c>
      <c r="G501" s="2">
        <v>12.401160000000001</v>
      </c>
      <c r="H501" s="2">
        <v>14.0199</v>
      </c>
      <c r="I501" s="2">
        <v>11.644819999999999</v>
      </c>
      <c r="J501" s="2">
        <v>9.95242</v>
      </c>
      <c r="K501" s="66">
        <v>12.160869999999999</v>
      </c>
      <c r="L501" s="2">
        <v>12.33173</v>
      </c>
      <c r="M501" s="2">
        <v>14.38733</v>
      </c>
      <c r="N501" s="2">
        <v>11.88851</v>
      </c>
      <c r="O501" s="2">
        <v>10.10793</v>
      </c>
      <c r="P501" s="2">
        <v>15.477040000000001</v>
      </c>
    </row>
    <row r="502" spans="1:16" x14ac:dyDescent="0.35">
      <c r="A502" s="2">
        <v>491</v>
      </c>
      <c r="B502" s="2" t="s">
        <v>116</v>
      </c>
      <c r="C502" s="2" t="s">
        <v>320</v>
      </c>
      <c r="D502" s="2">
        <v>3.0169999999999999</v>
      </c>
      <c r="E502" s="2">
        <v>3.3460000000000001</v>
      </c>
      <c r="F502" s="66">
        <v>16.670000000000002</v>
      </c>
      <c r="G502" s="2">
        <v>13.05264</v>
      </c>
      <c r="H502" s="2">
        <v>16.3032</v>
      </c>
      <c r="I502" s="2">
        <v>12.47106</v>
      </c>
      <c r="J502" s="2">
        <v>10.2941</v>
      </c>
      <c r="K502" s="66">
        <v>16.171289999999999</v>
      </c>
      <c r="L502" s="2">
        <v>13.02017</v>
      </c>
      <c r="M502" s="2">
        <v>16.931470000000001</v>
      </c>
      <c r="N502" s="2">
        <v>12.89968</v>
      </c>
      <c r="O502" s="2">
        <v>10.609299999999999</v>
      </c>
      <c r="P502" s="2">
        <v>24.914090000000002</v>
      </c>
    </row>
    <row r="503" spans="1:16" x14ac:dyDescent="0.35">
      <c r="A503" s="2">
        <v>492</v>
      </c>
      <c r="B503" s="2" t="s">
        <v>116</v>
      </c>
      <c r="C503" s="2" t="s">
        <v>321</v>
      </c>
      <c r="D503" s="2">
        <v>4.8129999999999997</v>
      </c>
      <c r="E503" s="2">
        <v>3.1</v>
      </c>
      <c r="F503" s="66">
        <v>25</v>
      </c>
      <c r="G503" s="2">
        <v>16.83756</v>
      </c>
      <c r="H503" s="2">
        <v>20.349260000000001</v>
      </c>
      <c r="I503" s="2">
        <v>15.56556</v>
      </c>
      <c r="J503" s="2">
        <v>11.11561</v>
      </c>
      <c r="K503" s="66">
        <v>15.74011</v>
      </c>
      <c r="L503" s="2">
        <v>19.368369999999999</v>
      </c>
      <c r="M503" s="2">
        <v>21.355340000000002</v>
      </c>
      <c r="N503" s="2">
        <v>16.322420000000001</v>
      </c>
      <c r="O503" s="2">
        <v>11.64062</v>
      </c>
      <c r="P503" s="2">
        <v>33.134650000000001</v>
      </c>
    </row>
    <row r="504" spans="1:16" x14ac:dyDescent="0.35">
      <c r="A504" s="2">
        <v>493</v>
      </c>
      <c r="B504" s="2" t="s">
        <v>116</v>
      </c>
      <c r="C504" s="2" t="s">
        <v>322</v>
      </c>
      <c r="D504" s="2">
        <v>6.1079999999999997</v>
      </c>
      <c r="E504" s="2">
        <v>2.8460000000000001</v>
      </c>
      <c r="F504" s="66">
        <v>30</v>
      </c>
      <c r="G504" s="2">
        <v>13.89545</v>
      </c>
      <c r="H504" s="2">
        <v>18.4879</v>
      </c>
      <c r="I504" s="2">
        <v>14.38876</v>
      </c>
      <c r="J504" s="2">
        <v>9.37181</v>
      </c>
      <c r="K504" s="66">
        <v>19.36524</v>
      </c>
      <c r="L504" s="2">
        <v>14.5677</v>
      </c>
      <c r="M504" s="2">
        <v>19.54477</v>
      </c>
      <c r="N504" s="2">
        <v>15.23207</v>
      </c>
      <c r="O504" s="2">
        <v>9.9537200000000006</v>
      </c>
      <c r="P504" s="2">
        <v>35.697020000000002</v>
      </c>
    </row>
    <row r="505" spans="1:16" x14ac:dyDescent="0.35">
      <c r="A505" s="2">
        <v>494</v>
      </c>
      <c r="B505" s="2" t="s">
        <v>116</v>
      </c>
      <c r="C505" s="2" t="s">
        <v>323</v>
      </c>
      <c r="D505" s="2">
        <v>6.7530000000000001</v>
      </c>
      <c r="E505" s="2">
        <v>2.8540000000000001</v>
      </c>
      <c r="F505" s="66">
        <v>11.67</v>
      </c>
      <c r="G505" s="2">
        <v>4.0306800000000003</v>
      </c>
      <c r="H505" s="2">
        <v>5.8470599999999999</v>
      </c>
      <c r="I505" s="2">
        <v>4.76206</v>
      </c>
      <c r="J505" s="2">
        <v>3.1411199999999999</v>
      </c>
      <c r="K505" s="66">
        <v>0.94335000000000002</v>
      </c>
      <c r="L505" s="2">
        <v>4.1565599999999998</v>
      </c>
      <c r="M505" s="2">
        <v>6.3461999999999996</v>
      </c>
      <c r="N505" s="2">
        <v>5.2046700000000001</v>
      </c>
      <c r="O505" s="2">
        <v>3.4992700000000001</v>
      </c>
      <c r="P505" s="2">
        <v>1.1870099999999999</v>
      </c>
    </row>
    <row r="506" spans="1:16" x14ac:dyDescent="0.35">
      <c r="A506" s="2">
        <v>495</v>
      </c>
      <c r="B506" s="2" t="s">
        <v>116</v>
      </c>
      <c r="C506" s="2" t="s">
        <v>324</v>
      </c>
      <c r="D506" s="2">
        <v>6.9509999999999996</v>
      </c>
      <c r="E506" s="2">
        <v>1.524</v>
      </c>
      <c r="F506" s="66">
        <v>11.67</v>
      </c>
      <c r="G506" s="2">
        <v>3.2269899999999998</v>
      </c>
      <c r="H506" s="2">
        <v>4.6736399999999998</v>
      </c>
      <c r="I506" s="2">
        <v>4.1699799999999998</v>
      </c>
      <c r="J506" s="2">
        <v>1.7231000000000001</v>
      </c>
      <c r="K506" s="66">
        <v>2.88605</v>
      </c>
      <c r="L506" s="2">
        <v>3.4379900000000001</v>
      </c>
      <c r="M506" s="2">
        <v>5.1588099999999999</v>
      </c>
      <c r="N506" s="2">
        <v>4.6289100000000003</v>
      </c>
      <c r="O506" s="2">
        <v>2.0545399999999998</v>
      </c>
      <c r="P506" s="2">
        <v>0.90307999999999999</v>
      </c>
    </row>
    <row r="507" spans="1:16" x14ac:dyDescent="0.35">
      <c r="A507" s="2">
        <v>496</v>
      </c>
      <c r="B507" s="2" t="s">
        <v>116</v>
      </c>
      <c r="C507" s="2" t="s">
        <v>325</v>
      </c>
      <c r="D507" s="2">
        <v>5.6779999999999999</v>
      </c>
      <c r="E507" s="2">
        <v>0.50800000000000001</v>
      </c>
      <c r="F507" s="66">
        <v>8.33</v>
      </c>
      <c r="G507" s="2">
        <v>13.077640000000001</v>
      </c>
      <c r="H507" s="2">
        <v>14.23569</v>
      </c>
      <c r="I507" s="2">
        <v>13.86253</v>
      </c>
      <c r="J507" s="2">
        <v>10.72362</v>
      </c>
      <c r="K507" s="66">
        <v>10.23358</v>
      </c>
      <c r="L507" s="2">
        <v>13.22864</v>
      </c>
      <c r="M507" s="2">
        <v>14.7157</v>
      </c>
      <c r="N507" s="2">
        <v>14.3231</v>
      </c>
      <c r="O507" s="2">
        <v>11.02065</v>
      </c>
      <c r="P507" s="2">
        <v>14.465579999999999</v>
      </c>
    </row>
    <row r="508" spans="1:16" x14ac:dyDescent="0.35">
      <c r="A508" s="2">
        <v>497</v>
      </c>
      <c r="B508" s="2" t="s">
        <v>116</v>
      </c>
      <c r="C508" s="2" t="s">
        <v>326</v>
      </c>
      <c r="D508" s="2">
        <v>2.57</v>
      </c>
      <c r="E508" s="2">
        <v>1.8129999999999999</v>
      </c>
      <c r="F508" s="66">
        <v>6.67</v>
      </c>
      <c r="G508" s="2">
        <v>16.044060000000002</v>
      </c>
      <c r="H508" s="2">
        <v>17.561219999999999</v>
      </c>
      <c r="I508" s="2">
        <v>15.936669999999999</v>
      </c>
      <c r="J508" s="2">
        <v>13.20445</v>
      </c>
      <c r="K508" s="66">
        <v>17.250150000000001</v>
      </c>
      <c r="L508" s="2">
        <v>15.650790000000001</v>
      </c>
      <c r="M508" s="2">
        <v>18.13908</v>
      </c>
      <c r="N508" s="2">
        <v>16.42989</v>
      </c>
      <c r="O508" s="2">
        <v>13.55531</v>
      </c>
      <c r="P508" s="2">
        <v>16.203009999999999</v>
      </c>
    </row>
    <row r="509" spans="1:16" x14ac:dyDescent="0.35">
      <c r="A509" s="2">
        <v>498</v>
      </c>
      <c r="B509" s="2" t="s">
        <v>116</v>
      </c>
      <c r="C509" s="2" t="s">
        <v>327</v>
      </c>
      <c r="D509" s="2">
        <v>0.8</v>
      </c>
      <c r="E509" s="2">
        <v>2.0409999999999999</v>
      </c>
      <c r="F509" s="66">
        <v>28.33</v>
      </c>
      <c r="G509" s="2">
        <v>28.425139999999999</v>
      </c>
      <c r="H509" s="2">
        <v>33.973869999999998</v>
      </c>
      <c r="I509" s="2">
        <v>27.602150000000002</v>
      </c>
      <c r="J509" s="2">
        <v>19.14939</v>
      </c>
      <c r="K509" s="66">
        <v>31.935199999999998</v>
      </c>
      <c r="L509" s="2">
        <v>28.08427</v>
      </c>
      <c r="M509" s="2">
        <v>35.319429999999997</v>
      </c>
      <c r="N509" s="2">
        <v>28.615739999999999</v>
      </c>
      <c r="O509" s="2">
        <v>19.722580000000001</v>
      </c>
      <c r="P509" s="2">
        <v>14.71148</v>
      </c>
    </row>
    <row r="510" spans="1:16" x14ac:dyDescent="0.35">
      <c r="A510" s="2">
        <v>499</v>
      </c>
      <c r="B510" s="2" t="s">
        <v>116</v>
      </c>
      <c r="C510" s="2" t="s">
        <v>328</v>
      </c>
      <c r="D510" s="2">
        <v>0.29199999999999998</v>
      </c>
      <c r="E510" s="2">
        <v>1.8049999999999999</v>
      </c>
      <c r="F510" s="66">
        <v>3.33</v>
      </c>
      <c r="G510" s="2">
        <v>16.172419999999999</v>
      </c>
      <c r="H510" s="2">
        <v>17.401430000000001</v>
      </c>
      <c r="I510" s="2">
        <v>16.27469</v>
      </c>
      <c r="J510" s="2">
        <v>14.62702</v>
      </c>
      <c r="K510" s="66">
        <v>13.59207</v>
      </c>
      <c r="L510" s="2">
        <v>16.05866</v>
      </c>
      <c r="M510" s="2">
        <v>17.809830000000002</v>
      </c>
      <c r="N510" s="2">
        <v>16.624379999999999</v>
      </c>
      <c r="O510" s="2">
        <v>14.89087</v>
      </c>
      <c r="P510" s="2">
        <v>13.802009999999999</v>
      </c>
    </row>
    <row r="511" spans="1:16" x14ac:dyDescent="0.35">
      <c r="A511" s="2">
        <v>500</v>
      </c>
      <c r="B511" s="2" t="s">
        <v>116</v>
      </c>
      <c r="C511" s="2" t="s">
        <v>329</v>
      </c>
      <c r="D511" s="2">
        <v>-0.40300000000000002</v>
      </c>
      <c r="E511" s="2">
        <v>2.3540000000000001</v>
      </c>
      <c r="F511" s="66">
        <v>8.33</v>
      </c>
      <c r="G511" s="2">
        <v>19.12612</v>
      </c>
      <c r="H511" s="2">
        <v>20.943850000000001</v>
      </c>
      <c r="I511" s="2">
        <v>18.829090000000001</v>
      </c>
      <c r="J511" s="2">
        <v>16.467210000000001</v>
      </c>
      <c r="K511" s="66">
        <v>14.42249</v>
      </c>
      <c r="L511" s="2">
        <v>18.917549999999999</v>
      </c>
      <c r="M511" s="2">
        <v>21.467960000000001</v>
      </c>
      <c r="N511" s="2">
        <v>19.243030000000001</v>
      </c>
      <c r="O511" s="2">
        <v>16.758089999999999</v>
      </c>
      <c r="P511" s="2">
        <v>14.60684</v>
      </c>
    </row>
    <row r="512" spans="1:16" x14ac:dyDescent="0.35">
      <c r="A512" s="2">
        <v>501</v>
      </c>
      <c r="B512" s="2" t="s">
        <v>116</v>
      </c>
      <c r="C512" s="2" t="s">
        <v>330</v>
      </c>
      <c r="D512" s="2">
        <v>-0.34599999999999997</v>
      </c>
      <c r="E512" s="2">
        <v>3.1080000000000001</v>
      </c>
      <c r="F512" s="66">
        <v>10</v>
      </c>
      <c r="G512" s="2">
        <v>21.80714</v>
      </c>
      <c r="H512" s="2">
        <v>24.88757</v>
      </c>
      <c r="I512" s="2">
        <v>21.142240000000001</v>
      </c>
      <c r="J512" s="2">
        <v>19.321390000000001</v>
      </c>
      <c r="K512" s="66">
        <v>14.940009999999999</v>
      </c>
      <c r="L512" s="2">
        <v>21.499079999999999</v>
      </c>
      <c r="M512" s="2">
        <v>25.565670000000001</v>
      </c>
      <c r="N512" s="2">
        <v>21.625209999999999</v>
      </c>
      <c r="O512" s="2">
        <v>19.709499999999998</v>
      </c>
      <c r="P512" s="2">
        <v>15.09985</v>
      </c>
    </row>
    <row r="513" spans="1:16" x14ac:dyDescent="0.35">
      <c r="A513" s="2">
        <v>502</v>
      </c>
      <c r="B513" s="2" t="s">
        <v>116</v>
      </c>
      <c r="C513" s="2" t="s">
        <v>331</v>
      </c>
      <c r="D513" s="2">
        <v>-0.96399999999999997</v>
      </c>
      <c r="E513" s="2">
        <v>3.6</v>
      </c>
      <c r="F513" s="66">
        <v>35</v>
      </c>
      <c r="G513" s="2">
        <v>41.664119999999997</v>
      </c>
      <c r="H513" s="2">
        <v>54.057940000000002</v>
      </c>
      <c r="I513" s="2">
        <v>38.670949999999998</v>
      </c>
      <c r="J513" s="2">
        <v>32.847720000000002</v>
      </c>
      <c r="K513" s="66">
        <v>15.308529999999999</v>
      </c>
      <c r="L513" s="2">
        <v>41.179780000000001</v>
      </c>
      <c r="M513" s="2">
        <v>56.217309999999998</v>
      </c>
      <c r="N513" s="2">
        <v>40.028649999999999</v>
      </c>
      <c r="O513" s="2">
        <v>33.902030000000003</v>
      </c>
      <c r="P513" s="2">
        <v>15.44904</v>
      </c>
    </row>
    <row r="514" spans="1:16" x14ac:dyDescent="0.35">
      <c r="A514" s="2">
        <v>503</v>
      </c>
      <c r="B514" s="2" t="s">
        <v>116</v>
      </c>
      <c r="C514" s="2" t="s">
        <v>332</v>
      </c>
      <c r="D514" s="2">
        <v>-1.444</v>
      </c>
      <c r="E514" s="2">
        <v>3.6</v>
      </c>
      <c r="F514" s="66">
        <v>28.33</v>
      </c>
      <c r="G514" s="2">
        <v>37.128100000000003</v>
      </c>
      <c r="H514" s="2">
        <v>46.987859999999998</v>
      </c>
      <c r="I514" s="2">
        <v>34.35622</v>
      </c>
      <c r="J514" s="2">
        <v>29.685770000000002</v>
      </c>
      <c r="K514" s="66">
        <v>15.61866</v>
      </c>
      <c r="L514" s="2">
        <v>36.312980000000003</v>
      </c>
      <c r="M514" s="2">
        <v>48.746650000000002</v>
      </c>
      <c r="N514" s="2">
        <v>35.456899999999997</v>
      </c>
      <c r="O514" s="2">
        <v>30.543109999999999</v>
      </c>
      <c r="P514" s="2">
        <v>15.77004</v>
      </c>
    </row>
    <row r="515" spans="1:16" x14ac:dyDescent="0.35">
      <c r="A515" s="2">
        <v>504</v>
      </c>
      <c r="B515" s="2" t="s">
        <v>64</v>
      </c>
      <c r="C515" s="2" t="s">
        <v>309</v>
      </c>
      <c r="D515" s="2">
        <v>-0.998</v>
      </c>
      <c r="E515" s="2">
        <v>3.6</v>
      </c>
      <c r="F515" s="66">
        <v>8.33</v>
      </c>
      <c r="G515" s="2">
        <v>21.191210000000002</v>
      </c>
      <c r="H515" s="2">
        <v>23.175730000000001</v>
      </c>
      <c r="I515" s="2">
        <v>20.270489999999999</v>
      </c>
      <c r="J515" s="2">
        <v>19.170590000000001</v>
      </c>
      <c r="K515" s="66">
        <v>15.857749999999999</v>
      </c>
      <c r="L515" s="2">
        <v>20.323029999999999</v>
      </c>
      <c r="M515" s="2">
        <v>23.666450000000001</v>
      </c>
      <c r="N515" s="2">
        <v>20.609839999999998</v>
      </c>
      <c r="O515" s="2">
        <v>19.452639999999999</v>
      </c>
      <c r="P515" s="2">
        <v>19.570309999999999</v>
      </c>
    </row>
    <row r="516" spans="1:16" x14ac:dyDescent="0.35">
      <c r="A516" s="2">
        <v>505</v>
      </c>
      <c r="B516" s="2" t="s">
        <v>64</v>
      </c>
      <c r="C516" s="2" t="s">
        <v>310</v>
      </c>
      <c r="D516" s="2">
        <v>-1.103</v>
      </c>
      <c r="E516" s="2">
        <v>3.3460000000000001</v>
      </c>
      <c r="F516" s="66">
        <v>11.67</v>
      </c>
      <c r="G516" s="2">
        <v>26.811330000000002</v>
      </c>
      <c r="H516" s="2">
        <v>31.20496</v>
      </c>
      <c r="I516" s="2">
        <v>25.347439999999999</v>
      </c>
      <c r="J516" s="2">
        <v>22.47279</v>
      </c>
      <c r="K516" s="66">
        <v>74.307869999999994</v>
      </c>
      <c r="L516" s="2">
        <v>25.88167</v>
      </c>
      <c r="M516" s="2">
        <v>32.091059999999999</v>
      </c>
      <c r="N516" s="2">
        <v>25.928360000000001</v>
      </c>
      <c r="O516" s="2">
        <v>22.903939999999999</v>
      </c>
      <c r="P516" s="2">
        <v>24.77366</v>
      </c>
    </row>
    <row r="517" spans="1:16" x14ac:dyDescent="0.35">
      <c r="A517" s="2">
        <v>506</v>
      </c>
      <c r="B517" s="2" t="s">
        <v>64</v>
      </c>
      <c r="C517" s="2" t="s">
        <v>311</v>
      </c>
      <c r="D517" s="2">
        <v>-1.351</v>
      </c>
      <c r="E517" s="2">
        <v>3.6080000000000001</v>
      </c>
      <c r="F517" s="66">
        <v>11.67</v>
      </c>
      <c r="G517" s="2">
        <v>27.197700000000001</v>
      </c>
      <c r="H517" s="2">
        <v>31.323599999999999</v>
      </c>
      <c r="I517" s="2">
        <v>25.46593</v>
      </c>
      <c r="J517" s="2">
        <v>22.578309999999998</v>
      </c>
      <c r="K517" s="66">
        <v>66.934560000000005</v>
      </c>
      <c r="L517" s="2">
        <v>26.379750000000001</v>
      </c>
      <c r="M517" s="2">
        <v>32.194180000000003</v>
      </c>
      <c r="N517" s="2">
        <v>26.031320000000001</v>
      </c>
      <c r="O517" s="2">
        <v>22.99324</v>
      </c>
      <c r="P517" s="2">
        <v>34.928049999999999</v>
      </c>
    </row>
    <row r="518" spans="1:16" x14ac:dyDescent="0.35">
      <c r="A518" s="2">
        <v>507</v>
      </c>
      <c r="B518" s="2" t="s">
        <v>64</v>
      </c>
      <c r="C518" s="2" t="s">
        <v>312</v>
      </c>
      <c r="D518" s="2">
        <v>-1.4</v>
      </c>
      <c r="E518" s="2">
        <v>3.5920000000000001</v>
      </c>
      <c r="F518" s="66">
        <v>18.329999999999998</v>
      </c>
      <c r="G518" s="2">
        <v>32.14978</v>
      </c>
      <c r="H518" s="2">
        <v>39.21266</v>
      </c>
      <c r="I518" s="2">
        <v>29.956420000000001</v>
      </c>
      <c r="J518" s="2">
        <v>26.898199999999999</v>
      </c>
      <c r="K518" s="66">
        <v>107.98639</v>
      </c>
      <c r="L518" s="2">
        <v>31.153839999999999</v>
      </c>
      <c r="M518" s="2">
        <v>40.47513</v>
      </c>
      <c r="N518" s="2">
        <v>30.736640000000001</v>
      </c>
      <c r="O518" s="2">
        <v>27.519079999999999</v>
      </c>
      <c r="P518" s="2">
        <v>39.506250000000001</v>
      </c>
    </row>
    <row r="519" spans="1:16" x14ac:dyDescent="0.35">
      <c r="A519" s="2">
        <v>508</v>
      </c>
      <c r="B519" s="2" t="s">
        <v>64</v>
      </c>
      <c r="C519" s="2" t="s">
        <v>313</v>
      </c>
      <c r="D519" s="2">
        <v>2.3E-2</v>
      </c>
      <c r="E519" s="2">
        <v>4.4219999999999997</v>
      </c>
      <c r="F519" s="66">
        <v>33.33</v>
      </c>
      <c r="G519" s="2">
        <v>39.211829999999999</v>
      </c>
      <c r="H519" s="2">
        <v>49.90193</v>
      </c>
      <c r="I519" s="2">
        <v>36.320279999999997</v>
      </c>
      <c r="J519" s="2">
        <v>33.04374</v>
      </c>
      <c r="K519" s="66">
        <v>162.49509</v>
      </c>
      <c r="L519" s="2">
        <v>38.155790000000003</v>
      </c>
      <c r="M519" s="2">
        <v>51.715760000000003</v>
      </c>
      <c r="N519" s="2">
        <v>37.426499999999997</v>
      </c>
      <c r="O519" s="2">
        <v>33.979259999999996</v>
      </c>
      <c r="P519" s="2">
        <v>52.663170000000001</v>
      </c>
    </row>
    <row r="520" spans="1:16" x14ac:dyDescent="0.35">
      <c r="A520" s="2">
        <v>509</v>
      </c>
      <c r="B520" s="2" t="s">
        <v>64</v>
      </c>
      <c r="C520" s="2" t="s">
        <v>314</v>
      </c>
      <c r="D520" s="2">
        <v>1.502</v>
      </c>
      <c r="E520" s="2">
        <v>5.7</v>
      </c>
      <c r="F520" s="66">
        <v>0</v>
      </c>
      <c r="G520" s="2">
        <v>16.990860000000001</v>
      </c>
      <c r="H520" s="2">
        <v>15.965769999999999</v>
      </c>
      <c r="I520" s="2">
        <v>15.965780000000001</v>
      </c>
      <c r="J520" s="2">
        <v>15.965780000000001</v>
      </c>
      <c r="K520" s="66">
        <v>15.96576</v>
      </c>
      <c r="L520" s="2">
        <v>16.485700000000001</v>
      </c>
      <c r="M520" s="2">
        <v>16.023289999999999</v>
      </c>
      <c r="N520" s="2">
        <v>16.023299999999999</v>
      </c>
      <c r="O520" s="2">
        <v>16.023289999999999</v>
      </c>
      <c r="P520" s="2">
        <v>16.02328</v>
      </c>
    </row>
    <row r="521" spans="1:16" x14ac:dyDescent="0.35">
      <c r="A521" s="2">
        <v>510</v>
      </c>
      <c r="B521" s="2" t="s">
        <v>64</v>
      </c>
      <c r="C521" s="2" t="s">
        <v>315</v>
      </c>
      <c r="D521" s="2">
        <v>1.448</v>
      </c>
      <c r="E521" s="2">
        <v>4.8869999999999996</v>
      </c>
      <c r="F521" s="66">
        <v>3.33</v>
      </c>
      <c r="G521" s="2">
        <v>18.235499999999998</v>
      </c>
      <c r="H521" s="2">
        <v>18.726009999999999</v>
      </c>
      <c r="I521" s="2">
        <v>17.434950000000001</v>
      </c>
      <c r="J521" s="2">
        <v>17.304670000000002</v>
      </c>
      <c r="K521" s="66">
        <v>25.3232</v>
      </c>
      <c r="L521" s="2">
        <v>17.83877</v>
      </c>
      <c r="M521" s="2">
        <v>18.9451</v>
      </c>
      <c r="N521" s="2">
        <v>17.586770000000001</v>
      </c>
      <c r="O521" s="2">
        <v>17.44971</v>
      </c>
      <c r="P521" s="2">
        <v>25.480250000000002</v>
      </c>
    </row>
    <row r="522" spans="1:16" x14ac:dyDescent="0.35">
      <c r="A522" s="2">
        <v>511</v>
      </c>
      <c r="B522" s="2" t="s">
        <v>64</v>
      </c>
      <c r="C522" s="2" t="s">
        <v>316</v>
      </c>
      <c r="D522" s="2">
        <v>1.8080000000000001</v>
      </c>
      <c r="E522" s="2">
        <v>4.9130000000000003</v>
      </c>
      <c r="F522" s="66">
        <v>15</v>
      </c>
      <c r="G522" s="2">
        <v>15.45764</v>
      </c>
      <c r="H522" s="2">
        <v>20.30668</v>
      </c>
      <c r="I522" s="2">
        <v>14.31349</v>
      </c>
      <c r="J522" s="2">
        <v>14.66146</v>
      </c>
      <c r="K522" s="66">
        <v>54.806489999999997</v>
      </c>
      <c r="L522" s="2">
        <v>15.002969999999999</v>
      </c>
      <c r="M522" s="2">
        <v>21.107199999999999</v>
      </c>
      <c r="N522" s="2">
        <v>14.801769999999999</v>
      </c>
      <c r="O522" s="2">
        <v>15.167870000000001</v>
      </c>
      <c r="P522" s="2">
        <v>53.54468</v>
      </c>
    </row>
    <row r="523" spans="1:16" x14ac:dyDescent="0.35">
      <c r="A523" s="2">
        <v>512</v>
      </c>
      <c r="B523" s="2" t="s">
        <v>64</v>
      </c>
      <c r="C523" s="2" t="s">
        <v>317</v>
      </c>
      <c r="D523" s="2">
        <v>2.452</v>
      </c>
      <c r="E523" s="2">
        <v>5.141</v>
      </c>
      <c r="F523" s="66">
        <v>16.670000000000002</v>
      </c>
      <c r="G523" s="2">
        <v>14.458930000000001</v>
      </c>
      <c r="H523" s="2">
        <v>19.13608</v>
      </c>
      <c r="I523" s="2">
        <v>13.485530000000001</v>
      </c>
      <c r="J523" s="2">
        <v>14.25193</v>
      </c>
      <c r="K523" s="66">
        <v>54.000529999999998</v>
      </c>
      <c r="L523" s="2">
        <v>14.044560000000001</v>
      </c>
      <c r="M523" s="2">
        <v>19.883430000000001</v>
      </c>
      <c r="N523" s="2">
        <v>13.93848</v>
      </c>
      <c r="O523" s="2">
        <v>14.744809999999999</v>
      </c>
      <c r="P523" s="2">
        <v>52.031109999999998</v>
      </c>
    </row>
    <row r="524" spans="1:16" x14ac:dyDescent="0.35">
      <c r="A524" s="2">
        <v>513</v>
      </c>
      <c r="B524" s="2" t="s">
        <v>64</v>
      </c>
      <c r="C524" s="2" t="s">
        <v>318</v>
      </c>
      <c r="D524" s="2">
        <v>3.2610000000000001</v>
      </c>
      <c r="E524" s="2">
        <v>7.4980000000000002</v>
      </c>
      <c r="F524" s="66">
        <v>3.33</v>
      </c>
      <c r="G524" s="2">
        <v>8.8905600000000007</v>
      </c>
      <c r="H524" s="2">
        <v>10.0486</v>
      </c>
      <c r="I524" s="2">
        <v>7.7865799999999998</v>
      </c>
      <c r="J524" s="2">
        <v>9.0348400000000009</v>
      </c>
      <c r="K524" s="66">
        <v>5.2566800000000002</v>
      </c>
      <c r="L524" s="2">
        <v>8.9508200000000002</v>
      </c>
      <c r="M524" s="2">
        <v>10.33433</v>
      </c>
      <c r="N524" s="2">
        <v>7.9544600000000001</v>
      </c>
      <c r="O524" s="2">
        <v>9.2677499999999995</v>
      </c>
      <c r="P524" s="2">
        <v>5.2927499999999998</v>
      </c>
    </row>
    <row r="525" spans="1:16" x14ac:dyDescent="0.35">
      <c r="A525" s="2">
        <v>514</v>
      </c>
      <c r="B525" s="2" t="s">
        <v>64</v>
      </c>
      <c r="C525" s="2" t="s">
        <v>319</v>
      </c>
      <c r="D525" s="2">
        <v>3.9510000000000001</v>
      </c>
      <c r="E525" s="2">
        <v>10.045999999999999</v>
      </c>
      <c r="F525" s="66">
        <v>26.67</v>
      </c>
      <c r="G525" s="2">
        <v>19.39038</v>
      </c>
      <c r="H525" s="2">
        <v>28.654720000000001</v>
      </c>
      <c r="I525" s="2">
        <v>15.83558</v>
      </c>
      <c r="J525" s="2">
        <v>27.681139999999999</v>
      </c>
      <c r="K525" s="66">
        <v>37.345129999999997</v>
      </c>
      <c r="L525" s="2">
        <v>21.030650000000001</v>
      </c>
      <c r="M525" s="2">
        <v>29.920819999999999</v>
      </c>
      <c r="N525" s="2">
        <v>16.433800000000002</v>
      </c>
      <c r="O525" s="2">
        <v>28.896519999999999</v>
      </c>
      <c r="P525" s="2">
        <v>93.201070000000001</v>
      </c>
    </row>
    <row r="526" spans="1:16" x14ac:dyDescent="0.35">
      <c r="A526" s="2">
        <v>515</v>
      </c>
      <c r="B526" s="2" t="s">
        <v>64</v>
      </c>
      <c r="C526" s="2" t="s">
        <v>320</v>
      </c>
      <c r="D526" s="2">
        <v>4.3049999999999997</v>
      </c>
      <c r="E526" s="2">
        <v>9.5459999999999994</v>
      </c>
      <c r="F526" s="66">
        <v>25</v>
      </c>
      <c r="G526" s="2">
        <v>21.01313</v>
      </c>
      <c r="H526" s="2">
        <v>28.590620000000001</v>
      </c>
      <c r="I526" s="2">
        <v>16.035229999999999</v>
      </c>
      <c r="J526" s="2">
        <v>27.132190000000001</v>
      </c>
      <c r="K526" s="66">
        <v>16.043759999999999</v>
      </c>
      <c r="L526" s="2">
        <v>23.744340000000001</v>
      </c>
      <c r="M526" s="2">
        <v>29.86645</v>
      </c>
      <c r="N526" s="2">
        <v>16.65691</v>
      </c>
      <c r="O526" s="2">
        <v>28.33203</v>
      </c>
      <c r="P526" s="2">
        <v>35.711069999999999</v>
      </c>
    </row>
    <row r="527" spans="1:16" x14ac:dyDescent="0.35">
      <c r="A527" s="2">
        <v>516</v>
      </c>
      <c r="B527" s="2" t="s">
        <v>64</v>
      </c>
      <c r="C527" s="2" t="s">
        <v>321</v>
      </c>
      <c r="D527" s="2">
        <v>5.0069999999999997</v>
      </c>
      <c r="E527" s="2">
        <v>9.5540000000000003</v>
      </c>
      <c r="F527" s="66">
        <v>28.33</v>
      </c>
      <c r="G527" s="2">
        <v>29.790500000000002</v>
      </c>
      <c r="H527" s="2">
        <v>34.929720000000003</v>
      </c>
      <c r="I527" s="2">
        <v>18.806100000000001</v>
      </c>
      <c r="J527" s="2">
        <v>33.526969999999999</v>
      </c>
      <c r="K527" s="66">
        <v>33.593260000000001</v>
      </c>
      <c r="L527" s="2">
        <v>36.067270000000001</v>
      </c>
      <c r="M527" s="2">
        <v>36.566450000000003</v>
      </c>
      <c r="N527" s="2">
        <v>19.602779999999999</v>
      </c>
      <c r="O527" s="2">
        <v>35.090609999999998</v>
      </c>
      <c r="P527" s="2">
        <v>84.597030000000004</v>
      </c>
    </row>
    <row r="528" spans="1:16" x14ac:dyDescent="0.35">
      <c r="A528" s="2">
        <v>517</v>
      </c>
      <c r="B528" s="2" t="s">
        <v>64</v>
      </c>
      <c r="C528" s="2" t="s">
        <v>322</v>
      </c>
      <c r="D528" s="2">
        <v>5.0949999999999998</v>
      </c>
      <c r="E528" s="2">
        <v>10.308</v>
      </c>
      <c r="F528" s="66">
        <v>23.33</v>
      </c>
      <c r="G528" s="2">
        <v>14.838939999999999</v>
      </c>
      <c r="H528" s="2">
        <v>22.193159999999999</v>
      </c>
      <c r="I528" s="2">
        <v>11.98362</v>
      </c>
      <c r="J528" s="2">
        <v>21.974910000000001</v>
      </c>
      <c r="K528" s="66">
        <v>38.533520000000003</v>
      </c>
      <c r="L528" s="2">
        <v>16.387029999999999</v>
      </c>
      <c r="M528" s="2">
        <v>23.213529999999999</v>
      </c>
      <c r="N528" s="2">
        <v>12.47207</v>
      </c>
      <c r="O528" s="2">
        <v>22.983920000000001</v>
      </c>
      <c r="P528" s="2">
        <v>99.502369999999999</v>
      </c>
    </row>
    <row r="529" spans="1:16" x14ac:dyDescent="0.35">
      <c r="A529" s="2">
        <v>518</v>
      </c>
      <c r="B529" s="2" t="s">
        <v>64</v>
      </c>
      <c r="C529" s="2" t="s">
        <v>323</v>
      </c>
      <c r="D529" s="2">
        <v>5.4610000000000003</v>
      </c>
      <c r="E529" s="2">
        <v>8.7159999999999993</v>
      </c>
      <c r="F529" s="66">
        <v>16.670000000000002</v>
      </c>
      <c r="G529" s="2">
        <v>9.7005099999999995</v>
      </c>
      <c r="H529" s="2">
        <v>15.565099999999999</v>
      </c>
      <c r="I529" s="2">
        <v>9.0190400000000004</v>
      </c>
      <c r="J529" s="2">
        <v>14.5063</v>
      </c>
      <c r="K529" s="66">
        <v>37.917999999999999</v>
      </c>
      <c r="L529" s="2">
        <v>10.23312</v>
      </c>
      <c r="M529" s="2">
        <v>16.302710000000001</v>
      </c>
      <c r="N529" s="2">
        <v>9.4156099999999991</v>
      </c>
      <c r="O529" s="2">
        <v>15.18876</v>
      </c>
      <c r="P529" s="2">
        <v>99.222239999999999</v>
      </c>
    </row>
    <row r="530" spans="1:16" x14ac:dyDescent="0.35">
      <c r="A530" s="2">
        <v>519</v>
      </c>
      <c r="B530" s="2" t="s">
        <v>64</v>
      </c>
      <c r="C530" s="2" t="s">
        <v>324</v>
      </c>
      <c r="D530" s="2">
        <v>5.6929999999999996</v>
      </c>
      <c r="E530" s="2">
        <v>6.4459999999999997</v>
      </c>
      <c r="F530" s="66">
        <v>3.33</v>
      </c>
      <c r="G530" s="2">
        <v>3.54236</v>
      </c>
      <c r="H530" s="2">
        <v>4.2949700000000002</v>
      </c>
      <c r="I530" s="2">
        <v>3.26647</v>
      </c>
      <c r="J530" s="2">
        <v>3.7226400000000002</v>
      </c>
      <c r="K530" s="66">
        <v>1.83432</v>
      </c>
      <c r="L530" s="2">
        <v>3.9528400000000001</v>
      </c>
      <c r="M530" s="2">
        <v>4.5019499999999999</v>
      </c>
      <c r="N530" s="2">
        <v>3.41987</v>
      </c>
      <c r="O530" s="2">
        <v>3.8997999999999999</v>
      </c>
      <c r="P530" s="2">
        <v>1.9131100000000001</v>
      </c>
    </row>
    <row r="531" spans="1:16" x14ac:dyDescent="0.35">
      <c r="A531" s="2">
        <v>520</v>
      </c>
      <c r="B531" s="2" t="s">
        <v>64</v>
      </c>
      <c r="C531" s="2" t="s">
        <v>325</v>
      </c>
      <c r="D531" s="2">
        <v>4.8419999999999996</v>
      </c>
      <c r="E531" s="2">
        <v>6.9630000000000001</v>
      </c>
      <c r="F531" s="66">
        <v>11.67</v>
      </c>
      <c r="G531" s="2">
        <v>16.07676</v>
      </c>
      <c r="H531" s="2">
        <v>19.6754</v>
      </c>
      <c r="I531" s="2">
        <v>15.81456</v>
      </c>
      <c r="J531" s="2">
        <v>18.030830000000002</v>
      </c>
      <c r="K531" s="66">
        <v>11.140610000000001</v>
      </c>
      <c r="L531" s="2">
        <v>16.513439999999999</v>
      </c>
      <c r="M531" s="2">
        <v>20.21358</v>
      </c>
      <c r="N531" s="2">
        <v>16.151589999999999</v>
      </c>
      <c r="O531" s="2">
        <v>18.483319999999999</v>
      </c>
      <c r="P531" s="2">
        <v>11.234120000000001</v>
      </c>
    </row>
    <row r="532" spans="1:16" x14ac:dyDescent="0.35">
      <c r="A532" s="2">
        <v>521</v>
      </c>
      <c r="B532" s="2" t="s">
        <v>64</v>
      </c>
      <c r="C532" s="2" t="s">
        <v>326</v>
      </c>
      <c r="D532" s="2">
        <v>3.3330000000000002</v>
      </c>
      <c r="E532" s="2">
        <v>6.7850000000000001</v>
      </c>
      <c r="F532" s="66">
        <v>11.67</v>
      </c>
      <c r="G532" s="2">
        <v>21.01529</v>
      </c>
      <c r="H532" s="2">
        <v>23.604420000000001</v>
      </c>
      <c r="I532" s="2">
        <v>18.15869</v>
      </c>
      <c r="J532" s="2">
        <v>20.660779999999999</v>
      </c>
      <c r="K532" s="66">
        <v>20.898959999999999</v>
      </c>
      <c r="L532" s="2">
        <v>22.665179999999999</v>
      </c>
      <c r="M532" s="2">
        <v>24.318629999999999</v>
      </c>
      <c r="N532" s="2">
        <v>18.589169999999999</v>
      </c>
      <c r="O532" s="2">
        <v>21.221620000000001</v>
      </c>
      <c r="P532" s="2">
        <v>36.921990000000001</v>
      </c>
    </row>
    <row r="533" spans="1:16" x14ac:dyDescent="0.35">
      <c r="A533" s="2">
        <v>522</v>
      </c>
      <c r="B533" s="2" t="s">
        <v>64</v>
      </c>
      <c r="C533" s="2" t="s">
        <v>327</v>
      </c>
      <c r="D533" s="2">
        <v>1.2330000000000001</v>
      </c>
      <c r="E533" s="2">
        <v>4.9850000000000003</v>
      </c>
      <c r="F533" s="66">
        <v>20</v>
      </c>
      <c r="G533" s="2">
        <v>24.952100000000002</v>
      </c>
      <c r="H533" s="2">
        <v>30.244980000000002</v>
      </c>
      <c r="I533" s="2">
        <v>22.722989999999999</v>
      </c>
      <c r="J533" s="2">
        <v>23.385449999999999</v>
      </c>
      <c r="K533" s="66">
        <v>25.924759999999999</v>
      </c>
      <c r="L533" s="2">
        <v>25.693290000000001</v>
      </c>
      <c r="M533" s="2">
        <v>31.255369999999999</v>
      </c>
      <c r="N533" s="2">
        <v>23.341480000000001</v>
      </c>
      <c r="O533" s="2">
        <v>24.038450000000001</v>
      </c>
      <c r="P533" s="2">
        <v>45.871879999999997</v>
      </c>
    </row>
    <row r="534" spans="1:16" x14ac:dyDescent="0.35">
      <c r="A534" s="2">
        <v>523</v>
      </c>
      <c r="B534" s="2" t="s">
        <v>64</v>
      </c>
      <c r="C534" s="2" t="s">
        <v>328</v>
      </c>
      <c r="D534" s="2">
        <v>0.251</v>
      </c>
      <c r="E534" s="2">
        <v>4.0999999999999996</v>
      </c>
      <c r="F534" s="66">
        <v>0</v>
      </c>
      <c r="G534" s="2">
        <v>13.631130000000001</v>
      </c>
      <c r="H534" s="2">
        <v>13.32798</v>
      </c>
      <c r="I534" s="2">
        <v>13.327970000000001</v>
      </c>
      <c r="J534" s="2">
        <v>13.327970000000001</v>
      </c>
      <c r="K534" s="66">
        <v>13.327970000000001</v>
      </c>
      <c r="L534" s="2">
        <v>13.44234</v>
      </c>
      <c r="M534" s="2">
        <v>13.40554</v>
      </c>
      <c r="N534" s="2">
        <v>13.40554</v>
      </c>
      <c r="O534" s="2">
        <v>13.405530000000001</v>
      </c>
      <c r="P534" s="2">
        <v>13.40555</v>
      </c>
    </row>
    <row r="535" spans="1:16" x14ac:dyDescent="0.35">
      <c r="A535" s="2">
        <v>524</v>
      </c>
      <c r="B535" s="2" t="s">
        <v>64</v>
      </c>
      <c r="C535" s="2" t="s">
        <v>329</v>
      </c>
      <c r="D535" s="2">
        <v>-0.107</v>
      </c>
      <c r="E535" s="2">
        <v>3.5920000000000001</v>
      </c>
      <c r="F535" s="66">
        <v>13.33</v>
      </c>
      <c r="G535" s="2">
        <v>24.385210000000001</v>
      </c>
      <c r="H535" s="2">
        <v>28.967169999999999</v>
      </c>
      <c r="I535" s="2">
        <v>23.29786</v>
      </c>
      <c r="J535" s="2">
        <v>20.740189999999998</v>
      </c>
      <c r="K535" s="66">
        <v>14.04631</v>
      </c>
      <c r="L535" s="2">
        <v>23.868659999999998</v>
      </c>
      <c r="M535" s="2">
        <v>29.814599999999999</v>
      </c>
      <c r="N535" s="2">
        <v>23.849910000000001</v>
      </c>
      <c r="O535" s="2">
        <v>21.15898</v>
      </c>
      <c r="P535" s="2">
        <v>18.175709999999999</v>
      </c>
    </row>
    <row r="536" spans="1:16" x14ac:dyDescent="0.35">
      <c r="A536" s="2">
        <v>525</v>
      </c>
      <c r="B536" s="2" t="s">
        <v>64</v>
      </c>
      <c r="C536" s="2" t="s">
        <v>330</v>
      </c>
      <c r="D536" s="2">
        <v>-0.5</v>
      </c>
      <c r="E536" s="2">
        <v>3.3540000000000001</v>
      </c>
      <c r="F536" s="66">
        <v>16.670000000000002</v>
      </c>
      <c r="G536" s="2">
        <v>25.638300000000001</v>
      </c>
      <c r="H536" s="2">
        <v>30.269390000000001</v>
      </c>
      <c r="I536" s="2">
        <v>24.36449</v>
      </c>
      <c r="J536" s="2">
        <v>21.347280000000001</v>
      </c>
      <c r="K536" s="66">
        <v>14.621779999999999</v>
      </c>
      <c r="L536" s="2">
        <v>24.84441</v>
      </c>
      <c r="M536" s="2">
        <v>31.147490000000001</v>
      </c>
      <c r="N536" s="2">
        <v>24.934930000000001</v>
      </c>
      <c r="O536" s="2">
        <v>21.76052</v>
      </c>
      <c r="P536" s="2">
        <v>24.657080000000001</v>
      </c>
    </row>
    <row r="537" spans="1:16" x14ac:dyDescent="0.35">
      <c r="A537" s="2">
        <v>526</v>
      </c>
      <c r="B537" s="2" t="s">
        <v>64</v>
      </c>
      <c r="C537" s="2" t="s">
        <v>331</v>
      </c>
      <c r="D537" s="2">
        <v>-0.34699999999999998</v>
      </c>
      <c r="E537" s="2">
        <v>3.8540000000000001</v>
      </c>
      <c r="F537" s="66">
        <v>26.67</v>
      </c>
      <c r="G537" s="2">
        <v>33.120139999999999</v>
      </c>
      <c r="H537" s="2">
        <v>41.735329999999998</v>
      </c>
      <c r="I537" s="2">
        <v>31.101669999999999</v>
      </c>
      <c r="J537" s="2">
        <v>28.019760000000002</v>
      </c>
      <c r="K537" s="66">
        <v>15.038550000000001</v>
      </c>
      <c r="L537" s="2">
        <v>32.089410000000001</v>
      </c>
      <c r="M537" s="2">
        <v>43.18439</v>
      </c>
      <c r="N537" s="2">
        <v>31.99671</v>
      </c>
      <c r="O537" s="2">
        <v>28.75422</v>
      </c>
      <c r="P537" s="2">
        <v>26.910509999999999</v>
      </c>
    </row>
    <row r="538" spans="1:16" x14ac:dyDescent="0.35">
      <c r="A538" s="2">
        <v>527</v>
      </c>
      <c r="B538" s="2" t="s">
        <v>64</v>
      </c>
      <c r="C538" s="2" t="s">
        <v>332</v>
      </c>
      <c r="D538" s="2">
        <v>-0.65800000000000003</v>
      </c>
      <c r="E538" s="2">
        <v>3.5920000000000001</v>
      </c>
      <c r="F538" s="66">
        <v>23.33</v>
      </c>
      <c r="G538" s="2">
        <v>32.526290000000003</v>
      </c>
      <c r="H538" s="2">
        <v>40.39134</v>
      </c>
      <c r="I538" s="2">
        <v>30.56514</v>
      </c>
      <c r="J538" s="2">
        <v>26.818750000000001</v>
      </c>
      <c r="K538" s="66">
        <v>15.32086</v>
      </c>
      <c r="L538" s="2">
        <v>31.611139999999999</v>
      </c>
      <c r="M538" s="2">
        <v>41.747619999999998</v>
      </c>
      <c r="N538" s="2">
        <v>31.409479999999999</v>
      </c>
      <c r="O538" s="2">
        <v>27.4679</v>
      </c>
      <c r="P538" s="2">
        <v>15.370979999999999</v>
      </c>
    </row>
    <row r="539" spans="1:16" x14ac:dyDescent="0.35">
      <c r="A539" s="2">
        <v>528</v>
      </c>
      <c r="B539" s="2" t="s">
        <v>69</v>
      </c>
      <c r="C539" s="2" t="s">
        <v>309</v>
      </c>
      <c r="D539" s="2">
        <v>-0.64200000000000002</v>
      </c>
      <c r="E539" s="2">
        <v>2.8460000000000001</v>
      </c>
      <c r="F539" s="66">
        <v>0</v>
      </c>
      <c r="G539" s="2">
        <v>15.6386</v>
      </c>
      <c r="H539" s="2">
        <v>15.549620000000001</v>
      </c>
      <c r="I539" s="2">
        <v>15.549620000000001</v>
      </c>
      <c r="J539" s="2">
        <v>15.549620000000001</v>
      </c>
      <c r="K539" s="66">
        <v>15.5496</v>
      </c>
      <c r="L539" s="2">
        <v>15.03608</v>
      </c>
      <c r="M539" s="2">
        <v>15.593629999999999</v>
      </c>
      <c r="N539" s="2">
        <v>15.59362</v>
      </c>
      <c r="O539" s="2">
        <v>15.59361</v>
      </c>
      <c r="P539" s="2">
        <v>15.59362</v>
      </c>
    </row>
    <row r="540" spans="1:16" x14ac:dyDescent="0.35">
      <c r="A540" s="2">
        <v>529</v>
      </c>
      <c r="B540" s="2" t="s">
        <v>69</v>
      </c>
      <c r="C540" s="2" t="s">
        <v>310</v>
      </c>
      <c r="D540" s="2">
        <v>-4.8000000000000001E-2</v>
      </c>
      <c r="E540" s="2">
        <v>3.1080000000000001</v>
      </c>
      <c r="F540" s="66">
        <v>15</v>
      </c>
      <c r="G540" s="2">
        <v>26.864730000000002</v>
      </c>
      <c r="H540" s="2">
        <v>31.567779999999999</v>
      </c>
      <c r="I540" s="2">
        <v>25.77366</v>
      </c>
      <c r="J540" s="2">
        <v>22.39189</v>
      </c>
      <c r="K540" s="66">
        <v>66.585470000000001</v>
      </c>
      <c r="L540" s="2">
        <v>26.221520000000002</v>
      </c>
      <c r="M540" s="2">
        <v>32.43347</v>
      </c>
      <c r="N540" s="2">
        <v>26.33747</v>
      </c>
      <c r="O540" s="2">
        <v>22.779499999999999</v>
      </c>
      <c r="P540" s="2">
        <v>15.73818</v>
      </c>
    </row>
    <row r="541" spans="1:16" x14ac:dyDescent="0.35">
      <c r="A541" s="2">
        <v>530</v>
      </c>
      <c r="B541" s="2" t="s">
        <v>69</v>
      </c>
      <c r="C541" s="2" t="s">
        <v>311</v>
      </c>
      <c r="D541" s="2">
        <v>0.45600000000000002</v>
      </c>
      <c r="E541" s="2">
        <v>3.8540000000000001</v>
      </c>
      <c r="F541" s="66">
        <v>18.329999999999998</v>
      </c>
      <c r="G541" s="2">
        <v>27.948910000000001</v>
      </c>
      <c r="H541" s="2">
        <v>33.486789999999999</v>
      </c>
      <c r="I541" s="2">
        <v>26.575019999999999</v>
      </c>
      <c r="J541" s="2">
        <v>24.331689999999998</v>
      </c>
      <c r="K541" s="66">
        <v>93.381500000000003</v>
      </c>
      <c r="L541" s="2">
        <v>26.883479999999999</v>
      </c>
      <c r="M541" s="2">
        <v>34.454259999999998</v>
      </c>
      <c r="N541" s="2">
        <v>27.182379999999998</v>
      </c>
      <c r="O541" s="2">
        <v>24.82217</v>
      </c>
      <c r="P541" s="2">
        <v>15.69741</v>
      </c>
    </row>
    <row r="542" spans="1:16" x14ac:dyDescent="0.35">
      <c r="A542" s="2">
        <v>531</v>
      </c>
      <c r="B542" s="2" t="s">
        <v>69</v>
      </c>
      <c r="C542" s="2" t="s">
        <v>312</v>
      </c>
      <c r="D542" s="2">
        <v>1.2070000000000001</v>
      </c>
      <c r="E542" s="2">
        <v>4.3540000000000001</v>
      </c>
      <c r="F542" s="66">
        <v>28.33</v>
      </c>
      <c r="G542" s="2">
        <v>31.659770000000002</v>
      </c>
      <c r="H542" s="2">
        <v>39.705030000000001</v>
      </c>
      <c r="I542" s="2">
        <v>30.013570000000001</v>
      </c>
      <c r="J542" s="2">
        <v>28.475829999999998</v>
      </c>
      <c r="K542" s="66">
        <v>137.1326</v>
      </c>
      <c r="L542" s="2">
        <v>30.402149999999999</v>
      </c>
      <c r="M542" s="2">
        <v>41.011099999999999</v>
      </c>
      <c r="N542" s="2">
        <v>30.814720000000001</v>
      </c>
      <c r="O542" s="2">
        <v>29.196860000000001</v>
      </c>
      <c r="P542" s="2">
        <v>15.258660000000001</v>
      </c>
    </row>
    <row r="543" spans="1:16" x14ac:dyDescent="0.35">
      <c r="A543" s="2">
        <v>532</v>
      </c>
      <c r="B543" s="2" t="s">
        <v>69</v>
      </c>
      <c r="C543" s="2" t="s">
        <v>313</v>
      </c>
      <c r="D543" s="2">
        <v>1.498</v>
      </c>
      <c r="E543" s="2">
        <v>3.024</v>
      </c>
      <c r="F543" s="66">
        <v>23.33</v>
      </c>
      <c r="G543" s="2">
        <v>28.68892</v>
      </c>
      <c r="H543" s="2">
        <v>34.499589999999998</v>
      </c>
      <c r="I543" s="2">
        <v>27.988040000000002</v>
      </c>
      <c r="J543" s="2">
        <v>23.043299999999999</v>
      </c>
      <c r="K543" s="66">
        <v>83.478260000000006</v>
      </c>
      <c r="L543" s="2">
        <v>28.027200000000001</v>
      </c>
      <c r="M543" s="2">
        <v>35.548070000000003</v>
      </c>
      <c r="N543" s="2">
        <v>28.69726</v>
      </c>
      <c r="O543" s="2">
        <v>23.494890000000002</v>
      </c>
      <c r="P543" s="2">
        <v>14.93149</v>
      </c>
    </row>
    <row r="544" spans="1:16" x14ac:dyDescent="0.35">
      <c r="A544" s="2">
        <v>533</v>
      </c>
      <c r="B544" s="2" t="s">
        <v>69</v>
      </c>
      <c r="C544" s="2" t="s">
        <v>314</v>
      </c>
      <c r="D544" s="2">
        <v>1.603</v>
      </c>
      <c r="E544" s="2">
        <v>2.0590000000000002</v>
      </c>
      <c r="F544" s="66">
        <v>18.329999999999998</v>
      </c>
      <c r="G544" s="2">
        <v>24.609089999999998</v>
      </c>
      <c r="H544" s="2">
        <v>27.944859999999998</v>
      </c>
      <c r="I544" s="2">
        <v>24.239550000000001</v>
      </c>
      <c r="J544" s="2">
        <v>18.720549999999999</v>
      </c>
      <c r="K544" s="66">
        <v>39.030349999999999</v>
      </c>
      <c r="L544" s="2">
        <v>24.2545</v>
      </c>
      <c r="M544" s="2">
        <v>28.65935</v>
      </c>
      <c r="N544" s="2">
        <v>24.760999999999999</v>
      </c>
      <c r="O544" s="2">
        <v>18.954440000000002</v>
      </c>
      <c r="P544" s="2">
        <v>18.496690000000001</v>
      </c>
    </row>
    <row r="545" spans="1:16" x14ac:dyDescent="0.35">
      <c r="A545" s="2">
        <v>534</v>
      </c>
      <c r="B545" s="2" t="s">
        <v>69</v>
      </c>
      <c r="C545" s="2" t="s">
        <v>315</v>
      </c>
      <c r="D545" s="2">
        <v>2.0030000000000001</v>
      </c>
      <c r="E545" s="2">
        <v>3.1080000000000001</v>
      </c>
      <c r="F545" s="66">
        <v>26.67</v>
      </c>
      <c r="G545" s="2">
        <v>32.847320000000003</v>
      </c>
      <c r="H545" s="2">
        <v>36.511159999999997</v>
      </c>
      <c r="I545" s="2">
        <v>29.307500000000001</v>
      </c>
      <c r="J545" s="2">
        <v>24.02909</v>
      </c>
      <c r="K545" s="66">
        <v>50.372399999999999</v>
      </c>
      <c r="L545" s="2">
        <v>30.803609999999999</v>
      </c>
      <c r="M545" s="2">
        <v>37.675229999999999</v>
      </c>
      <c r="N545" s="2">
        <v>30.096260000000001</v>
      </c>
      <c r="O545" s="2">
        <v>24.542840000000002</v>
      </c>
      <c r="P545" s="2">
        <v>28.76727</v>
      </c>
    </row>
    <row r="546" spans="1:16" x14ac:dyDescent="0.35">
      <c r="A546" s="2">
        <v>535</v>
      </c>
      <c r="B546" s="2" t="s">
        <v>69</v>
      </c>
      <c r="C546" s="2" t="s">
        <v>316</v>
      </c>
      <c r="D546" s="2">
        <v>2.9119999999999999</v>
      </c>
      <c r="E546" s="2">
        <v>2.8370000000000002</v>
      </c>
      <c r="F546" s="66">
        <v>8.33</v>
      </c>
      <c r="G546" s="2">
        <v>8.7029099999999993</v>
      </c>
      <c r="H546" s="2">
        <v>10.456939999999999</v>
      </c>
      <c r="I546" s="2">
        <v>8.7145200000000003</v>
      </c>
      <c r="J546" s="2">
        <v>7.4926000000000004</v>
      </c>
      <c r="K546" s="66">
        <v>5.0822000000000003</v>
      </c>
      <c r="L546" s="2">
        <v>8.2828900000000001</v>
      </c>
      <c r="M546" s="2">
        <v>10.757289999999999</v>
      </c>
      <c r="N546" s="2">
        <v>8.9240999999999993</v>
      </c>
      <c r="O546" s="2">
        <v>7.6385100000000001</v>
      </c>
      <c r="P546" s="2">
        <v>5.3552999999999997</v>
      </c>
    </row>
    <row r="547" spans="1:16" x14ac:dyDescent="0.35">
      <c r="A547" s="2">
        <v>536</v>
      </c>
      <c r="B547" s="2" t="s">
        <v>69</v>
      </c>
      <c r="C547" s="2" t="s">
        <v>317</v>
      </c>
      <c r="D547" s="2">
        <v>3.2949999999999999</v>
      </c>
      <c r="E547" s="2">
        <v>3.117</v>
      </c>
      <c r="F547" s="66">
        <v>3.33</v>
      </c>
      <c r="G547" s="2">
        <v>7.5203600000000002</v>
      </c>
      <c r="H547" s="2">
        <v>8.4972700000000003</v>
      </c>
      <c r="I547" s="2">
        <v>7.4363799999999998</v>
      </c>
      <c r="J547" s="2">
        <v>6.56128</v>
      </c>
      <c r="K547" s="66">
        <v>15.88466</v>
      </c>
      <c r="L547" s="2">
        <v>6.9947800000000004</v>
      </c>
      <c r="M547" s="2">
        <v>8.6968499999999995</v>
      </c>
      <c r="N547" s="2">
        <v>7.5806800000000001</v>
      </c>
      <c r="O547" s="2">
        <v>6.65998</v>
      </c>
      <c r="P547" s="2">
        <v>10.977550000000001</v>
      </c>
    </row>
    <row r="548" spans="1:16" x14ac:dyDescent="0.35">
      <c r="A548" s="2">
        <v>537</v>
      </c>
      <c r="B548" s="2" t="s">
        <v>69</v>
      </c>
      <c r="C548" s="2" t="s">
        <v>318</v>
      </c>
      <c r="D548" s="2">
        <v>3.407</v>
      </c>
      <c r="E548" s="2">
        <v>4.3540000000000001</v>
      </c>
      <c r="F548" s="66">
        <v>8.33</v>
      </c>
      <c r="G548" s="2">
        <v>8.3677100000000006</v>
      </c>
      <c r="H548" s="2">
        <v>9.7489000000000008</v>
      </c>
      <c r="I548" s="2">
        <v>7.9628100000000002</v>
      </c>
      <c r="J548" s="2">
        <v>7.5389799999999996</v>
      </c>
      <c r="K548" s="66">
        <v>31.519749999999998</v>
      </c>
      <c r="L548" s="2">
        <v>7.5262000000000002</v>
      </c>
      <c r="M548" s="2">
        <v>10.02281</v>
      </c>
      <c r="N548" s="2">
        <v>8.1436700000000002</v>
      </c>
      <c r="O548" s="2">
        <v>7.6977500000000001</v>
      </c>
      <c r="P548" s="2">
        <v>7.8515300000000003</v>
      </c>
    </row>
    <row r="549" spans="1:16" x14ac:dyDescent="0.35">
      <c r="A549" s="2">
        <v>538</v>
      </c>
      <c r="B549" s="2" t="s">
        <v>69</v>
      </c>
      <c r="C549" s="2" t="s">
        <v>319</v>
      </c>
      <c r="D549" s="2">
        <v>4.359</v>
      </c>
      <c r="E549" s="2">
        <v>4.3460000000000001</v>
      </c>
      <c r="F549" s="66">
        <v>3.33</v>
      </c>
      <c r="G549" s="2">
        <v>6.0335700000000001</v>
      </c>
      <c r="H549" s="2">
        <v>6.4936400000000001</v>
      </c>
      <c r="I549" s="2">
        <v>5.7524499999999996</v>
      </c>
      <c r="J549" s="2">
        <v>5.5754400000000004</v>
      </c>
      <c r="K549" s="66">
        <v>4.31616</v>
      </c>
      <c r="L549" s="2">
        <v>5.2694299999999998</v>
      </c>
      <c r="M549" s="2">
        <v>6.6226799999999999</v>
      </c>
      <c r="N549" s="2">
        <v>5.8428800000000001</v>
      </c>
      <c r="O549" s="2">
        <v>5.65665</v>
      </c>
      <c r="P549" s="2">
        <v>4.3514600000000003</v>
      </c>
    </row>
    <row r="550" spans="1:16" x14ac:dyDescent="0.35">
      <c r="A550" s="2">
        <v>539</v>
      </c>
      <c r="B550" s="2" t="s">
        <v>69</v>
      </c>
      <c r="C550" s="2" t="s">
        <v>320</v>
      </c>
      <c r="D550" s="2">
        <v>5.1539999999999999</v>
      </c>
      <c r="E550" s="2">
        <v>4.0999999999999996</v>
      </c>
      <c r="F550" s="66">
        <v>15</v>
      </c>
      <c r="G550" s="2">
        <v>13.9772</v>
      </c>
      <c r="H550" s="2">
        <v>14.55707</v>
      </c>
      <c r="I550" s="2">
        <v>11.011229999999999</v>
      </c>
      <c r="J550" s="2">
        <v>9.9558</v>
      </c>
      <c r="K550" s="66">
        <v>20.001010000000001</v>
      </c>
      <c r="L550" s="2">
        <v>10.92794</v>
      </c>
      <c r="M550" s="2">
        <v>15.13541</v>
      </c>
      <c r="N550" s="2">
        <v>11.40483</v>
      </c>
      <c r="O550" s="2">
        <v>10.294409999999999</v>
      </c>
      <c r="P550" s="2">
        <v>7.0557499999999997</v>
      </c>
    </row>
    <row r="551" spans="1:16" x14ac:dyDescent="0.35">
      <c r="A551" s="2">
        <v>540</v>
      </c>
      <c r="B551" s="2" t="s">
        <v>69</v>
      </c>
      <c r="C551" s="2" t="s">
        <v>321</v>
      </c>
      <c r="D551" s="2">
        <v>5.298</v>
      </c>
      <c r="E551" s="2">
        <v>4.3540000000000001</v>
      </c>
      <c r="F551" s="66">
        <v>18.329999999999998</v>
      </c>
      <c r="G551" s="2">
        <v>19.71001</v>
      </c>
      <c r="H551" s="2">
        <v>17.79532</v>
      </c>
      <c r="I551" s="2">
        <v>13.0847</v>
      </c>
      <c r="J551" s="2">
        <v>12.001910000000001</v>
      </c>
      <c r="K551" s="66">
        <v>32.977139999999999</v>
      </c>
      <c r="L551" s="2">
        <v>18.344719999999999</v>
      </c>
      <c r="M551" s="2">
        <v>18.548459999999999</v>
      </c>
      <c r="N551" s="2">
        <v>13.592420000000001</v>
      </c>
      <c r="O551" s="2">
        <v>12.45322</v>
      </c>
      <c r="P551" s="2">
        <v>18.809239999999999</v>
      </c>
    </row>
    <row r="552" spans="1:16" x14ac:dyDescent="0.35">
      <c r="A552" s="2">
        <v>541</v>
      </c>
      <c r="B552" s="2" t="s">
        <v>69</v>
      </c>
      <c r="C552" s="2" t="s">
        <v>322</v>
      </c>
      <c r="D552" s="2">
        <v>5.6070000000000002</v>
      </c>
      <c r="E552" s="2">
        <v>4.5999999999999996</v>
      </c>
      <c r="F552" s="66">
        <v>26.67</v>
      </c>
      <c r="G552" s="2">
        <v>26.90436</v>
      </c>
      <c r="H552" s="2">
        <v>23.817250000000001</v>
      </c>
      <c r="I552" s="2">
        <v>16.826409999999999</v>
      </c>
      <c r="J552" s="2">
        <v>16.28762</v>
      </c>
      <c r="K552" s="66">
        <v>54.829749999999997</v>
      </c>
      <c r="L552" s="2">
        <v>26.574200000000001</v>
      </c>
      <c r="M552" s="2">
        <v>24.88345</v>
      </c>
      <c r="N552" s="2">
        <v>17.528369999999999</v>
      </c>
      <c r="O552" s="2">
        <v>16.961510000000001</v>
      </c>
      <c r="P552" s="2">
        <v>47.727139999999999</v>
      </c>
    </row>
    <row r="553" spans="1:16" x14ac:dyDescent="0.35">
      <c r="A553" s="2">
        <v>542</v>
      </c>
      <c r="B553" s="2" t="s">
        <v>69</v>
      </c>
      <c r="C553" s="2" t="s">
        <v>323</v>
      </c>
      <c r="D553" s="2">
        <v>6.5590000000000002</v>
      </c>
      <c r="E553" s="2">
        <v>4.8540000000000001</v>
      </c>
      <c r="F553" s="66">
        <v>16.670000000000002</v>
      </c>
      <c r="G553" s="2">
        <v>8.5735600000000005</v>
      </c>
      <c r="H553" s="2">
        <v>11.13907</v>
      </c>
      <c r="I553" s="2">
        <v>8.4878400000000003</v>
      </c>
      <c r="J553" s="2">
        <v>8.4030799999999992</v>
      </c>
      <c r="K553" s="66">
        <v>19.41649</v>
      </c>
      <c r="L553" s="2">
        <v>8.2079699999999995</v>
      </c>
      <c r="M553" s="2">
        <v>11.55738</v>
      </c>
      <c r="N553" s="2">
        <v>8.7680199999999999</v>
      </c>
      <c r="O553" s="2">
        <v>8.6788500000000006</v>
      </c>
      <c r="P553" s="2">
        <v>12.43624</v>
      </c>
    </row>
    <row r="554" spans="1:16" x14ac:dyDescent="0.35">
      <c r="A554" s="2">
        <v>543</v>
      </c>
      <c r="B554" s="2" t="s">
        <v>69</v>
      </c>
      <c r="C554" s="2" t="s">
        <v>324</v>
      </c>
      <c r="D554" s="2">
        <v>7.202</v>
      </c>
      <c r="E554" s="2">
        <v>5.6589999999999998</v>
      </c>
      <c r="F554" s="66">
        <v>11.67</v>
      </c>
      <c r="G554" s="2">
        <v>6.70824</v>
      </c>
      <c r="H554" s="2">
        <v>9.1720400000000009</v>
      </c>
      <c r="I554" s="2">
        <v>6.8582400000000003</v>
      </c>
      <c r="J554" s="2">
        <v>7.6954599999999997</v>
      </c>
      <c r="K554" s="66">
        <v>3.0149699999999999</v>
      </c>
      <c r="L554" s="2">
        <v>6.3623200000000004</v>
      </c>
      <c r="M554" s="2">
        <v>9.5037699999999994</v>
      </c>
      <c r="N554" s="2">
        <v>7.06942</v>
      </c>
      <c r="O554" s="2">
        <v>7.9502600000000001</v>
      </c>
      <c r="P554" s="2">
        <v>3.0259299999999998</v>
      </c>
    </row>
    <row r="555" spans="1:16" x14ac:dyDescent="0.35">
      <c r="A555" s="2">
        <v>544</v>
      </c>
      <c r="B555" s="2" t="s">
        <v>69</v>
      </c>
      <c r="C555" s="2" t="s">
        <v>325</v>
      </c>
      <c r="D555" s="2">
        <v>7.758</v>
      </c>
      <c r="E555" s="2">
        <v>8.2840000000000007</v>
      </c>
      <c r="F555" s="66">
        <v>3.33</v>
      </c>
      <c r="G555" s="2">
        <v>14.47842</v>
      </c>
      <c r="H555" s="2">
        <v>14.938789999999999</v>
      </c>
      <c r="I555" s="2">
        <v>13.626060000000001</v>
      </c>
      <c r="J555" s="2">
        <v>14.735569999999999</v>
      </c>
      <c r="K555" s="66">
        <v>12.07044</v>
      </c>
      <c r="L555" s="2">
        <v>14.15781</v>
      </c>
      <c r="M555" s="2">
        <v>15.09848</v>
      </c>
      <c r="N555" s="2">
        <v>13.71735</v>
      </c>
      <c r="O555" s="2">
        <v>14.88467</v>
      </c>
      <c r="P555" s="2">
        <v>12.0807</v>
      </c>
    </row>
    <row r="556" spans="1:16" x14ac:dyDescent="0.35">
      <c r="A556" s="2">
        <v>545</v>
      </c>
      <c r="B556" s="2" t="s">
        <v>69</v>
      </c>
      <c r="C556" s="2" t="s">
        <v>326</v>
      </c>
      <c r="D556" s="2">
        <v>7.7430000000000003</v>
      </c>
      <c r="E556" s="2">
        <v>8.2159999999999993</v>
      </c>
      <c r="F556" s="66">
        <v>15</v>
      </c>
      <c r="G556" s="2">
        <v>20.382539999999999</v>
      </c>
      <c r="H556" s="2">
        <v>21.025369999999999</v>
      </c>
      <c r="I556" s="2">
        <v>16.635580000000001</v>
      </c>
      <c r="J556" s="2">
        <v>20.653960000000001</v>
      </c>
      <c r="K556" s="66">
        <v>25.19576</v>
      </c>
      <c r="L556" s="2">
        <v>20.199860000000001</v>
      </c>
      <c r="M556" s="2">
        <v>21.51895</v>
      </c>
      <c r="N556" s="2">
        <v>16.900449999999999</v>
      </c>
      <c r="O556" s="2">
        <v>21.12818</v>
      </c>
      <c r="P556" s="2">
        <v>27.95223</v>
      </c>
    </row>
    <row r="557" spans="1:16" x14ac:dyDescent="0.35">
      <c r="A557" s="2">
        <v>546</v>
      </c>
      <c r="B557" s="2" t="s">
        <v>69</v>
      </c>
      <c r="C557" s="2" t="s">
        <v>327</v>
      </c>
      <c r="D557" s="2">
        <v>6.4870000000000001</v>
      </c>
      <c r="E557" s="2">
        <v>5.3869999999999996</v>
      </c>
      <c r="F557" s="66">
        <v>23.33</v>
      </c>
      <c r="G557" s="2">
        <v>20.58588</v>
      </c>
      <c r="H557" s="2">
        <v>23.727450000000001</v>
      </c>
      <c r="I557" s="2">
        <v>19.19425</v>
      </c>
      <c r="J557" s="2">
        <v>20.47916</v>
      </c>
      <c r="K557" s="66">
        <v>46.918979999999998</v>
      </c>
      <c r="L557" s="2">
        <v>20.09356</v>
      </c>
      <c r="M557" s="2">
        <v>24.369240000000001</v>
      </c>
      <c r="N557" s="2">
        <v>19.59985</v>
      </c>
      <c r="O557" s="2">
        <v>20.951699999999999</v>
      </c>
      <c r="P557" s="2">
        <v>40.05706</v>
      </c>
    </row>
    <row r="558" spans="1:16" x14ac:dyDescent="0.35">
      <c r="A558" s="2">
        <v>547</v>
      </c>
      <c r="B558" s="2" t="s">
        <v>69</v>
      </c>
      <c r="C558" s="2" t="s">
        <v>328</v>
      </c>
      <c r="D558" s="2">
        <v>5.9539999999999997</v>
      </c>
      <c r="E558" s="2">
        <v>5.9219999999999997</v>
      </c>
      <c r="F558" s="66">
        <v>8.33</v>
      </c>
      <c r="G558" s="2">
        <v>14.43141</v>
      </c>
      <c r="H558" s="2">
        <v>15.566079999999999</v>
      </c>
      <c r="I558" s="2">
        <v>14.01562</v>
      </c>
      <c r="J558" s="2">
        <v>14.4543</v>
      </c>
      <c r="K558" s="66">
        <v>22.819469999999999</v>
      </c>
      <c r="L558" s="2">
        <v>14.086970000000001</v>
      </c>
      <c r="M558" s="2">
        <v>15.783670000000001</v>
      </c>
      <c r="N558" s="2">
        <v>14.152430000000001</v>
      </c>
      <c r="O558" s="2">
        <v>14.613960000000001</v>
      </c>
      <c r="P558" s="2">
        <v>15.89542</v>
      </c>
    </row>
    <row r="559" spans="1:16" x14ac:dyDescent="0.35">
      <c r="A559" s="2">
        <v>548</v>
      </c>
      <c r="B559" s="2" t="s">
        <v>69</v>
      </c>
      <c r="C559" s="2" t="s">
        <v>329</v>
      </c>
      <c r="D559" s="2">
        <v>6.2</v>
      </c>
      <c r="E559" s="2">
        <v>8.7759999999999998</v>
      </c>
      <c r="F559" s="66">
        <v>8.33</v>
      </c>
      <c r="G559" s="2">
        <v>15.69637</v>
      </c>
      <c r="H559" s="2">
        <v>18.019120000000001</v>
      </c>
      <c r="I559" s="2">
        <v>14.73545</v>
      </c>
      <c r="J559" s="2">
        <v>17.719740000000002</v>
      </c>
      <c r="K559" s="66">
        <v>11.468830000000001</v>
      </c>
      <c r="L559" s="2">
        <v>15.544370000000001</v>
      </c>
      <c r="M559" s="2">
        <v>18.368449999999999</v>
      </c>
      <c r="N559" s="2">
        <v>14.913690000000001</v>
      </c>
      <c r="O559" s="2">
        <v>18.053470000000001</v>
      </c>
      <c r="P559" s="2">
        <v>11.476889999999999</v>
      </c>
    </row>
    <row r="560" spans="1:16" x14ac:dyDescent="0.35">
      <c r="A560" s="2">
        <v>549</v>
      </c>
      <c r="B560" s="2" t="s">
        <v>69</v>
      </c>
      <c r="C560" s="2" t="s">
        <v>330</v>
      </c>
      <c r="D560" s="2">
        <v>6.048</v>
      </c>
      <c r="E560" s="2">
        <v>10.045999999999999</v>
      </c>
      <c r="F560" s="66">
        <v>10</v>
      </c>
      <c r="G560" s="2">
        <v>17.62106</v>
      </c>
      <c r="H560" s="2">
        <v>22.239249999999998</v>
      </c>
      <c r="I560" s="2">
        <v>16.54851</v>
      </c>
      <c r="J560" s="2">
        <v>22.171589999999998</v>
      </c>
      <c r="K560" s="66">
        <v>11.39672</v>
      </c>
      <c r="L560" s="2">
        <v>17.521609999999999</v>
      </c>
      <c r="M560" s="2">
        <v>22.811779999999999</v>
      </c>
      <c r="N560" s="2">
        <v>16.824539999999999</v>
      </c>
      <c r="O560" s="2">
        <v>22.740590000000001</v>
      </c>
      <c r="P560" s="2">
        <v>11.404350000000001</v>
      </c>
    </row>
    <row r="561" spans="1:16" x14ac:dyDescent="0.35">
      <c r="A561" s="2">
        <v>550</v>
      </c>
      <c r="B561" s="2" t="s">
        <v>69</v>
      </c>
      <c r="C561" s="2" t="s">
        <v>331</v>
      </c>
      <c r="D561" s="2">
        <v>5.3410000000000002</v>
      </c>
      <c r="E561" s="2">
        <v>7.97</v>
      </c>
      <c r="F561" s="66">
        <v>33.33</v>
      </c>
      <c r="G561" s="2">
        <v>26.105619999999998</v>
      </c>
      <c r="H561" s="2">
        <v>40.629939999999998</v>
      </c>
      <c r="I561" s="2">
        <v>26.674790000000002</v>
      </c>
      <c r="J561" s="2">
        <v>37.144539999999999</v>
      </c>
      <c r="K561" s="66">
        <v>11.444889999999999</v>
      </c>
      <c r="L561" s="2">
        <v>26.173580000000001</v>
      </c>
      <c r="M561" s="2">
        <v>42.157730000000001</v>
      </c>
      <c r="N561" s="2">
        <v>27.4755</v>
      </c>
      <c r="O561" s="2">
        <v>38.490729999999999</v>
      </c>
      <c r="P561" s="2">
        <v>11.45213</v>
      </c>
    </row>
    <row r="562" spans="1:16" x14ac:dyDescent="0.35">
      <c r="A562" s="2">
        <v>551</v>
      </c>
      <c r="B562" s="2" t="s">
        <v>69</v>
      </c>
      <c r="C562" s="2" t="s">
        <v>332</v>
      </c>
      <c r="D562" s="2">
        <v>4.5460000000000003</v>
      </c>
      <c r="E562" s="2">
        <v>4.37</v>
      </c>
      <c r="F562" s="66">
        <v>18.329999999999998</v>
      </c>
      <c r="G562" s="2">
        <v>19.931370000000001</v>
      </c>
      <c r="H562" s="2">
        <v>25.331230000000001</v>
      </c>
      <c r="I562" s="2">
        <v>20.74766</v>
      </c>
      <c r="J562" s="2">
        <v>19.246729999999999</v>
      </c>
      <c r="K562" s="66">
        <v>21.1755</v>
      </c>
      <c r="L562" s="2">
        <v>20.234110000000001</v>
      </c>
      <c r="M562" s="2">
        <v>26.053599999999999</v>
      </c>
      <c r="N562" s="2">
        <v>21.23122</v>
      </c>
      <c r="O562" s="2">
        <v>19.652090000000001</v>
      </c>
      <c r="P562" s="2">
        <v>11.605130000000001</v>
      </c>
    </row>
    <row r="563" spans="1:16" x14ac:dyDescent="0.35">
      <c r="A563" s="2">
        <v>552</v>
      </c>
      <c r="B563" s="2" t="s">
        <v>117</v>
      </c>
      <c r="C563" s="2" t="s">
        <v>309</v>
      </c>
      <c r="D563" s="2">
        <v>4.7069999999999999</v>
      </c>
      <c r="E563" s="2">
        <v>4.43</v>
      </c>
      <c r="F563" s="66">
        <v>8.33</v>
      </c>
      <c r="G563" s="2">
        <v>14.629759999999999</v>
      </c>
      <c r="H563" s="2">
        <v>16.43637</v>
      </c>
      <c r="I563" s="2">
        <v>14.89428</v>
      </c>
      <c r="J563" s="2">
        <v>14.267609999999999</v>
      </c>
      <c r="K563" s="66">
        <v>18.31831</v>
      </c>
      <c r="L563" s="2">
        <v>14.869300000000001</v>
      </c>
      <c r="M563" s="2">
        <v>16.690180000000002</v>
      </c>
      <c r="N563" s="2">
        <v>15.067740000000001</v>
      </c>
      <c r="O563" s="2">
        <v>14.40842</v>
      </c>
      <c r="P563" s="2">
        <v>11.69708</v>
      </c>
    </row>
    <row r="564" spans="1:16" x14ac:dyDescent="0.35">
      <c r="A564" s="2">
        <v>553</v>
      </c>
      <c r="B564" s="2" t="s">
        <v>117</v>
      </c>
      <c r="C564" s="2" t="s">
        <v>310</v>
      </c>
      <c r="D564" s="2">
        <v>4.5919999999999996</v>
      </c>
      <c r="E564" s="2">
        <v>11.69</v>
      </c>
      <c r="F564" s="66">
        <v>0</v>
      </c>
      <c r="G564" s="2">
        <v>13.538029999999999</v>
      </c>
      <c r="H564" s="2">
        <v>11.76737</v>
      </c>
      <c r="I564" s="2">
        <v>11.767379999999999</v>
      </c>
      <c r="J564" s="2">
        <v>11.76737</v>
      </c>
      <c r="K564" s="66">
        <v>11.76737</v>
      </c>
      <c r="L564" s="2">
        <v>14.956720000000001</v>
      </c>
      <c r="M564" s="2">
        <v>11.77359</v>
      </c>
      <c r="N564" s="2">
        <v>11.7736</v>
      </c>
      <c r="O564" s="2">
        <v>11.77359</v>
      </c>
      <c r="P564" s="2">
        <v>11.7736</v>
      </c>
    </row>
    <row r="565" spans="1:16" x14ac:dyDescent="0.35">
      <c r="A565" s="2">
        <v>554</v>
      </c>
      <c r="B565" s="2" t="s">
        <v>117</v>
      </c>
      <c r="C565" s="2" t="s">
        <v>311</v>
      </c>
      <c r="D565" s="2">
        <v>3.3879999999999999</v>
      </c>
      <c r="E565" s="2">
        <v>13.34</v>
      </c>
      <c r="F565" s="66">
        <v>0</v>
      </c>
      <c r="G565" s="2">
        <v>16.405100000000001</v>
      </c>
      <c r="H565" s="2">
        <v>12.004</v>
      </c>
      <c r="I565" s="2">
        <v>12.004009999999999</v>
      </c>
      <c r="J565" s="2">
        <v>12.004009999999999</v>
      </c>
      <c r="K565" s="66">
        <v>12.004</v>
      </c>
      <c r="L565" s="2">
        <v>15.750439999999999</v>
      </c>
      <c r="M565" s="2">
        <v>12.00994</v>
      </c>
      <c r="N565" s="2">
        <v>12.00995</v>
      </c>
      <c r="O565" s="2">
        <v>12.00994</v>
      </c>
      <c r="P565" s="2">
        <v>12.00995</v>
      </c>
    </row>
    <row r="566" spans="1:16" x14ac:dyDescent="0.35">
      <c r="A566" s="2">
        <v>555</v>
      </c>
      <c r="B566" s="2" t="s">
        <v>117</v>
      </c>
      <c r="C566" s="2" t="s">
        <v>312</v>
      </c>
      <c r="D566" s="2">
        <v>3.0049999999999999</v>
      </c>
      <c r="E566" s="2">
        <v>9.5459999999999994</v>
      </c>
      <c r="F566" s="66">
        <v>0</v>
      </c>
      <c r="G566" s="2">
        <v>15.01993</v>
      </c>
      <c r="H566" s="2">
        <v>12.28017</v>
      </c>
      <c r="I566" s="2">
        <v>12.28018</v>
      </c>
      <c r="J566" s="2">
        <v>12.28018</v>
      </c>
      <c r="K566" s="66">
        <v>12.28017</v>
      </c>
      <c r="L566" s="2">
        <v>14.230980000000001</v>
      </c>
      <c r="M566" s="2">
        <v>12.28584</v>
      </c>
      <c r="N566" s="2">
        <v>12.28585</v>
      </c>
      <c r="O566" s="2">
        <v>12.28584</v>
      </c>
      <c r="P566" s="2">
        <v>12.28585</v>
      </c>
    </row>
    <row r="567" spans="1:16" x14ac:dyDescent="0.35">
      <c r="A567" s="2">
        <v>556</v>
      </c>
      <c r="B567" s="2" t="s">
        <v>117</v>
      </c>
      <c r="C567" s="2" t="s">
        <v>313</v>
      </c>
      <c r="D567" s="2">
        <v>3.5539999999999998</v>
      </c>
      <c r="E567" s="2">
        <v>10.317</v>
      </c>
      <c r="F567" s="66">
        <v>0</v>
      </c>
      <c r="G567" s="2">
        <v>15.33338</v>
      </c>
      <c r="H567" s="2">
        <v>12.40455</v>
      </c>
      <c r="I567" s="2">
        <v>12.40456</v>
      </c>
      <c r="J567" s="2">
        <v>12.40455</v>
      </c>
      <c r="K567" s="66">
        <v>12.40455</v>
      </c>
      <c r="L567" s="2">
        <v>14.66146</v>
      </c>
      <c r="M567" s="2">
        <v>12.40996</v>
      </c>
      <c r="N567" s="2">
        <v>12.40997</v>
      </c>
      <c r="O567" s="2">
        <v>12.40996</v>
      </c>
      <c r="P567" s="2">
        <v>12.40997</v>
      </c>
    </row>
    <row r="568" spans="1:16" x14ac:dyDescent="0.35">
      <c r="A568" s="2">
        <v>557</v>
      </c>
      <c r="B568" s="2" t="s">
        <v>117</v>
      </c>
      <c r="C568" s="2" t="s">
        <v>314</v>
      </c>
      <c r="D568" s="2">
        <v>3.1389999999999998</v>
      </c>
      <c r="E568" s="2">
        <v>8.7070000000000007</v>
      </c>
      <c r="F568" s="66">
        <v>0</v>
      </c>
      <c r="G568" s="2">
        <v>13.865970000000001</v>
      </c>
      <c r="H568" s="2">
        <v>12.47776</v>
      </c>
      <c r="I568" s="2">
        <v>12.47777</v>
      </c>
      <c r="J568" s="2">
        <v>12.47777</v>
      </c>
      <c r="K568" s="66">
        <v>12.47776</v>
      </c>
      <c r="L568" s="2">
        <v>14.40957</v>
      </c>
      <c r="M568" s="2">
        <v>12.48293</v>
      </c>
      <c r="N568" s="2">
        <v>12.482939999999999</v>
      </c>
      <c r="O568" s="2">
        <v>12.48293</v>
      </c>
      <c r="P568" s="2">
        <v>12.48293</v>
      </c>
    </row>
    <row r="569" spans="1:16" x14ac:dyDescent="0.35">
      <c r="A569" s="2">
        <v>558</v>
      </c>
      <c r="B569" s="2" t="s">
        <v>117</v>
      </c>
      <c r="C569" s="2" t="s">
        <v>315</v>
      </c>
      <c r="D569" s="2">
        <v>2.754</v>
      </c>
      <c r="E569" s="2">
        <v>7.4710000000000001</v>
      </c>
      <c r="F569" s="66">
        <v>0</v>
      </c>
      <c r="G569" s="2">
        <v>12.997350000000001</v>
      </c>
      <c r="H569" s="2">
        <v>12.6273</v>
      </c>
      <c r="I569" s="2">
        <v>12.62731</v>
      </c>
      <c r="J569" s="2">
        <v>12.6273</v>
      </c>
      <c r="K569" s="66">
        <v>12.6273</v>
      </c>
      <c r="L569" s="2">
        <v>14.17742</v>
      </c>
      <c r="M569" s="2">
        <v>12.63223</v>
      </c>
      <c r="N569" s="2">
        <v>12.632239999999999</v>
      </c>
      <c r="O569" s="2">
        <v>12.63223</v>
      </c>
      <c r="P569" s="2">
        <v>12.632239999999999</v>
      </c>
    </row>
    <row r="570" spans="1:16" x14ac:dyDescent="0.35">
      <c r="A570" s="2">
        <v>559</v>
      </c>
      <c r="B570" s="2" t="s">
        <v>117</v>
      </c>
      <c r="C570" s="2" t="s">
        <v>316</v>
      </c>
      <c r="D570" s="2">
        <v>2.6949999999999998</v>
      </c>
      <c r="E570" s="2">
        <v>8.4459999999999997</v>
      </c>
      <c r="F570" s="66">
        <v>0</v>
      </c>
      <c r="G570" s="2">
        <v>13.9619</v>
      </c>
      <c r="H570" s="2">
        <v>12.760540000000001</v>
      </c>
      <c r="I570" s="2">
        <v>12.76055</v>
      </c>
      <c r="J570" s="2">
        <v>12.760540000000001</v>
      </c>
      <c r="K570" s="66">
        <v>12.760540000000001</v>
      </c>
      <c r="L570" s="2">
        <v>14.686920000000001</v>
      </c>
      <c r="M570" s="2">
        <v>12.76525</v>
      </c>
      <c r="N570" s="2">
        <v>12.76526</v>
      </c>
      <c r="O570" s="2">
        <v>12.76525</v>
      </c>
      <c r="P570" s="2">
        <v>12.76526</v>
      </c>
    </row>
    <row r="571" spans="1:16" x14ac:dyDescent="0.35">
      <c r="A571" s="2">
        <v>560</v>
      </c>
      <c r="B571" s="2" t="s">
        <v>117</v>
      </c>
      <c r="C571" s="2" t="s">
        <v>317</v>
      </c>
      <c r="D571" s="2">
        <v>2.5019999999999998</v>
      </c>
      <c r="E571" s="2">
        <v>9.7759999999999998</v>
      </c>
      <c r="F571" s="66">
        <v>0</v>
      </c>
      <c r="G571" s="2">
        <v>14.132350000000001</v>
      </c>
      <c r="H571" s="2">
        <v>12.88622</v>
      </c>
      <c r="I571" s="2">
        <v>12.886229999999999</v>
      </c>
      <c r="J571" s="2">
        <v>12.88622</v>
      </c>
      <c r="K571" s="66">
        <v>12.88622</v>
      </c>
      <c r="L571" s="2">
        <v>15.55059</v>
      </c>
      <c r="M571" s="2">
        <v>12.89072</v>
      </c>
      <c r="N571" s="2">
        <v>12.89072</v>
      </c>
      <c r="O571" s="2">
        <v>12.89072</v>
      </c>
      <c r="P571" s="2">
        <v>12.89072</v>
      </c>
    </row>
    <row r="572" spans="1:16" x14ac:dyDescent="0.35">
      <c r="A572" s="2">
        <v>561</v>
      </c>
      <c r="B572" s="2" t="s">
        <v>117</v>
      </c>
      <c r="C572" s="2" t="s">
        <v>318</v>
      </c>
      <c r="D572" s="2">
        <v>2.3969999999999998</v>
      </c>
      <c r="E572" s="2">
        <v>10.537000000000001</v>
      </c>
      <c r="F572" s="66">
        <v>0</v>
      </c>
      <c r="G572" s="2">
        <v>14.02093</v>
      </c>
      <c r="H572" s="2">
        <v>12.94253</v>
      </c>
      <c r="I572" s="2">
        <v>12.942539999999999</v>
      </c>
      <c r="J572" s="2">
        <v>12.942539999999999</v>
      </c>
      <c r="K572" s="66">
        <v>12.942539999999999</v>
      </c>
      <c r="L572" s="2">
        <v>16.067879999999999</v>
      </c>
      <c r="M572" s="2">
        <v>12.946680000000001</v>
      </c>
      <c r="N572" s="2">
        <v>12.946680000000001</v>
      </c>
      <c r="O572" s="2">
        <v>12.946680000000001</v>
      </c>
      <c r="P572" s="2">
        <v>12.946680000000001</v>
      </c>
    </row>
    <row r="573" spans="1:16" x14ac:dyDescent="0.35">
      <c r="A573" s="2">
        <v>562</v>
      </c>
      <c r="B573" s="2" t="s">
        <v>117</v>
      </c>
      <c r="C573" s="2" t="s">
        <v>319</v>
      </c>
      <c r="D573" s="2">
        <v>2.149</v>
      </c>
      <c r="E573" s="2">
        <v>10.054</v>
      </c>
      <c r="F573" s="66">
        <v>0</v>
      </c>
      <c r="G573" s="2">
        <v>13.506019999999999</v>
      </c>
      <c r="H573" s="2">
        <v>12.90246</v>
      </c>
      <c r="I573" s="2">
        <v>12.902469999999999</v>
      </c>
      <c r="J573" s="2">
        <v>12.90246</v>
      </c>
      <c r="K573" s="66">
        <v>12.90246</v>
      </c>
      <c r="L573" s="2">
        <v>15.881880000000001</v>
      </c>
      <c r="M573" s="2">
        <v>12.9053</v>
      </c>
      <c r="N573" s="2">
        <v>12.9053</v>
      </c>
      <c r="O573" s="2">
        <v>12.9053</v>
      </c>
      <c r="P573" s="2">
        <v>12.9053</v>
      </c>
    </row>
    <row r="574" spans="1:16" x14ac:dyDescent="0.35">
      <c r="A574" s="2">
        <v>563</v>
      </c>
      <c r="B574" s="2" t="s">
        <v>117</v>
      </c>
      <c r="C574" s="2" t="s">
        <v>320</v>
      </c>
      <c r="D574" s="2">
        <v>1.897</v>
      </c>
      <c r="E574" s="2">
        <v>7.1479999999999997</v>
      </c>
      <c r="F574" s="66">
        <v>0</v>
      </c>
      <c r="G574" s="2">
        <v>12.952769999999999</v>
      </c>
      <c r="H574" s="2">
        <v>12.804040000000001</v>
      </c>
      <c r="I574" s="2">
        <v>12.80405</v>
      </c>
      <c r="J574" s="2">
        <v>12.804040000000001</v>
      </c>
      <c r="K574" s="66">
        <v>12.804040000000001</v>
      </c>
      <c r="L574" s="2">
        <v>14.35238</v>
      </c>
      <c r="M574" s="2">
        <v>12.80607</v>
      </c>
      <c r="N574" s="2">
        <v>12.80608</v>
      </c>
      <c r="O574" s="2">
        <v>12.80607</v>
      </c>
      <c r="P574" s="2">
        <v>12.80608</v>
      </c>
    </row>
    <row r="575" spans="1:16" x14ac:dyDescent="0.35">
      <c r="A575" s="2">
        <v>564</v>
      </c>
      <c r="B575" s="2" t="s">
        <v>117</v>
      </c>
      <c r="C575" s="2" t="s">
        <v>321</v>
      </c>
      <c r="D575" s="2">
        <v>1.853</v>
      </c>
      <c r="E575" s="2">
        <v>4.9130000000000003</v>
      </c>
      <c r="F575" s="66">
        <v>0</v>
      </c>
      <c r="G575" s="2">
        <v>12.471019999999999</v>
      </c>
      <c r="H575" s="2">
        <v>12.58623</v>
      </c>
      <c r="I575" s="2">
        <v>12.58624</v>
      </c>
      <c r="J575" s="2">
        <v>12.58624</v>
      </c>
      <c r="K575" s="66">
        <v>12.58623</v>
      </c>
      <c r="L575" s="2">
        <v>13.061310000000001</v>
      </c>
      <c r="M575" s="2">
        <v>12.59174</v>
      </c>
      <c r="N575" s="2">
        <v>12.591749999999999</v>
      </c>
      <c r="O575" s="2">
        <v>12.59174</v>
      </c>
      <c r="P575" s="2">
        <v>12.591749999999999</v>
      </c>
    </row>
    <row r="576" spans="1:16" x14ac:dyDescent="0.35">
      <c r="A576" s="2">
        <v>565</v>
      </c>
      <c r="B576" s="2" t="s">
        <v>117</v>
      </c>
      <c r="C576" s="2" t="s">
        <v>322</v>
      </c>
      <c r="D576" s="2">
        <v>1.746</v>
      </c>
      <c r="E576" s="2">
        <v>5.141</v>
      </c>
      <c r="F576" s="66">
        <v>0</v>
      </c>
      <c r="G576" s="2">
        <v>12.234870000000001</v>
      </c>
      <c r="H576" s="2">
        <v>12.322380000000001</v>
      </c>
      <c r="I576" s="2">
        <v>12.32239</v>
      </c>
      <c r="J576" s="2">
        <v>12.322380000000001</v>
      </c>
      <c r="K576" s="66">
        <v>12.322380000000001</v>
      </c>
      <c r="L576" s="2">
        <v>12.91178</v>
      </c>
      <c r="M576" s="2">
        <v>12.33766</v>
      </c>
      <c r="N576" s="2">
        <v>12.33766</v>
      </c>
      <c r="O576" s="2">
        <v>12.33765</v>
      </c>
      <c r="P576" s="2">
        <v>12.33766</v>
      </c>
    </row>
    <row r="577" spans="1:16" x14ac:dyDescent="0.35">
      <c r="A577" s="2">
        <v>566</v>
      </c>
      <c r="B577" s="2" t="s">
        <v>117</v>
      </c>
      <c r="C577" s="2" t="s">
        <v>323</v>
      </c>
      <c r="D577" s="2">
        <v>1.5</v>
      </c>
      <c r="E577" s="2">
        <v>4.8540000000000001</v>
      </c>
      <c r="F577" s="66">
        <v>0</v>
      </c>
      <c r="G577" s="2">
        <v>12.27094</v>
      </c>
      <c r="H577" s="2">
        <v>12.255839999999999</v>
      </c>
      <c r="I577" s="2">
        <v>12.255850000000001</v>
      </c>
      <c r="J577" s="2">
        <v>12.255850000000001</v>
      </c>
      <c r="K577" s="66">
        <v>12.255839999999999</v>
      </c>
      <c r="L577" s="2">
        <v>12.71109</v>
      </c>
      <c r="M577" s="2">
        <v>12.280749999999999</v>
      </c>
      <c r="N577" s="2">
        <v>12.280760000000001</v>
      </c>
      <c r="O577" s="2">
        <v>12.280749999999999</v>
      </c>
      <c r="P577" s="2">
        <v>12.280760000000001</v>
      </c>
    </row>
    <row r="578" spans="1:16" x14ac:dyDescent="0.35">
      <c r="A578" s="2">
        <v>567</v>
      </c>
      <c r="B578" s="2" t="s">
        <v>117</v>
      </c>
      <c r="C578" s="2" t="s">
        <v>324</v>
      </c>
      <c r="D578" s="2">
        <v>1.093</v>
      </c>
      <c r="E578" s="2">
        <v>6.4219999999999997</v>
      </c>
      <c r="F578" s="66">
        <v>0</v>
      </c>
      <c r="G578" s="2">
        <v>12.72878</v>
      </c>
      <c r="H578" s="2">
        <v>12.4239</v>
      </c>
      <c r="I578" s="2">
        <v>12.423909999999999</v>
      </c>
      <c r="J578" s="2">
        <v>12.423909999999999</v>
      </c>
      <c r="K578" s="66">
        <v>12.4239</v>
      </c>
      <c r="L578" s="2">
        <v>13.662319999999999</v>
      </c>
      <c r="M578" s="2">
        <v>12.45539</v>
      </c>
      <c r="N578" s="2">
        <v>12.45539</v>
      </c>
      <c r="O578" s="2">
        <v>12.45538</v>
      </c>
      <c r="P578" s="2">
        <v>12.45539</v>
      </c>
    </row>
    <row r="579" spans="1:16" x14ac:dyDescent="0.35">
      <c r="A579" s="2">
        <v>568</v>
      </c>
      <c r="B579" s="2" t="s">
        <v>117</v>
      </c>
      <c r="C579" s="2" t="s">
        <v>325</v>
      </c>
      <c r="D579" s="2">
        <v>0.44600000000000001</v>
      </c>
      <c r="E579" s="2">
        <v>6.6829999999999998</v>
      </c>
      <c r="F579" s="66">
        <v>0</v>
      </c>
      <c r="G579" s="2">
        <v>13.926460000000001</v>
      </c>
      <c r="H579" s="2">
        <v>12.879339999999999</v>
      </c>
      <c r="I579" s="2">
        <v>12.879350000000001</v>
      </c>
      <c r="J579" s="2">
        <v>12.879350000000001</v>
      </c>
      <c r="K579" s="66">
        <v>12.879350000000001</v>
      </c>
      <c r="L579" s="2">
        <v>14.19219</v>
      </c>
      <c r="M579" s="2">
        <v>12.91353</v>
      </c>
      <c r="N579" s="2">
        <v>12.913539999999999</v>
      </c>
      <c r="O579" s="2">
        <v>12.91353</v>
      </c>
      <c r="P579" s="2">
        <v>12.913539999999999</v>
      </c>
    </row>
    <row r="580" spans="1:16" x14ac:dyDescent="0.35">
      <c r="A580" s="2">
        <v>569</v>
      </c>
      <c r="B580" s="2" t="s">
        <v>117</v>
      </c>
      <c r="C580" s="2" t="s">
        <v>326</v>
      </c>
      <c r="D580" s="2">
        <v>0.30199999999999999</v>
      </c>
      <c r="E580" s="2">
        <v>5.7</v>
      </c>
      <c r="F580" s="66">
        <v>0</v>
      </c>
      <c r="G580" s="2">
        <v>13.760719999999999</v>
      </c>
      <c r="H580" s="2">
        <v>13.406499999999999</v>
      </c>
      <c r="I580" s="2">
        <v>13.406510000000001</v>
      </c>
      <c r="J580" s="2">
        <v>13.406499999999999</v>
      </c>
      <c r="K580" s="66">
        <v>13.406499999999999</v>
      </c>
      <c r="L580" s="2">
        <v>14.299020000000001</v>
      </c>
      <c r="M580" s="2">
        <v>13.43951</v>
      </c>
      <c r="N580" s="2">
        <v>13.43952</v>
      </c>
      <c r="O580" s="2">
        <v>13.43951</v>
      </c>
      <c r="P580" s="2">
        <v>13.43951</v>
      </c>
    </row>
    <row r="581" spans="1:16" x14ac:dyDescent="0.35">
      <c r="A581" s="2">
        <v>570</v>
      </c>
      <c r="B581" s="2" t="s">
        <v>117</v>
      </c>
      <c r="C581" s="2" t="s">
        <v>327</v>
      </c>
      <c r="D581" s="2">
        <v>0.19700000000000001</v>
      </c>
      <c r="E581" s="2">
        <v>5.9539999999999997</v>
      </c>
      <c r="F581" s="66">
        <v>0</v>
      </c>
      <c r="G581" s="2">
        <v>14.08832</v>
      </c>
      <c r="H581" s="2">
        <v>13.832420000000001</v>
      </c>
      <c r="I581" s="2">
        <v>13.83243</v>
      </c>
      <c r="J581" s="2">
        <v>13.83243</v>
      </c>
      <c r="K581" s="66">
        <v>13.832420000000001</v>
      </c>
      <c r="L581" s="2">
        <v>14.885540000000001</v>
      </c>
      <c r="M581" s="2">
        <v>13.86281</v>
      </c>
      <c r="N581" s="2">
        <v>13.862819999999999</v>
      </c>
      <c r="O581" s="2">
        <v>13.86281</v>
      </c>
      <c r="P581" s="2">
        <v>13.86281</v>
      </c>
    </row>
    <row r="582" spans="1:16" x14ac:dyDescent="0.35">
      <c r="A582" s="2">
        <v>571</v>
      </c>
      <c r="B582" s="2" t="s">
        <v>117</v>
      </c>
      <c r="C582" s="2" t="s">
        <v>328</v>
      </c>
      <c r="D582" s="2">
        <v>-5.0999999999999997E-2</v>
      </c>
      <c r="E582" s="2">
        <v>5.641</v>
      </c>
      <c r="F582" s="66">
        <v>0</v>
      </c>
      <c r="G582" s="2">
        <v>14.704370000000001</v>
      </c>
      <c r="H582" s="2">
        <v>14.155670000000001</v>
      </c>
      <c r="I582" s="2">
        <v>14.15568</v>
      </c>
      <c r="J582" s="2">
        <v>14.15568</v>
      </c>
      <c r="K582" s="66">
        <v>14.15568</v>
      </c>
      <c r="L582" s="2">
        <v>15.002090000000001</v>
      </c>
      <c r="M582" s="2">
        <v>14.183020000000001</v>
      </c>
      <c r="N582" s="2">
        <v>14.18303</v>
      </c>
      <c r="O582" s="2">
        <v>14.183020000000001</v>
      </c>
      <c r="P582" s="2">
        <v>14.183020000000001</v>
      </c>
    </row>
    <row r="583" spans="1:16" x14ac:dyDescent="0.35">
      <c r="A583" s="2">
        <v>572</v>
      </c>
      <c r="B583" s="2" t="s">
        <v>117</v>
      </c>
      <c r="C583" s="2" t="s">
        <v>329</v>
      </c>
      <c r="D583" s="2">
        <v>-0.252</v>
      </c>
      <c r="E583" s="2">
        <v>5.9130000000000003</v>
      </c>
      <c r="F583" s="66">
        <v>0</v>
      </c>
      <c r="G583" s="2">
        <v>15.07277</v>
      </c>
      <c r="H583" s="2">
        <v>14.424939999999999</v>
      </c>
      <c r="I583" s="2">
        <v>14.424950000000001</v>
      </c>
      <c r="J583" s="2">
        <v>14.424939999999999</v>
      </c>
      <c r="K583" s="66">
        <v>14.424939999999999</v>
      </c>
      <c r="L583" s="2">
        <v>15.42187</v>
      </c>
      <c r="M583" s="2">
        <v>14.44928</v>
      </c>
      <c r="N583" s="2">
        <v>14.44928</v>
      </c>
      <c r="O583" s="2">
        <v>14.44928</v>
      </c>
      <c r="P583" s="2">
        <v>14.44928</v>
      </c>
    </row>
    <row r="584" spans="1:16" x14ac:dyDescent="0.35">
      <c r="A584" s="2">
        <v>573</v>
      </c>
      <c r="B584" s="2" t="s">
        <v>117</v>
      </c>
      <c r="C584" s="2" t="s">
        <v>330</v>
      </c>
      <c r="D584" s="2">
        <v>-0.65400000000000003</v>
      </c>
      <c r="E584" s="2">
        <v>6.1920000000000002</v>
      </c>
      <c r="F584" s="66">
        <v>0</v>
      </c>
      <c r="G584" s="2">
        <v>15.637650000000001</v>
      </c>
      <c r="H584" s="2">
        <v>14.673819999999999</v>
      </c>
      <c r="I584" s="2">
        <v>14.673830000000001</v>
      </c>
      <c r="J584" s="2">
        <v>14.673830000000001</v>
      </c>
      <c r="K584" s="66">
        <v>14.673830000000001</v>
      </c>
      <c r="L584" s="2">
        <v>15.80179</v>
      </c>
      <c r="M584" s="2">
        <v>14.695360000000001</v>
      </c>
      <c r="N584" s="2">
        <v>14.695360000000001</v>
      </c>
      <c r="O584" s="2">
        <v>14.695360000000001</v>
      </c>
      <c r="P584" s="2">
        <v>14.695360000000001</v>
      </c>
    </row>
    <row r="585" spans="1:16" x14ac:dyDescent="0.35">
      <c r="A585" s="2">
        <v>574</v>
      </c>
      <c r="B585" s="2" t="s">
        <v>117</v>
      </c>
      <c r="C585" s="2" t="s">
        <v>331</v>
      </c>
      <c r="D585" s="2">
        <v>-1.002</v>
      </c>
      <c r="E585" s="2">
        <v>5.9539999999999997</v>
      </c>
      <c r="F585" s="66">
        <v>0</v>
      </c>
      <c r="G585" s="2">
        <v>15.82366</v>
      </c>
      <c r="H585" s="2">
        <v>14.92431</v>
      </c>
      <c r="I585" s="2">
        <v>14.92432</v>
      </c>
      <c r="J585" s="2">
        <v>14.92432</v>
      </c>
      <c r="K585" s="66">
        <v>14.92431</v>
      </c>
      <c r="L585" s="2">
        <v>15.94755</v>
      </c>
      <c r="M585" s="2">
        <v>14.94332</v>
      </c>
      <c r="N585" s="2">
        <v>14.94332</v>
      </c>
      <c r="O585" s="2">
        <v>14.94332</v>
      </c>
      <c r="P585" s="2">
        <v>14.94332</v>
      </c>
    </row>
    <row r="586" spans="1:16" x14ac:dyDescent="0.35">
      <c r="A586" s="2">
        <v>575</v>
      </c>
      <c r="B586" s="2" t="s">
        <v>117</v>
      </c>
      <c r="C586" s="2" t="s">
        <v>332</v>
      </c>
      <c r="D586" s="2">
        <v>-1.7609999999999999</v>
      </c>
      <c r="E586" s="2">
        <v>6.7080000000000002</v>
      </c>
      <c r="F586" s="66">
        <v>0</v>
      </c>
      <c r="G586" s="2">
        <v>15.77829</v>
      </c>
      <c r="H586" s="2">
        <v>15.26873</v>
      </c>
      <c r="I586" s="2">
        <v>15.268739999999999</v>
      </c>
      <c r="J586" s="2">
        <v>15.26873</v>
      </c>
      <c r="K586" s="66">
        <v>15.26873</v>
      </c>
      <c r="L586" s="2">
        <v>16.892150000000001</v>
      </c>
      <c r="M586" s="2">
        <v>15.28539</v>
      </c>
      <c r="N586" s="2">
        <v>15.28539</v>
      </c>
      <c r="O586" s="2">
        <v>15.28539</v>
      </c>
      <c r="P586" s="2">
        <v>15.28539</v>
      </c>
    </row>
    <row r="587" spans="1:16" x14ac:dyDescent="0.35">
      <c r="A587" s="2">
        <v>576</v>
      </c>
      <c r="B587" s="2" t="s">
        <v>118</v>
      </c>
      <c r="C587" s="2" t="s">
        <v>309</v>
      </c>
      <c r="D587" s="2">
        <v>-2.4</v>
      </c>
      <c r="E587" s="2">
        <v>7.9619999999999997</v>
      </c>
      <c r="F587" s="66">
        <v>0</v>
      </c>
      <c r="G587" s="2">
        <v>17.230720000000002</v>
      </c>
      <c r="H587" s="2">
        <v>15.661239999999999</v>
      </c>
      <c r="I587" s="2">
        <v>15.661250000000001</v>
      </c>
      <c r="J587" s="2">
        <v>15.661250000000001</v>
      </c>
      <c r="K587" s="66">
        <v>15.661250000000001</v>
      </c>
      <c r="L587" s="2">
        <v>18.036249999999999</v>
      </c>
      <c r="M587" s="2">
        <v>15.67601</v>
      </c>
      <c r="N587" s="2">
        <v>15.67601</v>
      </c>
      <c r="O587" s="2">
        <v>15.67601</v>
      </c>
      <c r="P587" s="2">
        <v>15.67601</v>
      </c>
    </row>
    <row r="588" spans="1:16" x14ac:dyDescent="0.35">
      <c r="A588" s="2">
        <v>577</v>
      </c>
      <c r="B588" s="2" t="s">
        <v>118</v>
      </c>
      <c r="C588" s="2" t="s">
        <v>310</v>
      </c>
      <c r="D588" s="2">
        <v>-2.6030000000000002</v>
      </c>
      <c r="E588" s="2">
        <v>9.0050000000000008</v>
      </c>
      <c r="F588" s="66">
        <v>0</v>
      </c>
      <c r="G588" s="2">
        <v>18.089790000000001</v>
      </c>
      <c r="H588" s="2">
        <v>16.055820000000001</v>
      </c>
      <c r="I588" s="2">
        <v>16.05583</v>
      </c>
      <c r="J588" s="2">
        <v>16.055820000000001</v>
      </c>
      <c r="K588" s="66">
        <v>16.055820000000001</v>
      </c>
      <c r="L588" s="2">
        <v>19.140789999999999</v>
      </c>
      <c r="M588" s="2">
        <v>16.06888</v>
      </c>
      <c r="N588" s="2">
        <v>16.06888</v>
      </c>
      <c r="O588" s="2">
        <v>16.06888</v>
      </c>
      <c r="P588" s="2">
        <v>16.06888</v>
      </c>
    </row>
    <row r="589" spans="1:16" x14ac:dyDescent="0.35">
      <c r="A589" s="2">
        <v>578</v>
      </c>
      <c r="B589" s="2" t="s">
        <v>118</v>
      </c>
      <c r="C589" s="2" t="s">
        <v>311</v>
      </c>
      <c r="D589" s="2">
        <v>-2.7490000000000001</v>
      </c>
      <c r="E589" s="2">
        <v>8.9949999999999992</v>
      </c>
      <c r="F589" s="66">
        <v>0</v>
      </c>
      <c r="G589" s="2">
        <v>18.90889</v>
      </c>
      <c r="H589" s="2">
        <v>16.39301</v>
      </c>
      <c r="I589" s="2">
        <v>16.39302</v>
      </c>
      <c r="J589" s="2">
        <v>16.39301</v>
      </c>
      <c r="K589" s="66">
        <v>16.39301</v>
      </c>
      <c r="L589" s="2">
        <v>19.42849</v>
      </c>
      <c r="M589" s="2">
        <v>16.40457</v>
      </c>
      <c r="N589" s="2">
        <v>16.40457</v>
      </c>
      <c r="O589" s="2">
        <v>16.40457</v>
      </c>
      <c r="P589" s="2">
        <v>16.40457</v>
      </c>
    </row>
    <row r="590" spans="1:16" x14ac:dyDescent="0.35">
      <c r="A590" s="2">
        <v>579</v>
      </c>
      <c r="B590" s="2" t="s">
        <v>118</v>
      </c>
      <c r="C590" s="2" t="s">
        <v>312</v>
      </c>
      <c r="D590" s="2">
        <v>-2.7</v>
      </c>
      <c r="E590" s="2">
        <v>8.6999999999999993</v>
      </c>
      <c r="F590" s="66">
        <v>0</v>
      </c>
      <c r="G590" s="2">
        <v>19.431539999999998</v>
      </c>
      <c r="H590" s="2">
        <v>16.620570000000001</v>
      </c>
      <c r="I590" s="2">
        <v>16.62058</v>
      </c>
      <c r="J590" s="2">
        <v>16.620570000000001</v>
      </c>
      <c r="K590" s="66">
        <v>16.620570000000001</v>
      </c>
      <c r="L590" s="2">
        <v>19.389510000000001</v>
      </c>
      <c r="M590" s="2">
        <v>16.63082</v>
      </c>
      <c r="N590" s="2">
        <v>16.63082</v>
      </c>
      <c r="O590" s="2">
        <v>16.63082</v>
      </c>
      <c r="P590" s="2">
        <v>16.63082</v>
      </c>
    </row>
    <row r="591" spans="1:16" x14ac:dyDescent="0.35">
      <c r="A591" s="2">
        <v>580</v>
      </c>
      <c r="B591" s="2" t="s">
        <v>118</v>
      </c>
      <c r="C591" s="2" t="s">
        <v>313</v>
      </c>
      <c r="D591" s="2">
        <v>-2.395</v>
      </c>
      <c r="E591" s="2">
        <v>9.2590000000000003</v>
      </c>
      <c r="F591" s="66">
        <v>0</v>
      </c>
      <c r="G591" s="2">
        <v>19.338480000000001</v>
      </c>
      <c r="H591" s="2">
        <v>16.73884</v>
      </c>
      <c r="I591" s="2">
        <v>16.738849999999999</v>
      </c>
      <c r="J591" s="2">
        <v>16.73884</v>
      </c>
      <c r="K591" s="66">
        <v>16.73884</v>
      </c>
      <c r="L591" s="2">
        <v>19.890239999999999</v>
      </c>
      <c r="M591" s="2">
        <v>16.74794</v>
      </c>
      <c r="N591" s="2">
        <v>16.747949999999999</v>
      </c>
      <c r="O591" s="2">
        <v>16.74794</v>
      </c>
      <c r="P591" s="2">
        <v>16.747949999999999</v>
      </c>
    </row>
    <row r="592" spans="1:16" x14ac:dyDescent="0.35">
      <c r="A592" s="2">
        <v>581</v>
      </c>
      <c r="B592" s="2" t="s">
        <v>118</v>
      </c>
      <c r="C592" s="2" t="s">
        <v>314</v>
      </c>
      <c r="D592" s="2">
        <v>-1.897</v>
      </c>
      <c r="E592" s="2">
        <v>9.2409999999999997</v>
      </c>
      <c r="F592" s="66">
        <v>0</v>
      </c>
      <c r="G592" s="2">
        <v>18.767600000000002</v>
      </c>
      <c r="H592" s="2">
        <v>16.728899999999999</v>
      </c>
      <c r="I592" s="2">
        <v>16.728909999999999</v>
      </c>
      <c r="J592" s="2">
        <v>16.728899999999999</v>
      </c>
      <c r="K592" s="66">
        <v>16.728899999999999</v>
      </c>
      <c r="L592" s="2">
        <v>19.84667</v>
      </c>
      <c r="M592" s="2">
        <v>16.737010000000001</v>
      </c>
      <c r="N592" s="2">
        <v>16.737010000000001</v>
      </c>
      <c r="O592" s="2">
        <v>16.737010000000001</v>
      </c>
      <c r="P592" s="2">
        <v>16.737020000000001</v>
      </c>
    </row>
    <row r="593" spans="1:16" x14ac:dyDescent="0.35">
      <c r="A593" s="2">
        <v>582</v>
      </c>
      <c r="B593" s="2" t="s">
        <v>118</v>
      </c>
      <c r="C593" s="2" t="s">
        <v>315</v>
      </c>
      <c r="D593" s="2">
        <v>-1.446</v>
      </c>
      <c r="E593" s="2">
        <v>8.6999999999999993</v>
      </c>
      <c r="F593" s="66">
        <v>0</v>
      </c>
      <c r="G593" s="2">
        <v>18.352250000000002</v>
      </c>
      <c r="H593" s="2">
        <v>16.597719999999999</v>
      </c>
      <c r="I593" s="2">
        <v>16.597719999999999</v>
      </c>
      <c r="J593" s="2">
        <v>16.597719999999999</v>
      </c>
      <c r="K593" s="66">
        <v>16.597719999999999</v>
      </c>
      <c r="L593" s="2">
        <v>19.293030000000002</v>
      </c>
      <c r="M593" s="2">
        <v>16.604970000000002</v>
      </c>
      <c r="N593" s="2">
        <v>16.604970000000002</v>
      </c>
      <c r="O593" s="2">
        <v>16.604970000000002</v>
      </c>
      <c r="P593" s="2">
        <v>16.604970000000002</v>
      </c>
    </row>
    <row r="594" spans="1:16" x14ac:dyDescent="0.35">
      <c r="A594" s="2">
        <v>583</v>
      </c>
      <c r="B594" s="2" t="s">
        <v>118</v>
      </c>
      <c r="C594" s="2" t="s">
        <v>316</v>
      </c>
      <c r="D594" s="2">
        <v>-1.302</v>
      </c>
      <c r="E594" s="2">
        <v>8.4459999999999997</v>
      </c>
      <c r="F594" s="66">
        <v>0</v>
      </c>
      <c r="G594" s="2">
        <v>18.096399999999999</v>
      </c>
      <c r="H594" s="2">
        <v>16.461300000000001</v>
      </c>
      <c r="I594" s="2">
        <v>16.461300000000001</v>
      </c>
      <c r="J594" s="2">
        <v>16.461300000000001</v>
      </c>
      <c r="K594" s="66">
        <v>16.461300000000001</v>
      </c>
      <c r="L594" s="2">
        <v>18.97747</v>
      </c>
      <c r="M594" s="2">
        <v>16.46781</v>
      </c>
      <c r="N594" s="2">
        <v>16.46781</v>
      </c>
      <c r="O594" s="2">
        <v>16.46781</v>
      </c>
      <c r="P594" s="2">
        <v>16.46781</v>
      </c>
    </row>
    <row r="595" spans="1:16" x14ac:dyDescent="0.35">
      <c r="A595" s="2">
        <v>584</v>
      </c>
      <c r="B595" s="2" t="s">
        <v>118</v>
      </c>
      <c r="C595" s="2" t="s">
        <v>317</v>
      </c>
      <c r="D595" s="2">
        <v>-1.4</v>
      </c>
      <c r="E595" s="2">
        <v>8.1999999999999993</v>
      </c>
      <c r="F595" s="66">
        <v>0</v>
      </c>
      <c r="G595" s="2">
        <v>17.956689999999998</v>
      </c>
      <c r="H595" s="2">
        <v>16.408650000000002</v>
      </c>
      <c r="I595" s="2">
        <v>16.408660000000001</v>
      </c>
      <c r="J595" s="2">
        <v>16.408650000000002</v>
      </c>
      <c r="K595" s="66">
        <v>16.408650000000002</v>
      </c>
      <c r="L595" s="2">
        <v>18.788820000000001</v>
      </c>
      <c r="M595" s="2">
        <v>16.41452</v>
      </c>
      <c r="N595" s="2">
        <v>16.41452</v>
      </c>
      <c r="O595" s="2">
        <v>16.41452</v>
      </c>
      <c r="P595" s="2">
        <v>16.41452</v>
      </c>
    </row>
    <row r="596" spans="1:16" x14ac:dyDescent="0.35">
      <c r="A596" s="2">
        <v>585</v>
      </c>
      <c r="B596" s="2" t="s">
        <v>118</v>
      </c>
      <c r="C596" s="2" t="s">
        <v>318</v>
      </c>
      <c r="D596" s="2">
        <v>-1.4</v>
      </c>
      <c r="E596" s="2">
        <v>7.4370000000000003</v>
      </c>
      <c r="F596" s="66">
        <v>0</v>
      </c>
      <c r="G596" s="2">
        <v>17.59928</v>
      </c>
      <c r="H596" s="2">
        <v>16.344270000000002</v>
      </c>
      <c r="I596" s="2">
        <v>16.344280000000001</v>
      </c>
      <c r="J596" s="2">
        <v>16.344280000000001</v>
      </c>
      <c r="K596" s="66">
        <v>16.344270000000002</v>
      </c>
      <c r="L596" s="2">
        <v>18.267309999999998</v>
      </c>
      <c r="M596" s="2">
        <v>16.349550000000001</v>
      </c>
      <c r="N596" s="2">
        <v>16.349550000000001</v>
      </c>
      <c r="O596" s="2">
        <v>16.349550000000001</v>
      </c>
      <c r="P596" s="2">
        <v>16.349550000000001</v>
      </c>
    </row>
    <row r="597" spans="1:16" x14ac:dyDescent="0.35">
      <c r="A597" s="2">
        <v>586</v>
      </c>
      <c r="B597" s="2" t="s">
        <v>118</v>
      </c>
      <c r="C597" s="2" t="s">
        <v>319</v>
      </c>
      <c r="D597" s="2">
        <v>-1.1459999999999999</v>
      </c>
      <c r="E597" s="2">
        <v>5.8869999999999996</v>
      </c>
      <c r="F597" s="66">
        <v>0</v>
      </c>
      <c r="G597" s="2">
        <v>16.41405</v>
      </c>
      <c r="H597" s="2">
        <v>16.133179999999999</v>
      </c>
      <c r="I597" s="2">
        <v>16.133189999999999</v>
      </c>
      <c r="J597" s="2">
        <v>16.133189999999999</v>
      </c>
      <c r="K597" s="66">
        <v>16.133179999999999</v>
      </c>
      <c r="L597" s="2">
        <v>17.219329999999999</v>
      </c>
      <c r="M597" s="2">
        <v>16.137869999999999</v>
      </c>
      <c r="N597" s="2">
        <v>16.137869999999999</v>
      </c>
      <c r="O597" s="2">
        <v>16.137869999999999</v>
      </c>
      <c r="P597" s="2">
        <v>16.137869999999999</v>
      </c>
    </row>
    <row r="598" spans="1:16" x14ac:dyDescent="0.35">
      <c r="A598" s="2">
        <v>587</v>
      </c>
      <c r="B598" s="2" t="s">
        <v>118</v>
      </c>
      <c r="C598" s="2" t="s">
        <v>320</v>
      </c>
      <c r="D598" s="2">
        <v>-0.79800000000000004</v>
      </c>
      <c r="E598" s="2">
        <v>5.9130000000000003</v>
      </c>
      <c r="F598" s="66">
        <v>0</v>
      </c>
      <c r="G598" s="2">
        <v>16.350169999999999</v>
      </c>
      <c r="H598" s="2">
        <v>15.67431</v>
      </c>
      <c r="I598" s="2">
        <v>15.67431</v>
      </c>
      <c r="J598" s="2">
        <v>15.67431</v>
      </c>
      <c r="K598" s="66">
        <v>15.67431</v>
      </c>
      <c r="L598" s="2">
        <v>16.683679999999999</v>
      </c>
      <c r="M598" s="2">
        <v>15.679790000000001</v>
      </c>
      <c r="N598" s="2">
        <v>15.679790000000001</v>
      </c>
      <c r="O598" s="2">
        <v>15.679790000000001</v>
      </c>
      <c r="P598" s="2">
        <v>15.679790000000001</v>
      </c>
    </row>
    <row r="599" spans="1:16" x14ac:dyDescent="0.35">
      <c r="A599" s="2">
        <v>588</v>
      </c>
      <c r="B599" s="2" t="s">
        <v>118</v>
      </c>
      <c r="C599" s="2" t="s">
        <v>321</v>
      </c>
      <c r="D599" s="2">
        <v>-0.80200000000000005</v>
      </c>
      <c r="E599" s="2">
        <v>6.7</v>
      </c>
      <c r="F599" s="66">
        <v>0</v>
      </c>
      <c r="G599" s="2">
        <v>15.901059999999999</v>
      </c>
      <c r="H599" s="2">
        <v>15.22012</v>
      </c>
      <c r="I599" s="2">
        <v>15.22012</v>
      </c>
      <c r="J599" s="2">
        <v>15.22012</v>
      </c>
      <c r="K599" s="66">
        <v>15.22012</v>
      </c>
      <c r="L599" s="2">
        <v>16.704799999999999</v>
      </c>
      <c r="M599" s="2">
        <v>15.23123</v>
      </c>
      <c r="N599" s="2">
        <v>15.23124</v>
      </c>
      <c r="O599" s="2">
        <v>15.23124</v>
      </c>
      <c r="P599" s="2">
        <v>15.23124</v>
      </c>
    </row>
    <row r="600" spans="1:16" x14ac:dyDescent="0.35">
      <c r="A600" s="2">
        <v>589</v>
      </c>
      <c r="B600" s="2" t="s">
        <v>118</v>
      </c>
      <c r="C600" s="2" t="s">
        <v>322</v>
      </c>
      <c r="D600" s="2">
        <v>-1.103</v>
      </c>
      <c r="E600" s="2">
        <v>7.4619999999999997</v>
      </c>
      <c r="F600" s="66">
        <v>0</v>
      </c>
      <c r="G600" s="2">
        <v>15.32156</v>
      </c>
      <c r="H600" s="2">
        <v>14.98526</v>
      </c>
      <c r="I600" s="2">
        <v>14.98526</v>
      </c>
      <c r="J600" s="2">
        <v>14.98526</v>
      </c>
      <c r="K600" s="66">
        <v>14.98526</v>
      </c>
      <c r="L600" s="2">
        <v>17.04824</v>
      </c>
      <c r="M600" s="2">
        <v>15.00651</v>
      </c>
      <c r="N600" s="2">
        <v>15.00652</v>
      </c>
      <c r="O600" s="2">
        <v>15.00652</v>
      </c>
      <c r="P600" s="2">
        <v>15.00652</v>
      </c>
    </row>
    <row r="601" spans="1:16" x14ac:dyDescent="0.35">
      <c r="A601" s="2">
        <v>590</v>
      </c>
      <c r="B601" s="2" t="s">
        <v>118</v>
      </c>
      <c r="C601" s="2" t="s">
        <v>323</v>
      </c>
      <c r="D601" s="2">
        <v>-1.147</v>
      </c>
      <c r="E601" s="2">
        <v>8.4540000000000006</v>
      </c>
      <c r="F601" s="66">
        <v>0</v>
      </c>
      <c r="G601" s="2">
        <v>15.449070000000001</v>
      </c>
      <c r="H601" s="2">
        <v>14.94248</v>
      </c>
      <c r="I601" s="2">
        <v>14.942489999999999</v>
      </c>
      <c r="J601" s="2">
        <v>14.94248</v>
      </c>
      <c r="K601" s="66">
        <v>14.94248</v>
      </c>
      <c r="L601" s="2">
        <v>17.637070000000001</v>
      </c>
      <c r="M601" s="2">
        <v>14.973890000000001</v>
      </c>
      <c r="N601" s="2">
        <v>14.973890000000001</v>
      </c>
      <c r="O601" s="2">
        <v>14.973890000000001</v>
      </c>
      <c r="P601" s="2">
        <v>14.973890000000001</v>
      </c>
    </row>
    <row r="602" spans="1:16" x14ac:dyDescent="0.35">
      <c r="A602" s="2">
        <v>591</v>
      </c>
      <c r="B602" s="2" t="s">
        <v>118</v>
      </c>
      <c r="C602" s="2" t="s">
        <v>324</v>
      </c>
      <c r="D602" s="2">
        <v>-1</v>
      </c>
      <c r="E602" s="2">
        <v>9.5129999999999999</v>
      </c>
      <c r="F602" s="66">
        <v>0</v>
      </c>
      <c r="G602" s="2">
        <v>15.782019999999999</v>
      </c>
      <c r="H602" s="2">
        <v>15.043670000000001</v>
      </c>
      <c r="I602" s="2">
        <v>15.043670000000001</v>
      </c>
      <c r="J602" s="2">
        <v>15.043670000000001</v>
      </c>
      <c r="K602" s="66">
        <v>15.043670000000001</v>
      </c>
      <c r="L602" s="2">
        <v>18.398759999999999</v>
      </c>
      <c r="M602" s="2">
        <v>15.079890000000001</v>
      </c>
      <c r="N602" s="2">
        <v>15.079890000000001</v>
      </c>
      <c r="O602" s="2">
        <v>15.079890000000001</v>
      </c>
      <c r="P602" s="2">
        <v>15.079890000000001</v>
      </c>
    </row>
    <row r="603" spans="1:16" x14ac:dyDescent="0.35">
      <c r="A603" s="2">
        <v>592</v>
      </c>
      <c r="B603" s="2" t="s">
        <v>118</v>
      </c>
      <c r="C603" s="2" t="s">
        <v>325</v>
      </c>
      <c r="D603" s="2">
        <v>-1.4570000000000001</v>
      </c>
      <c r="E603" s="2">
        <v>9.4870000000000001</v>
      </c>
      <c r="F603" s="66">
        <v>0</v>
      </c>
      <c r="G603" s="2">
        <v>16.476649999999999</v>
      </c>
      <c r="H603" s="2">
        <v>15.304320000000001</v>
      </c>
      <c r="I603" s="2">
        <v>15.304320000000001</v>
      </c>
      <c r="J603" s="2">
        <v>15.304320000000001</v>
      </c>
      <c r="K603" s="66">
        <v>15.304320000000001</v>
      </c>
      <c r="L603" s="2">
        <v>18.666869999999999</v>
      </c>
      <c r="M603" s="2">
        <v>15.34043</v>
      </c>
      <c r="N603" s="2">
        <v>15.34043</v>
      </c>
      <c r="O603" s="2">
        <v>15.34043</v>
      </c>
      <c r="P603" s="2">
        <v>15.34043</v>
      </c>
    </row>
    <row r="604" spans="1:16" x14ac:dyDescent="0.35">
      <c r="A604" s="2">
        <v>593</v>
      </c>
      <c r="B604" s="2" t="s">
        <v>118</v>
      </c>
      <c r="C604" s="2" t="s">
        <v>326</v>
      </c>
      <c r="D604" s="2">
        <v>-2.0529999999999999</v>
      </c>
      <c r="E604" s="2">
        <v>7.9370000000000003</v>
      </c>
      <c r="F604" s="66">
        <v>0</v>
      </c>
      <c r="G604" s="2">
        <v>16.8505</v>
      </c>
      <c r="H604" s="2">
        <v>15.69684</v>
      </c>
      <c r="I604" s="2">
        <v>15.69684</v>
      </c>
      <c r="J604" s="2">
        <v>15.69683</v>
      </c>
      <c r="K604" s="66">
        <v>15.69683</v>
      </c>
      <c r="L604" s="2">
        <v>18.090330000000002</v>
      </c>
      <c r="M604" s="2">
        <v>15.73033</v>
      </c>
      <c r="N604" s="2">
        <v>15.73034</v>
      </c>
      <c r="O604" s="2">
        <v>15.73034</v>
      </c>
      <c r="P604" s="2">
        <v>15.73034</v>
      </c>
    </row>
    <row r="605" spans="1:16" x14ac:dyDescent="0.35">
      <c r="A605" s="2">
        <v>594</v>
      </c>
      <c r="B605" s="2" t="s">
        <v>118</v>
      </c>
      <c r="C605" s="2" t="s">
        <v>327</v>
      </c>
      <c r="D605" s="2">
        <v>-2.048</v>
      </c>
      <c r="E605" s="2">
        <v>7.2</v>
      </c>
      <c r="F605" s="66">
        <v>0</v>
      </c>
      <c r="G605" s="2">
        <v>17.267530000000001</v>
      </c>
      <c r="H605" s="2">
        <v>16.042909999999999</v>
      </c>
      <c r="I605" s="2">
        <v>16.042919999999999</v>
      </c>
      <c r="J605" s="2">
        <v>16.042909999999999</v>
      </c>
      <c r="K605" s="66">
        <v>16.042909999999999</v>
      </c>
      <c r="L605" s="2">
        <v>17.919599999999999</v>
      </c>
      <c r="M605" s="2">
        <v>16.073070000000001</v>
      </c>
      <c r="N605" s="2">
        <v>16.073080000000001</v>
      </c>
      <c r="O605" s="2">
        <v>16.073080000000001</v>
      </c>
      <c r="P605" s="2">
        <v>16.073080000000001</v>
      </c>
    </row>
    <row r="606" spans="1:16" x14ac:dyDescent="0.35">
      <c r="A606" s="2">
        <v>595</v>
      </c>
      <c r="B606" s="2" t="s">
        <v>118</v>
      </c>
      <c r="C606" s="2" t="s">
        <v>328</v>
      </c>
      <c r="D606" s="2">
        <v>-1.9510000000000001</v>
      </c>
      <c r="E606" s="2">
        <v>8.2680000000000007</v>
      </c>
      <c r="F606" s="66">
        <v>0</v>
      </c>
      <c r="G606" s="2">
        <v>17.91893</v>
      </c>
      <c r="H606" s="2">
        <v>16.274349999999998</v>
      </c>
      <c r="I606" s="2">
        <v>16.274360000000001</v>
      </c>
      <c r="J606" s="2">
        <v>16.274349999999998</v>
      </c>
      <c r="K606" s="66">
        <v>16.274349999999998</v>
      </c>
      <c r="L606" s="2">
        <v>18.80762</v>
      </c>
      <c r="M606" s="2">
        <v>16.301130000000001</v>
      </c>
      <c r="N606" s="2">
        <v>16.301130000000001</v>
      </c>
      <c r="O606" s="2">
        <v>16.301130000000001</v>
      </c>
      <c r="P606" s="2">
        <v>16.301130000000001</v>
      </c>
    </row>
    <row r="607" spans="1:16" x14ac:dyDescent="0.35">
      <c r="A607" s="2">
        <v>596</v>
      </c>
      <c r="B607" s="2" t="s">
        <v>118</v>
      </c>
      <c r="C607" s="2" t="s">
        <v>329</v>
      </c>
      <c r="D607" s="2">
        <v>-1.9490000000000001</v>
      </c>
      <c r="E607" s="2">
        <v>9.3000000000000007</v>
      </c>
      <c r="F607" s="66">
        <v>0</v>
      </c>
      <c r="G607" s="2">
        <v>18.483609999999999</v>
      </c>
      <c r="H607" s="2">
        <v>16.411390000000001</v>
      </c>
      <c r="I607" s="2">
        <v>16.4114</v>
      </c>
      <c r="J607" s="2">
        <v>16.411390000000001</v>
      </c>
      <c r="K607" s="66">
        <v>16.411390000000001</v>
      </c>
      <c r="L607" s="2">
        <v>19.605619999999998</v>
      </c>
      <c r="M607" s="2">
        <v>16.43497</v>
      </c>
      <c r="N607" s="2">
        <v>16.43497</v>
      </c>
      <c r="O607" s="2">
        <v>16.43497</v>
      </c>
      <c r="P607" s="2">
        <v>16.43497</v>
      </c>
    </row>
    <row r="608" spans="1:16" x14ac:dyDescent="0.35">
      <c r="A608" s="2">
        <v>597</v>
      </c>
      <c r="B608" s="2" t="s">
        <v>118</v>
      </c>
      <c r="C608" s="2" t="s">
        <v>330</v>
      </c>
      <c r="D608" s="2">
        <v>-1.849</v>
      </c>
      <c r="E608" s="2">
        <v>8.2319999999999993</v>
      </c>
      <c r="F608" s="66">
        <v>0</v>
      </c>
      <c r="G608" s="2">
        <v>17.758780000000002</v>
      </c>
      <c r="H608" s="2">
        <v>16.490089999999999</v>
      </c>
      <c r="I608" s="2">
        <v>16.490100000000002</v>
      </c>
      <c r="J608" s="2">
        <v>16.490100000000002</v>
      </c>
      <c r="K608" s="66">
        <v>16.490089999999999</v>
      </c>
      <c r="L608" s="2">
        <v>19.034020000000002</v>
      </c>
      <c r="M608" s="2">
        <v>16.510770000000001</v>
      </c>
      <c r="N608" s="2">
        <v>16.510770000000001</v>
      </c>
      <c r="O608" s="2">
        <v>16.510770000000001</v>
      </c>
      <c r="P608" s="2">
        <v>16.510770000000001</v>
      </c>
    </row>
    <row r="609" spans="1:16" x14ac:dyDescent="0.35">
      <c r="A609" s="2">
        <v>598</v>
      </c>
      <c r="B609" s="2" t="s">
        <v>118</v>
      </c>
      <c r="C609" s="2" t="s">
        <v>331</v>
      </c>
      <c r="D609" s="2">
        <v>-1.9019999999999999</v>
      </c>
      <c r="E609" s="2">
        <v>6.6920000000000002</v>
      </c>
      <c r="F609" s="66">
        <v>0</v>
      </c>
      <c r="G609" s="2">
        <v>17.291139999999999</v>
      </c>
      <c r="H609" s="2">
        <v>16.54055</v>
      </c>
      <c r="I609" s="2">
        <v>16.540559999999999</v>
      </c>
      <c r="J609" s="2">
        <v>16.54055</v>
      </c>
      <c r="K609" s="66">
        <v>16.54055</v>
      </c>
      <c r="L609" s="2">
        <v>18.127549999999999</v>
      </c>
      <c r="M609" s="2">
        <v>16.55865</v>
      </c>
      <c r="N609" s="2">
        <v>16.55866</v>
      </c>
      <c r="O609" s="2">
        <v>16.55866</v>
      </c>
      <c r="P609" s="2">
        <v>16.55866</v>
      </c>
    </row>
    <row r="610" spans="1:16" x14ac:dyDescent="0.35">
      <c r="A610" s="2">
        <v>599</v>
      </c>
      <c r="B610" s="2" t="s">
        <v>118</v>
      </c>
      <c r="C610" s="2" t="s">
        <v>332</v>
      </c>
      <c r="D610" s="2">
        <v>-2.153</v>
      </c>
      <c r="E610" s="2">
        <v>6.9630000000000001</v>
      </c>
      <c r="F610" s="66">
        <v>0</v>
      </c>
      <c r="G610" s="2">
        <v>17.75562</v>
      </c>
      <c r="H610" s="2">
        <v>16.6096</v>
      </c>
      <c r="I610" s="2">
        <v>16.6096</v>
      </c>
      <c r="J610" s="2">
        <v>16.6096</v>
      </c>
      <c r="K610" s="66">
        <v>16.6096</v>
      </c>
      <c r="L610" s="2">
        <v>18.341519999999999</v>
      </c>
      <c r="M610" s="2">
        <v>16.625440000000001</v>
      </c>
      <c r="N610" s="2">
        <v>16.625450000000001</v>
      </c>
      <c r="O610" s="2">
        <v>16.625450000000001</v>
      </c>
      <c r="P610" s="2">
        <v>16.625450000000001</v>
      </c>
    </row>
    <row r="611" spans="1:16" x14ac:dyDescent="0.35">
      <c r="A611" s="2">
        <v>600</v>
      </c>
      <c r="B611" s="2" t="s">
        <v>79</v>
      </c>
      <c r="C611" s="2" t="s">
        <v>309</v>
      </c>
      <c r="D611" s="2">
        <v>-2.351</v>
      </c>
      <c r="E611" s="2">
        <v>7.7</v>
      </c>
      <c r="F611" s="66">
        <v>0</v>
      </c>
      <c r="G611" s="2">
        <v>18.163959999999999</v>
      </c>
      <c r="H611" s="2">
        <v>16.71433</v>
      </c>
      <c r="I611" s="2">
        <v>16.71433</v>
      </c>
      <c r="J611" s="2">
        <v>16.71433</v>
      </c>
      <c r="K611" s="66">
        <v>16.71433</v>
      </c>
      <c r="L611" s="2">
        <v>18.922239999999999</v>
      </c>
      <c r="M611" s="2">
        <v>16.72822</v>
      </c>
      <c r="N611" s="2">
        <v>16.72822</v>
      </c>
      <c r="O611" s="2">
        <v>16.72822</v>
      </c>
      <c r="P611" s="2">
        <v>16.72822</v>
      </c>
    </row>
    <row r="612" spans="1:16" x14ac:dyDescent="0.35">
      <c r="A612" s="2">
        <v>601</v>
      </c>
      <c r="B612" s="2" t="s">
        <v>79</v>
      </c>
      <c r="C612" s="2" t="s">
        <v>310</v>
      </c>
      <c r="D612" s="2">
        <v>-2.3490000000000002</v>
      </c>
      <c r="E612" s="2">
        <v>6.1239999999999997</v>
      </c>
      <c r="F612" s="66">
        <v>0</v>
      </c>
      <c r="G612" s="2">
        <v>17.16536</v>
      </c>
      <c r="H612" s="2">
        <v>16.800799999999999</v>
      </c>
      <c r="I612" s="2">
        <v>16.800809999999998</v>
      </c>
      <c r="J612" s="2">
        <v>16.800799999999999</v>
      </c>
      <c r="K612" s="66">
        <v>16.800799999999999</v>
      </c>
      <c r="L612" s="2">
        <v>18.131430000000002</v>
      </c>
      <c r="M612" s="2">
        <v>16.812899999999999</v>
      </c>
      <c r="N612" s="2">
        <v>16.812899999999999</v>
      </c>
      <c r="O612" s="2">
        <v>16.812899999999999</v>
      </c>
      <c r="P612" s="2">
        <v>16.812899999999999</v>
      </c>
    </row>
    <row r="613" spans="1:16" x14ac:dyDescent="0.35">
      <c r="A613" s="2">
        <v>602</v>
      </c>
      <c r="B613" s="2" t="s">
        <v>79</v>
      </c>
      <c r="C613" s="2" t="s">
        <v>311</v>
      </c>
      <c r="D613" s="2">
        <v>-2.2999999999999998</v>
      </c>
      <c r="E613" s="2">
        <v>4.3460000000000001</v>
      </c>
      <c r="F613" s="66">
        <v>16.670000000000002</v>
      </c>
      <c r="G613" s="2">
        <v>33.019379999999998</v>
      </c>
      <c r="H613" s="2">
        <v>42.009349999999998</v>
      </c>
      <c r="I613" s="2">
        <v>30.992090000000001</v>
      </c>
      <c r="J613" s="2">
        <v>29.556239999999999</v>
      </c>
      <c r="K613" s="66">
        <v>16.88167</v>
      </c>
      <c r="L613" s="2">
        <v>33.567729999999997</v>
      </c>
      <c r="M613" s="2">
        <v>43.329230000000003</v>
      </c>
      <c r="N613" s="2">
        <v>31.737960000000001</v>
      </c>
      <c r="O613" s="2">
        <v>30.2273</v>
      </c>
      <c r="P613" s="2">
        <v>130.95822999999999</v>
      </c>
    </row>
    <row r="614" spans="1:16" x14ac:dyDescent="0.35">
      <c r="A614" s="2">
        <v>603</v>
      </c>
      <c r="B614" s="2" t="s">
        <v>79</v>
      </c>
      <c r="C614" s="2" t="s">
        <v>312</v>
      </c>
      <c r="D614" s="2">
        <v>-2.4020000000000001</v>
      </c>
      <c r="E614" s="2">
        <v>3.8460000000000001</v>
      </c>
      <c r="F614" s="66">
        <v>38.33</v>
      </c>
      <c r="G614" s="2">
        <v>52.772019999999998</v>
      </c>
      <c r="H614" s="2">
        <v>71.025149999999996</v>
      </c>
      <c r="I614" s="2">
        <v>48.110489999999999</v>
      </c>
      <c r="J614" s="2">
        <v>42.094369999999998</v>
      </c>
      <c r="K614" s="66">
        <v>16.979800000000001</v>
      </c>
      <c r="L614" s="2">
        <v>53.227960000000003</v>
      </c>
      <c r="M614" s="2">
        <v>73.85042</v>
      </c>
      <c r="N614" s="2">
        <v>49.741889999999998</v>
      </c>
      <c r="O614" s="2">
        <v>43.41234</v>
      </c>
      <c r="P614" s="2">
        <v>243.00987000000001</v>
      </c>
    </row>
    <row r="615" spans="1:16" x14ac:dyDescent="0.35">
      <c r="A615" s="2">
        <v>604</v>
      </c>
      <c r="B615" s="2" t="s">
        <v>79</v>
      </c>
      <c r="C615" s="2" t="s">
        <v>313</v>
      </c>
      <c r="D615" s="2">
        <v>-2.4489999999999998</v>
      </c>
      <c r="E615" s="2">
        <v>3.6</v>
      </c>
      <c r="F615" s="66">
        <v>15</v>
      </c>
      <c r="G615" s="2">
        <v>30.313020000000002</v>
      </c>
      <c r="H615" s="2">
        <v>36.862540000000003</v>
      </c>
      <c r="I615" s="2">
        <v>28.643370000000001</v>
      </c>
      <c r="J615" s="2">
        <v>25.754860000000001</v>
      </c>
      <c r="K615" s="66">
        <v>17.054829999999999</v>
      </c>
      <c r="L615" s="2">
        <v>30.63194</v>
      </c>
      <c r="M615" s="2">
        <v>37.902940000000001</v>
      </c>
      <c r="N615" s="2">
        <v>29.25554</v>
      </c>
      <c r="O615" s="2">
        <v>26.216539999999998</v>
      </c>
      <c r="P615" s="2">
        <v>95.359629999999996</v>
      </c>
    </row>
    <row r="616" spans="1:16" x14ac:dyDescent="0.35">
      <c r="A616" s="2">
        <v>605</v>
      </c>
      <c r="B616" s="2" t="s">
        <v>79</v>
      </c>
      <c r="C616" s="2" t="s">
        <v>314</v>
      </c>
      <c r="D616" s="2">
        <v>-2.4</v>
      </c>
      <c r="E616" s="2">
        <v>3.0920000000000001</v>
      </c>
      <c r="F616" s="66">
        <v>3.33</v>
      </c>
      <c r="G616" s="2">
        <v>20.72738</v>
      </c>
      <c r="H616" s="2">
        <v>22.515720000000002</v>
      </c>
      <c r="I616" s="2">
        <v>20.403009999999998</v>
      </c>
      <c r="J616" s="2">
        <v>19.214690000000001</v>
      </c>
      <c r="K616" s="66">
        <v>21.12933</v>
      </c>
      <c r="L616" s="2">
        <v>20.67013</v>
      </c>
      <c r="M616" s="2">
        <v>22.80348</v>
      </c>
      <c r="N616" s="2">
        <v>20.580690000000001</v>
      </c>
      <c r="O616" s="2">
        <v>19.330469999999998</v>
      </c>
      <c r="P616" s="2">
        <v>17.143899999999999</v>
      </c>
    </row>
    <row r="617" spans="1:16" x14ac:dyDescent="0.35">
      <c r="A617" s="2">
        <v>606</v>
      </c>
      <c r="B617" s="2" t="s">
        <v>79</v>
      </c>
      <c r="C617" s="2" t="s">
        <v>315</v>
      </c>
      <c r="D617" s="2">
        <v>-2.5019999999999998</v>
      </c>
      <c r="E617" s="2">
        <v>2.8540000000000001</v>
      </c>
      <c r="F617" s="66">
        <v>18.329999999999998</v>
      </c>
      <c r="G617" s="2">
        <v>33.657609999999998</v>
      </c>
      <c r="H617" s="2">
        <v>40.52393</v>
      </c>
      <c r="I617" s="2">
        <v>31.56786</v>
      </c>
      <c r="J617" s="2">
        <v>25.69294</v>
      </c>
      <c r="K617" s="66">
        <v>26.404350000000001</v>
      </c>
      <c r="L617" s="2">
        <v>35.272910000000003</v>
      </c>
      <c r="M617" s="2">
        <v>41.743139999999997</v>
      </c>
      <c r="N617" s="2">
        <v>32.320450000000001</v>
      </c>
      <c r="O617" s="2">
        <v>26.13945</v>
      </c>
      <c r="P617" s="2">
        <v>50.353969999999997</v>
      </c>
    </row>
    <row r="618" spans="1:16" x14ac:dyDescent="0.35">
      <c r="A618" s="2">
        <v>607</v>
      </c>
      <c r="B618" s="2" t="s">
        <v>79</v>
      </c>
      <c r="C618" s="2" t="s">
        <v>316</v>
      </c>
      <c r="D618" s="2">
        <v>-2.702</v>
      </c>
      <c r="E618" s="2">
        <v>2.5920000000000001</v>
      </c>
      <c r="F618" s="66">
        <v>20</v>
      </c>
      <c r="G618" s="2">
        <v>25.570810000000002</v>
      </c>
      <c r="H618" s="2">
        <v>32.893259999999998</v>
      </c>
      <c r="I618" s="2">
        <v>23.246230000000001</v>
      </c>
      <c r="J618" s="2">
        <v>17.046859999999999</v>
      </c>
      <c r="K618" s="66">
        <v>13.68634</v>
      </c>
      <c r="L618" s="2">
        <v>26.41245</v>
      </c>
      <c r="M618" s="2">
        <v>34.195639999999997</v>
      </c>
      <c r="N618" s="2">
        <v>24.045999999999999</v>
      </c>
      <c r="O618" s="2">
        <v>17.52365</v>
      </c>
      <c r="P618" s="2">
        <v>62.750680000000003</v>
      </c>
    </row>
    <row r="619" spans="1:16" x14ac:dyDescent="0.35">
      <c r="A619" s="2">
        <v>608</v>
      </c>
      <c r="B619" s="2" t="s">
        <v>79</v>
      </c>
      <c r="C619" s="2" t="s">
        <v>317</v>
      </c>
      <c r="D619" s="2">
        <v>-2.5459999999999998</v>
      </c>
      <c r="E619" s="2">
        <v>2.3540000000000001</v>
      </c>
      <c r="F619" s="66">
        <v>11.67</v>
      </c>
      <c r="G619" s="2">
        <v>17.287199999999999</v>
      </c>
      <c r="H619" s="2">
        <v>21.050170000000001</v>
      </c>
      <c r="I619" s="2">
        <v>16.298919999999999</v>
      </c>
      <c r="J619" s="2">
        <v>12.29874</v>
      </c>
      <c r="K619" s="66">
        <v>13.314730000000001</v>
      </c>
      <c r="L619" s="2">
        <v>17.189699999999998</v>
      </c>
      <c r="M619" s="2">
        <v>21.728179999999998</v>
      </c>
      <c r="N619" s="2">
        <v>16.729379999999999</v>
      </c>
      <c r="O619" s="2">
        <v>12.52079</v>
      </c>
      <c r="P619" s="2">
        <v>46.593130000000002</v>
      </c>
    </row>
    <row r="620" spans="1:16" x14ac:dyDescent="0.35">
      <c r="A620" s="2">
        <v>609</v>
      </c>
      <c r="B620" s="2" t="s">
        <v>79</v>
      </c>
      <c r="C620" s="2" t="s">
        <v>318</v>
      </c>
      <c r="D620" s="2">
        <v>-2.1480000000000001</v>
      </c>
      <c r="E620" s="2">
        <v>2.6</v>
      </c>
      <c r="F620" s="66">
        <v>0</v>
      </c>
      <c r="G620" s="2">
        <v>7.7732999999999999</v>
      </c>
      <c r="H620" s="2">
        <v>8.0673399999999997</v>
      </c>
      <c r="I620" s="2">
        <v>8.0673300000000001</v>
      </c>
      <c r="J620" s="2">
        <v>8.0673200000000005</v>
      </c>
      <c r="K620" s="66">
        <v>8.0673100000000009</v>
      </c>
      <c r="L620" s="2">
        <v>7.6853199999999999</v>
      </c>
      <c r="M620" s="2">
        <v>8.0714699999999997</v>
      </c>
      <c r="N620" s="2">
        <v>8.0714500000000005</v>
      </c>
      <c r="O620" s="2">
        <v>8.0714500000000005</v>
      </c>
      <c r="P620" s="2">
        <v>8.0714699999999997</v>
      </c>
    </row>
    <row r="621" spans="1:16" x14ac:dyDescent="0.35">
      <c r="A621" s="2">
        <v>610</v>
      </c>
      <c r="B621" s="2" t="s">
        <v>79</v>
      </c>
      <c r="C621" s="2" t="s">
        <v>319</v>
      </c>
      <c r="D621" s="2">
        <v>-2</v>
      </c>
      <c r="E621" s="2">
        <v>2.8540000000000001</v>
      </c>
      <c r="F621" s="66">
        <v>10</v>
      </c>
      <c r="G621" s="2">
        <v>17.446909999999999</v>
      </c>
      <c r="H621" s="2">
        <v>21.67586</v>
      </c>
      <c r="I621" s="2">
        <v>16.299489999999999</v>
      </c>
      <c r="J621" s="2">
        <v>12.869730000000001</v>
      </c>
      <c r="K621" s="66">
        <v>14.041130000000001</v>
      </c>
      <c r="L621" s="2">
        <v>18.88898</v>
      </c>
      <c r="M621" s="2">
        <v>22.413170000000001</v>
      </c>
      <c r="N621" s="2">
        <v>16.756689999999999</v>
      </c>
      <c r="O621" s="2">
        <v>13.148239999999999</v>
      </c>
      <c r="P621" s="2">
        <v>37.713120000000004</v>
      </c>
    </row>
    <row r="622" spans="1:16" x14ac:dyDescent="0.35">
      <c r="A622" s="2">
        <v>611</v>
      </c>
      <c r="B622" s="2" t="s">
        <v>79</v>
      </c>
      <c r="C622" s="2" t="s">
        <v>320</v>
      </c>
      <c r="D622" s="2">
        <v>-1.8480000000000001</v>
      </c>
      <c r="E622" s="2">
        <v>3.6080000000000001</v>
      </c>
      <c r="F622" s="66">
        <v>31.67</v>
      </c>
      <c r="G622" s="2">
        <v>30.085290000000001</v>
      </c>
      <c r="H622" s="2">
        <v>40.871519999999997</v>
      </c>
      <c r="I622" s="2">
        <v>27.13137</v>
      </c>
      <c r="J622" s="2">
        <v>21.710439999999998</v>
      </c>
      <c r="K622" s="66">
        <v>23.250720000000001</v>
      </c>
      <c r="L622" s="2">
        <v>31.266529999999999</v>
      </c>
      <c r="M622" s="2">
        <v>42.64875</v>
      </c>
      <c r="N622" s="2">
        <v>28.192730000000001</v>
      </c>
      <c r="O622" s="2">
        <v>22.489370000000001</v>
      </c>
      <c r="P622" s="2">
        <v>77.61206</v>
      </c>
    </row>
    <row r="623" spans="1:16" x14ac:dyDescent="0.35">
      <c r="A623" s="2">
        <v>612</v>
      </c>
      <c r="B623" s="2" t="s">
        <v>79</v>
      </c>
      <c r="C623" s="2" t="s">
        <v>321</v>
      </c>
      <c r="D623" s="2">
        <v>-1.954</v>
      </c>
      <c r="E623" s="2">
        <v>4.3540000000000001</v>
      </c>
      <c r="F623" s="66">
        <v>18.329999999999998</v>
      </c>
      <c r="G623" s="2">
        <v>28.14667</v>
      </c>
      <c r="H623" s="2">
        <v>36.729469999999999</v>
      </c>
      <c r="I623" s="2">
        <v>23.50665</v>
      </c>
      <c r="J623" s="2">
        <v>21.82282</v>
      </c>
      <c r="K623" s="66">
        <v>38.186799999999998</v>
      </c>
      <c r="L623" s="2">
        <v>35.30836</v>
      </c>
      <c r="M623" s="2">
        <v>38.327599999999997</v>
      </c>
      <c r="N623" s="2">
        <v>24.415859999999999</v>
      </c>
      <c r="O623" s="2">
        <v>22.644300000000001</v>
      </c>
      <c r="P623" s="2">
        <v>30.212219999999999</v>
      </c>
    </row>
    <row r="624" spans="1:16" x14ac:dyDescent="0.35">
      <c r="A624" s="2">
        <v>613</v>
      </c>
      <c r="B624" s="2" t="s">
        <v>79</v>
      </c>
      <c r="C624" s="2" t="s">
        <v>322</v>
      </c>
      <c r="D624" s="2">
        <v>-2.048</v>
      </c>
      <c r="E624" s="2">
        <v>4.0919999999999996</v>
      </c>
      <c r="F624" s="66">
        <v>23.33</v>
      </c>
      <c r="G624" s="2">
        <v>22.92305</v>
      </c>
      <c r="H624" s="2">
        <v>32.209960000000002</v>
      </c>
      <c r="I624" s="2">
        <v>20.821680000000001</v>
      </c>
      <c r="J624" s="2">
        <v>19.199809999999999</v>
      </c>
      <c r="K624" s="66">
        <v>14.36073</v>
      </c>
      <c r="L624" s="2">
        <v>24.288019999999999</v>
      </c>
      <c r="M624" s="2">
        <v>33.600630000000002</v>
      </c>
      <c r="N624" s="2">
        <v>21.619029999999999</v>
      </c>
      <c r="O624" s="2">
        <v>19.912659999999999</v>
      </c>
      <c r="P624" s="2">
        <v>90.48509</v>
      </c>
    </row>
    <row r="625" spans="1:16" x14ac:dyDescent="0.35">
      <c r="A625" s="2">
        <v>614</v>
      </c>
      <c r="B625" s="2" t="s">
        <v>79</v>
      </c>
      <c r="C625" s="2" t="s">
        <v>323</v>
      </c>
      <c r="D625" s="2">
        <v>-1.4930000000000001</v>
      </c>
      <c r="E625" s="2">
        <v>3.8540000000000001</v>
      </c>
      <c r="F625" s="66">
        <v>5</v>
      </c>
      <c r="G625" s="2">
        <v>8.6565300000000001</v>
      </c>
      <c r="H625" s="2">
        <v>10.22669</v>
      </c>
      <c r="I625" s="2">
        <v>8.4410399999999992</v>
      </c>
      <c r="J625" s="2">
        <v>7.8046100000000003</v>
      </c>
      <c r="K625" s="66">
        <v>7.6948400000000001</v>
      </c>
      <c r="L625" s="2">
        <v>8.9352</v>
      </c>
      <c r="M625" s="2">
        <v>10.494160000000001</v>
      </c>
      <c r="N625" s="2">
        <v>8.6154799999999998</v>
      </c>
      <c r="O625" s="2">
        <v>7.9458900000000003</v>
      </c>
      <c r="P625" s="2">
        <v>25.376059999999999</v>
      </c>
    </row>
    <row r="626" spans="1:16" x14ac:dyDescent="0.35">
      <c r="A626" s="2">
        <v>615</v>
      </c>
      <c r="B626" s="2" t="s">
        <v>79</v>
      </c>
      <c r="C626" s="2" t="s">
        <v>324</v>
      </c>
      <c r="D626" s="2">
        <v>-1.405</v>
      </c>
      <c r="E626" s="2">
        <v>4.6079999999999997</v>
      </c>
      <c r="F626" s="66">
        <v>3.33</v>
      </c>
      <c r="G626" s="2">
        <v>8.6356300000000008</v>
      </c>
      <c r="H626" s="2">
        <v>10.205859999999999</v>
      </c>
      <c r="I626" s="2">
        <v>8.2662200000000006</v>
      </c>
      <c r="J626" s="2">
        <v>8.2956599999999998</v>
      </c>
      <c r="K626" s="66">
        <v>10.51914</v>
      </c>
      <c r="L626" s="2">
        <v>9.1022800000000004</v>
      </c>
      <c r="M626" s="2">
        <v>10.4787</v>
      </c>
      <c r="N626" s="2">
        <v>8.4380100000000002</v>
      </c>
      <c r="O626" s="2">
        <v>8.4689800000000002</v>
      </c>
      <c r="P626" s="2">
        <v>27.650469999999999</v>
      </c>
    </row>
    <row r="627" spans="1:16" x14ac:dyDescent="0.35">
      <c r="A627" s="2">
        <v>616</v>
      </c>
      <c r="B627" s="2" t="s">
        <v>79</v>
      </c>
      <c r="C627" s="2" t="s">
        <v>325</v>
      </c>
      <c r="D627" s="2">
        <v>-1.954</v>
      </c>
      <c r="E627" s="2">
        <v>3.5750000000000002</v>
      </c>
      <c r="F627" s="66">
        <v>18.329999999999998</v>
      </c>
      <c r="G627" s="2">
        <v>30.889379999999999</v>
      </c>
      <c r="H627" s="2">
        <v>37.92841</v>
      </c>
      <c r="I627" s="2">
        <v>29.079609999999999</v>
      </c>
      <c r="J627" s="2">
        <v>24.81551</v>
      </c>
      <c r="K627" s="66">
        <v>22.990500000000001</v>
      </c>
      <c r="L627" s="2">
        <v>33.682499999999997</v>
      </c>
      <c r="M627" s="2">
        <v>39.139569999999999</v>
      </c>
      <c r="N627" s="2">
        <v>29.829750000000001</v>
      </c>
      <c r="O627" s="2">
        <v>25.34348</v>
      </c>
      <c r="P627" s="2">
        <v>57.590440000000001</v>
      </c>
    </row>
    <row r="628" spans="1:16" x14ac:dyDescent="0.35">
      <c r="A628" s="2">
        <v>617</v>
      </c>
      <c r="B628" s="2" t="s">
        <v>79</v>
      </c>
      <c r="C628" s="2" t="s">
        <v>326</v>
      </c>
      <c r="D628" s="2">
        <v>-2.3519999999999999</v>
      </c>
      <c r="E628" s="2">
        <v>2.1</v>
      </c>
      <c r="F628" s="66">
        <v>20</v>
      </c>
      <c r="G628" s="2">
        <v>34.67409</v>
      </c>
      <c r="H628" s="2">
        <v>41.258890000000001</v>
      </c>
      <c r="I628" s="2">
        <v>32.455889999999997</v>
      </c>
      <c r="J628" s="2">
        <v>23.320139999999999</v>
      </c>
      <c r="K628" s="66">
        <v>25.715520000000001</v>
      </c>
      <c r="L628" s="2">
        <v>34.463270000000001</v>
      </c>
      <c r="M628" s="2">
        <v>42.60971</v>
      </c>
      <c r="N628" s="2">
        <v>33.34807</v>
      </c>
      <c r="O628" s="2">
        <v>23.736339999999998</v>
      </c>
      <c r="P628" s="2">
        <v>16.247389999999999</v>
      </c>
    </row>
    <row r="629" spans="1:16" x14ac:dyDescent="0.35">
      <c r="A629" s="2">
        <v>618</v>
      </c>
      <c r="B629" s="2" t="s">
        <v>79</v>
      </c>
      <c r="C629" s="2" t="s">
        <v>327</v>
      </c>
      <c r="D629" s="2">
        <v>-2.653</v>
      </c>
      <c r="E629" s="2">
        <v>3.117</v>
      </c>
      <c r="F629" s="66">
        <v>11.67</v>
      </c>
      <c r="G629" s="2">
        <v>26.280889999999999</v>
      </c>
      <c r="H629" s="2">
        <v>30.740269999999999</v>
      </c>
      <c r="I629" s="2">
        <v>25.131910000000001</v>
      </c>
      <c r="J629" s="2">
        <v>22.477250000000002</v>
      </c>
      <c r="K629" s="66">
        <v>25.659009999999999</v>
      </c>
      <c r="L629" s="2">
        <v>26.463000000000001</v>
      </c>
      <c r="M629" s="2">
        <v>31.503679999999999</v>
      </c>
      <c r="N629" s="2">
        <v>25.60313</v>
      </c>
      <c r="O629" s="2">
        <v>22.81015</v>
      </c>
      <c r="P629" s="2">
        <v>69.342879999999994</v>
      </c>
    </row>
    <row r="630" spans="1:16" x14ac:dyDescent="0.35">
      <c r="A630" s="2">
        <v>619</v>
      </c>
      <c r="B630" s="2" t="s">
        <v>79</v>
      </c>
      <c r="C630" s="2" t="s">
        <v>328</v>
      </c>
      <c r="D630" s="2">
        <v>-3.613</v>
      </c>
      <c r="E630" s="2">
        <v>3.8460000000000001</v>
      </c>
      <c r="F630" s="66">
        <v>0</v>
      </c>
      <c r="G630" s="2">
        <v>17.453060000000001</v>
      </c>
      <c r="H630" s="2">
        <v>17.374610000000001</v>
      </c>
      <c r="I630" s="2">
        <v>17.374600000000001</v>
      </c>
      <c r="J630" s="2">
        <v>17.374590000000001</v>
      </c>
      <c r="K630" s="66">
        <v>17.374600000000001</v>
      </c>
      <c r="L630" s="2">
        <v>17.47382</v>
      </c>
      <c r="M630" s="2">
        <v>17.410869999999999</v>
      </c>
      <c r="N630" s="2">
        <v>17.41086</v>
      </c>
      <c r="O630" s="2">
        <v>17.41086</v>
      </c>
      <c r="P630" s="2">
        <v>17.410879999999999</v>
      </c>
    </row>
    <row r="631" spans="1:16" x14ac:dyDescent="0.35">
      <c r="A631" s="2">
        <v>620</v>
      </c>
      <c r="B631" s="2" t="s">
        <v>79</v>
      </c>
      <c r="C631" s="2" t="s">
        <v>329</v>
      </c>
      <c r="D631" s="2">
        <v>-4.1970000000000001</v>
      </c>
      <c r="E631" s="2">
        <v>3.0920000000000001</v>
      </c>
      <c r="F631" s="66">
        <v>3.33</v>
      </c>
      <c r="G631" s="2">
        <v>20.893280000000001</v>
      </c>
      <c r="H631" s="2">
        <v>22.094010000000001</v>
      </c>
      <c r="I631" s="2">
        <v>20.324339999999999</v>
      </c>
      <c r="J631" s="2">
        <v>19.24812</v>
      </c>
      <c r="K631" s="66">
        <v>17.727119999999999</v>
      </c>
      <c r="L631" s="2">
        <v>20.63035</v>
      </c>
      <c r="M631" s="2">
        <v>22.353439999999999</v>
      </c>
      <c r="N631" s="2">
        <v>20.491579999999999</v>
      </c>
      <c r="O631" s="2">
        <v>19.359279999999998</v>
      </c>
      <c r="P631" s="2">
        <v>17.759060000000002</v>
      </c>
    </row>
    <row r="632" spans="1:16" x14ac:dyDescent="0.35">
      <c r="A632" s="2">
        <v>621</v>
      </c>
      <c r="B632" s="2" t="s">
        <v>79</v>
      </c>
      <c r="C632" s="2" t="s">
        <v>330</v>
      </c>
      <c r="D632" s="2">
        <v>-4.1020000000000003</v>
      </c>
      <c r="E632" s="2">
        <v>2.8540000000000001</v>
      </c>
      <c r="F632" s="66">
        <v>15</v>
      </c>
      <c r="G632" s="2">
        <v>32.075409999999998</v>
      </c>
      <c r="H632" s="2">
        <v>37.86289</v>
      </c>
      <c r="I632" s="2">
        <v>29.743849999999998</v>
      </c>
      <c r="J632" s="2">
        <v>25.126539999999999</v>
      </c>
      <c r="K632" s="66">
        <v>18.033470000000001</v>
      </c>
      <c r="L632" s="2">
        <v>31.78491</v>
      </c>
      <c r="M632" s="2">
        <v>38.923999999999999</v>
      </c>
      <c r="N632" s="2">
        <v>30.38195</v>
      </c>
      <c r="O632" s="2">
        <v>25.524080000000001</v>
      </c>
      <c r="P632" s="2">
        <v>18.06147</v>
      </c>
    </row>
    <row r="633" spans="1:16" x14ac:dyDescent="0.35">
      <c r="A633" s="2">
        <v>622</v>
      </c>
      <c r="B633" s="2" t="s">
        <v>79</v>
      </c>
      <c r="C633" s="2" t="s">
        <v>331</v>
      </c>
      <c r="D633" s="2">
        <v>-5.827</v>
      </c>
      <c r="E633" s="2">
        <v>3.1</v>
      </c>
      <c r="F633" s="66">
        <v>35</v>
      </c>
      <c r="G633" s="2">
        <v>59.385640000000002</v>
      </c>
      <c r="H633" s="2">
        <v>76.421679999999995</v>
      </c>
      <c r="I633" s="2">
        <v>50.905729999999998</v>
      </c>
      <c r="J633" s="2">
        <v>39.4467</v>
      </c>
      <c r="K633" s="66">
        <v>18.492229999999999</v>
      </c>
      <c r="L633" s="2">
        <v>58.990749999999998</v>
      </c>
      <c r="M633" s="2">
        <v>79.464309999999998</v>
      </c>
      <c r="N633" s="2">
        <v>52.618960000000001</v>
      </c>
      <c r="O633" s="2">
        <v>40.562910000000002</v>
      </c>
      <c r="P633" s="2">
        <v>18.51671</v>
      </c>
    </row>
    <row r="634" spans="1:16" x14ac:dyDescent="0.35">
      <c r="A634" s="2">
        <v>623</v>
      </c>
      <c r="B634" s="2" t="s">
        <v>79</v>
      </c>
      <c r="C634" s="2" t="s">
        <v>332</v>
      </c>
      <c r="D634" s="2">
        <v>-7.8070000000000004</v>
      </c>
      <c r="E634" s="2">
        <v>3.1</v>
      </c>
      <c r="F634" s="66">
        <v>25</v>
      </c>
      <c r="G634" s="2">
        <v>48.388829999999999</v>
      </c>
      <c r="H634" s="2">
        <v>60.25123</v>
      </c>
      <c r="I634" s="2">
        <v>41.411050000000003</v>
      </c>
      <c r="J634" s="2">
        <v>33.557969999999997</v>
      </c>
      <c r="K634" s="66">
        <v>19.197469999999999</v>
      </c>
      <c r="L634" s="2">
        <v>47.862209999999997</v>
      </c>
      <c r="M634" s="2">
        <v>62.411549999999998</v>
      </c>
      <c r="N634" s="2">
        <v>42.589790000000001</v>
      </c>
      <c r="O634" s="2">
        <v>34.327550000000002</v>
      </c>
      <c r="P634" s="2">
        <v>19.218879999999999</v>
      </c>
    </row>
    <row r="635" spans="1:16" x14ac:dyDescent="0.35">
      <c r="A635" s="2">
        <v>624</v>
      </c>
      <c r="B635" s="2" t="s">
        <v>65</v>
      </c>
      <c r="C635" s="2" t="s">
        <v>309</v>
      </c>
      <c r="D635" s="2">
        <v>-7.1829999999999998</v>
      </c>
      <c r="E635" s="2">
        <v>3.1</v>
      </c>
      <c r="F635" s="66">
        <v>0</v>
      </c>
      <c r="G635" s="2">
        <v>20.20102</v>
      </c>
      <c r="H635" s="2">
        <v>19.820170000000001</v>
      </c>
      <c r="I635" s="2">
        <v>19.820150000000002</v>
      </c>
      <c r="J635" s="2">
        <v>19.820139999999999</v>
      </c>
      <c r="K635" s="66">
        <v>19.82011</v>
      </c>
      <c r="L635" s="2">
        <v>19.57236</v>
      </c>
      <c r="M635" s="2">
        <v>19.838920000000002</v>
      </c>
      <c r="N635" s="2">
        <v>19.838899999999999</v>
      </c>
      <c r="O635" s="2">
        <v>19.838889999999999</v>
      </c>
      <c r="P635" s="2">
        <v>19.83887</v>
      </c>
    </row>
    <row r="636" spans="1:16" x14ac:dyDescent="0.35">
      <c r="A636" s="2">
        <v>625</v>
      </c>
      <c r="B636" s="2" t="s">
        <v>65</v>
      </c>
      <c r="C636" s="2" t="s">
        <v>310</v>
      </c>
      <c r="D636" s="2">
        <v>-6.3019999999999996</v>
      </c>
      <c r="E636" s="2">
        <v>3.1</v>
      </c>
      <c r="F636" s="66">
        <v>18.329999999999998</v>
      </c>
      <c r="G636" s="2">
        <v>43.717509999999997</v>
      </c>
      <c r="H636" s="2">
        <v>53.196890000000003</v>
      </c>
      <c r="I636" s="2">
        <v>38.522260000000003</v>
      </c>
      <c r="J636" s="2">
        <v>31.993880000000001</v>
      </c>
      <c r="K636" s="66">
        <v>91.278540000000007</v>
      </c>
      <c r="L636" s="2">
        <v>43.063659999999999</v>
      </c>
      <c r="M636" s="2">
        <v>54.939979999999998</v>
      </c>
      <c r="N636" s="2">
        <v>39.500799999999998</v>
      </c>
      <c r="O636" s="2">
        <v>32.632280000000002</v>
      </c>
      <c r="P636" s="2">
        <v>79.223320000000001</v>
      </c>
    </row>
    <row r="637" spans="1:16" x14ac:dyDescent="0.35">
      <c r="A637" s="2">
        <v>626</v>
      </c>
      <c r="B637" s="2" t="s">
        <v>65</v>
      </c>
      <c r="C637" s="2" t="s">
        <v>311</v>
      </c>
      <c r="D637" s="2">
        <v>-6.0949999999999998</v>
      </c>
      <c r="E637" s="2">
        <v>3.1</v>
      </c>
      <c r="F637" s="66">
        <v>35</v>
      </c>
      <c r="G637" s="2">
        <v>64.875299999999996</v>
      </c>
      <c r="H637" s="2">
        <v>83.190299999999993</v>
      </c>
      <c r="I637" s="2">
        <v>55.362119999999997</v>
      </c>
      <c r="J637" s="2">
        <v>42.874929999999999</v>
      </c>
      <c r="K637" s="66">
        <v>156.27207999999999</v>
      </c>
      <c r="L637" s="2">
        <v>64.234979999999993</v>
      </c>
      <c r="M637" s="2">
        <v>86.494820000000004</v>
      </c>
      <c r="N637" s="2">
        <v>57.216769999999997</v>
      </c>
      <c r="O637" s="2">
        <v>44.079000000000001</v>
      </c>
      <c r="P637" s="2">
        <v>133.19631000000001</v>
      </c>
    </row>
    <row r="638" spans="1:16" x14ac:dyDescent="0.35">
      <c r="A638" s="2">
        <v>627</v>
      </c>
      <c r="B638" s="2" t="s">
        <v>65</v>
      </c>
      <c r="C638" s="2" t="s">
        <v>312</v>
      </c>
      <c r="D638" s="2">
        <v>-5.444</v>
      </c>
      <c r="E638" s="2">
        <v>3.1</v>
      </c>
      <c r="F638" s="66">
        <v>6.67</v>
      </c>
      <c r="G638" s="2">
        <v>26.843319999999999</v>
      </c>
      <c r="H638" s="2">
        <v>29.298999999999999</v>
      </c>
      <c r="I638" s="2">
        <v>25.210509999999999</v>
      </c>
      <c r="J638" s="2">
        <v>23.34507</v>
      </c>
      <c r="K638" s="66">
        <v>40.158839999999998</v>
      </c>
      <c r="L638" s="2">
        <v>26.27665</v>
      </c>
      <c r="M638" s="2">
        <v>29.79954</v>
      </c>
      <c r="N638" s="2">
        <v>25.49804</v>
      </c>
      <c r="O638" s="2">
        <v>23.535399999999999</v>
      </c>
      <c r="P638" s="2">
        <v>36.974910000000001</v>
      </c>
    </row>
    <row r="639" spans="1:16" x14ac:dyDescent="0.35">
      <c r="A639" s="2">
        <v>628</v>
      </c>
      <c r="B639" s="2" t="s">
        <v>65</v>
      </c>
      <c r="C639" s="2" t="s">
        <v>313</v>
      </c>
      <c r="D639" s="2">
        <v>-5.2530000000000001</v>
      </c>
      <c r="E639" s="2">
        <v>3.3540000000000001</v>
      </c>
      <c r="F639" s="66">
        <v>11.67</v>
      </c>
      <c r="G639" s="2">
        <v>31.96922</v>
      </c>
      <c r="H639" s="2">
        <v>36.701979999999999</v>
      </c>
      <c r="I639" s="2">
        <v>29.251760000000001</v>
      </c>
      <c r="J639" s="2">
        <v>26.499130000000001</v>
      </c>
      <c r="K639" s="66">
        <v>57.074590000000001</v>
      </c>
      <c r="L639" s="2">
        <v>31.380040000000001</v>
      </c>
      <c r="M639" s="2">
        <v>37.593000000000004</v>
      </c>
      <c r="N639" s="2">
        <v>29.754619999999999</v>
      </c>
      <c r="O639" s="2">
        <v>26.85857</v>
      </c>
      <c r="P639" s="2">
        <v>55.582149999999999</v>
      </c>
    </row>
    <row r="640" spans="1:16" x14ac:dyDescent="0.35">
      <c r="A640" s="2">
        <v>629</v>
      </c>
      <c r="B640" s="2" t="s">
        <v>65</v>
      </c>
      <c r="C640" s="2" t="s">
        <v>314</v>
      </c>
      <c r="D640" s="2">
        <v>-6.569</v>
      </c>
      <c r="E640" s="2">
        <v>3.0920000000000001</v>
      </c>
      <c r="F640" s="66">
        <v>6.67</v>
      </c>
      <c r="G640" s="2">
        <v>30.360589999999998</v>
      </c>
      <c r="H640" s="2">
        <v>34.225070000000002</v>
      </c>
      <c r="I640" s="2">
        <v>27.858630000000002</v>
      </c>
      <c r="J640" s="2">
        <v>24.95035</v>
      </c>
      <c r="K640" s="66">
        <v>49.955570000000002</v>
      </c>
      <c r="L640" s="2">
        <v>29.73244</v>
      </c>
      <c r="M640" s="2">
        <v>34.980420000000002</v>
      </c>
      <c r="N640" s="2">
        <v>28.28229</v>
      </c>
      <c r="O640" s="2">
        <v>25.222480000000001</v>
      </c>
      <c r="P640" s="2">
        <v>44.873750000000001</v>
      </c>
    </row>
    <row r="641" spans="1:16" x14ac:dyDescent="0.35">
      <c r="A641" s="2">
        <v>630</v>
      </c>
      <c r="B641" s="2" t="s">
        <v>65</v>
      </c>
      <c r="C641" s="2" t="s">
        <v>315</v>
      </c>
      <c r="D641" s="2">
        <v>-8.6660000000000004</v>
      </c>
      <c r="E641" s="2">
        <v>2.8540000000000001</v>
      </c>
      <c r="F641" s="66">
        <v>20</v>
      </c>
      <c r="G641" s="2">
        <v>44.654269999999997</v>
      </c>
      <c r="H641" s="2">
        <v>53.401479999999999</v>
      </c>
      <c r="I641" s="2">
        <v>38.499780000000001</v>
      </c>
      <c r="J641" s="2">
        <v>30.80273</v>
      </c>
      <c r="K641" s="66">
        <v>88.440889999999996</v>
      </c>
      <c r="L641" s="2">
        <v>43.789870000000001</v>
      </c>
      <c r="M641" s="2">
        <v>55.12576</v>
      </c>
      <c r="N641" s="2">
        <v>39.447679999999998</v>
      </c>
      <c r="O641" s="2">
        <v>31.349599999999999</v>
      </c>
      <c r="P641" s="2">
        <v>65.320430000000002</v>
      </c>
    </row>
    <row r="642" spans="1:16" x14ac:dyDescent="0.35">
      <c r="A642" s="2">
        <v>631</v>
      </c>
      <c r="B642" s="2" t="s">
        <v>65</v>
      </c>
      <c r="C642" s="2" t="s">
        <v>316</v>
      </c>
      <c r="D642" s="2">
        <v>-10.007</v>
      </c>
      <c r="E642" s="2">
        <v>3.1</v>
      </c>
      <c r="F642" s="66">
        <v>20</v>
      </c>
      <c r="G642" s="2">
        <v>36.878549999999997</v>
      </c>
      <c r="H642" s="2">
        <v>46.593919999999997</v>
      </c>
      <c r="I642" s="2">
        <v>29.93637</v>
      </c>
      <c r="J642" s="2">
        <v>23.583690000000001</v>
      </c>
      <c r="K642" s="66">
        <v>44.095829999999999</v>
      </c>
      <c r="L642" s="2">
        <v>35.990299999999998</v>
      </c>
      <c r="M642" s="2">
        <v>48.405790000000003</v>
      </c>
      <c r="N642" s="2">
        <v>30.880389999999998</v>
      </c>
      <c r="O642" s="2">
        <v>24.196729999999999</v>
      </c>
      <c r="P642" s="2">
        <v>24.048739999999999</v>
      </c>
    </row>
    <row r="643" spans="1:16" x14ac:dyDescent="0.35">
      <c r="A643" s="2">
        <v>632</v>
      </c>
      <c r="B643" s="2" t="s">
        <v>65</v>
      </c>
      <c r="C643" s="2" t="s">
        <v>317</v>
      </c>
      <c r="D643" s="2">
        <v>-9.0280000000000005</v>
      </c>
      <c r="E643" s="2">
        <v>3.1</v>
      </c>
      <c r="F643" s="66">
        <v>0</v>
      </c>
      <c r="G643" s="2">
        <v>13.07999</v>
      </c>
      <c r="H643" s="2">
        <v>12.535869999999999</v>
      </c>
      <c r="I643" s="2">
        <v>12.53585</v>
      </c>
      <c r="J643" s="2">
        <v>12.53584</v>
      </c>
      <c r="K643" s="66">
        <v>12.535880000000001</v>
      </c>
      <c r="L643" s="2">
        <v>12.283250000000001</v>
      </c>
      <c r="M643" s="2">
        <v>12.542059999999999</v>
      </c>
      <c r="N643" s="2">
        <v>12.54205</v>
      </c>
      <c r="O643" s="2">
        <v>12.54203</v>
      </c>
      <c r="P643" s="2">
        <v>12.54204</v>
      </c>
    </row>
    <row r="644" spans="1:16" x14ac:dyDescent="0.35">
      <c r="A644" s="2">
        <v>633</v>
      </c>
      <c r="B644" s="2" t="s">
        <v>65</v>
      </c>
      <c r="C644" s="2" t="s">
        <v>318</v>
      </c>
      <c r="D644" s="2">
        <v>-7.2930000000000001</v>
      </c>
      <c r="E644" s="2">
        <v>3.1</v>
      </c>
      <c r="F644" s="66">
        <v>0</v>
      </c>
      <c r="G644" s="2">
        <v>12.72198</v>
      </c>
      <c r="H644" s="2">
        <v>12.33484</v>
      </c>
      <c r="I644" s="2">
        <v>12.334820000000001</v>
      </c>
      <c r="J644" s="2">
        <v>12.334809999999999</v>
      </c>
      <c r="K644" s="66">
        <v>12.334849999999999</v>
      </c>
      <c r="L644" s="2">
        <v>12.064769999999999</v>
      </c>
      <c r="M644" s="2">
        <v>12.32832</v>
      </c>
      <c r="N644" s="2">
        <v>12.32831</v>
      </c>
      <c r="O644" s="2">
        <v>12.3283</v>
      </c>
      <c r="P644" s="2">
        <v>12.32831</v>
      </c>
    </row>
    <row r="645" spans="1:16" x14ac:dyDescent="0.35">
      <c r="A645" s="2">
        <v>634</v>
      </c>
      <c r="B645" s="2" t="s">
        <v>65</v>
      </c>
      <c r="C645" s="2" t="s">
        <v>319</v>
      </c>
      <c r="D645" s="2">
        <v>-5.883</v>
      </c>
      <c r="E645" s="2">
        <v>3.6080000000000001</v>
      </c>
      <c r="F645" s="66">
        <v>6.67</v>
      </c>
      <c r="G645" s="2">
        <v>20.72805</v>
      </c>
      <c r="H645" s="2">
        <v>23.059200000000001</v>
      </c>
      <c r="I645" s="2">
        <v>17.61101</v>
      </c>
      <c r="J645" s="2">
        <v>16.1998</v>
      </c>
      <c r="K645" s="66">
        <v>26.084759999999999</v>
      </c>
      <c r="L645" s="2">
        <v>20.226320000000001</v>
      </c>
      <c r="M645" s="2">
        <v>23.657</v>
      </c>
      <c r="N645" s="2">
        <v>17.924959999999999</v>
      </c>
      <c r="O645" s="2">
        <v>16.44023</v>
      </c>
      <c r="P645" s="2">
        <v>29.114000000000001</v>
      </c>
    </row>
    <row r="646" spans="1:16" x14ac:dyDescent="0.35">
      <c r="A646" s="2">
        <v>635</v>
      </c>
      <c r="B646" s="2" t="s">
        <v>65</v>
      </c>
      <c r="C646" s="2" t="s">
        <v>320</v>
      </c>
      <c r="D646" s="2">
        <v>-4.2389999999999999</v>
      </c>
      <c r="E646" s="2">
        <v>3.8460000000000001</v>
      </c>
      <c r="F646" s="66">
        <v>40</v>
      </c>
      <c r="G646" s="2">
        <v>63.650709999999997</v>
      </c>
      <c r="H646" s="2">
        <v>72.219610000000003</v>
      </c>
      <c r="I646" s="2">
        <v>44.379759999999997</v>
      </c>
      <c r="J646" s="2">
        <v>37.227150000000002</v>
      </c>
      <c r="K646" s="66">
        <v>56.246659999999999</v>
      </c>
      <c r="L646" s="2">
        <v>63.152549999999998</v>
      </c>
      <c r="M646" s="2">
        <v>75.490960000000001</v>
      </c>
      <c r="N646" s="2">
        <v>46.200650000000003</v>
      </c>
      <c r="O646" s="2">
        <v>38.67539</v>
      </c>
      <c r="P646" s="2">
        <v>57.100569999999998</v>
      </c>
    </row>
    <row r="647" spans="1:16" x14ac:dyDescent="0.35">
      <c r="A647" s="2">
        <v>636</v>
      </c>
      <c r="B647" s="2" t="s">
        <v>65</v>
      </c>
      <c r="C647" s="2" t="s">
        <v>321</v>
      </c>
      <c r="D647" s="2">
        <v>-2.99</v>
      </c>
      <c r="E647" s="2">
        <v>3.3460000000000001</v>
      </c>
      <c r="F647" s="66">
        <v>23.33</v>
      </c>
      <c r="G647" s="2">
        <v>34.59975</v>
      </c>
      <c r="H647" s="2">
        <v>41.6355</v>
      </c>
      <c r="I647" s="2">
        <v>27.672190000000001</v>
      </c>
      <c r="J647" s="2">
        <v>21.509709999999998</v>
      </c>
      <c r="K647" s="66">
        <v>73.155789999999996</v>
      </c>
      <c r="L647" s="2">
        <v>34.312269999999998</v>
      </c>
      <c r="M647" s="2">
        <v>43.488169999999997</v>
      </c>
      <c r="N647" s="2">
        <v>28.797370000000001</v>
      </c>
      <c r="O647" s="2">
        <v>22.31381</v>
      </c>
      <c r="P647" s="2">
        <v>73.865359999999995</v>
      </c>
    </row>
    <row r="648" spans="1:16" x14ac:dyDescent="0.35">
      <c r="A648" s="2">
        <v>637</v>
      </c>
      <c r="B648" s="2" t="s">
        <v>65</v>
      </c>
      <c r="C648" s="2" t="s">
        <v>322</v>
      </c>
      <c r="D648" s="2">
        <v>-2.044</v>
      </c>
      <c r="E648" s="2">
        <v>2.5920000000000001</v>
      </c>
      <c r="F648" s="66">
        <v>28.33</v>
      </c>
      <c r="G648" s="2">
        <v>27.916460000000001</v>
      </c>
      <c r="H648" s="2">
        <v>35.216720000000002</v>
      </c>
      <c r="I648" s="2">
        <v>24.33971</v>
      </c>
      <c r="J648" s="2">
        <v>16.206420000000001</v>
      </c>
      <c r="K648" s="66">
        <v>37.895069999999997</v>
      </c>
      <c r="L648" s="2">
        <v>27.832619999999999</v>
      </c>
      <c r="M648" s="2">
        <v>36.971690000000002</v>
      </c>
      <c r="N648" s="2">
        <v>25.527979999999999</v>
      </c>
      <c r="O648" s="2">
        <v>16.970939999999999</v>
      </c>
      <c r="P648" s="2">
        <v>39.765070000000001</v>
      </c>
    </row>
    <row r="649" spans="1:16" x14ac:dyDescent="0.35">
      <c r="A649" s="2">
        <v>638</v>
      </c>
      <c r="B649" s="2" t="s">
        <v>65</v>
      </c>
      <c r="C649" s="2" t="s">
        <v>323</v>
      </c>
      <c r="D649" s="2">
        <v>-2.3610000000000002</v>
      </c>
      <c r="E649" s="2">
        <v>1.7949999999999999</v>
      </c>
      <c r="F649" s="66">
        <v>8.33</v>
      </c>
      <c r="G649" s="2">
        <v>10.99272</v>
      </c>
      <c r="H649" s="2">
        <v>13.25206</v>
      </c>
      <c r="I649" s="2">
        <v>10.41085</v>
      </c>
      <c r="J649" s="2">
        <v>6.9497900000000001</v>
      </c>
      <c r="K649" s="66">
        <v>11.193049999999999</v>
      </c>
      <c r="L649" s="2">
        <v>11.031940000000001</v>
      </c>
      <c r="M649" s="2">
        <v>14.09308</v>
      </c>
      <c r="N649" s="2">
        <v>11.10383</v>
      </c>
      <c r="O649" s="2">
        <v>7.4624499999999996</v>
      </c>
      <c r="P649" s="2">
        <v>5.2265899999999998</v>
      </c>
    </row>
    <row r="650" spans="1:16" x14ac:dyDescent="0.35">
      <c r="A650" s="2">
        <v>639</v>
      </c>
      <c r="B650" s="2" t="s">
        <v>65</v>
      </c>
      <c r="C650" s="2" t="s">
        <v>324</v>
      </c>
      <c r="D650" s="2">
        <v>-3.661</v>
      </c>
      <c r="E650" s="2">
        <v>1.3480000000000001</v>
      </c>
      <c r="F650" s="66">
        <v>0</v>
      </c>
      <c r="G650" s="2">
        <v>4.0742200000000004</v>
      </c>
      <c r="H650" s="2">
        <v>4.3045900000000001</v>
      </c>
      <c r="I650" s="2">
        <v>4.3045900000000001</v>
      </c>
      <c r="J650" s="2">
        <v>4.3045900000000001</v>
      </c>
      <c r="K650" s="66">
        <v>4.3045900000000001</v>
      </c>
      <c r="L650" s="2">
        <v>4.1731199999999999</v>
      </c>
      <c r="M650" s="2">
        <v>4.8191499999999996</v>
      </c>
      <c r="N650" s="2">
        <v>4.8191499999999996</v>
      </c>
      <c r="O650" s="2">
        <v>4.8191499999999996</v>
      </c>
      <c r="P650" s="2">
        <v>4.8191499999999996</v>
      </c>
    </row>
    <row r="651" spans="1:16" x14ac:dyDescent="0.35">
      <c r="A651" s="2">
        <v>640</v>
      </c>
      <c r="B651" s="2" t="s">
        <v>65</v>
      </c>
      <c r="C651" s="2" t="s">
        <v>325</v>
      </c>
      <c r="D651" s="2">
        <v>-4.9610000000000003</v>
      </c>
      <c r="E651" s="2">
        <v>1.0980000000000001</v>
      </c>
      <c r="F651" s="66">
        <v>6.67</v>
      </c>
      <c r="G651" s="2">
        <v>20.149830000000001</v>
      </c>
      <c r="H651" s="2">
        <v>21.887139999999999</v>
      </c>
      <c r="I651" s="2">
        <v>19.198519999999998</v>
      </c>
      <c r="J651" s="2">
        <v>15.249470000000001</v>
      </c>
      <c r="K651" s="66">
        <v>17.074919999999999</v>
      </c>
      <c r="L651" s="2">
        <v>20.305119999999999</v>
      </c>
      <c r="M651" s="2">
        <v>22.836480000000002</v>
      </c>
      <c r="N651" s="2">
        <v>20.00779</v>
      </c>
      <c r="O651" s="2">
        <v>15.852980000000001</v>
      </c>
      <c r="P651" s="2">
        <v>18.855889999999999</v>
      </c>
    </row>
    <row r="652" spans="1:16" x14ac:dyDescent="0.35">
      <c r="A652" s="2">
        <v>641</v>
      </c>
      <c r="B652" s="2" t="s">
        <v>65</v>
      </c>
      <c r="C652" s="2" t="s">
        <v>326</v>
      </c>
      <c r="D652" s="2">
        <v>-6.21</v>
      </c>
      <c r="E652" s="2">
        <v>1</v>
      </c>
      <c r="F652" s="66">
        <v>20</v>
      </c>
      <c r="G652" s="2">
        <v>39.055439999999997</v>
      </c>
      <c r="H652" s="2">
        <v>45.039459999999998</v>
      </c>
      <c r="I652" s="2">
        <v>34.481499999999997</v>
      </c>
      <c r="J652" s="2">
        <v>19.624300000000002</v>
      </c>
      <c r="K652" s="66">
        <v>22.43872</v>
      </c>
      <c r="L652" s="2">
        <v>39.155050000000003</v>
      </c>
      <c r="M652" s="2">
        <v>47.088619999999999</v>
      </c>
      <c r="N652" s="2">
        <v>35.980589999999999</v>
      </c>
      <c r="O652" s="2">
        <v>20.349319999999999</v>
      </c>
      <c r="P652" s="2">
        <v>34.561669999999999</v>
      </c>
    </row>
    <row r="653" spans="1:16" x14ac:dyDescent="0.35">
      <c r="A653" s="2">
        <v>642</v>
      </c>
      <c r="B653" s="2" t="s">
        <v>65</v>
      </c>
      <c r="C653" s="2" t="s">
        <v>327</v>
      </c>
      <c r="D653" s="2">
        <v>-6.952</v>
      </c>
      <c r="E653" s="2">
        <v>1</v>
      </c>
      <c r="F653" s="66">
        <v>11.67</v>
      </c>
      <c r="G653" s="2">
        <v>27.926600000000001</v>
      </c>
      <c r="H653" s="2">
        <v>30.649000000000001</v>
      </c>
      <c r="I653" s="2">
        <v>25.81549</v>
      </c>
      <c r="J653" s="2">
        <v>19.28622</v>
      </c>
      <c r="K653" s="66">
        <v>20.664719999999999</v>
      </c>
      <c r="L653" s="2">
        <v>28.00648</v>
      </c>
      <c r="M653" s="2">
        <v>31.80847</v>
      </c>
      <c r="N653" s="2">
        <v>26.72315</v>
      </c>
      <c r="O653" s="2">
        <v>19.85369</v>
      </c>
      <c r="P653" s="2">
        <v>32.864400000000003</v>
      </c>
    </row>
    <row r="654" spans="1:16" x14ac:dyDescent="0.35">
      <c r="A654" s="2">
        <v>643</v>
      </c>
      <c r="B654" s="2" t="s">
        <v>65</v>
      </c>
      <c r="C654" s="2" t="s">
        <v>328</v>
      </c>
      <c r="D654" s="2">
        <v>-8.4220000000000006</v>
      </c>
      <c r="E654" s="2">
        <v>1.5589999999999999</v>
      </c>
      <c r="F654" s="66">
        <v>8.33</v>
      </c>
      <c r="G654" s="2">
        <v>30.13485</v>
      </c>
      <c r="H654" s="2">
        <v>33.531230000000001</v>
      </c>
      <c r="I654" s="2">
        <v>27.497330000000002</v>
      </c>
      <c r="J654" s="2">
        <v>22.092690000000001</v>
      </c>
      <c r="K654" s="66">
        <v>19.181660000000001</v>
      </c>
      <c r="L654" s="2">
        <v>30.042729999999999</v>
      </c>
      <c r="M654" s="2">
        <v>34.710140000000003</v>
      </c>
      <c r="N654" s="2">
        <v>28.361879999999999</v>
      </c>
      <c r="O654" s="2">
        <v>22.675650000000001</v>
      </c>
      <c r="P654" s="2">
        <v>34.481729999999999</v>
      </c>
    </row>
    <row r="655" spans="1:16" x14ac:dyDescent="0.35">
      <c r="A655" s="2">
        <v>644</v>
      </c>
      <c r="B655" s="2" t="s">
        <v>65</v>
      </c>
      <c r="C655" s="2" t="s">
        <v>329</v>
      </c>
      <c r="D655" s="2">
        <v>-10.055999999999999</v>
      </c>
      <c r="E655" s="2">
        <v>2.1</v>
      </c>
      <c r="F655" s="66">
        <v>6.67</v>
      </c>
      <c r="G655" s="2">
        <v>30.13391</v>
      </c>
      <c r="H655" s="2">
        <v>33.262920000000001</v>
      </c>
      <c r="I655" s="2">
        <v>27.44547</v>
      </c>
      <c r="J655" s="2">
        <v>23.49296</v>
      </c>
      <c r="K655" s="66">
        <v>20.41337</v>
      </c>
      <c r="L655" s="2">
        <v>29.788160000000001</v>
      </c>
      <c r="M655" s="2">
        <v>34.315899999999999</v>
      </c>
      <c r="N655" s="2">
        <v>28.19537</v>
      </c>
      <c r="O655" s="2">
        <v>24.036930000000002</v>
      </c>
      <c r="P655" s="2">
        <v>25.109159999999999</v>
      </c>
    </row>
    <row r="656" spans="1:16" x14ac:dyDescent="0.35">
      <c r="A656" s="2">
        <v>645</v>
      </c>
      <c r="B656" s="2" t="s">
        <v>65</v>
      </c>
      <c r="C656" s="2" t="s">
        <v>330</v>
      </c>
      <c r="D656" s="2">
        <v>-10.603</v>
      </c>
      <c r="E656" s="2">
        <v>2.3540000000000001</v>
      </c>
      <c r="F656" s="66">
        <v>21.67</v>
      </c>
      <c r="G656" s="2">
        <v>56.699950000000001</v>
      </c>
      <c r="H656" s="2">
        <v>69.608810000000005</v>
      </c>
      <c r="I656" s="2">
        <v>47.145409999999998</v>
      </c>
      <c r="J656" s="2">
        <v>34.02984</v>
      </c>
      <c r="K656" s="66">
        <v>21.31288</v>
      </c>
      <c r="L656" s="2">
        <v>56.308709999999998</v>
      </c>
      <c r="M656" s="2">
        <v>72.462509999999995</v>
      </c>
      <c r="N656" s="2">
        <v>48.828760000000003</v>
      </c>
      <c r="O656" s="2">
        <v>35.029859999999999</v>
      </c>
      <c r="P656" s="2">
        <v>40.039059999999999</v>
      </c>
    </row>
    <row r="657" spans="1:16" x14ac:dyDescent="0.35">
      <c r="A657" s="2">
        <v>646</v>
      </c>
      <c r="B657" s="2" t="s">
        <v>65</v>
      </c>
      <c r="C657" s="2" t="s">
        <v>331</v>
      </c>
      <c r="D657" s="2">
        <v>-11.003</v>
      </c>
      <c r="E657" s="2">
        <v>2.6</v>
      </c>
      <c r="F657" s="66">
        <v>20</v>
      </c>
      <c r="G657" s="2">
        <v>55.84131</v>
      </c>
      <c r="H657" s="2">
        <v>68.524109999999993</v>
      </c>
      <c r="I657" s="2">
        <v>46.414400000000001</v>
      </c>
      <c r="J657" s="2">
        <v>35.270760000000003</v>
      </c>
      <c r="K657" s="66">
        <v>22.072479999999999</v>
      </c>
      <c r="L657" s="2">
        <v>55.263860000000001</v>
      </c>
      <c r="M657" s="2">
        <v>71.23921</v>
      </c>
      <c r="N657" s="2">
        <v>47.97757</v>
      </c>
      <c r="O657" s="2">
        <v>36.253340000000001</v>
      </c>
      <c r="P657" s="2">
        <v>36.779600000000002</v>
      </c>
    </row>
    <row r="658" spans="1:16" x14ac:dyDescent="0.35">
      <c r="A658" s="2">
        <v>647</v>
      </c>
      <c r="B658" s="2" t="s">
        <v>65</v>
      </c>
      <c r="C658" s="2" t="s">
        <v>332</v>
      </c>
      <c r="D658" s="2">
        <v>-11.302</v>
      </c>
      <c r="E658" s="2">
        <v>2.6</v>
      </c>
      <c r="F658" s="66">
        <v>10</v>
      </c>
      <c r="G658" s="2">
        <v>50.983199999999997</v>
      </c>
      <c r="H658" s="2">
        <v>61.503360000000001</v>
      </c>
      <c r="I658" s="2">
        <v>42.904510000000002</v>
      </c>
      <c r="J658" s="2">
        <v>33.644500000000001</v>
      </c>
      <c r="K658" s="66">
        <v>22.677150000000001</v>
      </c>
      <c r="L658" s="2">
        <v>50.36018</v>
      </c>
      <c r="M658" s="2">
        <v>63.782769999999999</v>
      </c>
      <c r="N658" s="2">
        <v>44.214910000000003</v>
      </c>
      <c r="O658" s="2">
        <v>34.472450000000002</v>
      </c>
      <c r="P658" s="2">
        <v>22.96547</v>
      </c>
    </row>
    <row r="659" spans="1:16" x14ac:dyDescent="0.35">
      <c r="A659" s="2">
        <v>648</v>
      </c>
      <c r="B659" s="2" t="s">
        <v>66</v>
      </c>
      <c r="C659" s="2" t="s">
        <v>309</v>
      </c>
      <c r="D659" s="2">
        <v>-11.451000000000001</v>
      </c>
      <c r="E659" s="2">
        <v>2.3460000000000001</v>
      </c>
      <c r="F659" s="66">
        <v>11.67</v>
      </c>
      <c r="G659" s="2">
        <v>38.562890000000003</v>
      </c>
      <c r="H659" s="2">
        <v>43.688510000000001</v>
      </c>
      <c r="I659" s="2">
        <v>33.928699999999999</v>
      </c>
      <c r="J659" s="2">
        <v>28.638159999999999</v>
      </c>
      <c r="K659" s="66">
        <v>41.099029999999999</v>
      </c>
      <c r="L659" s="2">
        <v>37.818669999999997</v>
      </c>
      <c r="M659" s="2">
        <v>44.980800000000002</v>
      </c>
      <c r="N659" s="2">
        <v>34.712499999999999</v>
      </c>
      <c r="O659" s="2">
        <v>29.146329999999999</v>
      </c>
      <c r="P659" s="2">
        <v>28.370709999999999</v>
      </c>
    </row>
    <row r="660" spans="1:16" x14ac:dyDescent="0.35">
      <c r="A660" s="2">
        <v>649</v>
      </c>
      <c r="B660" s="2" t="s">
        <v>66</v>
      </c>
      <c r="C660" s="2" t="s">
        <v>310</v>
      </c>
      <c r="D660" s="2">
        <v>-11.093</v>
      </c>
      <c r="E660" s="2">
        <v>2.3540000000000001</v>
      </c>
      <c r="F660" s="66">
        <v>16.670000000000002</v>
      </c>
      <c r="G660" s="2">
        <v>51.97334</v>
      </c>
      <c r="H660" s="2">
        <v>62.02617</v>
      </c>
      <c r="I660" s="2">
        <v>43.924869999999999</v>
      </c>
      <c r="J660" s="2">
        <v>33.726849999999999</v>
      </c>
      <c r="K660" s="66">
        <v>119.25585</v>
      </c>
      <c r="L660" s="2">
        <v>51.191760000000002</v>
      </c>
      <c r="M660" s="2">
        <v>64.220190000000002</v>
      </c>
      <c r="N660" s="2">
        <v>45.175809999999998</v>
      </c>
      <c r="O660" s="2">
        <v>34.446469999999998</v>
      </c>
      <c r="P660" s="2">
        <v>39.139240000000001</v>
      </c>
    </row>
    <row r="661" spans="1:16" x14ac:dyDescent="0.35">
      <c r="A661" s="2">
        <v>650</v>
      </c>
      <c r="B661" s="2" t="s">
        <v>66</v>
      </c>
      <c r="C661" s="2" t="s">
        <v>311</v>
      </c>
      <c r="D661" s="2">
        <v>-10.292999999999999</v>
      </c>
      <c r="E661" s="2">
        <v>2.0409999999999999</v>
      </c>
      <c r="F661" s="66">
        <v>28.33</v>
      </c>
      <c r="G661" s="2">
        <v>67.201840000000004</v>
      </c>
      <c r="H661" s="2">
        <v>81.934259999999995</v>
      </c>
      <c r="I661" s="2">
        <v>55.5184</v>
      </c>
      <c r="J661" s="2">
        <v>37.609679999999997</v>
      </c>
      <c r="K661" s="66">
        <v>154.93287000000001</v>
      </c>
      <c r="L661" s="2">
        <v>66.519480000000001</v>
      </c>
      <c r="M661" s="2">
        <v>85.132409999999993</v>
      </c>
      <c r="N661" s="2">
        <v>57.34028</v>
      </c>
      <c r="O661" s="2">
        <v>38.4985</v>
      </c>
      <c r="P661" s="2">
        <v>44.439700000000002</v>
      </c>
    </row>
    <row r="662" spans="1:16" x14ac:dyDescent="0.35">
      <c r="A662" s="2">
        <v>651</v>
      </c>
      <c r="B662" s="2" t="s">
        <v>66</v>
      </c>
      <c r="C662" s="2" t="s">
        <v>312</v>
      </c>
      <c r="D662" s="2">
        <v>-9.9510000000000005</v>
      </c>
      <c r="E662" s="2">
        <v>1.5</v>
      </c>
      <c r="F662" s="66">
        <v>23.33</v>
      </c>
      <c r="G662" s="2">
        <v>53.040819999999997</v>
      </c>
      <c r="H662" s="2">
        <v>61.551209999999998</v>
      </c>
      <c r="I662" s="2">
        <v>45.336170000000003</v>
      </c>
      <c r="J662" s="2">
        <v>30.505379999999999</v>
      </c>
      <c r="K662" s="66">
        <v>87.923100000000005</v>
      </c>
      <c r="L662" s="2">
        <v>52.472200000000001</v>
      </c>
      <c r="M662" s="2">
        <v>63.664270000000002</v>
      </c>
      <c r="N662" s="2">
        <v>46.604410000000001</v>
      </c>
      <c r="O662" s="2">
        <v>31.00094</v>
      </c>
      <c r="P662" s="2">
        <v>23.898219999999998</v>
      </c>
    </row>
    <row r="663" spans="1:16" x14ac:dyDescent="0.35">
      <c r="A663" s="2">
        <v>652</v>
      </c>
      <c r="B663" s="2" t="s">
        <v>66</v>
      </c>
      <c r="C663" s="2" t="s">
        <v>313</v>
      </c>
      <c r="D663" s="2">
        <v>-10.305</v>
      </c>
      <c r="E663" s="2">
        <v>1.246</v>
      </c>
      <c r="F663" s="66">
        <v>16.670000000000002</v>
      </c>
      <c r="G663" s="2">
        <v>46.933770000000003</v>
      </c>
      <c r="H663" s="2">
        <v>53.268009999999997</v>
      </c>
      <c r="I663" s="2">
        <v>40.836010000000002</v>
      </c>
      <c r="J663" s="2">
        <v>28.301030000000001</v>
      </c>
      <c r="K663" s="66">
        <v>65.447010000000006</v>
      </c>
      <c r="L663" s="2">
        <v>46.397320000000001</v>
      </c>
      <c r="M663" s="2">
        <v>54.921460000000003</v>
      </c>
      <c r="N663" s="2">
        <v>41.841749999999998</v>
      </c>
      <c r="O663" s="2">
        <v>28.653690000000001</v>
      </c>
      <c r="P663" s="2">
        <v>24.066479999999999</v>
      </c>
    </row>
    <row r="664" spans="1:16" x14ac:dyDescent="0.35">
      <c r="A664" s="2">
        <v>653</v>
      </c>
      <c r="B664" s="2" t="s">
        <v>66</v>
      </c>
      <c r="C664" s="2" t="s">
        <v>314</v>
      </c>
      <c r="D664" s="2">
        <v>-11.21</v>
      </c>
      <c r="E664" s="2">
        <v>1.254</v>
      </c>
      <c r="F664" s="66">
        <v>3.33</v>
      </c>
      <c r="G664" s="2">
        <v>30.486529999999998</v>
      </c>
      <c r="H664" s="2">
        <v>32.170349999999999</v>
      </c>
      <c r="I664" s="2">
        <v>28.718599999999999</v>
      </c>
      <c r="J664" s="2">
        <v>25.522379999999998</v>
      </c>
      <c r="K664" s="66">
        <v>34.865250000000003</v>
      </c>
      <c r="L664" s="2">
        <v>29.924109999999999</v>
      </c>
      <c r="M664" s="2">
        <v>32.689810000000001</v>
      </c>
      <c r="N664" s="2">
        <v>29.058209999999999</v>
      </c>
      <c r="O664" s="2">
        <v>25.69547</v>
      </c>
      <c r="P664" s="2">
        <v>24.41976</v>
      </c>
    </row>
    <row r="665" spans="1:16" x14ac:dyDescent="0.35">
      <c r="A665" s="2">
        <v>654</v>
      </c>
      <c r="B665" s="2" t="s">
        <v>66</v>
      </c>
      <c r="C665" s="2" t="s">
        <v>315</v>
      </c>
      <c r="D665" s="2">
        <v>-10.731999999999999</v>
      </c>
      <c r="E665" s="2">
        <v>2.0590000000000002</v>
      </c>
      <c r="F665" s="66">
        <v>16.670000000000002</v>
      </c>
      <c r="G665" s="2">
        <v>47.869680000000002</v>
      </c>
      <c r="H665" s="2">
        <v>54.936320000000002</v>
      </c>
      <c r="I665" s="2">
        <v>41.036079999999998</v>
      </c>
      <c r="J665" s="2">
        <v>32.08229</v>
      </c>
      <c r="K665" s="66">
        <v>64.038749999999993</v>
      </c>
      <c r="L665" s="2">
        <v>46.601819999999996</v>
      </c>
      <c r="M665" s="2">
        <v>56.613259999999997</v>
      </c>
      <c r="N665" s="2">
        <v>41.988819999999997</v>
      </c>
      <c r="O665" s="2">
        <v>32.568530000000003</v>
      </c>
      <c r="P665" s="2">
        <v>27.245010000000001</v>
      </c>
    </row>
    <row r="666" spans="1:16" x14ac:dyDescent="0.35">
      <c r="A666" s="2">
        <v>655</v>
      </c>
      <c r="B666" s="2" t="s">
        <v>66</v>
      </c>
      <c r="C666" s="2" t="s">
        <v>316</v>
      </c>
      <c r="D666" s="2">
        <v>-8.7850000000000001</v>
      </c>
      <c r="E666" s="2">
        <v>2.3460000000000001</v>
      </c>
      <c r="F666" s="66">
        <v>21.67</v>
      </c>
      <c r="G666" s="2">
        <v>55.101579999999998</v>
      </c>
      <c r="H666" s="2">
        <v>66.68047</v>
      </c>
      <c r="I666" s="2">
        <v>43.85857</v>
      </c>
      <c r="J666" s="2">
        <v>28.855060000000002</v>
      </c>
      <c r="K666" s="66">
        <v>61.783279999999998</v>
      </c>
      <c r="L666" s="2">
        <v>53.018900000000002</v>
      </c>
      <c r="M666" s="2">
        <v>69.457830000000001</v>
      </c>
      <c r="N666" s="2">
        <v>45.446890000000003</v>
      </c>
      <c r="O666" s="2">
        <v>29.66168</v>
      </c>
      <c r="P666" s="2">
        <v>34.304189999999998</v>
      </c>
    </row>
    <row r="667" spans="1:16" x14ac:dyDescent="0.35">
      <c r="A667" s="2">
        <v>656</v>
      </c>
      <c r="B667" s="2" t="s">
        <v>66</v>
      </c>
      <c r="C667" s="2" t="s">
        <v>317</v>
      </c>
      <c r="D667" s="2">
        <v>-6.9850000000000003</v>
      </c>
      <c r="E667" s="2">
        <v>2.6080000000000001</v>
      </c>
      <c r="F667" s="66">
        <v>8.33</v>
      </c>
      <c r="G667" s="2">
        <v>22.852550000000001</v>
      </c>
      <c r="H667" s="2">
        <v>25.537240000000001</v>
      </c>
      <c r="I667" s="2">
        <v>20.726590000000002</v>
      </c>
      <c r="J667" s="2">
        <v>17.47092</v>
      </c>
      <c r="K667" s="66">
        <v>40.93535</v>
      </c>
      <c r="L667" s="2">
        <v>22.122150000000001</v>
      </c>
      <c r="M667" s="2">
        <v>26.195589999999999</v>
      </c>
      <c r="N667" s="2">
        <v>21.13429</v>
      </c>
      <c r="O667" s="2">
        <v>17.709009999999999</v>
      </c>
      <c r="P667" s="2">
        <v>21.98826</v>
      </c>
    </row>
    <row r="668" spans="1:16" x14ac:dyDescent="0.35">
      <c r="A668" s="2">
        <v>657</v>
      </c>
      <c r="B668" s="2" t="s">
        <v>66</v>
      </c>
      <c r="C668" s="2" t="s">
        <v>318</v>
      </c>
      <c r="D668" s="2">
        <v>-5.7439999999999998</v>
      </c>
      <c r="E668" s="2">
        <v>2.8460000000000001</v>
      </c>
      <c r="F668" s="66">
        <v>0</v>
      </c>
      <c r="G668" s="2">
        <v>13.66785</v>
      </c>
      <c r="H668" s="2">
        <v>13.405760000000001</v>
      </c>
      <c r="I668" s="2">
        <v>13.40577</v>
      </c>
      <c r="J668" s="2">
        <v>13.405760000000001</v>
      </c>
      <c r="K668" s="66">
        <v>13.405760000000001</v>
      </c>
      <c r="L668" s="2">
        <v>13.009410000000001</v>
      </c>
      <c r="M668" s="2">
        <v>13.472149999999999</v>
      </c>
      <c r="N668" s="2">
        <v>13.472149999999999</v>
      </c>
      <c r="O668" s="2">
        <v>13.472149999999999</v>
      </c>
      <c r="P668" s="2">
        <v>13.472149999999999</v>
      </c>
    </row>
    <row r="669" spans="1:16" x14ac:dyDescent="0.35">
      <c r="A669" s="2">
        <v>658</v>
      </c>
      <c r="B669" s="2" t="s">
        <v>66</v>
      </c>
      <c r="C669" s="2" t="s">
        <v>319</v>
      </c>
      <c r="D669" s="2">
        <v>-4.3330000000000002</v>
      </c>
      <c r="E669" s="2">
        <v>2.6</v>
      </c>
      <c r="F669" s="66">
        <v>6.67</v>
      </c>
      <c r="G669" s="2">
        <v>20.033349999999999</v>
      </c>
      <c r="H669" s="2">
        <v>22.975259999999999</v>
      </c>
      <c r="I669" s="2">
        <v>18.666519999999998</v>
      </c>
      <c r="J669" s="2">
        <v>15.67892</v>
      </c>
      <c r="K669" s="66">
        <v>44.735840000000003</v>
      </c>
      <c r="L669" s="2">
        <v>19.282609999999998</v>
      </c>
      <c r="M669" s="2">
        <v>23.598839999999999</v>
      </c>
      <c r="N669" s="2">
        <v>19.06561</v>
      </c>
      <c r="O669" s="2">
        <v>15.922359999999999</v>
      </c>
      <c r="P669" s="2">
        <v>12.243539999999999</v>
      </c>
    </row>
    <row r="670" spans="1:16" x14ac:dyDescent="0.35">
      <c r="A670" s="2">
        <v>659</v>
      </c>
      <c r="B670" s="2" t="s">
        <v>66</v>
      </c>
      <c r="C670" s="2" t="s">
        <v>320</v>
      </c>
      <c r="D670" s="2">
        <v>-2.2330000000000001</v>
      </c>
      <c r="E670" s="2">
        <v>2.6</v>
      </c>
      <c r="F670" s="66">
        <v>16.670000000000002</v>
      </c>
      <c r="G670" s="2">
        <v>27.134869999999999</v>
      </c>
      <c r="H670" s="2">
        <v>32.017400000000002</v>
      </c>
      <c r="I670" s="2">
        <v>23.944610000000001</v>
      </c>
      <c r="J670" s="2">
        <v>17.80528</v>
      </c>
      <c r="K670" s="66">
        <v>61.721179999999997</v>
      </c>
      <c r="L670" s="2">
        <v>25.504960000000001</v>
      </c>
      <c r="M670" s="2">
        <v>33.191890000000001</v>
      </c>
      <c r="N670" s="2">
        <v>24.698499999999999</v>
      </c>
      <c r="O670" s="2">
        <v>18.23931</v>
      </c>
      <c r="P670" s="2">
        <v>20.901900000000001</v>
      </c>
    </row>
    <row r="671" spans="1:16" x14ac:dyDescent="0.35">
      <c r="A671" s="2">
        <v>660</v>
      </c>
      <c r="B671" s="2" t="s">
        <v>66</v>
      </c>
      <c r="C671" s="2" t="s">
        <v>321</v>
      </c>
      <c r="D671" s="2">
        <v>-0.48799999999999999</v>
      </c>
      <c r="E671" s="2">
        <v>3.1080000000000001</v>
      </c>
      <c r="F671" s="66">
        <v>11.67</v>
      </c>
      <c r="G671" s="2">
        <v>17.178229999999999</v>
      </c>
      <c r="H671" s="2">
        <v>20.752759999999999</v>
      </c>
      <c r="I671" s="2">
        <v>16.403420000000001</v>
      </c>
      <c r="J671" s="2">
        <v>13.52045</v>
      </c>
      <c r="K671" s="66">
        <v>8.8423999999999996</v>
      </c>
      <c r="L671" s="2">
        <v>16.792770000000001</v>
      </c>
      <c r="M671" s="2">
        <v>21.434370000000001</v>
      </c>
      <c r="N671" s="2">
        <v>16.858419999999999</v>
      </c>
      <c r="O671" s="2">
        <v>13.82525</v>
      </c>
      <c r="P671" s="2">
        <v>8.9035299999999999</v>
      </c>
    </row>
    <row r="672" spans="1:16" x14ac:dyDescent="0.35">
      <c r="A672" s="2">
        <v>661</v>
      </c>
      <c r="B672" s="2" t="s">
        <v>66</v>
      </c>
      <c r="C672" s="2" t="s">
        <v>322</v>
      </c>
      <c r="D672" s="2">
        <v>0.96199999999999997</v>
      </c>
      <c r="E672" s="2">
        <v>4.9219999999999997</v>
      </c>
      <c r="F672" s="66">
        <v>35</v>
      </c>
      <c r="G672" s="2">
        <v>38.137630000000001</v>
      </c>
      <c r="H672" s="2">
        <v>45.489899999999999</v>
      </c>
      <c r="I672" s="2">
        <v>29.268439999999998</v>
      </c>
      <c r="J672" s="2">
        <v>30.153770000000002</v>
      </c>
      <c r="K672" s="66">
        <v>31.36955</v>
      </c>
      <c r="L672" s="2">
        <v>39.379539999999999</v>
      </c>
      <c r="M672" s="2">
        <v>47.579099999999997</v>
      </c>
      <c r="N672" s="2">
        <v>30.51249</v>
      </c>
      <c r="O672" s="2">
        <v>31.443950000000001</v>
      </c>
      <c r="P672" s="2">
        <v>41.030830000000002</v>
      </c>
    </row>
    <row r="673" spans="1:16" x14ac:dyDescent="0.35">
      <c r="A673" s="2">
        <v>662</v>
      </c>
      <c r="B673" s="2" t="s">
        <v>66</v>
      </c>
      <c r="C673" s="2" t="s">
        <v>323</v>
      </c>
      <c r="D673" s="2">
        <v>2.4119999999999999</v>
      </c>
      <c r="E673" s="2">
        <v>4.6239999999999997</v>
      </c>
      <c r="F673" s="66">
        <v>16.670000000000002</v>
      </c>
      <c r="G673" s="2">
        <v>13.75803</v>
      </c>
      <c r="H673" s="2">
        <v>19.194710000000001</v>
      </c>
      <c r="I673" s="2">
        <v>13.607749999999999</v>
      </c>
      <c r="J673" s="2">
        <v>14.500959999999999</v>
      </c>
      <c r="K673" s="66">
        <v>26.61401</v>
      </c>
      <c r="L673" s="2">
        <v>14.24446</v>
      </c>
      <c r="M673" s="2">
        <v>20.02262</v>
      </c>
      <c r="N673" s="2">
        <v>14.144579999999999</v>
      </c>
      <c r="O673" s="2">
        <v>15.08432</v>
      </c>
      <c r="P673" s="2">
        <v>78.130279999999999</v>
      </c>
    </row>
    <row r="674" spans="1:16" x14ac:dyDescent="0.35">
      <c r="A674" s="2">
        <v>663</v>
      </c>
      <c r="B674" s="2" t="s">
        <v>66</v>
      </c>
      <c r="C674" s="2" t="s">
        <v>324</v>
      </c>
      <c r="D674" s="2">
        <v>2.4390000000000001</v>
      </c>
      <c r="E674" s="2">
        <v>2.5920000000000001</v>
      </c>
      <c r="F674" s="66">
        <v>3.33</v>
      </c>
      <c r="G674" s="2">
        <v>7.1751399999999999</v>
      </c>
      <c r="H674" s="2">
        <v>8.4871499999999997</v>
      </c>
      <c r="I674" s="2">
        <v>7.5228099999999998</v>
      </c>
      <c r="J674" s="2">
        <v>6.4201899999999998</v>
      </c>
      <c r="K674" s="66">
        <v>7.7186899999999996</v>
      </c>
      <c r="L674" s="2">
        <v>7.3559200000000002</v>
      </c>
      <c r="M674" s="2">
        <v>8.8353000000000002</v>
      </c>
      <c r="N674" s="2">
        <v>7.8207300000000002</v>
      </c>
      <c r="O674" s="2">
        <v>6.66066</v>
      </c>
      <c r="P674" s="2">
        <v>16.154589999999999</v>
      </c>
    </row>
    <row r="675" spans="1:16" x14ac:dyDescent="0.35">
      <c r="A675" s="2">
        <v>664</v>
      </c>
      <c r="B675" s="2" t="s">
        <v>66</v>
      </c>
      <c r="C675" s="2" t="s">
        <v>325</v>
      </c>
      <c r="D675" s="2">
        <v>1.0880000000000001</v>
      </c>
      <c r="E675" s="2">
        <v>1.7949999999999999</v>
      </c>
      <c r="F675" s="66">
        <v>16.670000000000002</v>
      </c>
      <c r="G675" s="2">
        <v>26.004390000000001</v>
      </c>
      <c r="H675" s="2">
        <v>30.31908</v>
      </c>
      <c r="I675" s="2">
        <v>25.901820000000001</v>
      </c>
      <c r="J675" s="2">
        <v>18.735499999999998</v>
      </c>
      <c r="K675" s="66">
        <v>22.672529999999998</v>
      </c>
      <c r="L675" s="2">
        <v>25.941379999999999</v>
      </c>
      <c r="M675" s="2">
        <v>31.340779999999999</v>
      </c>
      <c r="N675" s="2">
        <v>26.693390000000001</v>
      </c>
      <c r="O675" s="2">
        <v>19.153700000000001</v>
      </c>
      <c r="P675" s="2">
        <v>24.632169999999999</v>
      </c>
    </row>
    <row r="676" spans="1:16" x14ac:dyDescent="0.35">
      <c r="A676" s="2">
        <v>665</v>
      </c>
      <c r="B676" s="2" t="s">
        <v>66</v>
      </c>
      <c r="C676" s="2" t="s">
        <v>326</v>
      </c>
      <c r="D676" s="2">
        <v>-0.26100000000000001</v>
      </c>
      <c r="E676" s="2">
        <v>1.246</v>
      </c>
      <c r="F676" s="66">
        <v>18.329999999999998</v>
      </c>
      <c r="G676" s="2">
        <v>28.555969999999999</v>
      </c>
      <c r="H676" s="2">
        <v>32.712629999999997</v>
      </c>
      <c r="I676" s="2">
        <v>27.88655</v>
      </c>
      <c r="J676" s="2">
        <v>18.65091</v>
      </c>
      <c r="K676" s="66">
        <v>14.95055</v>
      </c>
      <c r="L676" s="2">
        <v>28.470510000000001</v>
      </c>
      <c r="M676" s="2">
        <v>33.817779999999999</v>
      </c>
      <c r="N676" s="2">
        <v>28.740269999999999</v>
      </c>
      <c r="O676" s="2">
        <v>19.02345</v>
      </c>
      <c r="P676" s="2">
        <v>28.832419999999999</v>
      </c>
    </row>
    <row r="677" spans="1:16" x14ac:dyDescent="0.35">
      <c r="A677" s="2">
        <v>666</v>
      </c>
      <c r="B677" s="2" t="s">
        <v>66</v>
      </c>
      <c r="C677" s="2" t="s">
        <v>327</v>
      </c>
      <c r="D677" s="2">
        <v>-0.69699999999999995</v>
      </c>
      <c r="E677" s="2">
        <v>1.254</v>
      </c>
      <c r="F677" s="66">
        <v>11.67</v>
      </c>
      <c r="G677" s="2">
        <v>23.488389999999999</v>
      </c>
      <c r="H677" s="2">
        <v>25.97015</v>
      </c>
      <c r="I677" s="2">
        <v>23.093389999999999</v>
      </c>
      <c r="J677" s="2">
        <v>17.790209999999998</v>
      </c>
      <c r="K677" s="66">
        <v>28.538599999999999</v>
      </c>
      <c r="L677" s="2">
        <v>23.320609999999999</v>
      </c>
      <c r="M677" s="2">
        <v>26.663609999999998</v>
      </c>
      <c r="N677" s="2">
        <v>23.636970000000002</v>
      </c>
      <c r="O677" s="2">
        <v>18.057490000000001</v>
      </c>
      <c r="P677" s="2">
        <v>15.939399999999999</v>
      </c>
    </row>
    <row r="678" spans="1:16" x14ac:dyDescent="0.35">
      <c r="A678" s="2">
        <v>667</v>
      </c>
      <c r="B678" s="2" t="s">
        <v>66</v>
      </c>
      <c r="C678" s="2" t="s">
        <v>328</v>
      </c>
      <c r="D678" s="2">
        <v>-1.262</v>
      </c>
      <c r="E678" s="2">
        <v>1.5</v>
      </c>
      <c r="F678" s="66">
        <v>8.33</v>
      </c>
      <c r="G678" s="2">
        <v>21.75759</v>
      </c>
      <c r="H678" s="2">
        <v>23.613759999999999</v>
      </c>
      <c r="I678" s="2">
        <v>21.373139999999999</v>
      </c>
      <c r="J678" s="2">
        <v>18.002510000000001</v>
      </c>
      <c r="K678" s="66">
        <v>16.468170000000001</v>
      </c>
      <c r="L678" s="2">
        <v>21.57536</v>
      </c>
      <c r="M678" s="2">
        <v>24.131609999999998</v>
      </c>
      <c r="N678" s="2">
        <v>21.774249999999999</v>
      </c>
      <c r="O678" s="2">
        <v>18.228010000000001</v>
      </c>
      <c r="P678" s="2">
        <v>24.060749999999999</v>
      </c>
    </row>
    <row r="679" spans="1:16" x14ac:dyDescent="0.35">
      <c r="A679" s="2">
        <v>668</v>
      </c>
      <c r="B679" s="2" t="s">
        <v>66</v>
      </c>
      <c r="C679" s="2" t="s">
        <v>329</v>
      </c>
      <c r="D679" s="2">
        <v>-2.661</v>
      </c>
      <c r="E679" s="2">
        <v>1.246</v>
      </c>
      <c r="F679" s="66">
        <v>26.67</v>
      </c>
      <c r="G679" s="2">
        <v>44.914079999999998</v>
      </c>
      <c r="H679" s="2">
        <v>52.329920000000001</v>
      </c>
      <c r="I679" s="2">
        <v>41.264240000000001</v>
      </c>
      <c r="J679" s="2">
        <v>23.02327</v>
      </c>
      <c r="K679" s="66">
        <v>17.074010000000001</v>
      </c>
      <c r="L679" s="2">
        <v>44.735309999999998</v>
      </c>
      <c r="M679" s="2">
        <v>54.296480000000003</v>
      </c>
      <c r="N679" s="2">
        <v>42.654269999999997</v>
      </c>
      <c r="O679" s="2">
        <v>23.46294</v>
      </c>
      <c r="P679" s="2">
        <v>50.396889999999999</v>
      </c>
    </row>
    <row r="680" spans="1:16" x14ac:dyDescent="0.35">
      <c r="A680" s="2">
        <v>669</v>
      </c>
      <c r="B680" s="2" t="s">
        <v>66</v>
      </c>
      <c r="C680" s="2" t="s">
        <v>330</v>
      </c>
      <c r="D680" s="2">
        <v>-4.4690000000000003</v>
      </c>
      <c r="E680" s="2">
        <v>2.0670000000000002</v>
      </c>
      <c r="F680" s="66">
        <v>16.670000000000002</v>
      </c>
      <c r="G680" s="2">
        <v>37.212820000000001</v>
      </c>
      <c r="H680" s="2">
        <v>44.16281</v>
      </c>
      <c r="I680" s="2">
        <v>33.898769999999999</v>
      </c>
      <c r="J680" s="2">
        <v>25.398</v>
      </c>
      <c r="K680" s="66">
        <v>17.89292</v>
      </c>
      <c r="L680" s="2">
        <v>37.01502</v>
      </c>
      <c r="M680" s="2">
        <v>45.646709999999999</v>
      </c>
      <c r="N680" s="2">
        <v>34.847909999999999</v>
      </c>
      <c r="O680" s="2">
        <v>25.904250000000001</v>
      </c>
      <c r="P680" s="2">
        <v>62.783499999999997</v>
      </c>
    </row>
    <row r="681" spans="1:16" x14ac:dyDescent="0.35">
      <c r="A681" s="2">
        <v>670</v>
      </c>
      <c r="B681" s="2" t="s">
        <v>66</v>
      </c>
      <c r="C681" s="2" t="s">
        <v>331</v>
      </c>
      <c r="D681" s="2">
        <v>-5.4470000000000001</v>
      </c>
      <c r="E681" s="2">
        <v>3.1</v>
      </c>
      <c r="F681" s="66">
        <v>11.67</v>
      </c>
      <c r="G681" s="2">
        <v>31.732939999999999</v>
      </c>
      <c r="H681" s="2">
        <v>37.068510000000003</v>
      </c>
      <c r="I681" s="2">
        <v>29.118919999999999</v>
      </c>
      <c r="J681" s="2">
        <v>25.435140000000001</v>
      </c>
      <c r="K681" s="66">
        <v>18.698789999999999</v>
      </c>
      <c r="L681" s="2">
        <v>31.585349999999998</v>
      </c>
      <c r="M681" s="2">
        <v>38.127949999999998</v>
      </c>
      <c r="N681" s="2">
        <v>29.76418</v>
      </c>
      <c r="O681" s="2">
        <v>25.888480000000001</v>
      </c>
      <c r="P681" s="2">
        <v>58.990270000000002</v>
      </c>
    </row>
    <row r="682" spans="1:16" x14ac:dyDescent="0.35">
      <c r="A682" s="2">
        <v>671</v>
      </c>
      <c r="B682" s="2" t="s">
        <v>66</v>
      </c>
      <c r="C682" s="2" t="s">
        <v>332</v>
      </c>
      <c r="D682" s="2">
        <v>-5.5540000000000003</v>
      </c>
      <c r="E682" s="2">
        <v>2.5920000000000001</v>
      </c>
      <c r="F682" s="66">
        <v>20</v>
      </c>
      <c r="G682" s="2">
        <v>38.208469999999998</v>
      </c>
      <c r="H682" s="2">
        <v>45.370469999999997</v>
      </c>
      <c r="I682" s="2">
        <v>34.477679999999999</v>
      </c>
      <c r="J682" s="2">
        <v>27.57236</v>
      </c>
      <c r="K682" s="66">
        <v>19.224070000000001</v>
      </c>
      <c r="L682" s="2">
        <v>37.984430000000003</v>
      </c>
      <c r="M682" s="2">
        <v>46.823500000000003</v>
      </c>
      <c r="N682" s="2">
        <v>35.36318</v>
      </c>
      <c r="O682" s="2">
        <v>28.098099999999999</v>
      </c>
      <c r="P682" s="2">
        <v>72.768410000000003</v>
      </c>
    </row>
    <row r="683" spans="1:16" x14ac:dyDescent="0.35">
      <c r="A683" s="2">
        <v>672</v>
      </c>
      <c r="B683" s="2" t="s">
        <v>119</v>
      </c>
      <c r="C683" s="2" t="s">
        <v>309</v>
      </c>
      <c r="D683" s="2">
        <v>-5.6980000000000004</v>
      </c>
      <c r="E683" s="2">
        <v>2.6080000000000001</v>
      </c>
      <c r="F683" s="66">
        <v>0</v>
      </c>
      <c r="G683" s="2">
        <v>19.75797</v>
      </c>
      <c r="H683" s="2">
        <v>19.650670000000002</v>
      </c>
      <c r="I683" s="2">
        <v>19.650659999999998</v>
      </c>
      <c r="J683" s="2">
        <v>19.650659999999998</v>
      </c>
      <c r="K683" s="66">
        <v>19.65063</v>
      </c>
      <c r="L683" s="2">
        <v>19.329149999999998</v>
      </c>
      <c r="M683" s="2">
        <v>19.731110000000001</v>
      </c>
      <c r="N683" s="2">
        <v>19.731100000000001</v>
      </c>
      <c r="O683" s="2">
        <v>19.731100000000001</v>
      </c>
      <c r="P683" s="2">
        <v>19.73113</v>
      </c>
    </row>
    <row r="684" spans="1:16" x14ac:dyDescent="0.35">
      <c r="A684" s="2">
        <v>673</v>
      </c>
      <c r="B684" s="2" t="s">
        <v>119</v>
      </c>
      <c r="C684" s="2" t="s">
        <v>310</v>
      </c>
      <c r="D684" s="2">
        <v>-6.82</v>
      </c>
      <c r="E684" s="2">
        <v>2.5920000000000001</v>
      </c>
      <c r="F684" s="66">
        <v>3.33</v>
      </c>
      <c r="G684" s="2">
        <v>26.008800000000001</v>
      </c>
      <c r="H684" s="2">
        <v>28.065740000000002</v>
      </c>
      <c r="I684" s="2">
        <v>24.647169999999999</v>
      </c>
      <c r="J684" s="2">
        <v>22.61899</v>
      </c>
      <c r="K684" s="66">
        <v>32.429729999999999</v>
      </c>
      <c r="L684" s="2">
        <v>25.45851</v>
      </c>
      <c r="M684" s="2">
        <v>28.55011</v>
      </c>
      <c r="N684" s="2">
        <v>24.953430000000001</v>
      </c>
      <c r="O684" s="2">
        <v>22.819590000000002</v>
      </c>
      <c r="P684" s="2">
        <v>20.20966</v>
      </c>
    </row>
    <row r="685" spans="1:16" x14ac:dyDescent="0.35">
      <c r="A685" s="2">
        <v>674</v>
      </c>
      <c r="B685" s="2" t="s">
        <v>119</v>
      </c>
      <c r="C685" s="2" t="s">
        <v>311</v>
      </c>
      <c r="D685" s="2">
        <v>-8.7119999999999997</v>
      </c>
      <c r="E685" s="2">
        <v>2.1</v>
      </c>
      <c r="F685" s="66">
        <v>8.33</v>
      </c>
      <c r="G685" s="2">
        <v>28.66056</v>
      </c>
      <c r="H685" s="2">
        <v>31.084399999999999</v>
      </c>
      <c r="I685" s="2">
        <v>26.670439999999999</v>
      </c>
      <c r="J685" s="2">
        <v>23.360520000000001</v>
      </c>
      <c r="K685" s="66">
        <v>33.214300000000001</v>
      </c>
      <c r="L685" s="2">
        <v>28.105640000000001</v>
      </c>
      <c r="M685" s="2">
        <v>31.684609999999999</v>
      </c>
      <c r="N685" s="2">
        <v>27.040679999999998</v>
      </c>
      <c r="O685" s="2">
        <v>23.558319999999998</v>
      </c>
      <c r="P685" s="2">
        <v>20.84506</v>
      </c>
    </row>
    <row r="686" spans="1:16" x14ac:dyDescent="0.35">
      <c r="A686" s="2">
        <v>675</v>
      </c>
      <c r="B686" s="2" t="s">
        <v>119</v>
      </c>
      <c r="C686" s="2" t="s">
        <v>312</v>
      </c>
      <c r="D686" s="2">
        <v>-9.5020000000000007</v>
      </c>
      <c r="E686" s="2">
        <v>1.7949999999999999</v>
      </c>
      <c r="F686" s="66">
        <v>18.329999999999998</v>
      </c>
      <c r="G686" s="2">
        <v>52.149050000000003</v>
      </c>
      <c r="H686" s="2">
        <v>61.648159999999997</v>
      </c>
      <c r="I686" s="2">
        <v>44.322110000000002</v>
      </c>
      <c r="J686" s="2">
        <v>29.773990000000001</v>
      </c>
      <c r="K686" s="66">
        <v>50.526389999999999</v>
      </c>
      <c r="L686" s="2">
        <v>51.615499999999997</v>
      </c>
      <c r="M686" s="2">
        <v>63.79354</v>
      </c>
      <c r="N686" s="2">
        <v>45.564779999999999</v>
      </c>
      <c r="O686" s="2">
        <v>30.258710000000001</v>
      </c>
      <c r="P686" s="2">
        <v>21.614100000000001</v>
      </c>
    </row>
    <row r="687" spans="1:16" x14ac:dyDescent="0.35">
      <c r="A687" s="2">
        <v>676</v>
      </c>
      <c r="B687" s="2" t="s">
        <v>119</v>
      </c>
      <c r="C687" s="2" t="s">
        <v>313</v>
      </c>
      <c r="D687" s="2">
        <v>-10.108000000000001</v>
      </c>
      <c r="E687" s="2">
        <v>1.8049999999999999</v>
      </c>
      <c r="F687" s="66">
        <v>23.33</v>
      </c>
      <c r="G687" s="2">
        <v>66.369699999999995</v>
      </c>
      <c r="H687" s="2">
        <v>80.311340000000001</v>
      </c>
      <c r="I687" s="2">
        <v>54.8369</v>
      </c>
      <c r="J687" s="2">
        <v>34.280529999999999</v>
      </c>
      <c r="K687" s="66">
        <v>58.459780000000002</v>
      </c>
      <c r="L687" s="2">
        <v>65.864530000000002</v>
      </c>
      <c r="M687" s="2">
        <v>83.383399999999995</v>
      </c>
      <c r="N687" s="2">
        <v>56.581719999999997</v>
      </c>
      <c r="O687" s="2">
        <v>34.954369999999997</v>
      </c>
      <c r="P687" s="2">
        <v>22.372730000000001</v>
      </c>
    </row>
    <row r="688" spans="1:16" x14ac:dyDescent="0.35">
      <c r="A688" s="2">
        <v>677</v>
      </c>
      <c r="B688" s="2" t="s">
        <v>119</v>
      </c>
      <c r="C688" s="2" t="s">
        <v>314</v>
      </c>
      <c r="D688" s="2">
        <v>-10.295</v>
      </c>
      <c r="E688" s="2">
        <v>2.6080000000000001</v>
      </c>
      <c r="F688" s="66">
        <v>15</v>
      </c>
      <c r="G688" s="2">
        <v>42.139470000000003</v>
      </c>
      <c r="H688" s="2">
        <v>48.877119999999998</v>
      </c>
      <c r="I688" s="2">
        <v>36.897320000000001</v>
      </c>
      <c r="J688" s="2">
        <v>29.600919999999999</v>
      </c>
      <c r="K688" s="66">
        <v>34.453519999999997</v>
      </c>
      <c r="L688" s="2">
        <v>41.847189999999998</v>
      </c>
      <c r="M688" s="2">
        <v>50.274790000000003</v>
      </c>
      <c r="N688" s="2">
        <v>37.670830000000002</v>
      </c>
      <c r="O688" s="2">
        <v>29.994299999999999</v>
      </c>
      <c r="P688" s="2">
        <v>22.971769999999999</v>
      </c>
    </row>
    <row r="689" spans="1:16" x14ac:dyDescent="0.35">
      <c r="A689" s="2">
        <v>678</v>
      </c>
      <c r="B689" s="2" t="s">
        <v>119</v>
      </c>
      <c r="C689" s="2" t="s">
        <v>315</v>
      </c>
      <c r="D689" s="2">
        <v>-8.9830000000000005</v>
      </c>
      <c r="E689" s="2">
        <v>2.5920000000000001</v>
      </c>
      <c r="F689" s="66">
        <v>0</v>
      </c>
      <c r="G689" s="2">
        <v>22.987929999999999</v>
      </c>
      <c r="H689" s="2">
        <v>23.028890000000001</v>
      </c>
      <c r="I689" s="2">
        <v>23.028860000000002</v>
      </c>
      <c r="J689" s="2">
        <v>23.028829999999999</v>
      </c>
      <c r="K689" s="66">
        <v>23.028870000000001</v>
      </c>
      <c r="L689" s="2">
        <v>22.769670000000001</v>
      </c>
      <c r="M689" s="2">
        <v>23.07</v>
      </c>
      <c r="N689" s="2">
        <v>23.069980000000001</v>
      </c>
      <c r="O689" s="2">
        <v>23.069949999999999</v>
      </c>
      <c r="P689" s="2">
        <v>23.069929999999999</v>
      </c>
    </row>
    <row r="690" spans="1:16" x14ac:dyDescent="0.35">
      <c r="A690" s="2">
        <v>679</v>
      </c>
      <c r="B690" s="2" t="s">
        <v>119</v>
      </c>
      <c r="C690" s="2" t="s">
        <v>316</v>
      </c>
      <c r="D690" s="2">
        <v>-7.3390000000000004</v>
      </c>
      <c r="E690" s="2">
        <v>1.7949999999999999</v>
      </c>
      <c r="F690" s="66">
        <v>6.67</v>
      </c>
      <c r="G690" s="2">
        <v>23.249410000000001</v>
      </c>
      <c r="H690" s="2">
        <v>26.613399999999999</v>
      </c>
      <c r="I690" s="2">
        <v>21.235690000000002</v>
      </c>
      <c r="J690" s="2">
        <v>16.222909999999999</v>
      </c>
      <c r="K690" s="66">
        <v>17.222460000000002</v>
      </c>
      <c r="L690" s="2">
        <v>22.86919</v>
      </c>
      <c r="M690" s="2">
        <v>27.342310000000001</v>
      </c>
      <c r="N690" s="2">
        <v>21.68441</v>
      </c>
      <c r="O690" s="2">
        <v>16.41048</v>
      </c>
      <c r="P690" s="2">
        <v>13.37283</v>
      </c>
    </row>
    <row r="691" spans="1:16" x14ac:dyDescent="0.35">
      <c r="A691" s="2">
        <v>680</v>
      </c>
      <c r="B691" s="2" t="s">
        <v>119</v>
      </c>
      <c r="C691" s="2" t="s">
        <v>317</v>
      </c>
      <c r="D691" s="2">
        <v>-6.2430000000000003</v>
      </c>
      <c r="E691" s="2">
        <v>2.3130000000000002</v>
      </c>
      <c r="F691" s="66">
        <v>18.329999999999998</v>
      </c>
      <c r="G691" s="2">
        <v>38.057130000000001</v>
      </c>
      <c r="H691" s="2">
        <v>46.57244</v>
      </c>
      <c r="I691" s="2">
        <v>32.904919999999997</v>
      </c>
      <c r="J691" s="2">
        <v>21.602900000000002</v>
      </c>
      <c r="K691" s="66">
        <v>23.86863</v>
      </c>
      <c r="L691" s="2">
        <v>38.779449999999997</v>
      </c>
      <c r="M691" s="2">
        <v>48.357930000000003</v>
      </c>
      <c r="N691" s="2">
        <v>33.97833</v>
      </c>
      <c r="O691" s="2">
        <v>22.087479999999999</v>
      </c>
      <c r="P691" s="2">
        <v>31.45618</v>
      </c>
    </row>
    <row r="692" spans="1:16" x14ac:dyDescent="0.35">
      <c r="A692" s="2">
        <v>681</v>
      </c>
      <c r="B692" s="2" t="s">
        <v>119</v>
      </c>
      <c r="C692" s="2" t="s">
        <v>318</v>
      </c>
      <c r="D692" s="2">
        <v>-5.3929999999999998</v>
      </c>
      <c r="E692" s="2">
        <v>3.1</v>
      </c>
      <c r="F692" s="66">
        <v>16.670000000000002</v>
      </c>
      <c r="G692" s="2">
        <v>26.620529999999999</v>
      </c>
      <c r="H692" s="2">
        <v>32.433199999999999</v>
      </c>
      <c r="I692" s="2">
        <v>23.705860000000001</v>
      </c>
      <c r="J692" s="2">
        <v>19.69679</v>
      </c>
      <c r="K692" s="66">
        <v>23.993400000000001</v>
      </c>
      <c r="L692" s="2">
        <v>26.613630000000001</v>
      </c>
      <c r="M692" s="2">
        <v>33.509120000000003</v>
      </c>
      <c r="N692" s="2">
        <v>24.327079999999999</v>
      </c>
      <c r="O692" s="2">
        <v>20.10914</v>
      </c>
      <c r="P692" s="2">
        <v>39.284550000000003</v>
      </c>
    </row>
    <row r="693" spans="1:16" x14ac:dyDescent="0.35">
      <c r="A693" s="2">
        <v>682</v>
      </c>
      <c r="B693" s="2" t="s">
        <v>119</v>
      </c>
      <c r="C693" s="2" t="s">
        <v>319</v>
      </c>
      <c r="D693" s="2">
        <v>-4.8979999999999997</v>
      </c>
      <c r="E693" s="2">
        <v>3.1</v>
      </c>
      <c r="F693" s="66">
        <v>6.67</v>
      </c>
      <c r="G693" s="2">
        <v>18.05781</v>
      </c>
      <c r="H693" s="2">
        <v>21.010120000000001</v>
      </c>
      <c r="I693" s="2">
        <v>16.96209</v>
      </c>
      <c r="J693" s="2">
        <v>15.03112</v>
      </c>
      <c r="K693" s="66">
        <v>13.24109</v>
      </c>
      <c r="L693" s="2">
        <v>18.555700000000002</v>
      </c>
      <c r="M693" s="2">
        <v>21.53332</v>
      </c>
      <c r="N693" s="2">
        <v>17.274380000000001</v>
      </c>
      <c r="O693" s="2">
        <v>15.24282</v>
      </c>
      <c r="P693" s="2">
        <v>30.49644</v>
      </c>
    </row>
    <row r="694" spans="1:16" x14ac:dyDescent="0.35">
      <c r="A694" s="2">
        <v>683</v>
      </c>
      <c r="B694" s="2" t="s">
        <v>119</v>
      </c>
      <c r="C694" s="2" t="s">
        <v>320</v>
      </c>
      <c r="D694" s="2">
        <v>-4.5970000000000004</v>
      </c>
      <c r="E694" s="2">
        <v>2.2869999999999999</v>
      </c>
      <c r="F694" s="66">
        <v>23.33</v>
      </c>
      <c r="G694" s="2">
        <v>39.336500000000001</v>
      </c>
      <c r="H694" s="2">
        <v>49.25705</v>
      </c>
      <c r="I694" s="2">
        <v>34.344189999999998</v>
      </c>
      <c r="J694" s="2">
        <v>21.185230000000001</v>
      </c>
      <c r="K694" s="66">
        <v>23.163250000000001</v>
      </c>
      <c r="L694" s="2">
        <v>41.022410000000001</v>
      </c>
      <c r="M694" s="2">
        <v>51.303269999999998</v>
      </c>
      <c r="N694" s="2">
        <v>35.61345</v>
      </c>
      <c r="O694" s="2">
        <v>21.768899999999999</v>
      </c>
      <c r="P694" s="2">
        <v>53.135860000000001</v>
      </c>
    </row>
    <row r="695" spans="1:16" x14ac:dyDescent="0.35">
      <c r="A695" s="2">
        <v>684</v>
      </c>
      <c r="B695" s="2" t="s">
        <v>119</v>
      </c>
      <c r="C695" s="2" t="s">
        <v>321</v>
      </c>
      <c r="D695" s="2">
        <v>-4.0949999999999998</v>
      </c>
      <c r="E695" s="2">
        <v>2.3130000000000002</v>
      </c>
      <c r="F695" s="66">
        <v>43.33</v>
      </c>
      <c r="G695" s="2">
        <v>53.161000000000001</v>
      </c>
      <c r="H695" s="2">
        <v>67.720669999999998</v>
      </c>
      <c r="I695" s="2">
        <v>45.283410000000003</v>
      </c>
      <c r="J695" s="2">
        <v>26.712029999999999</v>
      </c>
      <c r="K695" s="66">
        <v>33.349699999999999</v>
      </c>
      <c r="L695" s="2">
        <v>53.394150000000003</v>
      </c>
      <c r="M695" s="2">
        <v>70.791060000000002</v>
      </c>
      <c r="N695" s="2">
        <v>47.184800000000003</v>
      </c>
      <c r="O695" s="2">
        <v>27.64584</v>
      </c>
      <c r="P695" s="2">
        <v>51.73612</v>
      </c>
    </row>
    <row r="696" spans="1:16" x14ac:dyDescent="0.35">
      <c r="A696" s="2">
        <v>685</v>
      </c>
      <c r="B696" s="2" t="s">
        <v>119</v>
      </c>
      <c r="C696" s="2" t="s">
        <v>322</v>
      </c>
      <c r="D696" s="2">
        <v>-4.1050000000000004</v>
      </c>
      <c r="E696" s="2">
        <v>2.8460000000000001</v>
      </c>
      <c r="F696" s="66">
        <v>15</v>
      </c>
      <c r="G696" s="2">
        <v>23.058920000000001</v>
      </c>
      <c r="H696" s="2">
        <v>28.764240000000001</v>
      </c>
      <c r="I696" s="2">
        <v>20.59299</v>
      </c>
      <c r="J696" s="2">
        <v>15.71907</v>
      </c>
      <c r="K696" s="66">
        <v>31.978149999999999</v>
      </c>
      <c r="L696" s="2">
        <v>22.64104</v>
      </c>
      <c r="M696" s="2">
        <v>29.866790000000002</v>
      </c>
      <c r="N696" s="2">
        <v>21.26981</v>
      </c>
      <c r="O696" s="2">
        <v>16.141960000000001</v>
      </c>
      <c r="P696" s="2">
        <v>23.893070000000002</v>
      </c>
    </row>
    <row r="697" spans="1:16" x14ac:dyDescent="0.35">
      <c r="A697" s="2">
        <v>686</v>
      </c>
      <c r="B697" s="2" t="s">
        <v>119</v>
      </c>
      <c r="C697" s="2" t="s">
        <v>323</v>
      </c>
      <c r="D697" s="2">
        <v>-3.9929999999999999</v>
      </c>
      <c r="E697" s="2">
        <v>2.3460000000000001</v>
      </c>
      <c r="F697" s="66">
        <v>16.670000000000002</v>
      </c>
      <c r="G697" s="2">
        <v>22.081219999999998</v>
      </c>
      <c r="H697" s="2">
        <v>27.060449999999999</v>
      </c>
      <c r="I697" s="2">
        <v>19.73734</v>
      </c>
      <c r="J697" s="2">
        <v>14.074059999999999</v>
      </c>
      <c r="K697" s="66">
        <v>54.446219999999997</v>
      </c>
      <c r="L697" s="2">
        <v>21.551290000000002</v>
      </c>
      <c r="M697" s="2">
        <v>28.109439999999999</v>
      </c>
      <c r="N697" s="2">
        <v>20.404789999999998</v>
      </c>
      <c r="O697" s="2">
        <v>14.44645</v>
      </c>
      <c r="P697" s="2">
        <v>25.309280000000001</v>
      </c>
    </row>
    <row r="698" spans="1:16" x14ac:dyDescent="0.35">
      <c r="A698" s="2">
        <v>687</v>
      </c>
      <c r="B698" s="2" t="s">
        <v>119</v>
      </c>
      <c r="C698" s="2" t="s">
        <v>324</v>
      </c>
      <c r="D698" s="2">
        <v>-3.2949999999999999</v>
      </c>
      <c r="E698" s="2">
        <v>2.1</v>
      </c>
      <c r="F698" s="66">
        <v>0</v>
      </c>
      <c r="G698" s="2">
        <v>8.05898</v>
      </c>
      <c r="H698" s="2">
        <v>8.1363800000000008</v>
      </c>
      <c r="I698" s="2">
        <v>8.1363900000000005</v>
      </c>
      <c r="J698" s="2">
        <v>8.1363900000000005</v>
      </c>
      <c r="K698" s="66">
        <v>8.1363800000000008</v>
      </c>
      <c r="L698" s="2">
        <v>7.6195700000000004</v>
      </c>
      <c r="M698" s="2">
        <v>8.2159700000000004</v>
      </c>
      <c r="N698" s="2">
        <v>8.2159800000000001</v>
      </c>
      <c r="O698" s="2">
        <v>8.2159800000000001</v>
      </c>
      <c r="P698" s="2">
        <v>8.2159800000000001</v>
      </c>
    </row>
    <row r="699" spans="1:16" x14ac:dyDescent="0.35">
      <c r="A699" s="2">
        <v>688</v>
      </c>
      <c r="B699" s="2" t="s">
        <v>119</v>
      </c>
      <c r="C699" s="2" t="s">
        <v>325</v>
      </c>
      <c r="D699" s="2">
        <v>-3.3050000000000002</v>
      </c>
      <c r="E699" s="2">
        <v>1.5409999999999999</v>
      </c>
      <c r="F699" s="66">
        <v>15</v>
      </c>
      <c r="G699" s="2">
        <v>29.909490000000002</v>
      </c>
      <c r="H699" s="2">
        <v>33.343040000000002</v>
      </c>
      <c r="I699" s="2">
        <v>28.178429999999999</v>
      </c>
      <c r="J699" s="2">
        <v>20.490400000000001</v>
      </c>
      <c r="K699" s="66">
        <v>35.003189999999996</v>
      </c>
      <c r="L699" s="2">
        <v>29.572839999999999</v>
      </c>
      <c r="M699" s="2">
        <v>34.239319999999999</v>
      </c>
      <c r="N699" s="2">
        <v>28.805620000000001</v>
      </c>
      <c r="O699" s="2">
        <v>20.71705</v>
      </c>
      <c r="P699" s="2">
        <v>26.051950000000001</v>
      </c>
    </row>
    <row r="700" spans="1:16" x14ac:dyDescent="0.35">
      <c r="A700" s="2">
        <v>689</v>
      </c>
      <c r="B700" s="2" t="s">
        <v>119</v>
      </c>
      <c r="C700" s="2" t="s">
        <v>326</v>
      </c>
      <c r="D700" s="2">
        <v>-1.9730000000000001</v>
      </c>
      <c r="E700" s="2">
        <v>3.3889999999999998</v>
      </c>
      <c r="F700" s="66">
        <v>11.67</v>
      </c>
      <c r="G700" s="2">
        <v>26.28105</v>
      </c>
      <c r="H700" s="2">
        <v>30.922689999999999</v>
      </c>
      <c r="I700" s="2">
        <v>25.425249999999998</v>
      </c>
      <c r="J700" s="2">
        <v>24.507079999999998</v>
      </c>
      <c r="K700" s="66">
        <v>23.106850000000001</v>
      </c>
      <c r="L700" s="2">
        <v>26.36796</v>
      </c>
      <c r="M700" s="2">
        <v>31.671469999999999</v>
      </c>
      <c r="N700" s="2">
        <v>25.887619999999998</v>
      </c>
      <c r="O700" s="2">
        <v>24.921610000000001</v>
      </c>
      <c r="P700" s="2">
        <v>32.30059</v>
      </c>
    </row>
    <row r="701" spans="1:16" x14ac:dyDescent="0.35">
      <c r="A701" s="2">
        <v>690</v>
      </c>
      <c r="B701" s="2" t="s">
        <v>119</v>
      </c>
      <c r="C701" s="2" t="s">
        <v>327</v>
      </c>
      <c r="D701" s="2">
        <v>-0.4</v>
      </c>
      <c r="E701" s="2">
        <v>5.7</v>
      </c>
      <c r="F701" s="66">
        <v>11.67</v>
      </c>
      <c r="G701" s="2">
        <v>26.635670000000001</v>
      </c>
      <c r="H701" s="2">
        <v>31.501550000000002</v>
      </c>
      <c r="I701" s="2">
        <v>25.236149999999999</v>
      </c>
      <c r="J701" s="2">
        <v>26.60388</v>
      </c>
      <c r="K701" s="66">
        <v>17.987159999999999</v>
      </c>
      <c r="L701" s="2">
        <v>27.06007</v>
      </c>
      <c r="M701" s="2">
        <v>32.272179999999999</v>
      </c>
      <c r="N701" s="2">
        <v>25.680350000000001</v>
      </c>
      <c r="O701" s="2">
        <v>27.119340000000001</v>
      </c>
      <c r="P701" s="2">
        <v>84.269040000000004</v>
      </c>
    </row>
    <row r="702" spans="1:16" x14ac:dyDescent="0.35">
      <c r="A702" s="2">
        <v>691</v>
      </c>
      <c r="B702" s="2" t="s">
        <v>119</v>
      </c>
      <c r="C702" s="2" t="s">
        <v>328</v>
      </c>
      <c r="D702" s="2">
        <v>-0.90800000000000003</v>
      </c>
      <c r="E702" s="2">
        <v>5.3949999999999996</v>
      </c>
      <c r="F702" s="66">
        <v>8.33</v>
      </c>
      <c r="G702" s="2">
        <v>24.45683</v>
      </c>
      <c r="H702" s="2">
        <v>27.830739999999999</v>
      </c>
      <c r="I702" s="2">
        <v>23.189589999999999</v>
      </c>
      <c r="J702" s="2">
        <v>23.819230000000001</v>
      </c>
      <c r="K702" s="66">
        <v>17.709990000000001</v>
      </c>
      <c r="L702" s="2">
        <v>24.75648</v>
      </c>
      <c r="M702" s="2">
        <v>28.417120000000001</v>
      </c>
      <c r="N702" s="2">
        <v>23.53417</v>
      </c>
      <c r="O702" s="2">
        <v>24.19661</v>
      </c>
      <c r="P702" s="2">
        <v>62.95326</v>
      </c>
    </row>
    <row r="703" spans="1:16" x14ac:dyDescent="0.35">
      <c r="A703" s="2">
        <v>692</v>
      </c>
      <c r="B703" s="2" t="s">
        <v>119</v>
      </c>
      <c r="C703" s="2" t="s">
        <v>329</v>
      </c>
      <c r="D703" s="2">
        <v>-0.73899999999999999</v>
      </c>
      <c r="E703" s="2">
        <v>3.5750000000000002</v>
      </c>
      <c r="F703" s="66">
        <v>0</v>
      </c>
      <c r="G703" s="2">
        <v>17.733450000000001</v>
      </c>
      <c r="H703" s="2">
        <v>17.512560000000001</v>
      </c>
      <c r="I703" s="2">
        <v>17.51257</v>
      </c>
      <c r="J703" s="2">
        <v>17.51257</v>
      </c>
      <c r="K703" s="66">
        <v>17.51257</v>
      </c>
      <c r="L703" s="2">
        <v>17.466200000000001</v>
      </c>
      <c r="M703" s="2">
        <v>17.564990000000002</v>
      </c>
      <c r="N703" s="2">
        <v>17.564990000000002</v>
      </c>
      <c r="O703" s="2">
        <v>17.565000000000001</v>
      </c>
      <c r="P703" s="2">
        <v>17.564979999999998</v>
      </c>
    </row>
    <row r="704" spans="1:16" x14ac:dyDescent="0.35">
      <c r="A704" s="2">
        <v>693</v>
      </c>
      <c r="B704" s="2" t="s">
        <v>119</v>
      </c>
      <c r="C704" s="2" t="s">
        <v>330</v>
      </c>
      <c r="D704" s="2">
        <v>-0.65900000000000003</v>
      </c>
      <c r="E704" s="2">
        <v>3.625</v>
      </c>
      <c r="F704" s="66">
        <v>10</v>
      </c>
      <c r="G704" s="2">
        <v>24.567620000000002</v>
      </c>
      <c r="H704" s="2">
        <v>28.430540000000001</v>
      </c>
      <c r="I704" s="2">
        <v>23.73903</v>
      </c>
      <c r="J704" s="2">
        <v>23.33691</v>
      </c>
      <c r="K704" s="66">
        <v>17.50198</v>
      </c>
      <c r="L704" s="2">
        <v>24.528020000000001</v>
      </c>
      <c r="M704" s="2">
        <v>29.046469999999999</v>
      </c>
      <c r="N704" s="2">
        <v>24.11054</v>
      </c>
      <c r="O704" s="2">
        <v>23.687470000000001</v>
      </c>
      <c r="P704" s="2">
        <v>62.00224</v>
      </c>
    </row>
    <row r="705" spans="1:16" x14ac:dyDescent="0.35">
      <c r="A705" s="2">
        <v>694</v>
      </c>
      <c r="B705" s="2" t="s">
        <v>119</v>
      </c>
      <c r="C705" s="2" t="s">
        <v>331</v>
      </c>
      <c r="D705" s="2">
        <v>-1.2509999999999999</v>
      </c>
      <c r="E705" s="2">
        <v>4.8460000000000001</v>
      </c>
      <c r="F705" s="66">
        <v>33.33</v>
      </c>
      <c r="G705" s="2">
        <v>44.093780000000002</v>
      </c>
      <c r="H705" s="2">
        <v>59.30415</v>
      </c>
      <c r="I705" s="2">
        <v>40.794069999999998</v>
      </c>
      <c r="J705" s="2">
        <v>40.853729999999999</v>
      </c>
      <c r="K705" s="66">
        <v>17.590910000000001</v>
      </c>
      <c r="L705" s="2">
        <v>44.126539999999999</v>
      </c>
      <c r="M705" s="2">
        <v>61.518810000000002</v>
      </c>
      <c r="N705" s="2">
        <v>42.044339999999998</v>
      </c>
      <c r="O705" s="2">
        <v>42.107109999999999</v>
      </c>
      <c r="P705" s="2">
        <v>176.21288000000001</v>
      </c>
    </row>
    <row r="706" spans="1:16" x14ac:dyDescent="0.35">
      <c r="A706" s="2">
        <v>695</v>
      </c>
      <c r="B706" s="2" t="s">
        <v>119</v>
      </c>
      <c r="C706" s="2" t="s">
        <v>332</v>
      </c>
      <c r="D706" s="2">
        <v>-0.79200000000000004</v>
      </c>
      <c r="E706" s="2">
        <v>4.5999999999999996</v>
      </c>
      <c r="F706" s="66">
        <v>28.33</v>
      </c>
      <c r="G706" s="2">
        <v>38.143839999999997</v>
      </c>
      <c r="H706" s="2">
        <v>49.364100000000001</v>
      </c>
      <c r="I706" s="2">
        <v>35.615009999999998</v>
      </c>
      <c r="J706" s="2">
        <v>34.878729999999997</v>
      </c>
      <c r="K706" s="66">
        <v>17.53182</v>
      </c>
      <c r="L706" s="2">
        <v>37.964950000000002</v>
      </c>
      <c r="M706" s="2">
        <v>51.059399999999997</v>
      </c>
      <c r="N706" s="2">
        <v>36.593969999999999</v>
      </c>
      <c r="O706" s="2">
        <v>35.819330000000001</v>
      </c>
      <c r="P706" s="2">
        <v>113.25499000000001</v>
      </c>
    </row>
    <row r="707" spans="1:16" x14ac:dyDescent="0.35">
      <c r="A707" s="2">
        <v>696</v>
      </c>
      <c r="B707" s="2" t="s">
        <v>120</v>
      </c>
      <c r="C707" s="2" t="s">
        <v>309</v>
      </c>
      <c r="D707" s="2">
        <v>-4.5999999999999999E-2</v>
      </c>
      <c r="E707" s="2">
        <v>5.1589999999999998</v>
      </c>
      <c r="F707" s="66">
        <v>8.33</v>
      </c>
      <c r="G707" s="2">
        <v>22.57762</v>
      </c>
      <c r="H707" s="2">
        <v>24.349679999999999</v>
      </c>
      <c r="I707" s="2">
        <v>21.356249999999999</v>
      </c>
      <c r="J707" s="2">
        <v>21.29813</v>
      </c>
      <c r="K707" s="66">
        <v>17.374559999999999</v>
      </c>
      <c r="L707" s="2">
        <v>22.166080000000001</v>
      </c>
      <c r="M707" s="2">
        <v>24.745909999999999</v>
      </c>
      <c r="N707" s="2">
        <v>21.596509999999999</v>
      </c>
      <c r="O707" s="2">
        <v>21.53537</v>
      </c>
      <c r="P707" s="2">
        <v>36.848059999999997</v>
      </c>
    </row>
    <row r="708" spans="1:16" x14ac:dyDescent="0.35">
      <c r="A708" s="2">
        <v>697</v>
      </c>
      <c r="B708" s="2" t="s">
        <v>120</v>
      </c>
      <c r="C708" s="2" t="s">
        <v>310</v>
      </c>
      <c r="D708" s="2">
        <v>-0.56200000000000006</v>
      </c>
      <c r="E708" s="2">
        <v>5.3949999999999996</v>
      </c>
      <c r="F708" s="66">
        <v>6.67</v>
      </c>
      <c r="G708" s="2">
        <v>23.002800000000001</v>
      </c>
      <c r="H708" s="2">
        <v>24.83586</v>
      </c>
      <c r="I708" s="2">
        <v>21.38618</v>
      </c>
      <c r="J708" s="2">
        <v>21.746949999999998</v>
      </c>
      <c r="K708" s="66">
        <v>44.094160000000002</v>
      </c>
      <c r="L708" s="2">
        <v>22.366199999999999</v>
      </c>
      <c r="M708" s="2">
        <v>25.260570000000001</v>
      </c>
      <c r="N708" s="2">
        <v>21.631160000000001</v>
      </c>
      <c r="O708" s="2">
        <v>22.01071</v>
      </c>
      <c r="P708" s="2">
        <v>17.276230000000002</v>
      </c>
    </row>
    <row r="709" spans="1:16" x14ac:dyDescent="0.35">
      <c r="A709" s="2">
        <v>698</v>
      </c>
      <c r="B709" s="2" t="s">
        <v>120</v>
      </c>
      <c r="C709" s="2" t="s">
        <v>311</v>
      </c>
      <c r="D709" s="2">
        <v>-1.6559999999999999</v>
      </c>
      <c r="E709" s="2">
        <v>3.8290000000000002</v>
      </c>
      <c r="F709" s="66">
        <v>36.67</v>
      </c>
      <c r="G709" s="2">
        <v>46.638150000000003</v>
      </c>
      <c r="H709" s="2">
        <v>60.055909999999997</v>
      </c>
      <c r="I709" s="2">
        <v>42.734200000000001</v>
      </c>
      <c r="J709" s="2">
        <v>36.323009999999996</v>
      </c>
      <c r="K709" s="66">
        <v>98.593500000000006</v>
      </c>
      <c r="L709" s="2">
        <v>46.111229999999999</v>
      </c>
      <c r="M709" s="2">
        <v>62.310130000000001</v>
      </c>
      <c r="N709" s="2">
        <v>44.085940000000001</v>
      </c>
      <c r="O709" s="2">
        <v>37.340719999999997</v>
      </c>
      <c r="P709" s="2">
        <v>17.32048</v>
      </c>
    </row>
    <row r="710" spans="1:16" x14ac:dyDescent="0.35">
      <c r="A710" s="2">
        <v>699</v>
      </c>
      <c r="B710" s="2" t="s">
        <v>120</v>
      </c>
      <c r="C710" s="2" t="s">
        <v>312</v>
      </c>
      <c r="D710" s="2">
        <v>-1.6439999999999999</v>
      </c>
      <c r="E710" s="2">
        <v>2.0409999999999999</v>
      </c>
      <c r="F710" s="66">
        <v>30</v>
      </c>
      <c r="G710" s="2">
        <v>41.566079999999999</v>
      </c>
      <c r="H710" s="2">
        <v>49.930129999999998</v>
      </c>
      <c r="I710" s="2">
        <v>39.035559999999997</v>
      </c>
      <c r="J710" s="2">
        <v>26.524039999999999</v>
      </c>
      <c r="K710" s="66">
        <v>44.03266</v>
      </c>
      <c r="L710" s="2">
        <v>41.29222</v>
      </c>
      <c r="M710" s="2">
        <v>51.645400000000002</v>
      </c>
      <c r="N710" s="2">
        <v>40.183210000000003</v>
      </c>
      <c r="O710" s="2">
        <v>27.019819999999999</v>
      </c>
      <c r="P710" s="2">
        <v>17.487449999999999</v>
      </c>
    </row>
    <row r="711" spans="1:16" x14ac:dyDescent="0.35">
      <c r="A711" s="2">
        <v>700</v>
      </c>
      <c r="B711" s="2" t="s">
        <v>120</v>
      </c>
      <c r="C711" s="2" t="s">
        <v>313</v>
      </c>
      <c r="D711" s="2">
        <v>-0.94399999999999995</v>
      </c>
      <c r="E711" s="2">
        <v>3.33</v>
      </c>
      <c r="F711" s="66">
        <v>16.670000000000002</v>
      </c>
      <c r="G711" s="2">
        <v>28.464600000000001</v>
      </c>
      <c r="H711" s="2">
        <v>32.534390000000002</v>
      </c>
      <c r="I711" s="2">
        <v>27.185559999999999</v>
      </c>
      <c r="J711" s="2">
        <v>23.06043</v>
      </c>
      <c r="K711" s="66">
        <v>37.451459999999997</v>
      </c>
      <c r="L711" s="2">
        <v>28.148540000000001</v>
      </c>
      <c r="M711" s="2">
        <v>33.330759999999998</v>
      </c>
      <c r="N711" s="2">
        <v>27.703250000000001</v>
      </c>
      <c r="O711" s="2">
        <v>23.363189999999999</v>
      </c>
      <c r="P711" s="2">
        <v>17.684100000000001</v>
      </c>
    </row>
    <row r="712" spans="1:16" x14ac:dyDescent="0.35">
      <c r="A712" s="2">
        <v>701</v>
      </c>
      <c r="B712" s="2" t="s">
        <v>120</v>
      </c>
      <c r="C712" s="2" t="s">
        <v>314</v>
      </c>
      <c r="D712" s="2">
        <v>-0.6</v>
      </c>
      <c r="E712" s="2">
        <v>4.5919999999999996</v>
      </c>
      <c r="F712" s="66">
        <v>11.67</v>
      </c>
      <c r="G712" s="2">
        <v>26.020569999999999</v>
      </c>
      <c r="H712" s="2">
        <v>30.106560000000002</v>
      </c>
      <c r="I712" s="2">
        <v>24.804739999999999</v>
      </c>
      <c r="J712" s="2">
        <v>24.350190000000001</v>
      </c>
      <c r="K712" s="66">
        <v>17.631869999999999</v>
      </c>
      <c r="L712" s="2">
        <v>25.903549999999999</v>
      </c>
      <c r="M712" s="2">
        <v>30.776060000000001</v>
      </c>
      <c r="N712" s="2">
        <v>25.19802</v>
      </c>
      <c r="O712" s="2">
        <v>24.71979</v>
      </c>
      <c r="P712" s="2">
        <v>57.7331</v>
      </c>
    </row>
    <row r="713" spans="1:16" x14ac:dyDescent="0.35">
      <c r="A713" s="2">
        <v>702</v>
      </c>
      <c r="B713" s="2" t="s">
        <v>120</v>
      </c>
      <c r="C713" s="2" t="s">
        <v>315</v>
      </c>
      <c r="D713" s="2">
        <v>-1.6679999999999999</v>
      </c>
      <c r="E713" s="2">
        <v>4.6079999999999997</v>
      </c>
      <c r="F713" s="66">
        <v>0</v>
      </c>
      <c r="G713" s="2">
        <v>18.064699999999998</v>
      </c>
      <c r="H713" s="2">
        <v>17.541810000000002</v>
      </c>
      <c r="I713" s="2">
        <v>17.541820000000001</v>
      </c>
      <c r="J713" s="2">
        <v>17.541820000000001</v>
      </c>
      <c r="K713" s="66">
        <v>17.541830000000001</v>
      </c>
      <c r="L713" s="2">
        <v>17.858059999999998</v>
      </c>
      <c r="M713" s="2">
        <v>17.559619999999999</v>
      </c>
      <c r="N713" s="2">
        <v>17.559629999999999</v>
      </c>
      <c r="O713" s="2">
        <v>17.559629999999999</v>
      </c>
      <c r="P713" s="2">
        <v>17.55959</v>
      </c>
    </row>
    <row r="714" spans="1:16" x14ac:dyDescent="0.35">
      <c r="A714" s="2">
        <v>703</v>
      </c>
      <c r="B714" s="2" t="s">
        <v>120</v>
      </c>
      <c r="C714" s="2" t="s">
        <v>316</v>
      </c>
      <c r="D714" s="2">
        <v>-3.4620000000000002</v>
      </c>
      <c r="E714" s="2">
        <v>5.0999999999999996</v>
      </c>
      <c r="F714" s="66">
        <v>3.33</v>
      </c>
      <c r="G714" s="2">
        <v>13.17803</v>
      </c>
      <c r="H714" s="2">
        <v>15.31061</v>
      </c>
      <c r="I714" s="2">
        <v>12.03157</v>
      </c>
      <c r="J714" s="2">
        <v>12.26071</v>
      </c>
      <c r="K714" s="66">
        <v>17.730989999999998</v>
      </c>
      <c r="L714" s="2">
        <v>13.38162</v>
      </c>
      <c r="M714" s="2">
        <v>15.68562</v>
      </c>
      <c r="N714" s="2">
        <v>12.23573</v>
      </c>
      <c r="O714" s="2">
        <v>12.47681</v>
      </c>
      <c r="P714" s="2">
        <v>8.4424399999999995</v>
      </c>
    </row>
    <row r="715" spans="1:16" x14ac:dyDescent="0.35">
      <c r="A715" s="2">
        <v>704</v>
      </c>
      <c r="B715" s="2" t="s">
        <v>120</v>
      </c>
      <c r="C715" s="2" t="s">
        <v>317</v>
      </c>
      <c r="D715" s="2">
        <v>-3.6920000000000002</v>
      </c>
      <c r="E715" s="2">
        <v>6.1669999999999998</v>
      </c>
      <c r="F715" s="66">
        <v>13.33</v>
      </c>
      <c r="G715" s="2">
        <v>19.11233</v>
      </c>
      <c r="H715" s="2">
        <v>25.235150000000001</v>
      </c>
      <c r="I715" s="2">
        <v>16.92653</v>
      </c>
      <c r="J715" s="2">
        <v>18.96274</v>
      </c>
      <c r="K715" s="66">
        <v>28.349460000000001</v>
      </c>
      <c r="L715" s="2">
        <v>19.949380000000001</v>
      </c>
      <c r="M715" s="2">
        <v>26.10782</v>
      </c>
      <c r="N715" s="2">
        <v>17.366320000000002</v>
      </c>
      <c r="O715" s="2">
        <v>19.508610000000001</v>
      </c>
      <c r="P715" s="2">
        <v>8.7887299999999993</v>
      </c>
    </row>
    <row r="716" spans="1:16" x14ac:dyDescent="0.35">
      <c r="A716" s="2">
        <v>705</v>
      </c>
      <c r="B716" s="2" t="s">
        <v>120</v>
      </c>
      <c r="C716" s="2" t="s">
        <v>318</v>
      </c>
      <c r="D716" s="2">
        <v>-2.387</v>
      </c>
      <c r="E716" s="2">
        <v>7.4539999999999997</v>
      </c>
      <c r="F716" s="66">
        <v>30</v>
      </c>
      <c r="G716" s="2">
        <v>37.528239999999997</v>
      </c>
      <c r="H716" s="2">
        <v>52.642499999999998</v>
      </c>
      <c r="I716" s="2">
        <v>29.36252</v>
      </c>
      <c r="J716" s="2">
        <v>41.019959999999998</v>
      </c>
      <c r="K716" s="66">
        <v>47.124600000000001</v>
      </c>
      <c r="L716" s="2">
        <v>47.786479999999997</v>
      </c>
      <c r="M716" s="2">
        <v>54.944029999999998</v>
      </c>
      <c r="N716" s="2">
        <v>30.451139999999999</v>
      </c>
      <c r="O716" s="2">
        <v>42.715949999999999</v>
      </c>
      <c r="P716" s="2">
        <v>119.48533999999999</v>
      </c>
    </row>
    <row r="717" spans="1:16" x14ac:dyDescent="0.35">
      <c r="A717" s="2">
        <v>706</v>
      </c>
      <c r="B717" s="2" t="s">
        <v>120</v>
      </c>
      <c r="C717" s="2" t="s">
        <v>319</v>
      </c>
      <c r="D717" s="2">
        <v>-0.73599999999999999</v>
      </c>
      <c r="E717" s="2">
        <v>8.0559999999999992</v>
      </c>
      <c r="F717" s="66">
        <v>3.33</v>
      </c>
      <c r="G717" s="2">
        <v>12.11749</v>
      </c>
      <c r="H717" s="2">
        <v>14.49114</v>
      </c>
      <c r="I717" s="2">
        <v>11.11524</v>
      </c>
      <c r="J717" s="2">
        <v>13.14453</v>
      </c>
      <c r="K717" s="66">
        <v>8.1406200000000002</v>
      </c>
      <c r="L717" s="2">
        <v>14.12575</v>
      </c>
      <c r="M717" s="2">
        <v>14.834809999999999</v>
      </c>
      <c r="N717" s="2">
        <v>11.28303</v>
      </c>
      <c r="O717" s="2">
        <v>13.418049999999999</v>
      </c>
      <c r="P717" s="2">
        <v>53.186619999999998</v>
      </c>
    </row>
    <row r="718" spans="1:16" x14ac:dyDescent="0.35">
      <c r="A718" s="2">
        <v>707</v>
      </c>
      <c r="B718" s="2" t="s">
        <v>120</v>
      </c>
      <c r="C718" s="2" t="s">
        <v>320</v>
      </c>
      <c r="D718" s="2">
        <v>1.0149999999999999</v>
      </c>
      <c r="E718" s="2">
        <v>8.7560000000000002</v>
      </c>
      <c r="F718" s="66">
        <v>15</v>
      </c>
      <c r="G718" s="2">
        <v>18.755859999999998</v>
      </c>
      <c r="H718" s="2">
        <v>24.500959999999999</v>
      </c>
      <c r="I718" s="2">
        <v>15.243259999999999</v>
      </c>
      <c r="J718" s="2">
        <v>21.838349999999998</v>
      </c>
      <c r="K718" s="66">
        <v>14.688079999999999</v>
      </c>
      <c r="L718" s="2">
        <v>24.0062</v>
      </c>
      <c r="M718" s="2">
        <v>25.41864</v>
      </c>
      <c r="N718" s="2">
        <v>15.67862</v>
      </c>
      <c r="O718" s="2">
        <v>22.61731</v>
      </c>
      <c r="P718" s="2">
        <v>103.97020999999999</v>
      </c>
    </row>
    <row r="719" spans="1:16" x14ac:dyDescent="0.35">
      <c r="A719" s="2">
        <v>708</v>
      </c>
      <c r="B719" s="2" t="s">
        <v>120</v>
      </c>
      <c r="C719" s="2" t="s">
        <v>321</v>
      </c>
      <c r="D719" s="2">
        <v>2.7639999999999998</v>
      </c>
      <c r="E719" s="2">
        <v>9.4559999999999995</v>
      </c>
      <c r="F719" s="66">
        <v>26.67</v>
      </c>
      <c r="G719" s="2">
        <v>43.239879999999999</v>
      </c>
      <c r="H719" s="2">
        <v>41.578299999999999</v>
      </c>
      <c r="I719" s="2">
        <v>22.487480000000001</v>
      </c>
      <c r="J719" s="2">
        <v>38.447220000000002</v>
      </c>
      <c r="K719" s="66">
        <v>44.988669999999999</v>
      </c>
      <c r="L719" s="2">
        <v>60.299579999999999</v>
      </c>
      <c r="M719" s="2">
        <v>43.454120000000003</v>
      </c>
      <c r="N719" s="2">
        <v>23.368659999999998</v>
      </c>
      <c r="O719" s="2">
        <v>40.1599</v>
      </c>
      <c r="P719" s="2">
        <v>144.2028</v>
      </c>
    </row>
    <row r="720" spans="1:16" x14ac:dyDescent="0.35">
      <c r="A720" s="2">
        <v>709</v>
      </c>
      <c r="B720" s="2" t="s">
        <v>120</v>
      </c>
      <c r="C720" s="2" t="s">
        <v>322</v>
      </c>
      <c r="D720" s="2">
        <v>3.5489999999999999</v>
      </c>
      <c r="E720" s="2">
        <v>9.5459999999999994</v>
      </c>
      <c r="F720" s="66">
        <v>30</v>
      </c>
      <c r="G720" s="2">
        <v>43.347589999999997</v>
      </c>
      <c r="H720" s="2">
        <v>38.645099999999999</v>
      </c>
      <c r="I720" s="2">
        <v>20.661169999999998</v>
      </c>
      <c r="J720" s="2">
        <v>36.449770000000001</v>
      </c>
      <c r="K720" s="66">
        <v>57.732990000000001</v>
      </c>
      <c r="L720" s="2">
        <v>53.781379999999999</v>
      </c>
      <c r="M720" s="2">
        <v>40.437379999999997</v>
      </c>
      <c r="N720" s="2">
        <v>21.516490000000001</v>
      </c>
      <c r="O720" s="2">
        <v>38.127690000000001</v>
      </c>
      <c r="P720" s="2">
        <v>112.38122</v>
      </c>
    </row>
    <row r="721" spans="1:16" x14ac:dyDescent="0.35">
      <c r="A721" s="2">
        <v>710</v>
      </c>
      <c r="B721" s="2" t="s">
        <v>120</v>
      </c>
      <c r="C721" s="2" t="s">
        <v>323</v>
      </c>
      <c r="D721" s="2">
        <v>3.246</v>
      </c>
      <c r="E721" s="2">
        <v>9.8079999999999998</v>
      </c>
      <c r="F721" s="66">
        <v>8.33</v>
      </c>
      <c r="G721" s="2">
        <v>8.5215899999999998</v>
      </c>
      <c r="H721" s="2">
        <v>11.25841</v>
      </c>
      <c r="I721" s="2">
        <v>7.6914899999999999</v>
      </c>
      <c r="J721" s="2">
        <v>10.737439999999999</v>
      </c>
      <c r="K721" s="66">
        <v>20.877610000000001</v>
      </c>
      <c r="L721" s="2">
        <v>10.17313</v>
      </c>
      <c r="M721" s="2">
        <v>11.66544</v>
      </c>
      <c r="N721" s="2">
        <v>7.9126899999999996</v>
      </c>
      <c r="O721" s="2">
        <v>11.11734</v>
      </c>
      <c r="P721" s="2">
        <v>4.6077899999999996</v>
      </c>
    </row>
    <row r="722" spans="1:16" x14ac:dyDescent="0.35">
      <c r="A722" s="2">
        <v>711</v>
      </c>
      <c r="B722" s="2" t="s">
        <v>120</v>
      </c>
      <c r="C722" s="2" t="s">
        <v>324</v>
      </c>
      <c r="D722" s="2">
        <v>2.492</v>
      </c>
      <c r="E722" s="2">
        <v>9.4870000000000001</v>
      </c>
      <c r="F722" s="66">
        <v>3.33</v>
      </c>
      <c r="G722" s="2">
        <v>7.1282100000000002</v>
      </c>
      <c r="H722" s="2">
        <v>9.2945799999999998</v>
      </c>
      <c r="I722" s="2">
        <v>6.6946300000000001</v>
      </c>
      <c r="J722" s="2">
        <v>8.8191600000000001</v>
      </c>
      <c r="K722" s="66">
        <v>4.4574299999999996</v>
      </c>
      <c r="L722" s="2">
        <v>9.8535199999999996</v>
      </c>
      <c r="M722" s="2">
        <v>9.6065400000000007</v>
      </c>
      <c r="N722" s="2">
        <v>6.8711399999999996</v>
      </c>
      <c r="O722" s="2">
        <v>9.1063600000000005</v>
      </c>
      <c r="P722" s="2">
        <v>45.58164</v>
      </c>
    </row>
    <row r="723" spans="1:16" x14ac:dyDescent="0.35">
      <c r="A723" s="2">
        <v>712</v>
      </c>
      <c r="B723" s="2" t="s">
        <v>120</v>
      </c>
      <c r="C723" s="2" t="s">
        <v>325</v>
      </c>
      <c r="D723" s="2">
        <v>1.39</v>
      </c>
      <c r="E723" s="2">
        <v>7.6829999999999998</v>
      </c>
      <c r="F723" s="66">
        <v>8.33</v>
      </c>
      <c r="G723" s="2">
        <v>18.492840000000001</v>
      </c>
      <c r="H723" s="2">
        <v>21.948409999999999</v>
      </c>
      <c r="I723" s="2">
        <v>17.891190000000002</v>
      </c>
      <c r="J723" s="2">
        <v>20.586929999999999</v>
      </c>
      <c r="K723" s="66">
        <v>14.061030000000001</v>
      </c>
      <c r="L723" s="2">
        <v>20.00488</v>
      </c>
      <c r="M723" s="2">
        <v>22.415700000000001</v>
      </c>
      <c r="N723" s="2">
        <v>18.147089999999999</v>
      </c>
      <c r="O723" s="2">
        <v>20.983280000000001</v>
      </c>
      <c r="P723" s="2">
        <v>72.84778</v>
      </c>
    </row>
    <row r="724" spans="1:16" x14ac:dyDescent="0.35">
      <c r="A724" s="2">
        <v>713</v>
      </c>
      <c r="B724" s="2" t="s">
        <v>120</v>
      </c>
      <c r="C724" s="2" t="s">
        <v>326</v>
      </c>
      <c r="D724" s="2">
        <v>0.59699999999999998</v>
      </c>
      <c r="E724" s="2">
        <v>6.1920000000000002</v>
      </c>
      <c r="F724" s="66">
        <v>18.329999999999998</v>
      </c>
      <c r="G724" s="2">
        <v>32.421419999999998</v>
      </c>
      <c r="H724" s="2">
        <v>38.202689999999997</v>
      </c>
      <c r="I724" s="2">
        <v>27.198070000000001</v>
      </c>
      <c r="J724" s="2">
        <v>30.457229999999999</v>
      </c>
      <c r="K724" s="66">
        <v>34.182749999999999</v>
      </c>
      <c r="L724" s="2">
        <v>44.054139999999997</v>
      </c>
      <c r="M724" s="2">
        <v>39.488750000000003</v>
      </c>
      <c r="N724" s="2">
        <v>27.910779999999999</v>
      </c>
      <c r="O724" s="2">
        <v>31.339749999999999</v>
      </c>
      <c r="P724" s="2">
        <v>65.985320000000002</v>
      </c>
    </row>
    <row r="725" spans="1:16" x14ac:dyDescent="0.35">
      <c r="A725" s="2">
        <v>714</v>
      </c>
      <c r="B725" s="2" t="s">
        <v>120</v>
      </c>
      <c r="C725" s="2" t="s">
        <v>327</v>
      </c>
      <c r="D725" s="2">
        <v>0.4</v>
      </c>
      <c r="E725" s="2">
        <v>5.7</v>
      </c>
      <c r="F725" s="66">
        <v>23.33</v>
      </c>
      <c r="G725" s="2">
        <v>32.978409999999997</v>
      </c>
      <c r="H725" s="2">
        <v>40.894309999999997</v>
      </c>
      <c r="I725" s="2">
        <v>29.078130000000002</v>
      </c>
      <c r="J725" s="2">
        <v>31.747399999999999</v>
      </c>
      <c r="K725" s="66">
        <v>26.883649999999999</v>
      </c>
      <c r="L725" s="2">
        <v>41.692349999999998</v>
      </c>
      <c r="M725" s="2">
        <v>42.292279999999998</v>
      </c>
      <c r="N725" s="2">
        <v>29.860469999999999</v>
      </c>
      <c r="O725" s="2">
        <v>32.668810000000001</v>
      </c>
      <c r="P725" s="2">
        <v>110.32881999999999</v>
      </c>
    </row>
    <row r="726" spans="1:16" x14ac:dyDescent="0.35">
      <c r="A726" s="2">
        <v>715</v>
      </c>
      <c r="B726" s="2" t="s">
        <v>120</v>
      </c>
      <c r="C726" s="2" t="s">
        <v>328</v>
      </c>
      <c r="D726" s="2">
        <v>0.14599999999999999</v>
      </c>
      <c r="E726" s="2">
        <v>5.141</v>
      </c>
      <c r="F726" s="66">
        <v>0</v>
      </c>
      <c r="G726" s="2">
        <v>15.3302</v>
      </c>
      <c r="H726" s="2">
        <v>15.266550000000001</v>
      </c>
      <c r="I726" s="2">
        <v>15.26657</v>
      </c>
      <c r="J726" s="2">
        <v>15.26656</v>
      </c>
      <c r="K726" s="66">
        <v>15.26656</v>
      </c>
      <c r="L726" s="2">
        <v>15.91957</v>
      </c>
      <c r="M726" s="2">
        <v>15.30681</v>
      </c>
      <c r="N726" s="2">
        <v>15.30682</v>
      </c>
      <c r="O726" s="2">
        <v>15.30682</v>
      </c>
      <c r="P726" s="2">
        <v>15.30681</v>
      </c>
    </row>
    <row r="727" spans="1:16" x14ac:dyDescent="0.35">
      <c r="A727" s="2">
        <v>716</v>
      </c>
      <c r="B727" s="2" t="s">
        <v>120</v>
      </c>
      <c r="C727" s="2" t="s">
        <v>329</v>
      </c>
      <c r="D727" s="2">
        <v>-0.151</v>
      </c>
      <c r="E727" s="2">
        <v>4.8540000000000001</v>
      </c>
      <c r="F727" s="66">
        <v>3.33</v>
      </c>
      <c r="G727" s="2">
        <v>17.286760000000001</v>
      </c>
      <c r="H727" s="2">
        <v>18.592459999999999</v>
      </c>
      <c r="I727" s="2">
        <v>17.245920000000002</v>
      </c>
      <c r="J727" s="2">
        <v>17.339500000000001</v>
      </c>
      <c r="K727" s="66">
        <v>15.56894</v>
      </c>
      <c r="L727" s="2">
        <v>17.968440000000001</v>
      </c>
      <c r="M727" s="2">
        <v>18.787489999999998</v>
      </c>
      <c r="N727" s="2">
        <v>17.37079</v>
      </c>
      <c r="O727" s="2">
        <v>17.469249999999999</v>
      </c>
      <c r="P727" s="2">
        <v>33.493560000000002</v>
      </c>
    </row>
    <row r="728" spans="1:16" x14ac:dyDescent="0.35">
      <c r="A728" s="2">
        <v>717</v>
      </c>
      <c r="B728" s="2" t="s">
        <v>120</v>
      </c>
      <c r="C728" s="2" t="s">
        <v>330</v>
      </c>
      <c r="D728" s="2">
        <v>-4.8000000000000001E-2</v>
      </c>
      <c r="E728" s="2">
        <v>5.6589999999999998</v>
      </c>
      <c r="F728" s="66">
        <v>11.67</v>
      </c>
      <c r="G728" s="2">
        <v>24.360600000000002</v>
      </c>
      <c r="H728" s="2">
        <v>30.030930000000001</v>
      </c>
      <c r="I728" s="2">
        <v>23.421600000000002</v>
      </c>
      <c r="J728" s="2">
        <v>25.00958</v>
      </c>
      <c r="K728" s="66">
        <v>15.732989999999999</v>
      </c>
      <c r="L728" s="2">
        <v>25.170780000000001</v>
      </c>
      <c r="M728" s="2">
        <v>30.80744</v>
      </c>
      <c r="N728" s="2">
        <v>23.853770000000001</v>
      </c>
      <c r="O728" s="2">
        <v>25.524470000000001</v>
      </c>
      <c r="P728" s="2">
        <v>90.913740000000004</v>
      </c>
    </row>
    <row r="729" spans="1:16" x14ac:dyDescent="0.35">
      <c r="A729" s="2">
        <v>718</v>
      </c>
      <c r="B729" s="2" t="s">
        <v>120</v>
      </c>
      <c r="C729" s="2" t="s">
        <v>331</v>
      </c>
      <c r="D729" s="2">
        <v>-2E-3</v>
      </c>
      <c r="E729" s="2">
        <v>5.9459999999999997</v>
      </c>
      <c r="F729" s="66">
        <v>28.33</v>
      </c>
      <c r="G729" s="2">
        <v>35.975250000000003</v>
      </c>
      <c r="H729" s="2">
        <v>50.348640000000003</v>
      </c>
      <c r="I729" s="2">
        <v>34.242100000000001</v>
      </c>
      <c r="J729" s="2">
        <v>38.586559999999999</v>
      </c>
      <c r="K729" s="66">
        <v>26.869769999999999</v>
      </c>
      <c r="L729" s="2">
        <v>36.901359999999997</v>
      </c>
      <c r="M729" s="2">
        <v>52.174770000000002</v>
      </c>
      <c r="N729" s="2">
        <v>35.22907</v>
      </c>
      <c r="O729" s="2">
        <v>39.799880000000002</v>
      </c>
      <c r="P729" s="2">
        <v>217.01677000000001</v>
      </c>
    </row>
    <row r="730" spans="1:16" x14ac:dyDescent="0.35">
      <c r="A730" s="2">
        <v>719</v>
      </c>
      <c r="B730" s="2" t="s">
        <v>120</v>
      </c>
      <c r="C730" s="2" t="s">
        <v>332</v>
      </c>
      <c r="D730" s="2">
        <v>-0.71</v>
      </c>
      <c r="E730" s="2">
        <v>4.3780000000000001</v>
      </c>
      <c r="F730" s="66">
        <v>30</v>
      </c>
      <c r="G730" s="2">
        <v>38.122639999999997</v>
      </c>
      <c r="H730" s="2">
        <v>51.559719999999999</v>
      </c>
      <c r="I730" s="2">
        <v>36.311579999999999</v>
      </c>
      <c r="J730" s="2">
        <v>35.389490000000002</v>
      </c>
      <c r="K730" s="66">
        <v>34.975149999999999</v>
      </c>
      <c r="L730" s="2">
        <v>38.817070000000001</v>
      </c>
      <c r="M730" s="2">
        <v>53.439109999999999</v>
      </c>
      <c r="N730" s="2">
        <v>37.396529999999998</v>
      </c>
      <c r="O730" s="2">
        <v>36.426389999999998</v>
      </c>
      <c r="P730" s="2">
        <v>201.93046000000001</v>
      </c>
    </row>
    <row r="731" spans="1:16" x14ac:dyDescent="0.35">
      <c r="A731" s="2">
        <v>720</v>
      </c>
      <c r="B731" s="2" t="s">
        <v>121</v>
      </c>
      <c r="C731" s="2" t="s">
        <v>309</v>
      </c>
      <c r="D731" s="2">
        <v>-1.147</v>
      </c>
      <c r="E731" s="2">
        <v>3.6080000000000001</v>
      </c>
      <c r="F731" s="66">
        <v>16.670000000000002</v>
      </c>
      <c r="G731" s="2">
        <v>25.840350000000001</v>
      </c>
      <c r="H731" s="2">
        <v>30.33211</v>
      </c>
      <c r="I731" s="2">
        <v>24.895620000000001</v>
      </c>
      <c r="J731" s="2">
        <v>22.109249999999999</v>
      </c>
      <c r="K731" s="66">
        <v>16.22897</v>
      </c>
      <c r="L731" s="2">
        <v>26.006509999999999</v>
      </c>
      <c r="M731" s="2">
        <v>31.088889999999999</v>
      </c>
      <c r="N731" s="2">
        <v>25.369140000000002</v>
      </c>
      <c r="O731" s="2">
        <v>22.437609999999999</v>
      </c>
      <c r="P731" s="2">
        <v>69.171120000000002</v>
      </c>
    </row>
    <row r="732" spans="1:16" x14ac:dyDescent="0.35">
      <c r="A732" s="2">
        <v>721</v>
      </c>
      <c r="B732" s="2" t="s">
        <v>121</v>
      </c>
      <c r="C732" s="2" t="s">
        <v>310</v>
      </c>
      <c r="D732" s="2">
        <v>-0.94899999999999995</v>
      </c>
      <c r="E732" s="2">
        <v>4.6079999999999997</v>
      </c>
      <c r="F732" s="66">
        <v>0</v>
      </c>
      <c r="G732" s="2">
        <v>16.39321</v>
      </c>
      <c r="H732" s="2">
        <v>16.371759999999998</v>
      </c>
      <c r="I732" s="2">
        <v>16.371759999999998</v>
      </c>
      <c r="J732" s="2">
        <v>16.371759999999998</v>
      </c>
      <c r="K732" s="66">
        <v>16.371770000000001</v>
      </c>
      <c r="L732" s="2">
        <v>16.76681</v>
      </c>
      <c r="M732" s="2">
        <v>16.391359999999999</v>
      </c>
      <c r="N732" s="2">
        <v>16.391359999999999</v>
      </c>
      <c r="O732" s="2">
        <v>16.391359999999999</v>
      </c>
      <c r="P732" s="2">
        <v>16.391369999999998</v>
      </c>
    </row>
    <row r="733" spans="1:16" x14ac:dyDescent="0.35">
      <c r="A733" s="2">
        <v>722</v>
      </c>
      <c r="B733" s="2" t="s">
        <v>121</v>
      </c>
      <c r="C733" s="2" t="s">
        <v>311</v>
      </c>
      <c r="D733" s="2">
        <v>-1.002</v>
      </c>
      <c r="E733" s="2">
        <v>6.4219999999999997</v>
      </c>
      <c r="F733" s="66">
        <v>0</v>
      </c>
      <c r="G733" s="2">
        <v>16.551839999999999</v>
      </c>
      <c r="H733" s="2">
        <v>16.41516</v>
      </c>
      <c r="I733" s="2">
        <v>16.41516</v>
      </c>
      <c r="J733" s="2">
        <v>16.41516</v>
      </c>
      <c r="K733" s="66">
        <v>16.41517</v>
      </c>
      <c r="L733" s="2">
        <v>17.846959999999999</v>
      </c>
      <c r="M733" s="2">
        <v>16.43262</v>
      </c>
      <c r="N733" s="2">
        <v>16.43262</v>
      </c>
      <c r="O733" s="2">
        <v>16.43262</v>
      </c>
      <c r="P733" s="2">
        <v>16.43263</v>
      </c>
    </row>
    <row r="734" spans="1:16" x14ac:dyDescent="0.35">
      <c r="A734" s="2">
        <v>723</v>
      </c>
      <c r="B734" s="2" t="s">
        <v>121</v>
      </c>
      <c r="C734" s="2" t="s">
        <v>312</v>
      </c>
      <c r="D734" s="2">
        <v>-1.151</v>
      </c>
      <c r="E734" s="2">
        <v>6.6829999999999998</v>
      </c>
      <c r="F734" s="66">
        <v>0</v>
      </c>
      <c r="G734" s="2">
        <v>16.97362</v>
      </c>
      <c r="H734" s="2">
        <v>16.553840000000001</v>
      </c>
      <c r="I734" s="2">
        <v>16.553850000000001</v>
      </c>
      <c r="J734" s="2">
        <v>16.553850000000001</v>
      </c>
      <c r="K734" s="66">
        <v>16.553850000000001</v>
      </c>
      <c r="L734" s="2">
        <v>18.104310000000002</v>
      </c>
      <c r="M734" s="2">
        <v>16.569510000000001</v>
      </c>
      <c r="N734" s="2">
        <v>16.569520000000001</v>
      </c>
      <c r="O734" s="2">
        <v>16.569520000000001</v>
      </c>
      <c r="P734" s="2">
        <v>16.569520000000001</v>
      </c>
    </row>
    <row r="735" spans="1:16" x14ac:dyDescent="0.35">
      <c r="A735" s="2">
        <v>724</v>
      </c>
      <c r="B735" s="2" t="s">
        <v>121</v>
      </c>
      <c r="C735" s="2" t="s">
        <v>313</v>
      </c>
      <c r="D735" s="2">
        <v>-1.0980000000000001</v>
      </c>
      <c r="E735" s="2">
        <v>5.7</v>
      </c>
      <c r="F735" s="66">
        <v>0</v>
      </c>
      <c r="G735" s="2">
        <v>17.056539999999998</v>
      </c>
      <c r="H735" s="2">
        <v>16.637339999999998</v>
      </c>
      <c r="I735" s="2">
        <v>16.637339999999998</v>
      </c>
      <c r="J735" s="2">
        <v>16.637339999999998</v>
      </c>
      <c r="K735" s="66">
        <v>16.637350000000001</v>
      </c>
      <c r="L735" s="2">
        <v>17.587540000000001</v>
      </c>
      <c r="M735" s="2">
        <v>16.651440000000001</v>
      </c>
      <c r="N735" s="2">
        <v>16.651440000000001</v>
      </c>
      <c r="O735" s="2">
        <v>16.651440000000001</v>
      </c>
      <c r="P735" s="2">
        <v>16.651450000000001</v>
      </c>
    </row>
    <row r="736" spans="1:16" x14ac:dyDescent="0.35">
      <c r="A736" s="2">
        <v>725</v>
      </c>
      <c r="B736" s="2" t="s">
        <v>121</v>
      </c>
      <c r="C736" s="2" t="s">
        <v>314</v>
      </c>
      <c r="D736" s="2">
        <v>-0.79700000000000004</v>
      </c>
      <c r="E736" s="2">
        <v>5.7</v>
      </c>
      <c r="F736" s="66">
        <v>0</v>
      </c>
      <c r="G736" s="2">
        <v>16.703320000000001</v>
      </c>
      <c r="H736" s="2">
        <v>16.667010000000001</v>
      </c>
      <c r="I736" s="2">
        <v>16.667020000000001</v>
      </c>
      <c r="J736" s="2">
        <v>16.667020000000001</v>
      </c>
      <c r="K736" s="66">
        <v>16.667020000000001</v>
      </c>
      <c r="L736" s="2">
        <v>17.661460000000002</v>
      </c>
      <c r="M736" s="2">
        <v>16.679690000000001</v>
      </c>
      <c r="N736" s="2">
        <v>16.6797</v>
      </c>
      <c r="O736" s="2">
        <v>16.6797</v>
      </c>
      <c r="P736" s="2">
        <v>16.6797</v>
      </c>
    </row>
    <row r="737" spans="1:16" x14ac:dyDescent="0.35">
      <c r="A737" s="2">
        <v>726</v>
      </c>
      <c r="B737" s="2" t="s">
        <v>121</v>
      </c>
      <c r="C737" s="2" t="s">
        <v>315</v>
      </c>
      <c r="D737" s="2">
        <v>-9.1999999999999998E-2</v>
      </c>
      <c r="E737" s="2">
        <v>6.7169999999999996</v>
      </c>
      <c r="F737" s="66">
        <v>0</v>
      </c>
      <c r="G737" s="2">
        <v>16.68188</v>
      </c>
      <c r="H737" s="2">
        <v>16.502929999999999</v>
      </c>
      <c r="I737" s="2">
        <v>16.502929999999999</v>
      </c>
      <c r="J737" s="2">
        <v>16.502929999999999</v>
      </c>
      <c r="K737" s="66">
        <v>16.502939999999999</v>
      </c>
      <c r="L737" s="2">
        <v>17.996490000000001</v>
      </c>
      <c r="M737" s="2">
        <v>16.51444</v>
      </c>
      <c r="N737" s="2">
        <v>16.51444</v>
      </c>
      <c r="O737" s="2">
        <v>16.51444</v>
      </c>
      <c r="P737" s="2">
        <v>16.51444</v>
      </c>
    </row>
    <row r="738" spans="1:16" x14ac:dyDescent="0.35">
      <c r="A738" s="2">
        <v>727</v>
      </c>
      <c r="B738" s="2" t="s">
        <v>121</v>
      </c>
      <c r="C738" s="2" t="s">
        <v>316</v>
      </c>
      <c r="D738" s="2">
        <v>0.55200000000000005</v>
      </c>
      <c r="E738" s="2">
        <v>8.2080000000000002</v>
      </c>
      <c r="F738" s="66">
        <v>0</v>
      </c>
      <c r="G738" s="2">
        <v>16.531970000000001</v>
      </c>
      <c r="H738" s="2">
        <v>16.173210000000001</v>
      </c>
      <c r="I738" s="2">
        <v>16.173210000000001</v>
      </c>
      <c r="J738" s="2">
        <v>16.173210000000001</v>
      </c>
      <c r="K738" s="66">
        <v>16.173210000000001</v>
      </c>
      <c r="L738" s="2">
        <v>18.426749999999998</v>
      </c>
      <c r="M738" s="2">
        <v>16.183610000000002</v>
      </c>
      <c r="N738" s="2">
        <v>16.183610000000002</v>
      </c>
      <c r="O738" s="2">
        <v>16.183610000000002</v>
      </c>
      <c r="P738" s="2">
        <v>16.183620000000001</v>
      </c>
    </row>
    <row r="739" spans="1:16" x14ac:dyDescent="0.35">
      <c r="A739" s="2">
        <v>728</v>
      </c>
      <c r="B739" s="2" t="s">
        <v>121</v>
      </c>
      <c r="C739" s="2" t="s">
        <v>317</v>
      </c>
      <c r="D739" s="2">
        <v>0.751</v>
      </c>
      <c r="E739" s="2">
        <v>8.4459999999999997</v>
      </c>
      <c r="F739" s="66">
        <v>0</v>
      </c>
      <c r="G739" s="2">
        <v>16.005800000000001</v>
      </c>
      <c r="H739" s="2">
        <v>15.85075</v>
      </c>
      <c r="I739" s="2">
        <v>15.85075</v>
      </c>
      <c r="J739" s="2">
        <v>15.85075</v>
      </c>
      <c r="K739" s="66">
        <v>15.850759999999999</v>
      </c>
      <c r="L739" s="2">
        <v>18.247170000000001</v>
      </c>
      <c r="M739" s="2">
        <v>15.854939999999999</v>
      </c>
      <c r="N739" s="2">
        <v>15.854939999999999</v>
      </c>
      <c r="O739" s="2">
        <v>15.854939999999999</v>
      </c>
      <c r="P739" s="2">
        <v>15.854939999999999</v>
      </c>
    </row>
    <row r="740" spans="1:16" x14ac:dyDescent="0.35">
      <c r="A740" s="2">
        <v>729</v>
      </c>
      <c r="B740" s="2" t="s">
        <v>121</v>
      </c>
      <c r="C740" s="2" t="s">
        <v>318</v>
      </c>
      <c r="D740" s="2">
        <v>1.2070000000000001</v>
      </c>
      <c r="E740" s="2">
        <v>8.7590000000000003</v>
      </c>
      <c r="F740" s="66">
        <v>0</v>
      </c>
      <c r="G740" s="2">
        <v>15.925129999999999</v>
      </c>
      <c r="H740" s="2">
        <v>15.48354</v>
      </c>
      <c r="I740" s="2">
        <v>15.48354</v>
      </c>
      <c r="J740" s="2">
        <v>15.48354</v>
      </c>
      <c r="K740" s="66">
        <v>15.483549999999999</v>
      </c>
      <c r="L740" s="2">
        <v>17.933499999999999</v>
      </c>
      <c r="M740" s="2">
        <v>15.49056</v>
      </c>
      <c r="N740" s="2">
        <v>15.49056</v>
      </c>
      <c r="O740" s="2">
        <v>15.49056</v>
      </c>
      <c r="P740" s="2">
        <v>15.49056</v>
      </c>
    </row>
    <row r="741" spans="1:16" x14ac:dyDescent="0.35">
      <c r="A741" s="2">
        <v>730</v>
      </c>
      <c r="B741" s="2" t="s">
        <v>121</v>
      </c>
      <c r="C741" s="2" t="s">
        <v>319</v>
      </c>
      <c r="D741" s="2">
        <v>1.702</v>
      </c>
      <c r="E741" s="2">
        <v>8.9949999999999992</v>
      </c>
      <c r="F741" s="66">
        <v>0</v>
      </c>
      <c r="G741" s="2">
        <v>15.788080000000001</v>
      </c>
      <c r="H741" s="2">
        <v>15.01383</v>
      </c>
      <c r="I741" s="2">
        <v>15.01383</v>
      </c>
      <c r="J741" s="2">
        <v>15.01383</v>
      </c>
      <c r="K741" s="66">
        <v>15.01383</v>
      </c>
      <c r="L741" s="2">
        <v>17.46444</v>
      </c>
      <c r="M741" s="2">
        <v>15.02033</v>
      </c>
      <c r="N741" s="2">
        <v>15.020339999999999</v>
      </c>
      <c r="O741" s="2">
        <v>15.02033</v>
      </c>
      <c r="P741" s="2">
        <v>15.020339999999999</v>
      </c>
    </row>
    <row r="742" spans="1:16" x14ac:dyDescent="0.35">
      <c r="A742" s="2">
        <v>731</v>
      </c>
      <c r="B742" s="2" t="s">
        <v>121</v>
      </c>
      <c r="C742" s="2" t="s">
        <v>320</v>
      </c>
      <c r="D742" s="2">
        <v>2.359</v>
      </c>
      <c r="E742" s="2">
        <v>9.7680000000000007</v>
      </c>
      <c r="F742" s="66">
        <v>0</v>
      </c>
      <c r="G742" s="2">
        <v>15.355320000000001</v>
      </c>
      <c r="H742" s="2">
        <v>14.463240000000001</v>
      </c>
      <c r="I742" s="2">
        <v>14.463240000000001</v>
      </c>
      <c r="J742" s="2">
        <v>14.463240000000001</v>
      </c>
      <c r="K742" s="66">
        <v>14.463240000000001</v>
      </c>
      <c r="L742" s="2">
        <v>17.19631</v>
      </c>
      <c r="M742" s="2">
        <v>14.47045</v>
      </c>
      <c r="N742" s="2">
        <v>14.47045</v>
      </c>
      <c r="O742" s="2">
        <v>14.47045</v>
      </c>
      <c r="P742" s="2">
        <v>14.47045</v>
      </c>
    </row>
    <row r="743" spans="1:16" x14ac:dyDescent="0.35">
      <c r="A743" s="2">
        <v>732</v>
      </c>
      <c r="B743" s="2" t="s">
        <v>121</v>
      </c>
      <c r="C743" s="2" t="s">
        <v>321</v>
      </c>
      <c r="D743" s="2">
        <v>3.0019999999999998</v>
      </c>
      <c r="E743" s="2">
        <v>11.867000000000001</v>
      </c>
      <c r="F743" s="66">
        <v>0</v>
      </c>
      <c r="G743" s="2">
        <v>15.23494</v>
      </c>
      <c r="H743" s="2">
        <v>13.92746</v>
      </c>
      <c r="I743" s="2">
        <v>13.92746</v>
      </c>
      <c r="J743" s="2">
        <v>13.92746</v>
      </c>
      <c r="K743" s="66">
        <v>13.92746</v>
      </c>
      <c r="L743" s="2">
        <v>17.617360000000001</v>
      </c>
      <c r="M743" s="2">
        <v>13.937760000000001</v>
      </c>
      <c r="N743" s="2">
        <v>13.937760000000001</v>
      </c>
      <c r="O743" s="2">
        <v>13.937760000000001</v>
      </c>
      <c r="P743" s="2">
        <v>13.937760000000001</v>
      </c>
    </row>
    <row r="744" spans="1:16" x14ac:dyDescent="0.35">
      <c r="A744" s="2">
        <v>733</v>
      </c>
      <c r="B744" s="2" t="s">
        <v>121</v>
      </c>
      <c r="C744" s="2" t="s">
        <v>322</v>
      </c>
      <c r="D744" s="2">
        <v>3.0489999999999999</v>
      </c>
      <c r="E744" s="2">
        <v>11.07</v>
      </c>
      <c r="F744" s="66">
        <v>0</v>
      </c>
      <c r="G744" s="2">
        <v>14.65997</v>
      </c>
      <c r="H744" s="2">
        <v>13.53661</v>
      </c>
      <c r="I744" s="2">
        <v>13.53661</v>
      </c>
      <c r="J744" s="2">
        <v>13.53661</v>
      </c>
      <c r="K744" s="66">
        <v>13.53661</v>
      </c>
      <c r="L744" s="2">
        <v>16.808910000000001</v>
      </c>
      <c r="M744" s="2">
        <v>13.55162</v>
      </c>
      <c r="N744" s="2">
        <v>13.55162</v>
      </c>
      <c r="O744" s="2">
        <v>13.55162</v>
      </c>
      <c r="P744" s="2">
        <v>13.55162</v>
      </c>
    </row>
    <row r="745" spans="1:16" x14ac:dyDescent="0.35">
      <c r="A745" s="2">
        <v>734</v>
      </c>
      <c r="B745" s="2" t="s">
        <v>121</v>
      </c>
      <c r="C745" s="2" t="s">
        <v>323</v>
      </c>
      <c r="D745" s="2">
        <v>2.9489999999999998</v>
      </c>
      <c r="E745" s="2">
        <v>9.5540000000000003</v>
      </c>
      <c r="F745" s="66">
        <v>0</v>
      </c>
      <c r="G745" s="2">
        <v>14.099069999999999</v>
      </c>
      <c r="H745" s="2">
        <v>13.301959999999999</v>
      </c>
      <c r="I745" s="2">
        <v>13.301959999999999</v>
      </c>
      <c r="J745" s="2">
        <v>13.301959999999999</v>
      </c>
      <c r="K745" s="66">
        <v>13.301959999999999</v>
      </c>
      <c r="L745" s="2">
        <v>15.828749999999999</v>
      </c>
      <c r="M745" s="2">
        <v>13.320919999999999</v>
      </c>
      <c r="N745" s="2">
        <v>13.320930000000001</v>
      </c>
      <c r="O745" s="2">
        <v>13.320919999999999</v>
      </c>
      <c r="P745" s="2">
        <v>13.320919999999999</v>
      </c>
    </row>
    <row r="746" spans="1:16" x14ac:dyDescent="0.35">
      <c r="A746" s="2">
        <v>735</v>
      </c>
      <c r="B746" s="2" t="s">
        <v>121</v>
      </c>
      <c r="C746" s="2" t="s">
        <v>324</v>
      </c>
      <c r="D746" s="2">
        <v>2.7469999999999999</v>
      </c>
      <c r="E746" s="2">
        <v>8.9870000000000001</v>
      </c>
      <c r="F746" s="66">
        <v>0</v>
      </c>
      <c r="G746" s="2">
        <v>13.614940000000001</v>
      </c>
      <c r="H746" s="2">
        <v>13.224539999999999</v>
      </c>
      <c r="I746" s="2">
        <v>13.224550000000001</v>
      </c>
      <c r="J746" s="2">
        <v>13.224550000000001</v>
      </c>
      <c r="K746" s="66">
        <v>13.224550000000001</v>
      </c>
      <c r="L746" s="2">
        <v>15.551360000000001</v>
      </c>
      <c r="M746" s="2">
        <v>13.24493</v>
      </c>
      <c r="N746" s="2">
        <v>13.24493</v>
      </c>
      <c r="O746" s="2">
        <v>13.24493</v>
      </c>
      <c r="P746" s="2">
        <v>13.24493</v>
      </c>
    </row>
    <row r="747" spans="1:16" x14ac:dyDescent="0.35">
      <c r="A747" s="2">
        <v>736</v>
      </c>
      <c r="B747" s="2" t="s">
        <v>121</v>
      </c>
      <c r="C747" s="2" t="s">
        <v>325</v>
      </c>
      <c r="D747" s="2">
        <v>2.4470000000000001</v>
      </c>
      <c r="E747" s="2">
        <v>7.4370000000000003</v>
      </c>
      <c r="F747" s="66">
        <v>0</v>
      </c>
      <c r="G747" s="2">
        <v>13.4757</v>
      </c>
      <c r="H747" s="2">
        <v>13.31573</v>
      </c>
      <c r="I747" s="2">
        <v>13.31573</v>
      </c>
      <c r="J747" s="2">
        <v>13.31573</v>
      </c>
      <c r="K747" s="66">
        <v>13.31573</v>
      </c>
      <c r="L747" s="2">
        <v>14.92722</v>
      </c>
      <c r="M747" s="2">
        <v>13.334960000000001</v>
      </c>
      <c r="N747" s="2">
        <v>13.334960000000001</v>
      </c>
      <c r="O747" s="2">
        <v>13.334960000000001</v>
      </c>
      <c r="P747" s="2">
        <v>13.334960000000001</v>
      </c>
    </row>
    <row r="748" spans="1:16" x14ac:dyDescent="0.35">
      <c r="A748" s="2">
        <v>737</v>
      </c>
      <c r="B748" s="2" t="s">
        <v>121</v>
      </c>
      <c r="C748" s="2" t="s">
        <v>326</v>
      </c>
      <c r="D748" s="2">
        <v>1.843</v>
      </c>
      <c r="E748" s="2">
        <v>5.8869999999999996</v>
      </c>
      <c r="F748" s="66">
        <v>0</v>
      </c>
      <c r="G748" s="2">
        <v>13.56063</v>
      </c>
      <c r="H748" s="2">
        <v>13.57883</v>
      </c>
      <c r="I748" s="2">
        <v>13.57883</v>
      </c>
      <c r="J748" s="2">
        <v>13.57883</v>
      </c>
      <c r="K748" s="66">
        <v>13.57883</v>
      </c>
      <c r="L748" s="2">
        <v>14.504490000000001</v>
      </c>
      <c r="M748" s="2">
        <v>13.59595</v>
      </c>
      <c r="N748" s="2">
        <v>13.59595</v>
      </c>
      <c r="O748" s="2">
        <v>13.595940000000001</v>
      </c>
      <c r="P748" s="2">
        <v>13.59595</v>
      </c>
    </row>
    <row r="749" spans="1:16" x14ac:dyDescent="0.35">
      <c r="A749" s="2">
        <v>738</v>
      </c>
      <c r="B749" s="2" t="s">
        <v>121</v>
      </c>
      <c r="C749" s="2" t="s">
        <v>327</v>
      </c>
      <c r="D749" s="2">
        <v>1.552</v>
      </c>
      <c r="E749" s="2">
        <v>5.4050000000000002</v>
      </c>
      <c r="F749" s="66">
        <v>0</v>
      </c>
      <c r="G749" s="2">
        <v>13.69781</v>
      </c>
      <c r="H749" s="2">
        <v>13.899520000000001</v>
      </c>
      <c r="I749" s="2">
        <v>13.899520000000001</v>
      </c>
      <c r="J749" s="2">
        <v>13.899520000000001</v>
      </c>
      <c r="K749" s="66">
        <v>13.899520000000001</v>
      </c>
      <c r="L749" s="2">
        <v>14.63955</v>
      </c>
      <c r="M749" s="2">
        <v>13.911429999999999</v>
      </c>
      <c r="N749" s="2">
        <v>13.911429999999999</v>
      </c>
      <c r="O749" s="2">
        <v>13.911429999999999</v>
      </c>
      <c r="P749" s="2">
        <v>13.911429999999999</v>
      </c>
    </row>
    <row r="750" spans="1:16" x14ac:dyDescent="0.35">
      <c r="A750" s="2">
        <v>739</v>
      </c>
      <c r="B750" s="2" t="s">
        <v>121</v>
      </c>
      <c r="C750" s="2" t="s">
        <v>328</v>
      </c>
      <c r="D750" s="2">
        <v>1.5980000000000001</v>
      </c>
      <c r="E750" s="2">
        <v>6.4630000000000001</v>
      </c>
      <c r="F750" s="66">
        <v>0</v>
      </c>
      <c r="G750" s="2">
        <v>14.177809999999999</v>
      </c>
      <c r="H750" s="2">
        <v>14.10209</v>
      </c>
      <c r="I750" s="2">
        <v>14.10209</v>
      </c>
      <c r="J750" s="2">
        <v>14.10209</v>
      </c>
      <c r="K750" s="66">
        <v>14.10209</v>
      </c>
      <c r="L750" s="2">
        <v>15.31925</v>
      </c>
      <c r="M750" s="2">
        <v>14.115069999999999</v>
      </c>
      <c r="N750" s="2">
        <v>14.115069999999999</v>
      </c>
      <c r="O750" s="2">
        <v>14.115069999999999</v>
      </c>
      <c r="P750" s="2">
        <v>14.115069999999999</v>
      </c>
    </row>
    <row r="751" spans="1:16" x14ac:dyDescent="0.35">
      <c r="A751" s="2">
        <v>740</v>
      </c>
      <c r="B751" s="2" t="s">
        <v>121</v>
      </c>
      <c r="C751" s="2" t="s">
        <v>329</v>
      </c>
      <c r="D751" s="2">
        <v>1.3979999999999999</v>
      </c>
      <c r="E751" s="2">
        <v>6.9459999999999997</v>
      </c>
      <c r="F751" s="66">
        <v>0</v>
      </c>
      <c r="G751" s="2">
        <v>14.333080000000001</v>
      </c>
      <c r="H751" s="2">
        <v>14.197950000000001</v>
      </c>
      <c r="I751" s="2">
        <v>14.197950000000001</v>
      </c>
      <c r="J751" s="2">
        <v>14.197950000000001</v>
      </c>
      <c r="K751" s="66">
        <v>14.197950000000001</v>
      </c>
      <c r="L751" s="2">
        <v>15.671810000000001</v>
      </c>
      <c r="M751" s="2">
        <v>14.210039999999999</v>
      </c>
      <c r="N751" s="2">
        <v>14.210039999999999</v>
      </c>
      <c r="O751" s="2">
        <v>14.210039999999999</v>
      </c>
      <c r="P751" s="2">
        <v>14.210039999999999</v>
      </c>
    </row>
    <row r="752" spans="1:16" x14ac:dyDescent="0.35">
      <c r="A752" s="2">
        <v>741</v>
      </c>
      <c r="B752" s="2" t="s">
        <v>121</v>
      </c>
      <c r="C752" s="2" t="s">
        <v>330</v>
      </c>
      <c r="D752" s="2">
        <v>1.198</v>
      </c>
      <c r="E752" s="2">
        <v>5.8869999999999996</v>
      </c>
      <c r="F752" s="66">
        <v>0</v>
      </c>
      <c r="G752" s="2">
        <v>14.2698</v>
      </c>
      <c r="H752" s="2">
        <v>14.281230000000001</v>
      </c>
      <c r="I752" s="2">
        <v>14.281230000000001</v>
      </c>
      <c r="J752" s="2">
        <v>14.281230000000001</v>
      </c>
      <c r="K752" s="66">
        <v>14.281230000000001</v>
      </c>
      <c r="L752" s="2">
        <v>15.247859999999999</v>
      </c>
      <c r="M752" s="2">
        <v>14.29228</v>
      </c>
      <c r="N752" s="2">
        <v>14.29228</v>
      </c>
      <c r="O752" s="2">
        <v>14.29228</v>
      </c>
      <c r="P752" s="2">
        <v>14.29228</v>
      </c>
    </row>
    <row r="753" spans="1:16" x14ac:dyDescent="0.35">
      <c r="A753" s="2">
        <v>742</v>
      </c>
      <c r="B753" s="2" t="s">
        <v>121</v>
      </c>
      <c r="C753" s="2" t="s">
        <v>331</v>
      </c>
      <c r="D753" s="2">
        <v>0.84599999999999997</v>
      </c>
      <c r="E753" s="2">
        <v>5.4050000000000002</v>
      </c>
      <c r="F753" s="66">
        <v>0</v>
      </c>
      <c r="G753" s="2">
        <v>14.356999999999999</v>
      </c>
      <c r="H753" s="2">
        <v>14.420260000000001</v>
      </c>
      <c r="I753" s="2">
        <v>14.420260000000001</v>
      </c>
      <c r="J753" s="2">
        <v>14.420260000000001</v>
      </c>
      <c r="K753" s="66">
        <v>14.42027</v>
      </c>
      <c r="L753" s="2">
        <v>15.17118</v>
      </c>
      <c r="M753" s="2">
        <v>14.430210000000001</v>
      </c>
      <c r="N753" s="2">
        <v>14.43022</v>
      </c>
      <c r="O753" s="2">
        <v>14.43022</v>
      </c>
      <c r="P753" s="2">
        <v>14.430210000000001</v>
      </c>
    </row>
    <row r="754" spans="1:16" x14ac:dyDescent="0.35">
      <c r="A754" s="2">
        <v>743</v>
      </c>
      <c r="B754" s="2" t="s">
        <v>121</v>
      </c>
      <c r="C754" s="2" t="s">
        <v>332</v>
      </c>
      <c r="D754" s="2">
        <v>0.193</v>
      </c>
      <c r="E754" s="2">
        <v>7.2249999999999996</v>
      </c>
      <c r="F754" s="66">
        <v>0</v>
      </c>
      <c r="G754" s="2">
        <v>14.90997</v>
      </c>
      <c r="H754" s="2">
        <v>14.64547</v>
      </c>
      <c r="I754" s="2">
        <v>14.64547</v>
      </c>
      <c r="J754" s="2">
        <v>14.64547</v>
      </c>
      <c r="K754" s="66">
        <v>14.64547</v>
      </c>
      <c r="L754" s="2">
        <v>16.404109999999999</v>
      </c>
      <c r="M754" s="2">
        <v>14.654489999999999</v>
      </c>
      <c r="N754" s="2">
        <v>14.654489999999999</v>
      </c>
      <c r="O754" s="2">
        <v>14.654489999999999</v>
      </c>
      <c r="P754" s="2">
        <v>14.654489999999999</v>
      </c>
    </row>
    <row r="755" spans="1:16" x14ac:dyDescent="0.35">
      <c r="A755" s="2">
        <v>744</v>
      </c>
      <c r="B755" s="2" t="s">
        <v>122</v>
      </c>
      <c r="C755" s="2" t="s">
        <v>309</v>
      </c>
      <c r="D755" s="2">
        <v>-0.60699999999999998</v>
      </c>
      <c r="E755" s="2">
        <v>5.04</v>
      </c>
      <c r="F755" s="66">
        <v>0</v>
      </c>
      <c r="G755" s="2">
        <v>15.378069999999999</v>
      </c>
      <c r="H755" s="2">
        <v>14.94205</v>
      </c>
      <c r="I755" s="2">
        <v>14.94205</v>
      </c>
      <c r="J755" s="2">
        <v>14.94205</v>
      </c>
      <c r="K755" s="66">
        <v>14.94205</v>
      </c>
      <c r="L755" s="2">
        <v>15.55922</v>
      </c>
      <c r="M755" s="2">
        <v>14.950100000000001</v>
      </c>
      <c r="N755" s="2">
        <v>14.95011</v>
      </c>
      <c r="O755" s="2">
        <v>14.95011</v>
      </c>
      <c r="P755" s="2">
        <v>14.95011</v>
      </c>
    </row>
    <row r="756" spans="1:16" x14ac:dyDescent="0.35">
      <c r="A756" s="2">
        <v>745</v>
      </c>
      <c r="B756" s="2" t="s">
        <v>122</v>
      </c>
      <c r="C756" s="2" t="s">
        <v>310</v>
      </c>
      <c r="D756" s="2">
        <v>-1.3049999999999999</v>
      </c>
      <c r="E756" s="2">
        <v>1.8049999999999999</v>
      </c>
      <c r="F756" s="66">
        <v>0</v>
      </c>
      <c r="G756" s="2">
        <v>15.217000000000001</v>
      </c>
      <c r="H756" s="2">
        <v>15.42126</v>
      </c>
      <c r="I756" s="2">
        <v>15.42126</v>
      </c>
      <c r="J756" s="2">
        <v>15.42126</v>
      </c>
      <c r="K756" s="66">
        <v>15.42127</v>
      </c>
      <c r="L756" s="2">
        <v>14.836830000000001</v>
      </c>
      <c r="M756" s="2">
        <v>15.428660000000001</v>
      </c>
      <c r="N756" s="2">
        <v>15.428660000000001</v>
      </c>
      <c r="O756" s="2">
        <v>15.428660000000001</v>
      </c>
      <c r="P756" s="2">
        <v>15.428660000000001</v>
      </c>
    </row>
    <row r="757" spans="1:16" x14ac:dyDescent="0.35">
      <c r="A757" s="2">
        <v>746</v>
      </c>
      <c r="B757" s="2" t="s">
        <v>122</v>
      </c>
      <c r="C757" s="2" t="s">
        <v>311</v>
      </c>
      <c r="D757" s="2">
        <v>-1.702</v>
      </c>
      <c r="E757" s="2">
        <v>1.7949999999999999</v>
      </c>
      <c r="F757" s="66">
        <v>0</v>
      </c>
      <c r="G757" s="2">
        <v>15.917299999999999</v>
      </c>
      <c r="H757" s="2">
        <v>16.112580000000001</v>
      </c>
      <c r="I757" s="2">
        <v>16.112580000000001</v>
      </c>
      <c r="J757" s="2">
        <v>16.112580000000001</v>
      </c>
      <c r="K757" s="66">
        <v>16.112580000000001</v>
      </c>
      <c r="L757" s="2">
        <v>15.523529999999999</v>
      </c>
      <c r="M757" s="2">
        <v>16.119319999999998</v>
      </c>
      <c r="N757" s="2">
        <v>16.119319999999998</v>
      </c>
      <c r="O757" s="2">
        <v>16.119319999999998</v>
      </c>
      <c r="P757" s="2">
        <v>16.119319999999998</v>
      </c>
    </row>
    <row r="758" spans="1:16" x14ac:dyDescent="0.35">
      <c r="A758" s="2">
        <v>747</v>
      </c>
      <c r="B758" s="2" t="s">
        <v>122</v>
      </c>
      <c r="C758" s="2" t="s">
        <v>312</v>
      </c>
      <c r="D758" s="2">
        <v>-1.7490000000000001</v>
      </c>
      <c r="E758" s="2">
        <v>1.8049999999999999</v>
      </c>
      <c r="F758" s="66">
        <v>0</v>
      </c>
      <c r="G758" s="2">
        <v>16.453669999999999</v>
      </c>
      <c r="H758" s="2">
        <v>16.647169999999999</v>
      </c>
      <c r="I758" s="2">
        <v>16.647169999999999</v>
      </c>
      <c r="J758" s="2">
        <v>16.647169999999999</v>
      </c>
      <c r="K758" s="66">
        <v>16.647169999999999</v>
      </c>
      <c r="L758" s="2">
        <v>16.05761</v>
      </c>
      <c r="M758" s="2">
        <v>16.65334</v>
      </c>
      <c r="N758" s="2">
        <v>16.65334</v>
      </c>
      <c r="O758" s="2">
        <v>16.65334</v>
      </c>
      <c r="P758" s="2">
        <v>16.65334</v>
      </c>
    </row>
    <row r="759" spans="1:16" x14ac:dyDescent="0.35">
      <c r="A759" s="2">
        <v>748</v>
      </c>
      <c r="B759" s="2" t="s">
        <v>122</v>
      </c>
      <c r="C759" s="2" t="s">
        <v>313</v>
      </c>
      <c r="D759" s="2">
        <v>-1.446</v>
      </c>
      <c r="E759" s="2">
        <v>2.6080000000000001</v>
      </c>
      <c r="F759" s="66">
        <v>0</v>
      </c>
      <c r="G759" s="2">
        <v>16.91272</v>
      </c>
      <c r="H759" s="2">
        <v>16.96077</v>
      </c>
      <c r="I759" s="2">
        <v>16.96077</v>
      </c>
      <c r="J759" s="2">
        <v>16.96077</v>
      </c>
      <c r="K759" s="66">
        <v>16.96077</v>
      </c>
      <c r="L759" s="2">
        <v>16.544830000000001</v>
      </c>
      <c r="M759" s="2">
        <v>16.966419999999999</v>
      </c>
      <c r="N759" s="2">
        <v>16.966419999999999</v>
      </c>
      <c r="O759" s="2">
        <v>16.966419999999999</v>
      </c>
      <c r="P759" s="2">
        <v>16.966419999999999</v>
      </c>
    </row>
    <row r="760" spans="1:16" x14ac:dyDescent="0.35">
      <c r="A760" s="2">
        <v>749</v>
      </c>
      <c r="B760" s="2" t="s">
        <v>122</v>
      </c>
      <c r="C760" s="2" t="s">
        <v>314</v>
      </c>
      <c r="D760" s="2">
        <v>-0.89500000000000002</v>
      </c>
      <c r="E760" s="2">
        <v>3.3540000000000001</v>
      </c>
      <c r="F760" s="66">
        <v>0</v>
      </c>
      <c r="G760" s="2">
        <v>17.04325</v>
      </c>
      <c r="H760" s="2">
        <v>16.867999999999999</v>
      </c>
      <c r="I760" s="2">
        <v>16.867999999999999</v>
      </c>
      <c r="J760" s="2">
        <v>16.867999999999999</v>
      </c>
      <c r="K760" s="66">
        <v>16.868010000000002</v>
      </c>
      <c r="L760" s="2">
        <v>16.631309999999999</v>
      </c>
      <c r="M760" s="2">
        <v>16.873169999999998</v>
      </c>
      <c r="N760" s="2">
        <v>16.873169999999998</v>
      </c>
      <c r="O760" s="2">
        <v>16.873169999999998</v>
      </c>
      <c r="P760" s="2">
        <v>16.873169999999998</v>
      </c>
    </row>
    <row r="761" spans="1:16" x14ac:dyDescent="0.35">
      <c r="A761" s="2">
        <v>750</v>
      </c>
      <c r="B761" s="2" t="s">
        <v>122</v>
      </c>
      <c r="C761" s="2" t="s">
        <v>315</v>
      </c>
      <c r="D761" s="2">
        <v>0.72199999999999998</v>
      </c>
      <c r="E761" s="2">
        <v>4.1079999999999997</v>
      </c>
      <c r="F761" s="66">
        <v>0</v>
      </c>
      <c r="G761" s="2">
        <v>16.675699999999999</v>
      </c>
      <c r="H761" s="2">
        <v>16.402570000000001</v>
      </c>
      <c r="I761" s="2">
        <v>16.402570000000001</v>
      </c>
      <c r="J761" s="2">
        <v>16.402570000000001</v>
      </c>
      <c r="K761" s="66">
        <v>16.402570000000001</v>
      </c>
      <c r="L761" s="2">
        <v>16.431339999999999</v>
      </c>
      <c r="M761" s="2">
        <v>16.407299999999999</v>
      </c>
      <c r="N761" s="2">
        <v>16.407299999999999</v>
      </c>
      <c r="O761" s="2">
        <v>16.407299999999999</v>
      </c>
      <c r="P761" s="2">
        <v>16.407309999999999</v>
      </c>
    </row>
    <row r="762" spans="1:16" x14ac:dyDescent="0.35">
      <c r="A762" s="2">
        <v>751</v>
      </c>
      <c r="B762" s="2" t="s">
        <v>122</v>
      </c>
      <c r="C762" s="2" t="s">
        <v>316</v>
      </c>
      <c r="D762" s="2">
        <v>1.7969999999999999</v>
      </c>
      <c r="E762" s="2">
        <v>5.4130000000000003</v>
      </c>
      <c r="F762" s="66">
        <v>0</v>
      </c>
      <c r="G762" s="2">
        <v>16.217279999999999</v>
      </c>
      <c r="H762" s="2">
        <v>15.845280000000001</v>
      </c>
      <c r="I762" s="2">
        <v>15.845280000000001</v>
      </c>
      <c r="J762" s="2">
        <v>15.845280000000001</v>
      </c>
      <c r="K762" s="66">
        <v>15.845280000000001</v>
      </c>
      <c r="L762" s="2">
        <v>16.473099999999999</v>
      </c>
      <c r="M762" s="2">
        <v>15.84962</v>
      </c>
      <c r="N762" s="2">
        <v>15.84962</v>
      </c>
      <c r="O762" s="2">
        <v>15.84962</v>
      </c>
      <c r="P762" s="2">
        <v>15.84962</v>
      </c>
    </row>
    <row r="763" spans="1:16" x14ac:dyDescent="0.35">
      <c r="A763" s="2">
        <v>752</v>
      </c>
      <c r="B763" s="2" t="s">
        <v>122</v>
      </c>
      <c r="C763" s="2" t="s">
        <v>317</v>
      </c>
      <c r="D763" s="2">
        <v>1.3460000000000001</v>
      </c>
      <c r="E763" s="2">
        <v>4.8780000000000001</v>
      </c>
      <c r="F763" s="66">
        <v>0</v>
      </c>
      <c r="G763" s="2">
        <v>15.820169999999999</v>
      </c>
      <c r="H763" s="2">
        <v>15.447369999999999</v>
      </c>
      <c r="I763" s="2">
        <v>15.447369999999999</v>
      </c>
      <c r="J763" s="2">
        <v>15.447369999999999</v>
      </c>
      <c r="K763" s="66">
        <v>15.447369999999999</v>
      </c>
      <c r="L763" s="2">
        <v>15.83638</v>
      </c>
      <c r="M763" s="2">
        <v>15.451309999999999</v>
      </c>
      <c r="N763" s="2">
        <v>15.451309999999999</v>
      </c>
      <c r="O763" s="2">
        <v>15.451309999999999</v>
      </c>
      <c r="P763" s="2">
        <v>15.451309999999999</v>
      </c>
    </row>
    <row r="764" spans="1:16" x14ac:dyDescent="0.35">
      <c r="A764" s="2">
        <v>753</v>
      </c>
      <c r="B764" s="2" t="s">
        <v>122</v>
      </c>
      <c r="C764" s="2" t="s">
        <v>318</v>
      </c>
      <c r="D764" s="2">
        <v>1.252</v>
      </c>
      <c r="E764" s="2">
        <v>3.6</v>
      </c>
      <c r="F764" s="66">
        <v>0</v>
      </c>
      <c r="G764" s="2">
        <v>15.26182</v>
      </c>
      <c r="H764" s="2">
        <v>15.15213</v>
      </c>
      <c r="I764" s="2">
        <v>15.152139999999999</v>
      </c>
      <c r="J764" s="2">
        <v>15.152139999999999</v>
      </c>
      <c r="K764" s="66">
        <v>15.152139999999999</v>
      </c>
      <c r="L764" s="2">
        <v>15.02408</v>
      </c>
      <c r="M764" s="2">
        <v>15.15493</v>
      </c>
      <c r="N764" s="2">
        <v>15.15493</v>
      </c>
      <c r="O764" s="2">
        <v>15.15493</v>
      </c>
      <c r="P764" s="2">
        <v>15.15493</v>
      </c>
    </row>
    <row r="765" spans="1:16" x14ac:dyDescent="0.35">
      <c r="A765" s="2">
        <v>754</v>
      </c>
      <c r="B765" s="2" t="s">
        <v>122</v>
      </c>
      <c r="C765" s="2" t="s">
        <v>319</v>
      </c>
      <c r="D765" s="2">
        <v>1.9590000000000001</v>
      </c>
      <c r="E765" s="2">
        <v>3.0920000000000001</v>
      </c>
      <c r="F765" s="66">
        <v>0</v>
      </c>
      <c r="G765" s="2">
        <v>14.58649</v>
      </c>
      <c r="H765" s="2">
        <v>14.60234</v>
      </c>
      <c r="I765" s="2">
        <v>14.60234</v>
      </c>
      <c r="J765" s="2">
        <v>14.60234</v>
      </c>
      <c r="K765" s="66">
        <v>14.60234</v>
      </c>
      <c r="L765" s="2">
        <v>14.308949999999999</v>
      </c>
      <c r="M765" s="2">
        <v>14.602639999999999</v>
      </c>
      <c r="N765" s="2">
        <v>14.602639999999999</v>
      </c>
      <c r="O765" s="2">
        <v>14.602639999999999</v>
      </c>
      <c r="P765" s="2">
        <v>14.602639999999999</v>
      </c>
    </row>
    <row r="766" spans="1:16" x14ac:dyDescent="0.35">
      <c r="A766" s="2">
        <v>755</v>
      </c>
      <c r="B766" s="2" t="s">
        <v>122</v>
      </c>
      <c r="C766" s="2" t="s">
        <v>320</v>
      </c>
      <c r="D766" s="2">
        <v>3.2629999999999999</v>
      </c>
      <c r="E766" s="2">
        <v>3.3620000000000001</v>
      </c>
      <c r="F766" s="66">
        <v>0</v>
      </c>
      <c r="G766" s="2">
        <v>13.633760000000001</v>
      </c>
      <c r="H766" s="2">
        <v>13.61603</v>
      </c>
      <c r="I766" s="2">
        <v>13.61603</v>
      </c>
      <c r="J766" s="2">
        <v>13.61603</v>
      </c>
      <c r="K766" s="66">
        <v>13.61603</v>
      </c>
      <c r="L766" s="2">
        <v>13.3985</v>
      </c>
      <c r="M766" s="2">
        <v>13.62106</v>
      </c>
      <c r="N766" s="2">
        <v>13.62106</v>
      </c>
      <c r="O766" s="2">
        <v>13.62107</v>
      </c>
      <c r="P766" s="2">
        <v>13.62106</v>
      </c>
    </row>
    <row r="767" spans="1:16" x14ac:dyDescent="0.35">
      <c r="A767" s="2">
        <v>756</v>
      </c>
      <c r="B767" s="2" t="s">
        <v>122</v>
      </c>
      <c r="C767" s="2" t="s">
        <v>321</v>
      </c>
      <c r="D767" s="2">
        <v>4.6100000000000003</v>
      </c>
      <c r="E767" s="2">
        <v>4.3540000000000001</v>
      </c>
      <c r="F767" s="66">
        <v>0</v>
      </c>
      <c r="G767" s="2">
        <v>12.56504</v>
      </c>
      <c r="H767" s="2">
        <v>12.365830000000001</v>
      </c>
      <c r="I767" s="2">
        <v>12.365830000000001</v>
      </c>
      <c r="J767" s="2">
        <v>12.365830000000001</v>
      </c>
      <c r="K767" s="66">
        <v>12.365830000000001</v>
      </c>
      <c r="L767" s="2">
        <v>12.493779999999999</v>
      </c>
      <c r="M767" s="2">
        <v>12.399380000000001</v>
      </c>
      <c r="N767" s="2">
        <v>12.399380000000001</v>
      </c>
      <c r="O767" s="2">
        <v>12.399380000000001</v>
      </c>
      <c r="P767" s="2">
        <v>12.399380000000001</v>
      </c>
    </row>
    <row r="768" spans="1:16" x14ac:dyDescent="0.35">
      <c r="A768" s="2">
        <v>757</v>
      </c>
      <c r="B768" s="2" t="s">
        <v>122</v>
      </c>
      <c r="C768" s="2" t="s">
        <v>322</v>
      </c>
      <c r="D768" s="2">
        <v>5.4029999999999996</v>
      </c>
      <c r="E768" s="2">
        <v>3.8370000000000002</v>
      </c>
      <c r="F768" s="66">
        <v>0</v>
      </c>
      <c r="G768" s="2">
        <v>11.19753</v>
      </c>
      <c r="H768" s="2">
        <v>11.12576</v>
      </c>
      <c r="I768" s="2">
        <v>11.12576</v>
      </c>
      <c r="J768" s="2">
        <v>11.12576</v>
      </c>
      <c r="K768" s="66">
        <v>11.12576</v>
      </c>
      <c r="L768" s="2">
        <v>11.15584</v>
      </c>
      <c r="M768" s="2">
        <v>11.231070000000001</v>
      </c>
      <c r="N768" s="2">
        <v>11.231070000000001</v>
      </c>
      <c r="O768" s="2">
        <v>11.231070000000001</v>
      </c>
      <c r="P768" s="2">
        <v>11.231070000000001</v>
      </c>
    </row>
    <row r="769" spans="1:16" x14ac:dyDescent="0.35">
      <c r="A769" s="2">
        <v>758</v>
      </c>
      <c r="B769" s="2" t="s">
        <v>122</v>
      </c>
      <c r="C769" s="2" t="s">
        <v>323</v>
      </c>
      <c r="D769" s="2">
        <v>5.3970000000000002</v>
      </c>
      <c r="E769" s="2">
        <v>3.3540000000000001</v>
      </c>
      <c r="F769" s="66">
        <v>0</v>
      </c>
      <c r="G769" s="2">
        <v>10.45194</v>
      </c>
      <c r="H769" s="2">
        <v>10.477080000000001</v>
      </c>
      <c r="I769" s="2">
        <v>10.477080000000001</v>
      </c>
      <c r="J769" s="2">
        <v>10.477080000000001</v>
      </c>
      <c r="K769" s="66">
        <v>10.477080000000001</v>
      </c>
      <c r="L769" s="2">
        <v>10.43999</v>
      </c>
      <c r="M769" s="2">
        <v>10.657640000000001</v>
      </c>
      <c r="N769" s="2">
        <v>10.657629999999999</v>
      </c>
      <c r="O769" s="2">
        <v>10.657640000000001</v>
      </c>
      <c r="P769" s="2">
        <v>10.657640000000001</v>
      </c>
    </row>
    <row r="770" spans="1:16" x14ac:dyDescent="0.35">
      <c r="A770" s="2">
        <v>759</v>
      </c>
      <c r="B770" s="2" t="s">
        <v>122</v>
      </c>
      <c r="C770" s="2" t="s">
        <v>324</v>
      </c>
      <c r="D770" s="2">
        <v>4.3360000000000003</v>
      </c>
      <c r="E770" s="2">
        <v>2.5329999999999999</v>
      </c>
      <c r="F770" s="66">
        <v>0</v>
      </c>
      <c r="G770" s="2">
        <v>10.38588</v>
      </c>
      <c r="H770" s="2">
        <v>10.54135</v>
      </c>
      <c r="I770" s="2">
        <v>10.54135</v>
      </c>
      <c r="J770" s="2">
        <v>10.54135</v>
      </c>
      <c r="K770" s="66">
        <v>10.54135</v>
      </c>
      <c r="L770" s="2">
        <v>10.33685</v>
      </c>
      <c r="M770" s="2">
        <v>10.75365</v>
      </c>
      <c r="N770" s="2">
        <v>10.75365</v>
      </c>
      <c r="O770" s="2">
        <v>10.75365</v>
      </c>
      <c r="P770" s="2">
        <v>10.75365</v>
      </c>
    </row>
    <row r="771" spans="1:16" x14ac:dyDescent="0.35">
      <c r="A771" s="2">
        <v>760</v>
      </c>
      <c r="B771" s="2" t="s">
        <v>122</v>
      </c>
      <c r="C771" s="2" t="s">
        <v>325</v>
      </c>
      <c r="D771" s="2">
        <v>3.5510000000000002</v>
      </c>
      <c r="E771" s="2">
        <v>1.5</v>
      </c>
      <c r="F771" s="66">
        <v>0</v>
      </c>
      <c r="G771" s="2">
        <v>10.615769999999999</v>
      </c>
      <c r="H771" s="2">
        <v>10.949540000000001</v>
      </c>
      <c r="I771" s="2">
        <v>10.949540000000001</v>
      </c>
      <c r="J771" s="2">
        <v>10.949540000000001</v>
      </c>
      <c r="K771" s="66">
        <v>10.94955</v>
      </c>
      <c r="L771" s="2">
        <v>10.58329</v>
      </c>
      <c r="M771" s="2">
        <v>11.16145</v>
      </c>
      <c r="N771" s="2">
        <v>11.16145</v>
      </c>
      <c r="O771" s="2">
        <v>11.16145</v>
      </c>
      <c r="P771" s="2">
        <v>11.16145</v>
      </c>
    </row>
    <row r="772" spans="1:16" x14ac:dyDescent="0.35">
      <c r="A772" s="2">
        <v>761</v>
      </c>
      <c r="B772" s="2" t="s">
        <v>122</v>
      </c>
      <c r="C772" s="2" t="s">
        <v>326</v>
      </c>
      <c r="D772" s="2">
        <v>2.7869999999999999</v>
      </c>
      <c r="E772" s="2">
        <v>2.3130000000000002</v>
      </c>
      <c r="F772" s="66">
        <v>0</v>
      </c>
      <c r="G772" s="2">
        <v>11.49239</v>
      </c>
      <c r="H772" s="2">
        <v>11.669650000000001</v>
      </c>
      <c r="I772" s="2">
        <v>11.66966</v>
      </c>
      <c r="J772" s="2">
        <v>11.669650000000001</v>
      </c>
      <c r="K772" s="66">
        <v>11.66966</v>
      </c>
      <c r="L772" s="2">
        <v>11.39073</v>
      </c>
      <c r="M772" s="2">
        <v>11.86552</v>
      </c>
      <c r="N772" s="2">
        <v>11.86552</v>
      </c>
      <c r="O772" s="2">
        <v>11.86552</v>
      </c>
      <c r="P772" s="2">
        <v>11.86552</v>
      </c>
    </row>
    <row r="773" spans="1:16" x14ac:dyDescent="0.35">
      <c r="A773" s="2">
        <v>762</v>
      </c>
      <c r="B773" s="2" t="s">
        <v>122</v>
      </c>
      <c r="C773" s="2" t="s">
        <v>327</v>
      </c>
      <c r="D773" s="2">
        <v>1.492</v>
      </c>
      <c r="E773" s="2">
        <v>2.5920000000000001</v>
      </c>
      <c r="F773" s="66">
        <v>0</v>
      </c>
      <c r="G773" s="2">
        <v>12.47513</v>
      </c>
      <c r="H773" s="2">
        <v>12.575049999999999</v>
      </c>
      <c r="I773" s="2">
        <v>12.575049999999999</v>
      </c>
      <c r="J773" s="2">
        <v>12.575049999999999</v>
      </c>
      <c r="K773" s="66">
        <v>12.575049999999999</v>
      </c>
      <c r="L773" s="2">
        <v>12.310370000000001</v>
      </c>
      <c r="M773" s="2">
        <v>12.75037</v>
      </c>
      <c r="N773" s="2">
        <v>12.75037</v>
      </c>
      <c r="O773" s="2">
        <v>12.75037</v>
      </c>
      <c r="P773" s="2">
        <v>12.75037</v>
      </c>
    </row>
    <row r="774" spans="1:16" x14ac:dyDescent="0.35">
      <c r="A774" s="2">
        <v>763</v>
      </c>
      <c r="B774" s="2" t="s">
        <v>122</v>
      </c>
      <c r="C774" s="2" t="s">
        <v>328</v>
      </c>
      <c r="D774" s="2">
        <v>0.64400000000000002</v>
      </c>
      <c r="E774" s="2">
        <v>2.6080000000000001</v>
      </c>
      <c r="F774" s="66">
        <v>0</v>
      </c>
      <c r="G774" s="2">
        <v>13.28007</v>
      </c>
      <c r="H774" s="2">
        <v>13.35345</v>
      </c>
      <c r="I774" s="2">
        <v>13.35345</v>
      </c>
      <c r="J774" s="2">
        <v>13.35345</v>
      </c>
      <c r="K774" s="66">
        <v>13.35345</v>
      </c>
      <c r="L774" s="2">
        <v>13.067600000000001</v>
      </c>
      <c r="M774" s="2">
        <v>13.5091</v>
      </c>
      <c r="N774" s="2">
        <v>13.5091</v>
      </c>
      <c r="O774" s="2">
        <v>13.5091</v>
      </c>
      <c r="P774" s="2">
        <v>13.5091</v>
      </c>
    </row>
    <row r="775" spans="1:16" x14ac:dyDescent="0.35">
      <c r="A775" s="2">
        <v>764</v>
      </c>
      <c r="B775" s="2" t="s">
        <v>122</v>
      </c>
      <c r="C775" s="2" t="s">
        <v>329</v>
      </c>
      <c r="D775" s="2">
        <v>0.3</v>
      </c>
      <c r="E775" s="2">
        <v>2.5920000000000001</v>
      </c>
      <c r="F775" s="66">
        <v>0</v>
      </c>
      <c r="G775" s="2">
        <v>13.89776</v>
      </c>
      <c r="H775" s="2">
        <v>13.957129999999999</v>
      </c>
      <c r="I775" s="2">
        <v>13.957129999999999</v>
      </c>
      <c r="J775" s="2">
        <v>13.957129999999999</v>
      </c>
      <c r="K775" s="66">
        <v>13.957129999999999</v>
      </c>
      <c r="L775" s="2">
        <v>13.626429999999999</v>
      </c>
      <c r="M775" s="2">
        <v>14.093349999999999</v>
      </c>
      <c r="N775" s="2">
        <v>14.093349999999999</v>
      </c>
      <c r="O775" s="2">
        <v>14.093349999999999</v>
      </c>
      <c r="P775" s="2">
        <v>14.093349999999999</v>
      </c>
    </row>
    <row r="776" spans="1:16" x14ac:dyDescent="0.35">
      <c r="A776" s="2">
        <v>765</v>
      </c>
      <c r="B776" s="2" t="s">
        <v>122</v>
      </c>
      <c r="C776" s="2" t="s">
        <v>330</v>
      </c>
      <c r="D776" s="2">
        <v>-0.20799999999999999</v>
      </c>
      <c r="E776" s="2">
        <v>1.5409999999999999</v>
      </c>
      <c r="F776" s="66">
        <v>0</v>
      </c>
      <c r="G776" s="2">
        <v>14.146459999999999</v>
      </c>
      <c r="H776" s="2">
        <v>14.4161</v>
      </c>
      <c r="I776" s="2">
        <v>14.4161</v>
      </c>
      <c r="J776" s="2">
        <v>14.4161</v>
      </c>
      <c r="K776" s="66">
        <v>14.4161</v>
      </c>
      <c r="L776" s="2">
        <v>13.91878</v>
      </c>
      <c r="M776" s="2">
        <v>14.53628</v>
      </c>
      <c r="N776" s="2">
        <v>14.53628</v>
      </c>
      <c r="O776" s="2">
        <v>14.53628</v>
      </c>
      <c r="P776" s="2">
        <v>14.53628</v>
      </c>
    </row>
    <row r="777" spans="1:16" x14ac:dyDescent="0.35">
      <c r="A777" s="2">
        <v>766</v>
      </c>
      <c r="B777" s="2" t="s">
        <v>122</v>
      </c>
      <c r="C777" s="2" t="s">
        <v>331</v>
      </c>
      <c r="D777" s="2">
        <v>-1.4119999999999999</v>
      </c>
      <c r="E777" s="2">
        <v>1.254</v>
      </c>
      <c r="F777" s="66">
        <v>0</v>
      </c>
      <c r="G777" s="2">
        <v>14.72349</v>
      </c>
      <c r="H777" s="2">
        <v>15.01193</v>
      </c>
      <c r="I777" s="2">
        <v>15.01193</v>
      </c>
      <c r="J777" s="2">
        <v>15.01193</v>
      </c>
      <c r="K777" s="66">
        <v>15.01193</v>
      </c>
      <c r="L777" s="2">
        <v>14.488810000000001</v>
      </c>
      <c r="M777" s="2">
        <v>15.117369999999999</v>
      </c>
      <c r="N777" s="2">
        <v>15.117369999999999</v>
      </c>
      <c r="O777" s="2">
        <v>15.117369999999999</v>
      </c>
      <c r="P777" s="2">
        <v>15.117369999999999</v>
      </c>
    </row>
    <row r="778" spans="1:16" x14ac:dyDescent="0.35">
      <c r="A778" s="2">
        <v>767</v>
      </c>
      <c r="B778" s="2" t="s">
        <v>122</v>
      </c>
      <c r="C778" s="2" t="s">
        <v>332</v>
      </c>
      <c r="D778" s="2">
        <v>-1.236</v>
      </c>
      <c r="E778" s="2">
        <v>2.3130000000000002</v>
      </c>
      <c r="F778" s="66">
        <v>0</v>
      </c>
      <c r="G778" s="2">
        <v>15.52474</v>
      </c>
      <c r="H778" s="2">
        <v>15.591139999999999</v>
      </c>
      <c r="I778" s="2">
        <v>15.591139999999999</v>
      </c>
      <c r="J778" s="2">
        <v>15.591139999999999</v>
      </c>
      <c r="K778" s="66">
        <v>15.591139999999999</v>
      </c>
      <c r="L778" s="2">
        <v>15.14542</v>
      </c>
      <c r="M778" s="2">
        <v>15.6835</v>
      </c>
      <c r="N778" s="2">
        <v>15.6835</v>
      </c>
      <c r="O778" s="2">
        <v>15.6835</v>
      </c>
      <c r="P778" s="2">
        <v>15.683490000000001</v>
      </c>
    </row>
    <row r="779" spans="1:16" x14ac:dyDescent="0.35">
      <c r="A779" s="2">
        <v>768</v>
      </c>
      <c r="B779" s="2" t="s">
        <v>123</v>
      </c>
      <c r="C779" s="2" t="s">
        <v>309</v>
      </c>
      <c r="D779" s="2">
        <v>-1.1120000000000001</v>
      </c>
      <c r="E779" s="2">
        <v>3.1</v>
      </c>
      <c r="F779" s="66">
        <v>0</v>
      </c>
      <c r="G779" s="2">
        <v>16.048439999999999</v>
      </c>
      <c r="H779" s="2">
        <v>15.927519999999999</v>
      </c>
      <c r="I779" s="2">
        <v>15.927519999999999</v>
      </c>
      <c r="J779" s="2">
        <v>15.927519999999999</v>
      </c>
      <c r="K779" s="66">
        <v>15.927519999999999</v>
      </c>
      <c r="L779" s="2">
        <v>15.684200000000001</v>
      </c>
      <c r="M779" s="2">
        <v>16.008299999999998</v>
      </c>
      <c r="N779" s="2">
        <v>16.008299999999998</v>
      </c>
      <c r="O779" s="2">
        <v>16.008299999999998</v>
      </c>
      <c r="P779" s="2">
        <v>16.008299999999998</v>
      </c>
    </row>
    <row r="780" spans="1:16" x14ac:dyDescent="0.35">
      <c r="A780" s="2">
        <v>769</v>
      </c>
      <c r="B780" s="2" t="s">
        <v>123</v>
      </c>
      <c r="C780" s="2" t="s">
        <v>310</v>
      </c>
      <c r="D780" s="2">
        <v>-1.647</v>
      </c>
      <c r="E780" s="2">
        <v>3.6080000000000001</v>
      </c>
      <c r="F780" s="66">
        <v>6.67</v>
      </c>
      <c r="G780" s="2">
        <v>21.818840000000002</v>
      </c>
      <c r="H780" s="2">
        <v>24.052579999999999</v>
      </c>
      <c r="I780" s="2">
        <v>20.77674</v>
      </c>
      <c r="J780" s="2">
        <v>19.856590000000001</v>
      </c>
      <c r="K780" s="66">
        <v>37.463900000000002</v>
      </c>
      <c r="L780" s="2">
        <v>21.326830000000001</v>
      </c>
      <c r="M780" s="2">
        <v>24.536149999999999</v>
      </c>
      <c r="N780" s="2">
        <v>21.08963</v>
      </c>
      <c r="O780" s="2">
        <v>20.121549999999999</v>
      </c>
      <c r="P780" s="2">
        <v>16.19415</v>
      </c>
    </row>
    <row r="781" spans="1:16" x14ac:dyDescent="0.35">
      <c r="A781" s="2">
        <v>770</v>
      </c>
      <c r="B781" s="2" t="s">
        <v>123</v>
      </c>
      <c r="C781" s="2" t="s">
        <v>311</v>
      </c>
      <c r="D781" s="2">
        <v>-1.8560000000000001</v>
      </c>
      <c r="E781" s="2">
        <v>3.0830000000000002</v>
      </c>
      <c r="F781" s="66">
        <v>20</v>
      </c>
      <c r="G781" s="2">
        <v>30.973020000000002</v>
      </c>
      <c r="H781" s="2">
        <v>36.621110000000002</v>
      </c>
      <c r="I781" s="2">
        <v>28.834119999999999</v>
      </c>
      <c r="J781" s="2">
        <v>24.19087</v>
      </c>
      <c r="K781" s="66">
        <v>79.042029999999997</v>
      </c>
      <c r="L781" s="2">
        <v>30.288989999999998</v>
      </c>
      <c r="M781" s="2">
        <v>37.738959999999999</v>
      </c>
      <c r="N781" s="2">
        <v>29.546250000000001</v>
      </c>
      <c r="O781" s="2">
        <v>24.661090000000002</v>
      </c>
      <c r="P781" s="2">
        <v>16.752859999999998</v>
      </c>
    </row>
    <row r="782" spans="1:16" x14ac:dyDescent="0.35">
      <c r="A782" s="2">
        <v>771</v>
      </c>
      <c r="B782" s="2" t="s">
        <v>123</v>
      </c>
      <c r="C782" s="2" t="s">
        <v>312</v>
      </c>
      <c r="D782" s="2">
        <v>-1.946</v>
      </c>
      <c r="E782" s="2">
        <v>1.2869999999999999</v>
      </c>
      <c r="F782" s="66">
        <v>23.33</v>
      </c>
      <c r="G782" s="2">
        <v>36.121139999999997</v>
      </c>
      <c r="H782" s="2">
        <v>41.123390000000001</v>
      </c>
      <c r="I782" s="2">
        <v>33.98836</v>
      </c>
      <c r="J782" s="2">
        <v>20.407340000000001</v>
      </c>
      <c r="K782" s="66">
        <v>50.967820000000003</v>
      </c>
      <c r="L782" s="2">
        <v>35.826860000000003</v>
      </c>
      <c r="M782" s="2">
        <v>42.457120000000003</v>
      </c>
      <c r="N782" s="2">
        <v>34.95035</v>
      </c>
      <c r="O782" s="2">
        <v>20.661760000000001</v>
      </c>
      <c r="P782" s="2">
        <v>16.612749999999998</v>
      </c>
    </row>
    <row r="783" spans="1:16" x14ac:dyDescent="0.35">
      <c r="A783" s="2">
        <v>772</v>
      </c>
      <c r="B783" s="2" t="s">
        <v>123</v>
      </c>
      <c r="C783" s="2" t="s">
        <v>313</v>
      </c>
      <c r="D783" s="2">
        <v>-1.446</v>
      </c>
      <c r="E783" s="2">
        <v>0.5</v>
      </c>
      <c r="F783" s="66">
        <v>20</v>
      </c>
      <c r="G783" s="2">
        <v>29.71266</v>
      </c>
      <c r="H783" s="2">
        <v>32.421790000000001</v>
      </c>
      <c r="I783" s="2">
        <v>28.499790000000001</v>
      </c>
      <c r="J783" s="2">
        <v>18.034929999999999</v>
      </c>
      <c r="K783" s="66">
        <v>25.439229999999998</v>
      </c>
      <c r="L783" s="2">
        <v>29.488399999999999</v>
      </c>
      <c r="M783" s="2">
        <v>33.28219</v>
      </c>
      <c r="N783" s="2">
        <v>29.155860000000001</v>
      </c>
      <c r="O783" s="2">
        <v>18.145779999999998</v>
      </c>
      <c r="P783" s="2">
        <v>20.471060000000001</v>
      </c>
    </row>
    <row r="784" spans="1:16" x14ac:dyDescent="0.35">
      <c r="A784" s="2">
        <v>773</v>
      </c>
      <c r="B784" s="2" t="s">
        <v>123</v>
      </c>
      <c r="C784" s="2" t="s">
        <v>314</v>
      </c>
      <c r="D784" s="2">
        <v>-1.149</v>
      </c>
      <c r="E784" s="2">
        <v>0.246</v>
      </c>
      <c r="F784" s="66">
        <v>3.33</v>
      </c>
      <c r="G784" s="2">
        <v>18.886130000000001</v>
      </c>
      <c r="H784" s="2">
        <v>19.578510000000001</v>
      </c>
      <c r="I784" s="2">
        <v>19.038740000000001</v>
      </c>
      <c r="J784" s="2">
        <v>17.094280000000001</v>
      </c>
      <c r="K784" s="66">
        <v>17.065059999999999</v>
      </c>
      <c r="L784" s="2">
        <v>18.678850000000001</v>
      </c>
      <c r="M784" s="2">
        <v>19.751259999999998</v>
      </c>
      <c r="N784" s="2">
        <v>19.18337</v>
      </c>
      <c r="O784" s="2">
        <v>17.137599999999999</v>
      </c>
      <c r="P784" s="2">
        <v>17.169720000000002</v>
      </c>
    </row>
    <row r="785" spans="1:16" x14ac:dyDescent="0.35">
      <c r="A785" s="2">
        <v>774</v>
      </c>
      <c r="B785" s="2" t="s">
        <v>123</v>
      </c>
      <c r="C785" s="2" t="s">
        <v>315</v>
      </c>
      <c r="D785" s="2">
        <v>-0.64200000000000002</v>
      </c>
      <c r="E785" s="2">
        <v>0.50800000000000001</v>
      </c>
      <c r="F785" s="66">
        <v>20</v>
      </c>
      <c r="G785" s="2">
        <v>30.595130000000001</v>
      </c>
      <c r="H785" s="2">
        <v>33.585920000000002</v>
      </c>
      <c r="I785" s="2">
        <v>29.73132</v>
      </c>
      <c r="J785" s="2">
        <v>18.713570000000001</v>
      </c>
      <c r="K785" s="66">
        <v>22.559760000000001</v>
      </c>
      <c r="L785" s="2">
        <v>30.368110000000001</v>
      </c>
      <c r="M785" s="2">
        <v>34.474469999999997</v>
      </c>
      <c r="N785" s="2">
        <v>30.419039999999999</v>
      </c>
      <c r="O785" s="2">
        <v>18.827259999999999</v>
      </c>
      <c r="P785" s="2">
        <v>17.278390000000002</v>
      </c>
    </row>
    <row r="786" spans="1:16" x14ac:dyDescent="0.35">
      <c r="A786" s="2">
        <v>775</v>
      </c>
      <c r="B786" s="2" t="s">
        <v>123</v>
      </c>
      <c r="C786" s="2" t="s">
        <v>316</v>
      </c>
      <c r="D786" s="2">
        <v>5.3999999999999999E-2</v>
      </c>
      <c r="E786" s="2">
        <v>2.0670000000000002</v>
      </c>
      <c r="F786" s="66">
        <v>3.33</v>
      </c>
      <c r="G786" s="2">
        <v>10.08783</v>
      </c>
      <c r="H786" s="2">
        <v>11.110849999999999</v>
      </c>
      <c r="I786" s="2">
        <v>10.0768</v>
      </c>
      <c r="J786" s="2">
        <v>9.1585999999999999</v>
      </c>
      <c r="K786" s="66">
        <v>16.10379</v>
      </c>
      <c r="L786" s="2">
        <v>9.7127300000000005</v>
      </c>
      <c r="M786" s="2">
        <v>11.30382</v>
      </c>
      <c r="N786" s="2">
        <v>10.21589</v>
      </c>
      <c r="O786" s="2">
        <v>9.2498500000000003</v>
      </c>
      <c r="P786" s="2">
        <v>8.0706100000000003</v>
      </c>
    </row>
    <row r="787" spans="1:16" x14ac:dyDescent="0.35">
      <c r="A787" s="2">
        <v>776</v>
      </c>
      <c r="B787" s="2" t="s">
        <v>123</v>
      </c>
      <c r="C787" s="2" t="s">
        <v>317</v>
      </c>
      <c r="D787" s="2">
        <v>0.503</v>
      </c>
      <c r="E787" s="2">
        <v>2.0329999999999999</v>
      </c>
      <c r="F787" s="66">
        <v>11.67</v>
      </c>
      <c r="G787" s="2">
        <v>15.15888</v>
      </c>
      <c r="H787" s="2">
        <v>17.943850000000001</v>
      </c>
      <c r="I787" s="2">
        <v>14.81265</v>
      </c>
      <c r="J787" s="2">
        <v>10.55692</v>
      </c>
      <c r="K787" s="66">
        <v>21.837489999999999</v>
      </c>
      <c r="L787" s="2">
        <v>14.792949999999999</v>
      </c>
      <c r="M787" s="2">
        <v>18.51802</v>
      </c>
      <c r="N787" s="2">
        <v>15.22368</v>
      </c>
      <c r="O787" s="2">
        <v>10.746230000000001</v>
      </c>
      <c r="P787" s="2">
        <v>11.52346</v>
      </c>
    </row>
    <row r="788" spans="1:16" x14ac:dyDescent="0.35">
      <c r="A788" s="2">
        <v>777</v>
      </c>
      <c r="B788" s="2" t="s">
        <v>123</v>
      </c>
      <c r="C788" s="2" t="s">
        <v>318</v>
      </c>
      <c r="D788" s="2">
        <v>0.95399999999999996</v>
      </c>
      <c r="E788" s="2">
        <v>1.254</v>
      </c>
      <c r="F788" s="66">
        <v>8.33</v>
      </c>
      <c r="G788" s="2">
        <v>10.75154</v>
      </c>
      <c r="H788" s="2">
        <v>12.167149999999999</v>
      </c>
      <c r="I788" s="2">
        <v>10.8775</v>
      </c>
      <c r="J788" s="2">
        <v>7.7778799999999997</v>
      </c>
      <c r="K788" s="66">
        <v>6.82782</v>
      </c>
      <c r="L788" s="2">
        <v>10.51206</v>
      </c>
      <c r="M788" s="2">
        <v>12.471220000000001</v>
      </c>
      <c r="N788" s="2">
        <v>11.114380000000001</v>
      </c>
      <c r="O788" s="2">
        <v>7.8532700000000002</v>
      </c>
      <c r="P788" s="2">
        <v>9.8760300000000001</v>
      </c>
    </row>
    <row r="789" spans="1:16" x14ac:dyDescent="0.35">
      <c r="A789" s="2">
        <v>778</v>
      </c>
      <c r="B789" s="2" t="s">
        <v>123</v>
      </c>
      <c r="C789" s="2" t="s">
        <v>319</v>
      </c>
      <c r="D789" s="2">
        <v>1.9119999999999999</v>
      </c>
      <c r="E789" s="2">
        <v>2.0590000000000002</v>
      </c>
      <c r="F789" s="66">
        <v>6.67</v>
      </c>
      <c r="G789" s="2">
        <v>9.8140599999999996</v>
      </c>
      <c r="H789" s="2">
        <v>11.478569999999999</v>
      </c>
      <c r="I789" s="2">
        <v>10.025169999999999</v>
      </c>
      <c r="J789" s="2">
        <v>8.1421899999999994</v>
      </c>
      <c r="K789" s="66">
        <v>21.369019999999999</v>
      </c>
      <c r="L789" s="2">
        <v>9.4423600000000008</v>
      </c>
      <c r="M789" s="2">
        <v>11.767770000000001</v>
      </c>
      <c r="N789" s="2">
        <v>10.23864</v>
      </c>
      <c r="O789" s="2">
        <v>8.2575599999999998</v>
      </c>
      <c r="P789" s="2">
        <v>10.71829</v>
      </c>
    </row>
    <row r="790" spans="1:16" x14ac:dyDescent="0.35">
      <c r="A790" s="2">
        <v>779</v>
      </c>
      <c r="B790" s="2" t="s">
        <v>123</v>
      </c>
      <c r="C790" s="2" t="s">
        <v>320</v>
      </c>
      <c r="D790" s="2">
        <v>3.1589999999999998</v>
      </c>
      <c r="E790" s="2">
        <v>3.617</v>
      </c>
      <c r="F790" s="66">
        <v>16.670000000000002</v>
      </c>
      <c r="G790" s="2">
        <v>13.45261</v>
      </c>
      <c r="H790" s="2">
        <v>17.477650000000001</v>
      </c>
      <c r="I790" s="2">
        <v>13.573740000000001</v>
      </c>
      <c r="J790" s="2">
        <v>11.516159999999999</v>
      </c>
      <c r="K790" s="66">
        <v>37.633029999999998</v>
      </c>
      <c r="L790" s="2">
        <v>13.21332</v>
      </c>
      <c r="M790" s="2">
        <v>18.109380000000002</v>
      </c>
      <c r="N790" s="2">
        <v>14.00206</v>
      </c>
      <c r="O790" s="2">
        <v>11.837289999999999</v>
      </c>
      <c r="P790" s="2">
        <v>36.831679999999999</v>
      </c>
    </row>
    <row r="791" spans="1:16" x14ac:dyDescent="0.35">
      <c r="A791" s="2">
        <v>780</v>
      </c>
      <c r="B791" s="2" t="s">
        <v>123</v>
      </c>
      <c r="C791" s="2" t="s">
        <v>321</v>
      </c>
      <c r="D791" s="2">
        <v>3.649</v>
      </c>
      <c r="E791" s="2">
        <v>4.8540000000000001</v>
      </c>
      <c r="F791" s="66">
        <v>28.33</v>
      </c>
      <c r="G791" s="2">
        <v>22.227830000000001</v>
      </c>
      <c r="H791" s="2">
        <v>30.903790000000001</v>
      </c>
      <c r="I791" s="2">
        <v>20.92604</v>
      </c>
      <c r="J791" s="2">
        <v>21.364930000000001</v>
      </c>
      <c r="K791" s="66">
        <v>9.3504900000000006</v>
      </c>
      <c r="L791" s="2">
        <v>23.72532</v>
      </c>
      <c r="M791" s="2">
        <v>32.263579999999997</v>
      </c>
      <c r="N791" s="2">
        <v>21.765979999999999</v>
      </c>
      <c r="O791" s="2">
        <v>22.22775</v>
      </c>
      <c r="P791" s="2">
        <v>16.583359999999999</v>
      </c>
    </row>
    <row r="792" spans="1:16" x14ac:dyDescent="0.35">
      <c r="A792" s="2">
        <v>781</v>
      </c>
      <c r="B792" s="2" t="s">
        <v>123</v>
      </c>
      <c r="C792" s="2" t="s">
        <v>322</v>
      </c>
      <c r="D792" s="2">
        <v>3.2949999999999999</v>
      </c>
      <c r="E792" s="2">
        <v>5.4050000000000002</v>
      </c>
      <c r="F792" s="66">
        <v>20</v>
      </c>
      <c r="G792" s="2">
        <v>26.821919999999999</v>
      </c>
      <c r="H792" s="2">
        <v>27.38054</v>
      </c>
      <c r="I792" s="2">
        <v>18.090319999999998</v>
      </c>
      <c r="J792" s="2">
        <v>19.80425</v>
      </c>
      <c r="K792" s="66">
        <v>24.560289999999998</v>
      </c>
      <c r="L792" s="2">
        <v>33.171469999999999</v>
      </c>
      <c r="M792" s="2">
        <v>28.574300000000001</v>
      </c>
      <c r="N792" s="2">
        <v>18.800059999999998</v>
      </c>
      <c r="O792" s="2">
        <v>20.603280000000002</v>
      </c>
      <c r="P792" s="2">
        <v>58.651560000000003</v>
      </c>
    </row>
    <row r="793" spans="1:16" x14ac:dyDescent="0.35">
      <c r="A793" s="2">
        <v>782</v>
      </c>
      <c r="B793" s="2" t="s">
        <v>123</v>
      </c>
      <c r="C793" s="2" t="s">
        <v>323</v>
      </c>
      <c r="D793" s="2">
        <v>3.1019999999999999</v>
      </c>
      <c r="E793" s="2">
        <v>5.141</v>
      </c>
      <c r="F793" s="66">
        <v>8.33</v>
      </c>
      <c r="G793" s="2">
        <v>8.9749599999999994</v>
      </c>
      <c r="H793" s="2">
        <v>11.22214</v>
      </c>
      <c r="I793" s="2">
        <v>8.5411699999999993</v>
      </c>
      <c r="J793" s="2">
        <v>8.85853</v>
      </c>
      <c r="K793" s="66">
        <v>19.098230000000001</v>
      </c>
      <c r="L793" s="2">
        <v>9.0116999999999994</v>
      </c>
      <c r="M793" s="2">
        <v>11.58283</v>
      </c>
      <c r="N793" s="2">
        <v>8.7621699999999993</v>
      </c>
      <c r="O793" s="2">
        <v>9.0960699999999992</v>
      </c>
      <c r="P793" s="2">
        <v>36.6143</v>
      </c>
    </row>
    <row r="794" spans="1:16" x14ac:dyDescent="0.35">
      <c r="A794" s="2">
        <v>783</v>
      </c>
      <c r="B794" s="2" t="s">
        <v>123</v>
      </c>
      <c r="C794" s="2" t="s">
        <v>324</v>
      </c>
      <c r="D794" s="2">
        <v>3.403</v>
      </c>
      <c r="E794" s="2">
        <v>3.8370000000000002</v>
      </c>
      <c r="F794" s="66">
        <v>3.33</v>
      </c>
      <c r="G794" s="2">
        <v>5.6598600000000001</v>
      </c>
      <c r="H794" s="2">
        <v>6.2274200000000004</v>
      </c>
      <c r="I794" s="2">
        <v>5.6775900000000004</v>
      </c>
      <c r="J794" s="2">
        <v>5.2526099999999998</v>
      </c>
      <c r="K794" s="66">
        <v>4.4311800000000003</v>
      </c>
      <c r="L794" s="2">
        <v>5.5961800000000004</v>
      </c>
      <c r="M794" s="2">
        <v>6.3354799999999996</v>
      </c>
      <c r="N794" s="2">
        <v>5.7569999999999997</v>
      </c>
      <c r="O794" s="2">
        <v>5.3098799999999997</v>
      </c>
      <c r="P794" s="2">
        <v>4.44564</v>
      </c>
    </row>
    <row r="795" spans="1:16" x14ac:dyDescent="0.35">
      <c r="A795" s="2">
        <v>784</v>
      </c>
      <c r="B795" s="2" t="s">
        <v>123</v>
      </c>
      <c r="C795" s="2" t="s">
        <v>325</v>
      </c>
      <c r="D795" s="2">
        <v>3.3460000000000001</v>
      </c>
      <c r="E795" s="2">
        <v>3.1</v>
      </c>
      <c r="F795" s="66">
        <v>11.67</v>
      </c>
      <c r="G795" s="2">
        <v>20.833539999999999</v>
      </c>
      <c r="H795" s="2">
        <v>24.700410000000002</v>
      </c>
      <c r="I795" s="2">
        <v>21.2883</v>
      </c>
      <c r="J795" s="2">
        <v>18.588629999999998</v>
      </c>
      <c r="K795" s="66">
        <v>13.65188</v>
      </c>
      <c r="L795" s="2">
        <v>20.86534</v>
      </c>
      <c r="M795" s="2">
        <v>25.28942</v>
      </c>
      <c r="N795" s="2">
        <v>21.699529999999999</v>
      </c>
      <c r="O795" s="2">
        <v>18.859210000000001</v>
      </c>
      <c r="P795" s="2">
        <v>13.665240000000001</v>
      </c>
    </row>
    <row r="796" spans="1:16" x14ac:dyDescent="0.35">
      <c r="A796" s="2">
        <v>785</v>
      </c>
      <c r="B796" s="2" t="s">
        <v>123</v>
      </c>
      <c r="C796" s="2" t="s">
        <v>326</v>
      </c>
      <c r="D796" s="2">
        <v>2.5920000000000001</v>
      </c>
      <c r="E796" s="2">
        <v>2.8460000000000001</v>
      </c>
      <c r="F796" s="66">
        <v>16.670000000000002</v>
      </c>
      <c r="G796" s="2">
        <v>21.793479999999999</v>
      </c>
      <c r="H796" s="2">
        <v>25.622430000000001</v>
      </c>
      <c r="I796" s="2">
        <v>21.965209999999999</v>
      </c>
      <c r="J796" s="2">
        <v>18.628830000000001</v>
      </c>
      <c r="K796" s="66">
        <v>13.71297</v>
      </c>
      <c r="L796" s="2">
        <v>21.65268</v>
      </c>
      <c r="M796" s="2">
        <v>26.25534</v>
      </c>
      <c r="N796" s="2">
        <v>22.40757</v>
      </c>
      <c r="O796" s="2">
        <v>18.897359999999999</v>
      </c>
      <c r="P796" s="2">
        <v>13.725379999999999</v>
      </c>
    </row>
    <row r="797" spans="1:16" x14ac:dyDescent="0.35">
      <c r="A797" s="2">
        <v>786</v>
      </c>
      <c r="B797" s="2" t="s">
        <v>123</v>
      </c>
      <c r="C797" s="2" t="s">
        <v>327</v>
      </c>
      <c r="D797" s="2">
        <v>1.8460000000000001</v>
      </c>
      <c r="E797" s="2">
        <v>2.0409999999999999</v>
      </c>
      <c r="F797" s="66">
        <v>3.33</v>
      </c>
      <c r="G797" s="2">
        <v>15.87959</v>
      </c>
      <c r="H797" s="2">
        <v>16.770769999999999</v>
      </c>
      <c r="I797" s="2">
        <v>16.056950000000001</v>
      </c>
      <c r="J797" s="2">
        <v>14.81363</v>
      </c>
      <c r="K797" s="66">
        <v>19.397749999999998</v>
      </c>
      <c r="L797" s="2">
        <v>15.60703</v>
      </c>
      <c r="M797" s="2">
        <v>16.923159999999999</v>
      </c>
      <c r="N797" s="2">
        <v>16.172160000000002</v>
      </c>
      <c r="O797" s="2">
        <v>14.86406</v>
      </c>
      <c r="P797" s="2">
        <v>16.887879999999999</v>
      </c>
    </row>
    <row r="798" spans="1:16" x14ac:dyDescent="0.35">
      <c r="A798" s="2">
        <v>787</v>
      </c>
      <c r="B798" s="2" t="s">
        <v>123</v>
      </c>
      <c r="C798" s="2" t="s">
        <v>328</v>
      </c>
      <c r="D798" s="2">
        <v>1.2949999999999999</v>
      </c>
      <c r="E798" s="2">
        <v>2.0590000000000002</v>
      </c>
      <c r="F798" s="66">
        <v>11.67</v>
      </c>
      <c r="G798" s="2">
        <v>20.714459999999999</v>
      </c>
      <c r="H798" s="2">
        <v>23.201080000000001</v>
      </c>
      <c r="I798" s="2">
        <v>20.65521</v>
      </c>
      <c r="J798" s="2">
        <v>17.158529999999999</v>
      </c>
      <c r="K798" s="66">
        <v>26.453430000000001</v>
      </c>
      <c r="L798" s="2">
        <v>20.443449999999999</v>
      </c>
      <c r="M798" s="2">
        <v>23.66883</v>
      </c>
      <c r="N798" s="2">
        <v>20.990310000000001</v>
      </c>
      <c r="O798" s="2">
        <v>17.311450000000001</v>
      </c>
      <c r="P798" s="2">
        <v>22.15428</v>
      </c>
    </row>
    <row r="799" spans="1:16" x14ac:dyDescent="0.35">
      <c r="A799" s="2">
        <v>788</v>
      </c>
      <c r="B799" s="2" t="s">
        <v>123</v>
      </c>
      <c r="C799" s="2" t="s">
        <v>329</v>
      </c>
      <c r="D799" s="2">
        <v>1.1020000000000001</v>
      </c>
      <c r="E799" s="2">
        <v>2.3460000000000001</v>
      </c>
      <c r="F799" s="66">
        <v>11.67</v>
      </c>
      <c r="G799" s="2">
        <v>21.328939999999999</v>
      </c>
      <c r="H799" s="2">
        <v>24.07687</v>
      </c>
      <c r="I799" s="2">
        <v>21.229620000000001</v>
      </c>
      <c r="J799" s="2">
        <v>17.828289999999999</v>
      </c>
      <c r="K799" s="66">
        <v>14.700950000000001</v>
      </c>
      <c r="L799" s="2">
        <v>21.10745</v>
      </c>
      <c r="M799" s="2">
        <v>24.575579999999999</v>
      </c>
      <c r="N799" s="2">
        <v>21.58</v>
      </c>
      <c r="O799" s="2">
        <v>18.001449999999998</v>
      </c>
      <c r="P799" s="2">
        <v>14.71116</v>
      </c>
    </row>
    <row r="800" spans="1:16" x14ac:dyDescent="0.35">
      <c r="A800" s="2">
        <v>789</v>
      </c>
      <c r="B800" s="2" t="s">
        <v>123</v>
      </c>
      <c r="C800" s="2" t="s">
        <v>330</v>
      </c>
      <c r="D800" s="2">
        <v>1.403</v>
      </c>
      <c r="E800" s="2">
        <v>2.3540000000000001</v>
      </c>
      <c r="F800" s="66">
        <v>15</v>
      </c>
      <c r="G800" s="2">
        <v>22.77552</v>
      </c>
      <c r="H800" s="2">
        <v>26.118919999999999</v>
      </c>
      <c r="I800" s="2">
        <v>22.69284</v>
      </c>
      <c r="J800" s="2">
        <v>18.851310000000002</v>
      </c>
      <c r="K800" s="66">
        <v>14.883760000000001</v>
      </c>
      <c r="L800" s="2">
        <v>22.557950000000002</v>
      </c>
      <c r="M800" s="2">
        <v>26.713899999999999</v>
      </c>
      <c r="N800" s="2">
        <v>23.10932</v>
      </c>
      <c r="O800" s="2">
        <v>19.067640000000001</v>
      </c>
      <c r="P800" s="2">
        <v>14.893380000000001</v>
      </c>
    </row>
    <row r="801" spans="1:16" x14ac:dyDescent="0.35">
      <c r="A801" s="2">
        <v>790</v>
      </c>
      <c r="B801" s="2" t="s">
        <v>123</v>
      </c>
      <c r="C801" s="2" t="s">
        <v>331</v>
      </c>
      <c r="D801" s="2">
        <v>1.448</v>
      </c>
      <c r="E801" s="2">
        <v>2.6</v>
      </c>
      <c r="F801" s="66">
        <v>28.33</v>
      </c>
      <c r="G801" s="2">
        <v>31.424990000000001</v>
      </c>
      <c r="H801" s="2">
        <v>38.279980000000002</v>
      </c>
      <c r="I801" s="2">
        <v>30.95374</v>
      </c>
      <c r="J801" s="2">
        <v>23.6372</v>
      </c>
      <c r="K801" s="66">
        <v>14.971640000000001</v>
      </c>
      <c r="L801" s="2">
        <v>31.15794</v>
      </c>
      <c r="M801" s="2">
        <v>39.503419999999998</v>
      </c>
      <c r="N801" s="2">
        <v>31.795480000000001</v>
      </c>
      <c r="O801" s="2">
        <v>24.097740000000002</v>
      </c>
      <c r="P801" s="2">
        <v>14.980689999999999</v>
      </c>
    </row>
    <row r="802" spans="1:16" x14ac:dyDescent="0.35">
      <c r="A802" s="2">
        <v>791</v>
      </c>
      <c r="B802" s="2" t="s">
        <v>123</v>
      </c>
      <c r="C802" s="2" t="s">
        <v>332</v>
      </c>
      <c r="D802" s="2">
        <v>1.3</v>
      </c>
      <c r="E802" s="2">
        <v>2.6</v>
      </c>
      <c r="F802" s="66">
        <v>3.33</v>
      </c>
      <c r="G802" s="2">
        <v>17.81915</v>
      </c>
      <c r="H802" s="2">
        <v>19.183509999999998</v>
      </c>
      <c r="I802" s="2">
        <v>17.841149999999999</v>
      </c>
      <c r="J802" s="2">
        <v>16.513339999999999</v>
      </c>
      <c r="K802" s="66">
        <v>14.9407</v>
      </c>
      <c r="L802" s="2">
        <v>17.494129999999998</v>
      </c>
      <c r="M802" s="2">
        <v>19.4131</v>
      </c>
      <c r="N802" s="2">
        <v>18.000800000000002</v>
      </c>
      <c r="O802" s="2">
        <v>16.603809999999999</v>
      </c>
      <c r="P802" s="2">
        <v>14.94923</v>
      </c>
    </row>
    <row r="803" spans="1:16" x14ac:dyDescent="0.35">
      <c r="A803" s="2">
        <v>792</v>
      </c>
      <c r="B803" s="2" t="s">
        <v>124</v>
      </c>
      <c r="C803" s="2" t="s">
        <v>309</v>
      </c>
      <c r="D803" s="2">
        <v>1.198</v>
      </c>
      <c r="E803" s="2">
        <v>2.0409999999999999</v>
      </c>
      <c r="F803" s="66">
        <v>8.33</v>
      </c>
      <c r="G803" s="2">
        <v>18.43873</v>
      </c>
      <c r="H803" s="2">
        <v>20.102740000000001</v>
      </c>
      <c r="I803" s="2">
        <v>18.479140000000001</v>
      </c>
      <c r="J803" s="2">
        <v>16.792560000000002</v>
      </c>
      <c r="K803" s="66">
        <v>14.91328</v>
      </c>
      <c r="L803" s="2">
        <v>18.123390000000001</v>
      </c>
      <c r="M803" s="2">
        <v>20.381170000000001</v>
      </c>
      <c r="N803" s="2">
        <v>18.672989999999999</v>
      </c>
      <c r="O803" s="2">
        <v>16.898530000000001</v>
      </c>
      <c r="P803" s="2">
        <v>14.921340000000001</v>
      </c>
    </row>
    <row r="804" spans="1:16" x14ac:dyDescent="0.35">
      <c r="A804" s="2">
        <v>793</v>
      </c>
      <c r="B804" s="2" t="s">
        <v>124</v>
      </c>
      <c r="C804" s="2" t="s">
        <v>310</v>
      </c>
      <c r="D804" s="2">
        <v>0.94699999999999995</v>
      </c>
      <c r="E804" s="2">
        <v>2.0590000000000002</v>
      </c>
      <c r="F804" s="66">
        <v>3.33</v>
      </c>
      <c r="G804" s="2">
        <v>16.826989999999999</v>
      </c>
      <c r="H804" s="2">
        <v>17.799009999999999</v>
      </c>
      <c r="I804" s="2">
        <v>16.918320000000001</v>
      </c>
      <c r="J804" s="2">
        <v>15.936920000000001</v>
      </c>
      <c r="K804" s="66">
        <v>20.903980000000001</v>
      </c>
      <c r="L804" s="2">
        <v>16.511710000000001</v>
      </c>
      <c r="M804" s="2">
        <v>17.953659999999999</v>
      </c>
      <c r="N804" s="2">
        <v>17.027090000000001</v>
      </c>
      <c r="O804" s="2">
        <v>15.99456</v>
      </c>
      <c r="P804" s="2">
        <v>19.5411</v>
      </c>
    </row>
    <row r="805" spans="1:16" x14ac:dyDescent="0.35">
      <c r="A805" s="2">
        <v>794</v>
      </c>
      <c r="B805" s="2" t="s">
        <v>124</v>
      </c>
      <c r="C805" s="2" t="s">
        <v>311</v>
      </c>
      <c r="D805" s="2">
        <v>0.85099999999999998</v>
      </c>
      <c r="E805" s="2">
        <v>2.3460000000000001</v>
      </c>
      <c r="F805" s="66">
        <v>13.33</v>
      </c>
      <c r="G805" s="2">
        <v>23.49907</v>
      </c>
      <c r="H805" s="2">
        <v>26.743449999999999</v>
      </c>
      <c r="I805" s="2">
        <v>23.140450000000001</v>
      </c>
      <c r="J805" s="2">
        <v>18.854859999999999</v>
      </c>
      <c r="K805" s="66">
        <v>40.526339999999998</v>
      </c>
      <c r="L805" s="2">
        <v>23.161180000000002</v>
      </c>
      <c r="M805" s="2">
        <v>27.362559999999998</v>
      </c>
      <c r="N805" s="2">
        <v>23.571840000000002</v>
      </c>
      <c r="O805" s="2">
        <v>19.06297</v>
      </c>
      <c r="P805" s="2">
        <v>31.58717</v>
      </c>
    </row>
    <row r="806" spans="1:16" x14ac:dyDescent="0.35">
      <c r="A806" s="2">
        <v>795</v>
      </c>
      <c r="B806" s="2" t="s">
        <v>124</v>
      </c>
      <c r="C806" s="2" t="s">
        <v>312</v>
      </c>
      <c r="D806" s="2">
        <v>1.1539999999999999</v>
      </c>
      <c r="E806" s="2">
        <v>2.1</v>
      </c>
      <c r="F806" s="66">
        <v>18.329999999999998</v>
      </c>
      <c r="G806" s="2">
        <v>31.369129999999998</v>
      </c>
      <c r="H806" s="2">
        <v>37.434170000000002</v>
      </c>
      <c r="I806" s="2">
        <v>30.88992</v>
      </c>
      <c r="J806" s="2">
        <v>21.941790000000001</v>
      </c>
      <c r="K806" s="66">
        <v>59.154499999999999</v>
      </c>
      <c r="L806" s="2">
        <v>31.04702</v>
      </c>
      <c r="M806" s="2">
        <v>38.611420000000003</v>
      </c>
      <c r="N806" s="2">
        <v>31.726209999999998</v>
      </c>
      <c r="O806" s="2">
        <v>22.311879999999999</v>
      </c>
      <c r="P806" s="2">
        <v>46.931489999999997</v>
      </c>
    </row>
    <row r="807" spans="1:16" x14ac:dyDescent="0.35">
      <c r="A807" s="2">
        <v>796</v>
      </c>
      <c r="B807" s="2" t="s">
        <v>124</v>
      </c>
      <c r="C807" s="2" t="s">
        <v>313</v>
      </c>
      <c r="D807" s="2">
        <v>1.349</v>
      </c>
      <c r="E807" s="2">
        <v>2.3540000000000001</v>
      </c>
      <c r="F807" s="66">
        <v>21.67</v>
      </c>
      <c r="G807" s="2">
        <v>31.1631</v>
      </c>
      <c r="H807" s="2">
        <v>37.429009999999998</v>
      </c>
      <c r="I807" s="2">
        <v>30.641359999999999</v>
      </c>
      <c r="J807" s="2">
        <v>22.504860000000001</v>
      </c>
      <c r="K807" s="66">
        <v>63.90748</v>
      </c>
      <c r="L807" s="2">
        <v>30.81776</v>
      </c>
      <c r="M807" s="2">
        <v>38.610979999999998</v>
      </c>
      <c r="N807" s="2">
        <v>31.46969</v>
      </c>
      <c r="O807" s="2">
        <v>22.909279999999999</v>
      </c>
      <c r="P807" s="2">
        <v>49.242049999999999</v>
      </c>
    </row>
    <row r="808" spans="1:16" x14ac:dyDescent="0.35">
      <c r="A808" s="2">
        <v>797</v>
      </c>
      <c r="B808" s="2" t="s">
        <v>124</v>
      </c>
      <c r="C808" s="2" t="s">
        <v>314</v>
      </c>
      <c r="D808" s="2">
        <v>1.198</v>
      </c>
      <c r="E808" s="2">
        <v>2.6</v>
      </c>
      <c r="F808" s="66">
        <v>11.67</v>
      </c>
      <c r="G808" s="2">
        <v>20.57029</v>
      </c>
      <c r="H808" s="2">
        <v>22.93308</v>
      </c>
      <c r="I808" s="2">
        <v>20.348379999999999</v>
      </c>
      <c r="J808" s="2">
        <v>17.80724</v>
      </c>
      <c r="K808" s="66">
        <v>35.796619999999997</v>
      </c>
      <c r="L808" s="2">
        <v>20.195209999999999</v>
      </c>
      <c r="M808" s="2">
        <v>23.363109999999999</v>
      </c>
      <c r="N808" s="2">
        <v>20.643750000000001</v>
      </c>
      <c r="O808" s="2">
        <v>17.970220000000001</v>
      </c>
      <c r="P808" s="2">
        <v>26.672779999999999</v>
      </c>
    </row>
    <row r="809" spans="1:16" x14ac:dyDescent="0.35">
      <c r="A809" s="2">
        <v>798</v>
      </c>
      <c r="B809" s="2" t="s">
        <v>124</v>
      </c>
      <c r="C809" s="2" t="s">
        <v>315</v>
      </c>
      <c r="D809" s="2">
        <v>1.151</v>
      </c>
      <c r="E809" s="2">
        <v>3.1080000000000001</v>
      </c>
      <c r="F809" s="66">
        <v>13.33</v>
      </c>
      <c r="G809" s="2">
        <v>23.980519999999999</v>
      </c>
      <c r="H809" s="2">
        <v>27.876180000000002</v>
      </c>
      <c r="I809" s="2">
        <v>23.39378</v>
      </c>
      <c r="J809" s="2">
        <v>20.487279999999998</v>
      </c>
      <c r="K809" s="66">
        <v>53.80509</v>
      </c>
      <c r="L809" s="2">
        <v>23.527439999999999</v>
      </c>
      <c r="M809" s="2">
        <v>28.55744</v>
      </c>
      <c r="N809" s="2">
        <v>23.8415</v>
      </c>
      <c r="O809" s="2">
        <v>20.783570000000001</v>
      </c>
      <c r="P809" s="2">
        <v>36.901429999999998</v>
      </c>
    </row>
    <row r="810" spans="1:16" x14ac:dyDescent="0.35">
      <c r="A810" s="2">
        <v>799</v>
      </c>
      <c r="B810" s="2" t="s">
        <v>124</v>
      </c>
      <c r="C810" s="2" t="s">
        <v>316</v>
      </c>
      <c r="D810" s="2">
        <v>1.2509999999999999</v>
      </c>
      <c r="E810" s="2">
        <v>3.6</v>
      </c>
      <c r="F810" s="66">
        <v>18.329999999999998</v>
      </c>
      <c r="G810" s="2">
        <v>21.312290000000001</v>
      </c>
      <c r="H810" s="2">
        <v>23.29786</v>
      </c>
      <c r="I810" s="2">
        <v>16.83118</v>
      </c>
      <c r="J810" s="2">
        <v>14.02469</v>
      </c>
      <c r="K810" s="66">
        <v>30.550789999999999</v>
      </c>
      <c r="L810" s="2">
        <v>20.164549999999998</v>
      </c>
      <c r="M810" s="2">
        <v>24.227</v>
      </c>
      <c r="N810" s="2">
        <v>17.423400000000001</v>
      </c>
      <c r="O810" s="2">
        <v>14.470689999999999</v>
      </c>
      <c r="P810" s="2">
        <v>19.69594</v>
      </c>
    </row>
    <row r="811" spans="1:16" x14ac:dyDescent="0.35">
      <c r="A811" s="2">
        <v>800</v>
      </c>
      <c r="B811" s="2" t="s">
        <v>124</v>
      </c>
      <c r="C811" s="2" t="s">
        <v>317</v>
      </c>
      <c r="D811" s="2">
        <v>1.4530000000000001</v>
      </c>
      <c r="E811" s="2">
        <v>3.3460000000000001</v>
      </c>
      <c r="F811" s="66">
        <v>8.33</v>
      </c>
      <c r="G811" s="2">
        <v>10.48718</v>
      </c>
      <c r="H811" s="2">
        <v>12.48531</v>
      </c>
      <c r="I811" s="2">
        <v>10.049860000000001</v>
      </c>
      <c r="J811" s="2">
        <v>8.6993200000000002</v>
      </c>
      <c r="K811" s="66">
        <v>29.092020000000002</v>
      </c>
      <c r="L811" s="2">
        <v>9.9420199999999994</v>
      </c>
      <c r="M811" s="2">
        <v>12.852180000000001</v>
      </c>
      <c r="N811" s="2">
        <v>10.28984</v>
      </c>
      <c r="O811" s="2">
        <v>8.8689400000000003</v>
      </c>
      <c r="P811" s="2">
        <v>16.455469999999998</v>
      </c>
    </row>
    <row r="812" spans="1:16" x14ac:dyDescent="0.35">
      <c r="A812" s="2">
        <v>801</v>
      </c>
      <c r="B812" s="2" t="s">
        <v>124</v>
      </c>
      <c r="C812" s="2" t="s">
        <v>318</v>
      </c>
      <c r="D812" s="2">
        <v>1.905</v>
      </c>
      <c r="E812" s="2">
        <v>3.3540000000000001</v>
      </c>
      <c r="F812" s="66">
        <v>3.33</v>
      </c>
      <c r="G812" s="2">
        <v>7.2561200000000001</v>
      </c>
      <c r="H812" s="2">
        <v>8.0625099999999996</v>
      </c>
      <c r="I812" s="2">
        <v>7.0913300000000001</v>
      </c>
      <c r="J812" s="2">
        <v>6.5945900000000002</v>
      </c>
      <c r="K812" s="66">
        <v>5.2671200000000002</v>
      </c>
      <c r="L812" s="2">
        <v>6.78261</v>
      </c>
      <c r="M812" s="2">
        <v>8.2116799999999994</v>
      </c>
      <c r="N812" s="2">
        <v>7.1898999999999997</v>
      </c>
      <c r="O812" s="2">
        <v>6.6672700000000003</v>
      </c>
      <c r="P812" s="2">
        <v>5.2706499999999998</v>
      </c>
    </row>
    <row r="813" spans="1:16" x14ac:dyDescent="0.35">
      <c r="A813" s="2">
        <v>802</v>
      </c>
      <c r="B813" s="2" t="s">
        <v>124</v>
      </c>
      <c r="C813" s="2" t="s">
        <v>319</v>
      </c>
      <c r="D813" s="2">
        <v>3.42</v>
      </c>
      <c r="E813" s="2">
        <v>5.1760000000000002</v>
      </c>
      <c r="F813" s="66">
        <v>11.67</v>
      </c>
      <c r="G813" s="2">
        <v>10.461510000000001</v>
      </c>
      <c r="H813" s="2">
        <v>14.012180000000001</v>
      </c>
      <c r="I813" s="2">
        <v>10.12063</v>
      </c>
      <c r="J813" s="2">
        <v>10.70964</v>
      </c>
      <c r="K813" s="66">
        <v>4.37242</v>
      </c>
      <c r="L813" s="2">
        <v>10.26352</v>
      </c>
      <c r="M813" s="2">
        <v>14.5138</v>
      </c>
      <c r="N813" s="2">
        <v>10.419499999999999</v>
      </c>
      <c r="O813" s="2">
        <v>11.039199999999999</v>
      </c>
      <c r="P813" s="2">
        <v>4.37181</v>
      </c>
    </row>
    <row r="814" spans="1:16" x14ac:dyDescent="0.35">
      <c r="A814" s="2">
        <v>803</v>
      </c>
      <c r="B814" s="2" t="s">
        <v>124</v>
      </c>
      <c r="C814" s="2" t="s">
        <v>320</v>
      </c>
      <c r="D814" s="2">
        <v>5.0069999999999997</v>
      </c>
      <c r="E814" s="2">
        <v>5.8869999999999996</v>
      </c>
      <c r="F814" s="66">
        <v>15</v>
      </c>
      <c r="G814" s="2">
        <v>9.1292100000000005</v>
      </c>
      <c r="H814" s="2">
        <v>13.82512</v>
      </c>
      <c r="I814" s="2">
        <v>9.4332200000000004</v>
      </c>
      <c r="J814" s="2">
        <v>10.872490000000001</v>
      </c>
      <c r="K814" s="66">
        <v>3.0365099999999998</v>
      </c>
      <c r="L814" s="2">
        <v>9.4987499999999994</v>
      </c>
      <c r="M814" s="2">
        <v>14.39607</v>
      </c>
      <c r="N814" s="2">
        <v>9.7753499999999995</v>
      </c>
      <c r="O814" s="2">
        <v>11.28961</v>
      </c>
      <c r="P814" s="2">
        <v>3.0453700000000001</v>
      </c>
    </row>
    <row r="815" spans="1:16" x14ac:dyDescent="0.35">
      <c r="A815" s="2">
        <v>804</v>
      </c>
      <c r="B815" s="2" t="s">
        <v>124</v>
      </c>
      <c r="C815" s="2" t="s">
        <v>321</v>
      </c>
      <c r="D815" s="2">
        <v>5.8570000000000002</v>
      </c>
      <c r="E815" s="2">
        <v>5.4050000000000002</v>
      </c>
      <c r="F815" s="66">
        <v>38.33</v>
      </c>
      <c r="G815" s="2">
        <v>18.50468</v>
      </c>
      <c r="H815" s="2">
        <v>26.511299999999999</v>
      </c>
      <c r="I815" s="2">
        <v>17.1568</v>
      </c>
      <c r="J815" s="2">
        <v>19.157609999999998</v>
      </c>
      <c r="K815" s="66">
        <v>28.5761</v>
      </c>
      <c r="L815" s="2">
        <v>22.33877</v>
      </c>
      <c r="M815" s="2">
        <v>27.860399999999998</v>
      </c>
      <c r="N815" s="2">
        <v>18.018529999999998</v>
      </c>
      <c r="O815" s="2">
        <v>20.12359</v>
      </c>
      <c r="P815" s="2">
        <v>90.858980000000003</v>
      </c>
    </row>
    <row r="816" spans="1:16" x14ac:dyDescent="0.35">
      <c r="A816" s="2">
        <v>805</v>
      </c>
      <c r="B816" s="2" t="s">
        <v>124</v>
      </c>
      <c r="C816" s="2" t="s">
        <v>322</v>
      </c>
      <c r="D816" s="2">
        <v>6.6559999999999997</v>
      </c>
      <c r="E816" s="2">
        <v>4.8869999999999996</v>
      </c>
      <c r="F816" s="66">
        <v>25</v>
      </c>
      <c r="G816" s="2">
        <v>7.91831</v>
      </c>
      <c r="H816" s="2">
        <v>13.062480000000001</v>
      </c>
      <c r="I816" s="2">
        <v>8.5837900000000005</v>
      </c>
      <c r="J816" s="2">
        <v>9.2096</v>
      </c>
      <c r="K816" s="66">
        <v>34.170090000000002</v>
      </c>
      <c r="L816" s="2">
        <v>7.9180000000000001</v>
      </c>
      <c r="M816" s="2">
        <v>13.874409999999999</v>
      </c>
      <c r="N816" s="2">
        <v>9.1623800000000006</v>
      </c>
      <c r="O816" s="2">
        <v>9.8207900000000006</v>
      </c>
      <c r="P816" s="2">
        <v>62.143090000000001</v>
      </c>
    </row>
    <row r="817" spans="1:16" x14ac:dyDescent="0.35">
      <c r="A817" s="2">
        <v>806</v>
      </c>
      <c r="B817" s="2" t="s">
        <v>124</v>
      </c>
      <c r="C817" s="2" t="s">
        <v>323</v>
      </c>
      <c r="D817" s="2">
        <v>6.6950000000000003</v>
      </c>
      <c r="E817" s="2">
        <v>3.5920000000000001</v>
      </c>
      <c r="F817" s="66">
        <v>3.33</v>
      </c>
      <c r="G817" s="2">
        <v>0.72282000000000002</v>
      </c>
      <c r="H817" s="2">
        <v>1.1874499999999999</v>
      </c>
      <c r="I817" s="2">
        <v>0.83811000000000002</v>
      </c>
      <c r="J817" s="2">
        <v>0.50790999999999997</v>
      </c>
      <c r="K817" s="66">
        <v>4.0000000000000003E-5</v>
      </c>
      <c r="L817" s="2">
        <v>0.67425000000000002</v>
      </c>
      <c r="M817" s="2">
        <v>1.4289000000000001</v>
      </c>
      <c r="N817" s="2">
        <v>1.0573900000000001</v>
      </c>
      <c r="O817" s="2">
        <v>0.6905</v>
      </c>
      <c r="P817" s="2">
        <v>1.6300600000000001</v>
      </c>
    </row>
    <row r="818" spans="1:16" x14ac:dyDescent="0.35">
      <c r="A818" s="2">
        <v>807</v>
      </c>
      <c r="B818" s="2" t="s">
        <v>124</v>
      </c>
      <c r="C818" s="2" t="s">
        <v>324</v>
      </c>
      <c r="D818" s="2">
        <v>6.1970000000000001</v>
      </c>
      <c r="E818" s="2">
        <v>3.1</v>
      </c>
      <c r="F818" s="66">
        <v>11.67</v>
      </c>
      <c r="G818" s="2">
        <v>3.0903999999999998</v>
      </c>
      <c r="H818" s="2">
        <v>5.2744</v>
      </c>
      <c r="I818" s="2">
        <v>3.73414</v>
      </c>
      <c r="J818" s="2">
        <v>2.1319900000000001</v>
      </c>
      <c r="K818" s="66">
        <v>0</v>
      </c>
      <c r="L818" s="2">
        <v>3.2420399999999998</v>
      </c>
      <c r="M818" s="2">
        <v>5.9466400000000004</v>
      </c>
      <c r="N818" s="2">
        <v>4.3293400000000002</v>
      </c>
      <c r="O818" s="2">
        <v>2.6575700000000002</v>
      </c>
      <c r="P818" s="2">
        <v>14.0731</v>
      </c>
    </row>
    <row r="819" spans="1:16" x14ac:dyDescent="0.35">
      <c r="A819" s="2">
        <v>808</v>
      </c>
      <c r="B819" s="2" t="s">
        <v>124</v>
      </c>
      <c r="C819" s="2" t="s">
        <v>325</v>
      </c>
      <c r="D819" s="2">
        <v>5.2370000000000001</v>
      </c>
      <c r="E819" s="2">
        <v>2.2869999999999999</v>
      </c>
      <c r="F819" s="66">
        <v>8.33</v>
      </c>
      <c r="G819" s="2">
        <v>11.80265</v>
      </c>
      <c r="H819" s="2">
        <v>13.34492</v>
      </c>
      <c r="I819" s="2">
        <v>12.369960000000001</v>
      </c>
      <c r="J819" s="2">
        <v>10.49499</v>
      </c>
      <c r="K819" s="66">
        <v>8.4716100000000001</v>
      </c>
      <c r="L819" s="2">
        <v>11.993840000000001</v>
      </c>
      <c r="M819" s="2">
        <v>13.944050000000001</v>
      </c>
      <c r="N819" s="2">
        <v>12.91845</v>
      </c>
      <c r="O819" s="2">
        <v>10.94666</v>
      </c>
      <c r="P819" s="2">
        <v>16.248010000000001</v>
      </c>
    </row>
    <row r="820" spans="1:16" x14ac:dyDescent="0.35">
      <c r="A820" s="2">
        <v>809</v>
      </c>
      <c r="B820" s="2" t="s">
        <v>124</v>
      </c>
      <c r="C820" s="2" t="s">
        <v>326</v>
      </c>
      <c r="D820" s="2">
        <v>3.585</v>
      </c>
      <c r="E820" s="2">
        <v>2.0590000000000002</v>
      </c>
      <c r="F820" s="66">
        <v>3.33</v>
      </c>
      <c r="G820" s="2">
        <v>11.16292</v>
      </c>
      <c r="H820" s="2">
        <v>12.00128</v>
      </c>
      <c r="I820" s="2">
        <v>11.40982</v>
      </c>
      <c r="J820" s="2">
        <v>10.64747</v>
      </c>
      <c r="K820" s="66">
        <v>15.374029999999999</v>
      </c>
      <c r="L820" s="2">
        <v>11.20026</v>
      </c>
      <c r="M820" s="2">
        <v>12.45757</v>
      </c>
      <c r="N820" s="2">
        <v>11.8354</v>
      </c>
      <c r="O820" s="2">
        <v>11.03387</v>
      </c>
      <c r="P820" s="2">
        <v>10.211029999999999</v>
      </c>
    </row>
    <row r="821" spans="1:16" x14ac:dyDescent="0.35">
      <c r="A821" s="2">
        <v>810</v>
      </c>
      <c r="B821" s="2" t="s">
        <v>124</v>
      </c>
      <c r="C821" s="2" t="s">
        <v>327</v>
      </c>
      <c r="D821" s="2">
        <v>2.903</v>
      </c>
      <c r="E821" s="2">
        <v>2.6</v>
      </c>
      <c r="F821" s="66">
        <v>15</v>
      </c>
      <c r="G821" s="2">
        <v>19.55584</v>
      </c>
      <c r="H821" s="2">
        <v>22.211680000000001</v>
      </c>
      <c r="I821" s="2">
        <v>18.975059999999999</v>
      </c>
      <c r="J821" s="2">
        <v>15.303520000000001</v>
      </c>
      <c r="K821" s="66">
        <v>27.95712</v>
      </c>
      <c r="L821" s="2">
        <v>19.080929999999999</v>
      </c>
      <c r="M821" s="2">
        <v>23.11619</v>
      </c>
      <c r="N821" s="2">
        <v>19.711020000000001</v>
      </c>
      <c r="O821" s="2">
        <v>15.84857</v>
      </c>
      <c r="P821" s="2">
        <v>18.236699999999999</v>
      </c>
    </row>
    <row r="822" spans="1:16" x14ac:dyDescent="0.35">
      <c r="A822" s="2">
        <v>811</v>
      </c>
      <c r="B822" s="2" t="s">
        <v>124</v>
      </c>
      <c r="C822" s="2" t="s">
        <v>328</v>
      </c>
      <c r="D822" s="2">
        <v>2.8969999999999998</v>
      </c>
      <c r="E822" s="2">
        <v>2.6</v>
      </c>
      <c r="F822" s="66">
        <v>5</v>
      </c>
      <c r="G822" s="2">
        <v>13.45585</v>
      </c>
      <c r="H822" s="2">
        <v>14.312290000000001</v>
      </c>
      <c r="I822" s="2">
        <v>13.575850000000001</v>
      </c>
      <c r="J822" s="2">
        <v>12.72824</v>
      </c>
      <c r="K822" s="66">
        <v>11.687939999999999</v>
      </c>
      <c r="L822" s="2">
        <v>13.293839999999999</v>
      </c>
      <c r="M822" s="2">
        <v>14.735329999999999</v>
      </c>
      <c r="N822" s="2">
        <v>13.96059</v>
      </c>
      <c r="O822" s="2">
        <v>13.06911</v>
      </c>
      <c r="P822" s="2">
        <v>14.787000000000001</v>
      </c>
    </row>
    <row r="823" spans="1:16" x14ac:dyDescent="0.35">
      <c r="A823" s="2">
        <v>812</v>
      </c>
      <c r="B823" s="2" t="s">
        <v>124</v>
      </c>
      <c r="C823" s="2" t="s">
        <v>329</v>
      </c>
      <c r="D823" s="2">
        <v>3.157</v>
      </c>
      <c r="E823" s="2">
        <v>6.26</v>
      </c>
      <c r="F823" s="66">
        <v>3.33</v>
      </c>
      <c r="G823" s="2">
        <v>14.84342</v>
      </c>
      <c r="H823" s="2">
        <v>15.724349999999999</v>
      </c>
      <c r="I823" s="2">
        <v>14.01562</v>
      </c>
      <c r="J823" s="2">
        <v>15.12365</v>
      </c>
      <c r="K823" s="66">
        <v>12.19585</v>
      </c>
      <c r="L823" s="2">
        <v>14.950850000000001</v>
      </c>
      <c r="M823" s="2">
        <v>16.161090000000002</v>
      </c>
      <c r="N823" s="2">
        <v>14.363379999999999</v>
      </c>
      <c r="O823" s="2">
        <v>15.52938</v>
      </c>
      <c r="P823" s="2">
        <v>12.47936</v>
      </c>
    </row>
    <row r="824" spans="1:16" x14ac:dyDescent="0.35">
      <c r="A824" s="2">
        <v>813</v>
      </c>
      <c r="B824" s="2" t="s">
        <v>124</v>
      </c>
      <c r="C824" s="2" t="s">
        <v>330</v>
      </c>
      <c r="D824" s="2">
        <v>2.6339999999999999</v>
      </c>
      <c r="E824" s="2">
        <v>6.6479999999999997</v>
      </c>
      <c r="F824" s="66">
        <v>20</v>
      </c>
      <c r="G824" s="2">
        <v>24.877669999999998</v>
      </c>
      <c r="H824" s="2">
        <v>32.487349999999999</v>
      </c>
      <c r="I824" s="2">
        <v>23.741019999999999</v>
      </c>
      <c r="J824" s="2">
        <v>26.139710000000001</v>
      </c>
      <c r="K824" s="66">
        <v>12.44605</v>
      </c>
      <c r="L824" s="2">
        <v>24.662130000000001</v>
      </c>
      <c r="M824" s="2">
        <v>33.754869999999997</v>
      </c>
      <c r="N824" s="2">
        <v>24.552890000000001</v>
      </c>
      <c r="O824" s="2">
        <v>27.076750000000001</v>
      </c>
      <c r="P824" s="2">
        <v>12.69402</v>
      </c>
    </row>
    <row r="825" spans="1:16" x14ac:dyDescent="0.35">
      <c r="A825" s="2">
        <v>814</v>
      </c>
      <c r="B825" s="2" t="s">
        <v>124</v>
      </c>
      <c r="C825" s="2" t="s">
        <v>331</v>
      </c>
      <c r="D825" s="2">
        <v>1.7509999999999999</v>
      </c>
      <c r="E825" s="2">
        <v>4.1079999999999997</v>
      </c>
      <c r="F825" s="66">
        <v>25</v>
      </c>
      <c r="G825" s="2">
        <v>30.07441</v>
      </c>
      <c r="H825" s="2">
        <v>39.814700000000002</v>
      </c>
      <c r="I825" s="2">
        <v>29.34985</v>
      </c>
      <c r="J825" s="2">
        <v>27.51172</v>
      </c>
      <c r="K825" s="66">
        <v>12.677670000000001</v>
      </c>
      <c r="L825" s="2">
        <v>29.479379999999999</v>
      </c>
      <c r="M825" s="2">
        <v>41.423850000000002</v>
      </c>
      <c r="N825" s="2">
        <v>30.413820000000001</v>
      </c>
      <c r="O825" s="2">
        <v>28.480070000000001</v>
      </c>
      <c r="P825" s="2">
        <v>12.89317</v>
      </c>
    </row>
    <row r="826" spans="1:16" x14ac:dyDescent="0.35">
      <c r="A826" s="2">
        <v>815</v>
      </c>
      <c r="B826" s="2" t="s">
        <v>124</v>
      </c>
      <c r="C826" s="2" t="s">
        <v>332</v>
      </c>
      <c r="D826" s="2">
        <v>2.7149999999999999</v>
      </c>
      <c r="E826" s="2">
        <v>5.6669999999999998</v>
      </c>
      <c r="F826" s="66">
        <v>23.33</v>
      </c>
      <c r="G826" s="2">
        <v>25.776070000000001</v>
      </c>
      <c r="H826" s="2">
        <v>34.301740000000002</v>
      </c>
      <c r="I826" s="2">
        <v>25.191559999999999</v>
      </c>
      <c r="J826" s="2">
        <v>27.296029999999998</v>
      </c>
      <c r="K826" s="66">
        <v>12.92568</v>
      </c>
      <c r="L826" s="2">
        <v>25.65559</v>
      </c>
      <c r="M826" s="2">
        <v>35.586739999999999</v>
      </c>
      <c r="N826" s="2">
        <v>26.001940000000001</v>
      </c>
      <c r="O826" s="2">
        <v>28.216190000000001</v>
      </c>
      <c r="P826" s="2">
        <v>13.113899999999999</v>
      </c>
    </row>
    <row r="827" spans="1:16" x14ac:dyDescent="0.35">
      <c r="A827" s="2">
        <v>816</v>
      </c>
      <c r="B827" s="2" t="s">
        <v>125</v>
      </c>
      <c r="C827" s="2" t="s">
        <v>309</v>
      </c>
      <c r="D827" s="2">
        <v>4.1079999999999997</v>
      </c>
      <c r="E827" s="2">
        <v>8.5299999999999994</v>
      </c>
      <c r="F827" s="66">
        <v>1.67</v>
      </c>
      <c r="G827" s="2">
        <v>14.3916</v>
      </c>
      <c r="H827" s="2">
        <v>13.96644</v>
      </c>
      <c r="I827" s="2">
        <v>13.31724</v>
      </c>
      <c r="J827" s="2">
        <v>13.94519</v>
      </c>
      <c r="K827" s="66">
        <v>16.202670000000001</v>
      </c>
      <c r="L827" s="2">
        <v>15.191140000000001</v>
      </c>
      <c r="M827" s="2">
        <v>14.17963</v>
      </c>
      <c r="N827" s="2">
        <v>13.49663</v>
      </c>
      <c r="O827" s="2">
        <v>14.15741</v>
      </c>
      <c r="P827" s="2">
        <v>22.308859999999999</v>
      </c>
    </row>
    <row r="828" spans="1:16" x14ac:dyDescent="0.35">
      <c r="A828" s="2">
        <v>817</v>
      </c>
      <c r="B828" s="2" t="s">
        <v>125</v>
      </c>
      <c r="C828" s="2" t="s">
        <v>310</v>
      </c>
      <c r="D828" s="2">
        <v>4.2439999999999998</v>
      </c>
      <c r="E828" s="2">
        <v>9.4870000000000001</v>
      </c>
      <c r="F828" s="66">
        <v>23.33</v>
      </c>
      <c r="G828" s="2">
        <v>27.96651</v>
      </c>
      <c r="H828" s="2">
        <v>42.765160000000002</v>
      </c>
      <c r="I828" s="2">
        <v>27.013860000000001</v>
      </c>
      <c r="J828" s="2">
        <v>40.434550000000002</v>
      </c>
      <c r="K828" s="66">
        <v>94.362579999999994</v>
      </c>
      <c r="L828" s="2">
        <v>28.610199999999999</v>
      </c>
      <c r="M828" s="2">
        <v>44.472380000000001</v>
      </c>
      <c r="N828" s="2">
        <v>27.900449999999999</v>
      </c>
      <c r="O828" s="2">
        <v>42.02046</v>
      </c>
      <c r="P828" s="2">
        <v>235.63037</v>
      </c>
    </row>
    <row r="829" spans="1:16" x14ac:dyDescent="0.35">
      <c r="A829" s="2">
        <v>818</v>
      </c>
      <c r="B829" s="2" t="s">
        <v>125</v>
      </c>
      <c r="C829" s="2" t="s">
        <v>311</v>
      </c>
      <c r="D829" s="2">
        <v>3.798</v>
      </c>
      <c r="E829" s="2">
        <v>8.1920000000000002</v>
      </c>
      <c r="F829" s="66">
        <v>8.33</v>
      </c>
      <c r="G829" s="2">
        <v>17.4299</v>
      </c>
      <c r="H829" s="2">
        <v>20.042929999999998</v>
      </c>
      <c r="I829" s="2">
        <v>16.321650000000002</v>
      </c>
      <c r="J829" s="2">
        <v>18.929569999999998</v>
      </c>
      <c r="K829" s="66">
        <v>31.364429999999999</v>
      </c>
      <c r="L829" s="2">
        <v>18.094950000000001</v>
      </c>
      <c r="M829" s="2">
        <v>20.551380000000002</v>
      </c>
      <c r="N829" s="2">
        <v>16.636240000000001</v>
      </c>
      <c r="O829" s="2">
        <v>19.380120000000002</v>
      </c>
      <c r="P829" s="2">
        <v>64.050060000000002</v>
      </c>
    </row>
    <row r="830" spans="1:16" x14ac:dyDescent="0.35">
      <c r="A830" s="2">
        <v>819</v>
      </c>
      <c r="B830" s="2" t="s">
        <v>125</v>
      </c>
      <c r="C830" s="2" t="s">
        <v>312</v>
      </c>
      <c r="D830" s="2">
        <v>3.7509999999999999</v>
      </c>
      <c r="E830" s="2">
        <v>6.3780000000000001</v>
      </c>
      <c r="F830" s="66">
        <v>20</v>
      </c>
      <c r="G830" s="2">
        <v>22.123940000000001</v>
      </c>
      <c r="H830" s="2">
        <v>29.348649999999999</v>
      </c>
      <c r="I830" s="2">
        <v>21.931920000000002</v>
      </c>
      <c r="J830" s="2">
        <v>25.025200000000002</v>
      </c>
      <c r="K830" s="66">
        <v>42.939799999999998</v>
      </c>
      <c r="L830" s="2">
        <v>22.728100000000001</v>
      </c>
      <c r="M830" s="2">
        <v>30.32704</v>
      </c>
      <c r="N830" s="2">
        <v>22.523910000000001</v>
      </c>
      <c r="O830" s="2">
        <v>25.77843</v>
      </c>
      <c r="P830" s="2">
        <v>118.90813</v>
      </c>
    </row>
    <row r="831" spans="1:16" x14ac:dyDescent="0.35">
      <c r="A831" s="2">
        <v>820</v>
      </c>
      <c r="B831" s="2" t="s">
        <v>125</v>
      </c>
      <c r="C831" s="2" t="s">
        <v>313</v>
      </c>
      <c r="D831" s="2">
        <v>3.5459999999999998</v>
      </c>
      <c r="E831" s="2">
        <v>4.0830000000000002</v>
      </c>
      <c r="F831" s="66">
        <v>20</v>
      </c>
      <c r="G831" s="2">
        <v>21.119299999999999</v>
      </c>
      <c r="H831" s="2">
        <v>26.451799999999999</v>
      </c>
      <c r="I831" s="2">
        <v>21.57808</v>
      </c>
      <c r="J831" s="2">
        <v>20.173459999999999</v>
      </c>
      <c r="K831" s="66">
        <v>27.18289</v>
      </c>
      <c r="L831" s="2">
        <v>21.5688</v>
      </c>
      <c r="M831" s="2">
        <v>27.264320000000001</v>
      </c>
      <c r="N831" s="2">
        <v>22.136700000000001</v>
      </c>
      <c r="O831" s="2">
        <v>20.65897</v>
      </c>
      <c r="P831" s="2">
        <v>81.196939999999998</v>
      </c>
    </row>
    <row r="832" spans="1:16" x14ac:dyDescent="0.35">
      <c r="A832" s="2">
        <v>821</v>
      </c>
      <c r="B832" s="2" t="s">
        <v>125</v>
      </c>
      <c r="C832" s="2" t="s">
        <v>314</v>
      </c>
      <c r="D832" s="2">
        <v>3.4020000000000001</v>
      </c>
      <c r="E832" s="2">
        <v>3.6080000000000001</v>
      </c>
      <c r="F832" s="66">
        <v>0</v>
      </c>
      <c r="G832" s="2">
        <v>12.717560000000001</v>
      </c>
      <c r="H832" s="2">
        <v>12.65509</v>
      </c>
      <c r="I832" s="2">
        <v>12.65508</v>
      </c>
      <c r="J832" s="2">
        <v>12.65502</v>
      </c>
      <c r="K832" s="66">
        <v>12.64776</v>
      </c>
      <c r="L832" s="2">
        <v>12.539949999999999</v>
      </c>
      <c r="M832" s="2">
        <v>12.73326</v>
      </c>
      <c r="N832" s="2">
        <v>12.73326</v>
      </c>
      <c r="O832" s="2">
        <v>12.73326</v>
      </c>
      <c r="P832" s="2">
        <v>12.73325</v>
      </c>
    </row>
    <row r="833" spans="1:16" x14ac:dyDescent="0.35">
      <c r="A833" s="2">
        <v>822</v>
      </c>
      <c r="B833" s="2" t="s">
        <v>125</v>
      </c>
      <c r="C833" s="2" t="s">
        <v>315</v>
      </c>
      <c r="D833" s="2">
        <v>3.3980000000000001</v>
      </c>
      <c r="E833" s="2">
        <v>4.0999999999999996</v>
      </c>
      <c r="F833" s="66">
        <v>0</v>
      </c>
      <c r="G833" s="2">
        <v>12.939679999999999</v>
      </c>
      <c r="H833" s="2">
        <v>12.77164</v>
      </c>
      <c r="I833" s="2">
        <v>12.77163</v>
      </c>
      <c r="J833" s="2">
        <v>12.771570000000001</v>
      </c>
      <c r="K833" s="66">
        <v>12.764950000000001</v>
      </c>
      <c r="L833" s="2">
        <v>12.79527</v>
      </c>
      <c r="M833" s="2">
        <v>12.840909999999999</v>
      </c>
      <c r="N833" s="2">
        <v>12.840920000000001</v>
      </c>
      <c r="O833" s="2">
        <v>12.840909999999999</v>
      </c>
      <c r="P833" s="2">
        <v>12.840909999999999</v>
      </c>
    </row>
    <row r="834" spans="1:16" x14ac:dyDescent="0.35">
      <c r="A834" s="2">
        <v>823</v>
      </c>
      <c r="B834" s="2" t="s">
        <v>125</v>
      </c>
      <c r="C834" s="2" t="s">
        <v>316</v>
      </c>
      <c r="D834" s="2">
        <v>3.198</v>
      </c>
      <c r="E834" s="2">
        <v>4.6079999999999997</v>
      </c>
      <c r="F834" s="66">
        <v>15</v>
      </c>
      <c r="G834" s="2">
        <v>10.617940000000001</v>
      </c>
      <c r="H834" s="2">
        <v>15.124610000000001</v>
      </c>
      <c r="I834" s="2">
        <v>10.594290000000001</v>
      </c>
      <c r="J834" s="2">
        <v>10.61083</v>
      </c>
      <c r="K834" s="66">
        <v>22.418839999999999</v>
      </c>
      <c r="L834" s="2">
        <v>10.94604</v>
      </c>
      <c r="M834" s="2">
        <v>15.79278</v>
      </c>
      <c r="N834" s="2">
        <v>11.026450000000001</v>
      </c>
      <c r="O834" s="2">
        <v>11.043900000000001</v>
      </c>
      <c r="P834" s="2">
        <v>62.450490000000002</v>
      </c>
    </row>
    <row r="835" spans="1:16" x14ac:dyDescent="0.35">
      <c r="A835" s="2">
        <v>824</v>
      </c>
      <c r="B835" s="2" t="s">
        <v>125</v>
      </c>
      <c r="C835" s="2" t="s">
        <v>317</v>
      </c>
      <c r="D835" s="2">
        <v>3.1</v>
      </c>
      <c r="E835" s="2">
        <v>5.9130000000000003</v>
      </c>
      <c r="F835" s="66">
        <v>23.33</v>
      </c>
      <c r="G835" s="2">
        <v>19.990929999999999</v>
      </c>
      <c r="H835" s="2">
        <v>25.716049999999999</v>
      </c>
      <c r="I835" s="2">
        <v>16.042549999999999</v>
      </c>
      <c r="J835" s="2">
        <v>19.27805</v>
      </c>
      <c r="K835" s="66">
        <v>23.621490000000001</v>
      </c>
      <c r="L835" s="2">
        <v>24.956410000000002</v>
      </c>
      <c r="M835" s="2">
        <v>26.926269999999999</v>
      </c>
      <c r="N835" s="2">
        <v>16.74878</v>
      </c>
      <c r="O835" s="2">
        <v>20.152909999999999</v>
      </c>
      <c r="P835" s="2">
        <v>75.844099999999997</v>
      </c>
    </row>
    <row r="836" spans="1:16" x14ac:dyDescent="0.35">
      <c r="A836" s="2">
        <v>825</v>
      </c>
      <c r="B836" s="2" t="s">
        <v>125</v>
      </c>
      <c r="C836" s="2" t="s">
        <v>318</v>
      </c>
      <c r="D836" s="2">
        <v>3.1509999999999998</v>
      </c>
      <c r="E836" s="2">
        <v>5.3780000000000001</v>
      </c>
      <c r="F836" s="66">
        <v>8.33</v>
      </c>
      <c r="G836" s="2">
        <v>6.5267200000000001</v>
      </c>
      <c r="H836" s="2">
        <v>9.1910600000000002</v>
      </c>
      <c r="I836" s="2">
        <v>6.5928300000000002</v>
      </c>
      <c r="J836" s="2">
        <v>7.7272600000000002</v>
      </c>
      <c r="K836" s="66">
        <v>10.804460000000001</v>
      </c>
      <c r="L836" s="2">
        <v>7.2183999999999999</v>
      </c>
      <c r="M836" s="2">
        <v>9.5388300000000008</v>
      </c>
      <c r="N836" s="2">
        <v>6.80525</v>
      </c>
      <c r="O836" s="2">
        <v>7.9988200000000003</v>
      </c>
      <c r="P836" s="2">
        <v>42.823030000000003</v>
      </c>
    </row>
    <row r="837" spans="1:16" x14ac:dyDescent="0.35">
      <c r="A837" s="2">
        <v>826</v>
      </c>
      <c r="B837" s="2" t="s">
        <v>125</v>
      </c>
      <c r="C837" s="2" t="s">
        <v>319</v>
      </c>
      <c r="D837" s="2">
        <v>3.4540000000000002</v>
      </c>
      <c r="E837" s="2">
        <v>5.4219999999999997</v>
      </c>
      <c r="F837" s="66">
        <v>3.33</v>
      </c>
      <c r="G837" s="2">
        <v>4.8202999999999996</v>
      </c>
      <c r="H837" s="2">
        <v>6.24655</v>
      </c>
      <c r="I837" s="2">
        <v>4.8951599999999997</v>
      </c>
      <c r="J837" s="2">
        <v>5.3252300000000004</v>
      </c>
      <c r="K837" s="66">
        <v>6.4307999999999996</v>
      </c>
      <c r="L837" s="2">
        <v>5.4356200000000001</v>
      </c>
      <c r="M837" s="2">
        <v>6.4542200000000003</v>
      </c>
      <c r="N837" s="2">
        <v>5.0324299999999997</v>
      </c>
      <c r="O837" s="2">
        <v>5.4849500000000004</v>
      </c>
      <c r="P837" s="2">
        <v>3.1271900000000001</v>
      </c>
    </row>
    <row r="838" spans="1:16" x14ac:dyDescent="0.35">
      <c r="A838" s="2">
        <v>827</v>
      </c>
      <c r="B838" s="2" t="s">
        <v>125</v>
      </c>
      <c r="C838" s="2" t="s">
        <v>320</v>
      </c>
      <c r="D838" s="2">
        <v>3.903</v>
      </c>
      <c r="E838" s="2">
        <v>6.9539999999999997</v>
      </c>
      <c r="F838" s="66">
        <v>15</v>
      </c>
      <c r="G838" s="2">
        <v>11.65408</v>
      </c>
      <c r="H838" s="2">
        <v>15.527469999999999</v>
      </c>
      <c r="I838" s="2">
        <v>9.5456699999999994</v>
      </c>
      <c r="J838" s="2">
        <v>12.76023</v>
      </c>
      <c r="K838" s="66">
        <v>8.5030800000000006</v>
      </c>
      <c r="L838" s="2">
        <v>14.16398</v>
      </c>
      <c r="M838" s="2">
        <v>16.254180000000002</v>
      </c>
      <c r="N838" s="2">
        <v>9.9607299999999999</v>
      </c>
      <c r="O838" s="2">
        <v>13.34282</v>
      </c>
      <c r="P838" s="2">
        <v>24.63391</v>
      </c>
    </row>
    <row r="839" spans="1:16" x14ac:dyDescent="0.35">
      <c r="A839" s="2">
        <v>828</v>
      </c>
      <c r="B839" s="2" t="s">
        <v>125</v>
      </c>
      <c r="C839" s="2" t="s">
        <v>321</v>
      </c>
      <c r="D839" s="2">
        <v>4.2530000000000001</v>
      </c>
      <c r="E839" s="2">
        <v>6.9459999999999997</v>
      </c>
      <c r="F839" s="66">
        <v>15</v>
      </c>
      <c r="G839" s="2">
        <v>19.304839999999999</v>
      </c>
      <c r="H839" s="2">
        <v>17.81119</v>
      </c>
      <c r="I839" s="2">
        <v>10.607519999999999</v>
      </c>
      <c r="J839" s="2">
        <v>14.5083</v>
      </c>
      <c r="K839" s="66">
        <v>19.703019999999999</v>
      </c>
      <c r="L839" s="2">
        <v>27.314119999999999</v>
      </c>
      <c r="M839" s="2">
        <v>18.699020000000001</v>
      </c>
      <c r="N839" s="2">
        <v>11.120039999999999</v>
      </c>
      <c r="O839" s="2">
        <v>15.2241</v>
      </c>
      <c r="P839" s="2">
        <v>64.573800000000006</v>
      </c>
    </row>
    <row r="840" spans="1:16" x14ac:dyDescent="0.35">
      <c r="A840" s="2">
        <v>829</v>
      </c>
      <c r="B840" s="2" t="s">
        <v>125</v>
      </c>
      <c r="C840" s="2" t="s">
        <v>322</v>
      </c>
      <c r="D840" s="2">
        <v>4.4000000000000004</v>
      </c>
      <c r="E840" s="2">
        <v>5.8869999999999996</v>
      </c>
      <c r="F840" s="66">
        <v>26.67</v>
      </c>
      <c r="G840" s="2">
        <v>15.722910000000001</v>
      </c>
      <c r="H840" s="2">
        <v>26.063279999999999</v>
      </c>
      <c r="I840" s="2">
        <v>16.021709999999999</v>
      </c>
      <c r="J840" s="2">
        <v>19.01362</v>
      </c>
      <c r="K840" s="66">
        <v>11.99723</v>
      </c>
      <c r="L840" s="2">
        <v>22.722670000000001</v>
      </c>
      <c r="M840" s="2">
        <v>27.41095</v>
      </c>
      <c r="N840" s="2">
        <v>16.846209999999999</v>
      </c>
      <c r="O840" s="2">
        <v>19.994039999999998</v>
      </c>
      <c r="P840" s="2">
        <v>125.26685000000001</v>
      </c>
    </row>
    <row r="841" spans="1:16" x14ac:dyDescent="0.35">
      <c r="A841" s="2">
        <v>830</v>
      </c>
      <c r="B841" s="2" t="s">
        <v>125</v>
      </c>
      <c r="C841" s="2" t="s">
        <v>323</v>
      </c>
      <c r="D841" s="2">
        <v>4.6029999999999998</v>
      </c>
      <c r="E841" s="2">
        <v>4.3380000000000001</v>
      </c>
      <c r="F841" s="66">
        <v>23.33</v>
      </c>
      <c r="G841" s="2">
        <v>10.715350000000001</v>
      </c>
      <c r="H841" s="2">
        <v>16.811260000000001</v>
      </c>
      <c r="I841" s="2">
        <v>11.271599999999999</v>
      </c>
      <c r="J841" s="2">
        <v>10.92174</v>
      </c>
      <c r="K841" s="66">
        <v>9.5922699999999992</v>
      </c>
      <c r="L841" s="2">
        <v>15.366110000000001</v>
      </c>
      <c r="M841" s="2">
        <v>17.69416</v>
      </c>
      <c r="N841" s="2">
        <v>11.86589</v>
      </c>
      <c r="O841" s="2">
        <v>11.49784</v>
      </c>
      <c r="P841" s="2">
        <v>31.908670000000001</v>
      </c>
    </row>
    <row r="842" spans="1:16" x14ac:dyDescent="0.35">
      <c r="A842" s="2">
        <v>831</v>
      </c>
      <c r="B842" s="2" t="s">
        <v>125</v>
      </c>
      <c r="C842" s="2" t="s">
        <v>324</v>
      </c>
      <c r="D842" s="2">
        <v>4.5970000000000004</v>
      </c>
      <c r="E842" s="2">
        <v>4.6669999999999998</v>
      </c>
      <c r="F842" s="66">
        <v>3.33</v>
      </c>
      <c r="G842" s="2">
        <v>2.61354</v>
      </c>
      <c r="H842" s="2">
        <v>3.5309300000000001</v>
      </c>
      <c r="I842" s="2">
        <v>2.6903000000000001</v>
      </c>
      <c r="J842" s="2">
        <v>2.8803899999999998</v>
      </c>
      <c r="K842" s="66">
        <v>1.42998</v>
      </c>
      <c r="L842" s="2">
        <v>2.93675</v>
      </c>
      <c r="M842" s="2">
        <v>3.7279599999999999</v>
      </c>
      <c r="N842" s="2">
        <v>2.8435299999999999</v>
      </c>
      <c r="O842" s="2">
        <v>3.0435599999999998</v>
      </c>
      <c r="P842" s="2">
        <v>1.5213399999999999</v>
      </c>
    </row>
    <row r="843" spans="1:16" x14ac:dyDescent="0.35">
      <c r="A843" s="2">
        <v>832</v>
      </c>
      <c r="B843" s="2" t="s">
        <v>125</v>
      </c>
      <c r="C843" s="2" t="s">
        <v>325</v>
      </c>
      <c r="D843" s="2">
        <v>4.1459999999999999</v>
      </c>
      <c r="E843" s="2">
        <v>4.8869999999999996</v>
      </c>
      <c r="F843" s="66">
        <v>25</v>
      </c>
      <c r="G843" s="2">
        <v>25.398620000000001</v>
      </c>
      <c r="H843" s="2">
        <v>30.584299999999999</v>
      </c>
      <c r="I843" s="2">
        <v>23.26305</v>
      </c>
      <c r="J843" s="2">
        <v>23.19436</v>
      </c>
      <c r="K843" s="66">
        <v>19.79081</v>
      </c>
      <c r="L843" s="2">
        <v>27.723320000000001</v>
      </c>
      <c r="M843" s="2">
        <v>31.688110000000002</v>
      </c>
      <c r="N843" s="2">
        <v>23.985420000000001</v>
      </c>
      <c r="O843" s="2">
        <v>23.913180000000001</v>
      </c>
      <c r="P843" s="2">
        <v>34.996729999999999</v>
      </c>
    </row>
    <row r="844" spans="1:16" x14ac:dyDescent="0.35">
      <c r="A844" s="2">
        <v>833</v>
      </c>
      <c r="B844" s="2" t="s">
        <v>125</v>
      </c>
      <c r="C844" s="2" t="s">
        <v>326</v>
      </c>
      <c r="D844" s="2">
        <v>3.29</v>
      </c>
      <c r="E844" s="2">
        <v>2.778</v>
      </c>
      <c r="F844" s="66">
        <v>6.67</v>
      </c>
      <c r="G844" s="2">
        <v>13.66189</v>
      </c>
      <c r="H844" s="2">
        <v>15.13008</v>
      </c>
      <c r="I844" s="2">
        <v>13.9003</v>
      </c>
      <c r="J844" s="2">
        <v>13.505879999999999</v>
      </c>
      <c r="K844" s="66">
        <v>17.534479999999999</v>
      </c>
      <c r="L844" s="2">
        <v>13.553050000000001</v>
      </c>
      <c r="M844" s="2">
        <v>15.39551</v>
      </c>
      <c r="N844" s="2">
        <v>14.101660000000001</v>
      </c>
      <c r="O844" s="2">
        <v>13.686719999999999</v>
      </c>
      <c r="P844" s="2">
        <v>27.027480000000001</v>
      </c>
    </row>
    <row r="845" spans="1:16" x14ac:dyDescent="0.35">
      <c r="A845" s="2">
        <v>834</v>
      </c>
      <c r="B845" s="2" t="s">
        <v>125</v>
      </c>
      <c r="C845" s="2" t="s">
        <v>327</v>
      </c>
      <c r="D845" s="2">
        <v>2.7509999999999999</v>
      </c>
      <c r="E845" s="2">
        <v>1.5</v>
      </c>
      <c r="F845" s="66">
        <v>3.33</v>
      </c>
      <c r="G845" s="2">
        <v>14.083259999999999</v>
      </c>
      <c r="H845" s="2">
        <v>15.17244</v>
      </c>
      <c r="I845" s="2">
        <v>14.49076</v>
      </c>
      <c r="J845" s="2">
        <v>12.871980000000001</v>
      </c>
      <c r="K845" s="66">
        <v>12.132009999999999</v>
      </c>
      <c r="L845" s="2">
        <v>13.92046</v>
      </c>
      <c r="M845" s="2">
        <v>15.402559999999999</v>
      </c>
      <c r="N845" s="2">
        <v>14.685370000000001</v>
      </c>
      <c r="O845" s="2">
        <v>12.982279999999999</v>
      </c>
      <c r="P845" s="2">
        <v>12.3835</v>
      </c>
    </row>
    <row r="846" spans="1:16" x14ac:dyDescent="0.35">
      <c r="A846" s="2">
        <v>835</v>
      </c>
      <c r="B846" s="2" t="s">
        <v>125</v>
      </c>
      <c r="C846" s="2" t="s">
        <v>328</v>
      </c>
      <c r="D846" s="2">
        <v>2.2410000000000001</v>
      </c>
      <c r="E846" s="2">
        <v>1.8049999999999999</v>
      </c>
      <c r="F846" s="66">
        <v>8.33</v>
      </c>
      <c r="G846" s="2">
        <v>15.96739</v>
      </c>
      <c r="H846" s="2">
        <v>17.36938</v>
      </c>
      <c r="I846" s="2">
        <v>16.268599999999999</v>
      </c>
      <c r="J846" s="2">
        <v>13.916219999999999</v>
      </c>
      <c r="K846" s="66">
        <v>12.70912</v>
      </c>
      <c r="L846" s="2">
        <v>15.72878</v>
      </c>
      <c r="M846" s="2">
        <v>17.677129999999998</v>
      </c>
      <c r="N846" s="2">
        <v>16.519010000000002</v>
      </c>
      <c r="O846" s="2">
        <v>14.044090000000001</v>
      </c>
      <c r="P846" s="2">
        <v>15.3422</v>
      </c>
    </row>
    <row r="847" spans="1:16" x14ac:dyDescent="0.35">
      <c r="A847" s="2">
        <v>836</v>
      </c>
      <c r="B847" s="2" t="s">
        <v>125</v>
      </c>
      <c r="C847" s="2" t="s">
        <v>329</v>
      </c>
      <c r="D847" s="2">
        <v>1.802</v>
      </c>
      <c r="E847" s="2">
        <v>2.1</v>
      </c>
      <c r="F847" s="66">
        <v>0</v>
      </c>
      <c r="G847" s="2">
        <v>12.927809999999999</v>
      </c>
      <c r="H847" s="2">
        <v>13.1531</v>
      </c>
      <c r="I847" s="2">
        <v>13.153090000000001</v>
      </c>
      <c r="J847" s="2">
        <v>13.15307</v>
      </c>
      <c r="K847" s="66">
        <v>13.150219999999999</v>
      </c>
      <c r="L847" s="2">
        <v>12.643330000000001</v>
      </c>
      <c r="M847" s="2">
        <v>13.21184</v>
      </c>
      <c r="N847" s="2">
        <v>13.21184</v>
      </c>
      <c r="O847" s="2">
        <v>13.21184</v>
      </c>
      <c r="P847" s="2">
        <v>13.21184</v>
      </c>
    </row>
    <row r="848" spans="1:16" x14ac:dyDescent="0.35">
      <c r="A848" s="2">
        <v>837</v>
      </c>
      <c r="B848" s="2" t="s">
        <v>125</v>
      </c>
      <c r="C848" s="2" t="s">
        <v>330</v>
      </c>
      <c r="D848" s="2">
        <v>2.5099999999999998</v>
      </c>
      <c r="E848" s="2">
        <v>4.1840000000000002</v>
      </c>
      <c r="F848" s="66">
        <v>6.67</v>
      </c>
      <c r="G848" s="2">
        <v>17.382909999999999</v>
      </c>
      <c r="H848" s="2">
        <v>19.468319999999999</v>
      </c>
      <c r="I848" s="2">
        <v>17.01127</v>
      </c>
      <c r="J848" s="2">
        <v>17.088619999999999</v>
      </c>
      <c r="K848" s="66">
        <v>13.301270000000001</v>
      </c>
      <c r="L848" s="2">
        <v>16.75581</v>
      </c>
      <c r="M848" s="2">
        <v>19.84225</v>
      </c>
      <c r="N848" s="2">
        <v>17.257190000000001</v>
      </c>
      <c r="O848" s="2">
        <v>17.3386</v>
      </c>
      <c r="P848" s="2">
        <v>14.69872</v>
      </c>
    </row>
    <row r="849" spans="1:16" x14ac:dyDescent="0.35">
      <c r="A849" s="2">
        <v>838</v>
      </c>
      <c r="B849" s="2" t="s">
        <v>125</v>
      </c>
      <c r="C849" s="2" t="s">
        <v>331</v>
      </c>
      <c r="D849" s="2">
        <v>3.5070000000000001</v>
      </c>
      <c r="E849" s="2">
        <v>6.9630000000000001</v>
      </c>
      <c r="F849" s="66">
        <v>35</v>
      </c>
      <c r="G849" s="2">
        <v>31.436160000000001</v>
      </c>
      <c r="H849" s="2">
        <v>46.761139999999997</v>
      </c>
      <c r="I849" s="2">
        <v>31.136939999999999</v>
      </c>
      <c r="J849" s="2">
        <v>39.648119999999999</v>
      </c>
      <c r="K849" s="66">
        <v>13.178419999999999</v>
      </c>
      <c r="L849" s="2">
        <v>31.27788</v>
      </c>
      <c r="M849" s="2">
        <v>48.557949999999998</v>
      </c>
      <c r="N849" s="2">
        <v>32.119720000000001</v>
      </c>
      <c r="O849" s="2">
        <v>41.074370000000002</v>
      </c>
      <c r="P849" s="2">
        <v>13.228289999999999</v>
      </c>
    </row>
    <row r="850" spans="1:16" x14ac:dyDescent="0.35">
      <c r="A850" s="2">
        <v>839</v>
      </c>
      <c r="B850" s="2" t="s">
        <v>125</v>
      </c>
      <c r="C850" s="2" t="s">
        <v>332</v>
      </c>
      <c r="D850" s="2">
        <v>3.4420000000000002</v>
      </c>
      <c r="E850" s="2">
        <v>6.1239999999999997</v>
      </c>
      <c r="F850" s="66">
        <v>28.33</v>
      </c>
      <c r="G850" s="2">
        <v>27.180779999999999</v>
      </c>
      <c r="H850" s="2">
        <v>38.00273</v>
      </c>
      <c r="I850" s="2">
        <v>27.1327</v>
      </c>
      <c r="J850" s="2">
        <v>31.034569999999999</v>
      </c>
      <c r="K850" s="66">
        <v>13.02943</v>
      </c>
      <c r="L850" s="2">
        <v>27.265090000000001</v>
      </c>
      <c r="M850" s="2">
        <v>39.346040000000002</v>
      </c>
      <c r="N850" s="2">
        <v>27.909680000000002</v>
      </c>
      <c r="O850" s="2">
        <v>32.014859999999999</v>
      </c>
      <c r="P850" s="2">
        <v>13.07424</v>
      </c>
    </row>
    <row r="851" spans="1:16" x14ac:dyDescent="0.35">
      <c r="A851" s="2">
        <v>840</v>
      </c>
      <c r="B851" s="2" t="s">
        <v>126</v>
      </c>
      <c r="C851" s="2" t="s">
        <v>309</v>
      </c>
      <c r="D851" s="2">
        <v>3.1019999999999999</v>
      </c>
      <c r="E851" s="2">
        <v>4.0919999999999996</v>
      </c>
      <c r="F851" s="66">
        <v>8.33</v>
      </c>
      <c r="G851" s="2">
        <v>16.447929999999999</v>
      </c>
      <c r="H851" s="2">
        <v>18.315200000000001</v>
      </c>
      <c r="I851" s="2">
        <v>16.301839999999999</v>
      </c>
      <c r="J851" s="2">
        <v>16.053570000000001</v>
      </c>
      <c r="K851" s="66">
        <v>12.95181</v>
      </c>
      <c r="L851" s="2">
        <v>16.233129999999999</v>
      </c>
      <c r="M851" s="2">
        <v>18.6325</v>
      </c>
      <c r="N851" s="2">
        <v>16.514250000000001</v>
      </c>
      <c r="O851" s="2">
        <v>16.253060000000001</v>
      </c>
      <c r="P851" s="2">
        <v>12.992179999999999</v>
      </c>
    </row>
    <row r="852" spans="1:16" x14ac:dyDescent="0.35">
      <c r="A852" s="2">
        <v>841</v>
      </c>
      <c r="B852" s="2" t="s">
        <v>126</v>
      </c>
      <c r="C852" s="2" t="s">
        <v>310</v>
      </c>
      <c r="D852" s="2">
        <v>3.2</v>
      </c>
      <c r="E852" s="2">
        <v>3.3460000000000001</v>
      </c>
      <c r="F852" s="66">
        <v>10</v>
      </c>
      <c r="G852" s="2">
        <v>18.876529999999999</v>
      </c>
      <c r="H852" s="2">
        <v>21.827909999999999</v>
      </c>
      <c r="I852" s="2">
        <v>18.962789999999998</v>
      </c>
      <c r="J852" s="2">
        <v>17.063590000000001</v>
      </c>
      <c r="K852" s="66">
        <v>37.875360000000001</v>
      </c>
      <c r="L852" s="2">
        <v>18.56485</v>
      </c>
      <c r="M852" s="2">
        <v>22.328720000000001</v>
      </c>
      <c r="N852" s="2">
        <v>19.314319999999999</v>
      </c>
      <c r="O852" s="2">
        <v>17.316199999999998</v>
      </c>
      <c r="P852" s="2">
        <v>33.673659999999998</v>
      </c>
    </row>
    <row r="853" spans="1:16" x14ac:dyDescent="0.35">
      <c r="A853" s="2">
        <v>842</v>
      </c>
      <c r="B853" s="2" t="s">
        <v>126</v>
      </c>
      <c r="C853" s="2" t="s">
        <v>311</v>
      </c>
      <c r="D853" s="2">
        <v>3.149</v>
      </c>
      <c r="E853" s="2">
        <v>2.8460000000000001</v>
      </c>
      <c r="F853" s="66">
        <v>33.33</v>
      </c>
      <c r="G853" s="2">
        <v>31.744820000000001</v>
      </c>
      <c r="H853" s="2">
        <v>40.54374</v>
      </c>
      <c r="I853" s="2">
        <v>32.278649999999999</v>
      </c>
      <c r="J853" s="2">
        <v>24.44332</v>
      </c>
      <c r="K853" s="66">
        <v>87.504549999999995</v>
      </c>
      <c r="L853" s="2">
        <v>31.452079999999999</v>
      </c>
      <c r="M853" s="2">
        <v>42.019649999999999</v>
      </c>
      <c r="N853" s="2">
        <v>33.323950000000004</v>
      </c>
      <c r="O853" s="2">
        <v>25.080410000000001</v>
      </c>
      <c r="P853" s="2">
        <v>65.195620000000005</v>
      </c>
    </row>
    <row r="854" spans="1:16" x14ac:dyDescent="0.35">
      <c r="A854" s="2">
        <v>843</v>
      </c>
      <c r="B854" s="2" t="s">
        <v>126</v>
      </c>
      <c r="C854" s="2" t="s">
        <v>312</v>
      </c>
      <c r="D854" s="2">
        <v>3.4049999999999998</v>
      </c>
      <c r="E854" s="2">
        <v>3.1080000000000001</v>
      </c>
      <c r="F854" s="66">
        <v>16.670000000000002</v>
      </c>
      <c r="G854" s="2">
        <v>21.060680000000001</v>
      </c>
      <c r="H854" s="2">
        <v>24.831969999999998</v>
      </c>
      <c r="I854" s="2">
        <v>21.242699999999999</v>
      </c>
      <c r="J854" s="2">
        <v>17.89574</v>
      </c>
      <c r="K854" s="66">
        <v>45.09525</v>
      </c>
      <c r="L854" s="2">
        <v>20.784980000000001</v>
      </c>
      <c r="M854" s="2">
        <v>25.488389999999999</v>
      </c>
      <c r="N854" s="2">
        <v>21.712119999999999</v>
      </c>
      <c r="O854" s="2">
        <v>18.19079</v>
      </c>
      <c r="P854" s="2">
        <v>36.428620000000002</v>
      </c>
    </row>
    <row r="855" spans="1:16" x14ac:dyDescent="0.35">
      <c r="A855" s="2">
        <v>844</v>
      </c>
      <c r="B855" s="2" t="s">
        <v>126</v>
      </c>
      <c r="C855" s="2" t="s">
        <v>313</v>
      </c>
      <c r="D855" s="2">
        <v>4.056</v>
      </c>
      <c r="E855" s="2">
        <v>4.3620000000000001</v>
      </c>
      <c r="F855" s="66">
        <v>11.67</v>
      </c>
      <c r="G855" s="2">
        <v>18.18843</v>
      </c>
      <c r="H855" s="2">
        <v>21.090669999999999</v>
      </c>
      <c r="I855" s="2">
        <v>18.057919999999999</v>
      </c>
      <c r="J855" s="2">
        <v>17.847190000000001</v>
      </c>
      <c r="K855" s="66">
        <v>34.158320000000003</v>
      </c>
      <c r="L855" s="2">
        <v>17.958919999999999</v>
      </c>
      <c r="M855" s="2">
        <v>21.547699999999999</v>
      </c>
      <c r="N855" s="2">
        <v>18.356950000000001</v>
      </c>
      <c r="O855" s="2">
        <v>18.135249999999999</v>
      </c>
      <c r="P855" s="2">
        <v>46.488790000000002</v>
      </c>
    </row>
    <row r="856" spans="1:16" x14ac:dyDescent="0.35">
      <c r="A856" s="2">
        <v>845</v>
      </c>
      <c r="B856" s="2" t="s">
        <v>126</v>
      </c>
      <c r="C856" s="2" t="s">
        <v>314</v>
      </c>
      <c r="D856" s="2">
        <v>4.7560000000000002</v>
      </c>
      <c r="E856" s="2">
        <v>4.5919999999999996</v>
      </c>
      <c r="F856" s="66">
        <v>0</v>
      </c>
      <c r="G856" s="2">
        <v>12.99098</v>
      </c>
      <c r="H856" s="2">
        <v>12.71705</v>
      </c>
      <c r="I856" s="2">
        <v>12.71705</v>
      </c>
      <c r="J856" s="2">
        <v>12.717040000000001</v>
      </c>
      <c r="K856" s="66">
        <v>12.71514</v>
      </c>
      <c r="L856" s="2">
        <v>12.889189999999999</v>
      </c>
      <c r="M856" s="2">
        <v>12.740500000000001</v>
      </c>
      <c r="N856" s="2">
        <v>12.74051</v>
      </c>
      <c r="O856" s="2">
        <v>12.74052</v>
      </c>
      <c r="P856" s="2">
        <v>12.740489999999999</v>
      </c>
    </row>
    <row r="857" spans="1:16" x14ac:dyDescent="0.35">
      <c r="A857" s="2">
        <v>846</v>
      </c>
      <c r="B857" s="2" t="s">
        <v>126</v>
      </c>
      <c r="C857" s="2" t="s">
        <v>315</v>
      </c>
      <c r="D857" s="2">
        <v>5.6079999999999997</v>
      </c>
      <c r="E857" s="2">
        <v>5.6760000000000002</v>
      </c>
      <c r="F857" s="66">
        <v>0</v>
      </c>
      <c r="G857" s="2">
        <v>12.92244</v>
      </c>
      <c r="H857" s="2">
        <v>12.361319999999999</v>
      </c>
      <c r="I857" s="2">
        <v>12.361319999999999</v>
      </c>
      <c r="J857" s="2">
        <v>12.36131</v>
      </c>
      <c r="K857" s="66">
        <v>12.359500000000001</v>
      </c>
      <c r="L857" s="2">
        <v>12.855740000000001</v>
      </c>
      <c r="M857" s="2">
        <v>12.38279</v>
      </c>
      <c r="N857" s="2">
        <v>12.3828</v>
      </c>
      <c r="O857" s="2">
        <v>12.382809999999999</v>
      </c>
      <c r="P857" s="2">
        <v>12.38278</v>
      </c>
    </row>
    <row r="858" spans="1:16" x14ac:dyDescent="0.35">
      <c r="A858" s="2">
        <v>847</v>
      </c>
      <c r="B858" s="2" t="s">
        <v>126</v>
      </c>
      <c r="C858" s="2" t="s">
        <v>316</v>
      </c>
      <c r="D858" s="2">
        <v>6.202</v>
      </c>
      <c r="E858" s="2">
        <v>6.9459999999999997</v>
      </c>
      <c r="F858" s="66">
        <v>6.67</v>
      </c>
      <c r="G858" s="2">
        <v>8.2810600000000001</v>
      </c>
      <c r="H858" s="2">
        <v>7.86226</v>
      </c>
      <c r="I858" s="2">
        <v>5.5839999999999996</v>
      </c>
      <c r="J858" s="2">
        <v>6.89506</v>
      </c>
      <c r="K858" s="66">
        <v>10.010730000000001</v>
      </c>
      <c r="L858" s="2">
        <v>9.4532399999999992</v>
      </c>
      <c r="M858" s="2">
        <v>8.1586999999999996</v>
      </c>
      <c r="N858" s="2">
        <v>5.7617599999999998</v>
      </c>
      <c r="O858" s="2">
        <v>7.14114</v>
      </c>
      <c r="P858" s="2">
        <v>19.788959999999999</v>
      </c>
    </row>
    <row r="859" spans="1:16" x14ac:dyDescent="0.35">
      <c r="A859" s="2">
        <v>848</v>
      </c>
      <c r="B859" s="2" t="s">
        <v>126</v>
      </c>
      <c r="C859" s="2" t="s">
        <v>317</v>
      </c>
      <c r="D859" s="2">
        <v>6.5030000000000001</v>
      </c>
      <c r="E859" s="2">
        <v>6.7</v>
      </c>
      <c r="F859" s="66">
        <v>28.33</v>
      </c>
      <c r="G859" s="2">
        <v>14.621869999999999</v>
      </c>
      <c r="H859" s="2">
        <v>20.804300000000001</v>
      </c>
      <c r="I859" s="2">
        <v>12.99057</v>
      </c>
      <c r="J859" s="2">
        <v>17.2851</v>
      </c>
      <c r="K859" s="66">
        <v>34.794289999999997</v>
      </c>
      <c r="L859" s="2">
        <v>16.276440000000001</v>
      </c>
      <c r="M859" s="2">
        <v>21.792860000000001</v>
      </c>
      <c r="N859" s="2">
        <v>13.572039999999999</v>
      </c>
      <c r="O859" s="2">
        <v>18.090340000000001</v>
      </c>
      <c r="P859" s="2">
        <v>91.050210000000007</v>
      </c>
    </row>
    <row r="860" spans="1:16" x14ac:dyDescent="0.35">
      <c r="A860" s="2">
        <v>849</v>
      </c>
      <c r="B860" s="2" t="s">
        <v>126</v>
      </c>
      <c r="C860" s="2" t="s">
        <v>318</v>
      </c>
      <c r="D860" s="2">
        <v>6.8520000000000003</v>
      </c>
      <c r="E860" s="2">
        <v>5.6319999999999997</v>
      </c>
      <c r="F860" s="66">
        <v>8.33</v>
      </c>
      <c r="G860" s="2">
        <v>4.9382900000000003</v>
      </c>
      <c r="H860" s="2">
        <v>6.6724899999999998</v>
      </c>
      <c r="I860" s="2">
        <v>4.9091699999999996</v>
      </c>
      <c r="J860" s="2">
        <v>5.2811199999999996</v>
      </c>
      <c r="K860" s="66">
        <v>14.251989999999999</v>
      </c>
      <c r="L860" s="2">
        <v>4.9995700000000003</v>
      </c>
      <c r="M860" s="2">
        <v>6.9444400000000002</v>
      </c>
      <c r="N860" s="2">
        <v>5.0892499999999998</v>
      </c>
      <c r="O860" s="2">
        <v>5.4805900000000003</v>
      </c>
      <c r="P860" s="2">
        <v>27.612780000000001</v>
      </c>
    </row>
    <row r="861" spans="1:16" x14ac:dyDescent="0.35">
      <c r="A861" s="2">
        <v>850</v>
      </c>
      <c r="B861" s="2" t="s">
        <v>126</v>
      </c>
      <c r="C861" s="2" t="s">
        <v>319</v>
      </c>
      <c r="D861" s="2">
        <v>7.4580000000000002</v>
      </c>
      <c r="E861" s="2">
        <v>5.4130000000000003</v>
      </c>
      <c r="F861" s="66">
        <v>11.67</v>
      </c>
      <c r="G861" s="2">
        <v>4.5634600000000001</v>
      </c>
      <c r="H861" s="2">
        <v>7.1656700000000004</v>
      </c>
      <c r="I861" s="2">
        <v>5.0443600000000002</v>
      </c>
      <c r="J861" s="2">
        <v>5.5884499999999999</v>
      </c>
      <c r="K861" s="66">
        <v>1.20482</v>
      </c>
      <c r="L861" s="2">
        <v>4.6307200000000002</v>
      </c>
      <c r="M861" s="2">
        <v>7.4912000000000001</v>
      </c>
      <c r="N861" s="2">
        <v>5.2593800000000002</v>
      </c>
      <c r="O861" s="2">
        <v>5.8318300000000001</v>
      </c>
      <c r="P861" s="2">
        <v>1.2213499999999999</v>
      </c>
    </row>
    <row r="862" spans="1:16" x14ac:dyDescent="0.35">
      <c r="A862" s="2">
        <v>851</v>
      </c>
      <c r="B862" s="2" t="s">
        <v>126</v>
      </c>
      <c r="C862" s="2" t="s">
        <v>320</v>
      </c>
      <c r="D862" s="2">
        <v>8.2050000000000001</v>
      </c>
      <c r="E862" s="2">
        <v>7.4710000000000001</v>
      </c>
      <c r="F862" s="66">
        <v>6.67</v>
      </c>
      <c r="G862" s="2">
        <v>4.19876</v>
      </c>
      <c r="H862" s="2">
        <v>4.5902700000000003</v>
      </c>
      <c r="I862" s="2">
        <v>2.7824</v>
      </c>
      <c r="J862" s="2">
        <v>4.2809600000000003</v>
      </c>
      <c r="K862" s="66">
        <v>5.4177799999999996</v>
      </c>
      <c r="L862" s="2">
        <v>5.2039499999999999</v>
      </c>
      <c r="M862" s="2">
        <v>4.8173300000000001</v>
      </c>
      <c r="N862" s="2">
        <v>2.9152800000000001</v>
      </c>
      <c r="O862" s="2">
        <v>4.4919200000000004</v>
      </c>
      <c r="P862" s="2">
        <v>13.90588</v>
      </c>
    </row>
    <row r="863" spans="1:16" x14ac:dyDescent="0.35">
      <c r="A863" s="2">
        <v>852</v>
      </c>
      <c r="B863" s="2" t="s">
        <v>126</v>
      </c>
      <c r="C863" s="2" t="s">
        <v>321</v>
      </c>
      <c r="D863" s="2">
        <v>8.8559999999999999</v>
      </c>
      <c r="E863" s="2">
        <v>8.4459999999999997</v>
      </c>
      <c r="F863" s="66">
        <v>31.67</v>
      </c>
      <c r="G863" s="2">
        <v>17.339110000000002</v>
      </c>
      <c r="H863" s="2">
        <v>17.42398</v>
      </c>
      <c r="I863" s="2">
        <v>9.4969199999999994</v>
      </c>
      <c r="J863" s="2">
        <v>16.76511</v>
      </c>
      <c r="K863" s="66">
        <v>28.550280000000001</v>
      </c>
      <c r="L863" s="2">
        <v>22.20072</v>
      </c>
      <c r="M863" s="2">
        <v>18.354199999999999</v>
      </c>
      <c r="N863" s="2">
        <v>10.01413</v>
      </c>
      <c r="O863" s="2">
        <v>17.661010000000001</v>
      </c>
      <c r="P863" s="2">
        <v>77.971410000000006</v>
      </c>
    </row>
    <row r="864" spans="1:16" x14ac:dyDescent="0.35">
      <c r="A864" s="2">
        <v>853</v>
      </c>
      <c r="B864" s="2" t="s">
        <v>126</v>
      </c>
      <c r="C864" s="2" t="s">
        <v>322</v>
      </c>
      <c r="D864" s="2">
        <v>9.2509999999999994</v>
      </c>
      <c r="E864" s="2">
        <v>9.2680000000000007</v>
      </c>
      <c r="F864" s="66">
        <v>28.33</v>
      </c>
      <c r="G864" s="2">
        <v>9.5577199999999998</v>
      </c>
      <c r="H864" s="2">
        <v>13.65692</v>
      </c>
      <c r="I864" s="2">
        <v>6.8881300000000003</v>
      </c>
      <c r="J864" s="2">
        <v>13.90747</v>
      </c>
      <c r="K864" s="66">
        <v>13.4834</v>
      </c>
      <c r="L864" s="2">
        <v>13.10191</v>
      </c>
      <c r="M864" s="2">
        <v>14.418419999999999</v>
      </c>
      <c r="N864" s="2">
        <v>7.2969799999999996</v>
      </c>
      <c r="O864" s="2">
        <v>14.682040000000001</v>
      </c>
      <c r="P864" s="2">
        <v>52.33699</v>
      </c>
    </row>
    <row r="865" spans="1:16" x14ac:dyDescent="0.35">
      <c r="A865" s="2">
        <v>854</v>
      </c>
      <c r="B865" s="2" t="s">
        <v>126</v>
      </c>
      <c r="C865" s="2" t="s">
        <v>323</v>
      </c>
      <c r="D865" s="2">
        <v>9.7569999999999997</v>
      </c>
      <c r="E865" s="2">
        <v>9.2319999999999993</v>
      </c>
      <c r="F865" s="66">
        <v>11.67</v>
      </c>
      <c r="G865" s="2">
        <v>1.5833200000000001</v>
      </c>
      <c r="H865" s="2">
        <v>4.2527499999999998</v>
      </c>
      <c r="I865" s="2">
        <v>1.88744</v>
      </c>
      <c r="J865" s="2">
        <v>4.3249899999999997</v>
      </c>
      <c r="K865" s="66">
        <v>9.2675599999999996</v>
      </c>
      <c r="L865" s="2">
        <v>2.7856999999999998</v>
      </c>
      <c r="M865" s="2">
        <v>4.5649600000000001</v>
      </c>
      <c r="N865" s="2">
        <v>2.0370699999999999</v>
      </c>
      <c r="O865" s="2">
        <v>4.6410200000000001</v>
      </c>
      <c r="P865" s="2">
        <v>47.297179999999997</v>
      </c>
    </row>
    <row r="866" spans="1:16" x14ac:dyDescent="0.35">
      <c r="A866" s="2">
        <v>855</v>
      </c>
      <c r="B866" s="2" t="s">
        <v>126</v>
      </c>
      <c r="C866" s="2" t="s">
        <v>324</v>
      </c>
      <c r="D866" s="2">
        <v>9.7430000000000003</v>
      </c>
      <c r="E866" s="2">
        <v>7.6920000000000002</v>
      </c>
      <c r="F866" s="66">
        <v>3.33</v>
      </c>
      <c r="G866" s="2">
        <v>0.18753</v>
      </c>
      <c r="H866" s="2">
        <v>0.68320999999999998</v>
      </c>
      <c r="I866" s="2">
        <v>0.25842999999999999</v>
      </c>
      <c r="J866" s="2">
        <v>0.58487</v>
      </c>
      <c r="K866" s="66">
        <v>0</v>
      </c>
      <c r="L866" s="2">
        <v>0.34066000000000002</v>
      </c>
      <c r="M866" s="2">
        <v>0.74980999999999998</v>
      </c>
      <c r="N866" s="2">
        <v>0.30631999999999998</v>
      </c>
      <c r="O866" s="2">
        <v>0.64649000000000001</v>
      </c>
      <c r="P866" s="2">
        <v>0</v>
      </c>
    </row>
    <row r="867" spans="1:16" x14ac:dyDescent="0.35">
      <c r="A867" s="2">
        <v>856</v>
      </c>
      <c r="B867" s="2" t="s">
        <v>126</v>
      </c>
      <c r="C867" s="2" t="s">
        <v>325</v>
      </c>
      <c r="D867" s="2">
        <v>8.9949999999999992</v>
      </c>
      <c r="E867" s="2">
        <v>6.4379999999999997</v>
      </c>
      <c r="F867" s="66">
        <v>11.67</v>
      </c>
      <c r="G867" s="2">
        <v>11.08817</v>
      </c>
      <c r="H867" s="2">
        <v>14.04011</v>
      </c>
      <c r="I867" s="2">
        <v>11.68342</v>
      </c>
      <c r="J867" s="2">
        <v>12.99953</v>
      </c>
      <c r="K867" s="66">
        <v>7.5475399999999997</v>
      </c>
      <c r="L867" s="2">
        <v>11.448119999999999</v>
      </c>
      <c r="M867" s="2">
        <v>14.42925</v>
      </c>
      <c r="N867" s="2">
        <v>11.954090000000001</v>
      </c>
      <c r="O867" s="2">
        <v>13.334530000000001</v>
      </c>
      <c r="P867" s="2">
        <v>7.6199300000000001</v>
      </c>
    </row>
    <row r="868" spans="1:16" x14ac:dyDescent="0.35">
      <c r="A868" s="2">
        <v>857</v>
      </c>
      <c r="B868" s="2" t="s">
        <v>126</v>
      </c>
      <c r="C868" s="2" t="s">
        <v>326</v>
      </c>
      <c r="D868" s="2">
        <v>7.9370000000000003</v>
      </c>
      <c r="E868" s="2">
        <v>5.7</v>
      </c>
      <c r="F868" s="66">
        <v>15</v>
      </c>
      <c r="G868" s="2">
        <v>12.32164</v>
      </c>
      <c r="H868" s="2">
        <v>14.74357</v>
      </c>
      <c r="I868" s="2">
        <v>12.47321</v>
      </c>
      <c r="J868" s="2">
        <v>13.242990000000001</v>
      </c>
      <c r="K868" s="66">
        <v>13.67456</v>
      </c>
      <c r="L868" s="2">
        <v>12.49133</v>
      </c>
      <c r="M868" s="2">
        <v>15.12105</v>
      </c>
      <c r="N868" s="2">
        <v>12.735760000000001</v>
      </c>
      <c r="O868" s="2">
        <v>13.542299999999999</v>
      </c>
      <c r="P868" s="2">
        <v>18.84252</v>
      </c>
    </row>
    <row r="869" spans="1:16" x14ac:dyDescent="0.35">
      <c r="A869" s="2">
        <v>858</v>
      </c>
      <c r="B869" s="2" t="s">
        <v>126</v>
      </c>
      <c r="C869" s="2" t="s">
        <v>327</v>
      </c>
      <c r="D869" s="2">
        <v>7.149</v>
      </c>
      <c r="E869" s="2">
        <v>4.8869999999999996</v>
      </c>
      <c r="F869" s="66">
        <v>16.670000000000002</v>
      </c>
      <c r="G869" s="2">
        <v>16.596229999999998</v>
      </c>
      <c r="H869" s="2">
        <v>17.64057</v>
      </c>
      <c r="I869" s="2">
        <v>14.775040000000001</v>
      </c>
      <c r="J869" s="2">
        <v>14.801679999999999</v>
      </c>
      <c r="K869" s="66">
        <v>21.349810000000002</v>
      </c>
      <c r="L869" s="2">
        <v>16.828949999999999</v>
      </c>
      <c r="M869" s="2">
        <v>18.136520000000001</v>
      </c>
      <c r="N869" s="2">
        <v>15.124169999999999</v>
      </c>
      <c r="O869" s="2">
        <v>15.14973</v>
      </c>
      <c r="P869" s="2">
        <v>27.53716</v>
      </c>
    </row>
    <row r="870" spans="1:16" x14ac:dyDescent="0.35">
      <c r="A870" s="2">
        <v>859</v>
      </c>
      <c r="B870" s="2" t="s">
        <v>126</v>
      </c>
      <c r="C870" s="2" t="s">
        <v>328</v>
      </c>
      <c r="D870" s="2">
        <v>7.1509999999999998</v>
      </c>
      <c r="E870" s="2">
        <v>4.3540000000000001</v>
      </c>
      <c r="F870" s="66">
        <v>3.33</v>
      </c>
      <c r="G870" s="2">
        <v>10.320539999999999</v>
      </c>
      <c r="H870" s="2">
        <v>11.10242</v>
      </c>
      <c r="I870" s="2">
        <v>10.57802</v>
      </c>
      <c r="J870" s="2">
        <v>10.51333</v>
      </c>
      <c r="K870" s="66">
        <v>11.300700000000001</v>
      </c>
      <c r="L870" s="2">
        <v>10.54138</v>
      </c>
      <c r="M870" s="2">
        <v>11.22897</v>
      </c>
      <c r="N870" s="2">
        <v>10.6792</v>
      </c>
      <c r="O870" s="2">
        <v>10.6092</v>
      </c>
      <c r="P870" s="2">
        <v>9.4765099999999993</v>
      </c>
    </row>
    <row r="871" spans="1:16" x14ac:dyDescent="0.35">
      <c r="A871" s="2">
        <v>860</v>
      </c>
      <c r="B871" s="2" t="s">
        <v>126</v>
      </c>
      <c r="C871" s="2" t="s">
        <v>329</v>
      </c>
      <c r="D871" s="2">
        <v>6.641</v>
      </c>
      <c r="E871" s="2">
        <v>6.1760000000000002</v>
      </c>
      <c r="F871" s="66">
        <v>11.67</v>
      </c>
      <c r="G871" s="2">
        <v>13.470470000000001</v>
      </c>
      <c r="H871" s="2">
        <v>16.923909999999999</v>
      </c>
      <c r="I871" s="2">
        <v>14.012409999999999</v>
      </c>
      <c r="J871" s="2">
        <v>15.48113</v>
      </c>
      <c r="K871" s="66">
        <v>11.162000000000001</v>
      </c>
      <c r="L871" s="2">
        <v>14.031969999999999</v>
      </c>
      <c r="M871" s="2">
        <v>17.328759999999999</v>
      </c>
      <c r="N871" s="2">
        <v>14.267139999999999</v>
      </c>
      <c r="O871" s="2">
        <v>15.81081</v>
      </c>
      <c r="P871" s="2">
        <v>9.8776299999999999</v>
      </c>
    </row>
    <row r="872" spans="1:16" x14ac:dyDescent="0.35">
      <c r="A872" s="2">
        <v>861</v>
      </c>
      <c r="B872" s="2" t="s">
        <v>126</v>
      </c>
      <c r="C872" s="2" t="s">
        <v>330</v>
      </c>
      <c r="D872" s="2">
        <v>5.0330000000000004</v>
      </c>
      <c r="E872" s="2">
        <v>6.6829999999999998</v>
      </c>
      <c r="F872" s="66">
        <v>16.670000000000002</v>
      </c>
      <c r="G872" s="2">
        <v>18.214089999999999</v>
      </c>
      <c r="H872" s="2">
        <v>24.529990000000002</v>
      </c>
      <c r="I872" s="2">
        <v>18.34291</v>
      </c>
      <c r="J872" s="2">
        <v>21.27807</v>
      </c>
      <c r="K872" s="66">
        <v>41.290129999999998</v>
      </c>
      <c r="L872" s="2">
        <v>18.41283</v>
      </c>
      <c r="M872" s="2">
        <v>25.30659</v>
      </c>
      <c r="N872" s="2">
        <v>18.798449999999999</v>
      </c>
      <c r="O872" s="2">
        <v>21.885249999999999</v>
      </c>
      <c r="P872" s="2">
        <v>10.274620000000001</v>
      </c>
    </row>
    <row r="873" spans="1:16" x14ac:dyDescent="0.35">
      <c r="A873" s="2">
        <v>862</v>
      </c>
      <c r="B873" s="2" t="s">
        <v>126</v>
      </c>
      <c r="C873" s="2" t="s">
        <v>331</v>
      </c>
      <c r="D873" s="2">
        <v>3.4409999999999998</v>
      </c>
      <c r="E873" s="2">
        <v>4.8869999999999996</v>
      </c>
      <c r="F873" s="66">
        <v>33.33</v>
      </c>
      <c r="G873" s="2">
        <v>25.85172</v>
      </c>
      <c r="H873" s="2">
        <v>35.091670000000001</v>
      </c>
      <c r="I873" s="2">
        <v>25.589020000000001</v>
      </c>
      <c r="J873" s="2">
        <v>26.026589999999999</v>
      </c>
      <c r="K873" s="66">
        <v>88.156989999999993</v>
      </c>
      <c r="L873" s="2">
        <v>25.377700000000001</v>
      </c>
      <c r="M873" s="2">
        <v>36.389580000000002</v>
      </c>
      <c r="N873" s="2">
        <v>26.39293</v>
      </c>
      <c r="O873" s="2">
        <v>26.852219999999999</v>
      </c>
      <c r="P873" s="2">
        <v>10.76427</v>
      </c>
    </row>
    <row r="874" spans="1:16" x14ac:dyDescent="0.35">
      <c r="A874" s="2">
        <v>863</v>
      </c>
      <c r="B874" s="2" t="s">
        <v>126</v>
      </c>
      <c r="C874" s="2" t="s">
        <v>332</v>
      </c>
      <c r="D874" s="2">
        <v>2.7469999999999999</v>
      </c>
      <c r="E874" s="2">
        <v>3.8460000000000001</v>
      </c>
      <c r="F874" s="66">
        <v>11.67</v>
      </c>
      <c r="G874" s="2">
        <v>19.427890000000001</v>
      </c>
      <c r="H874" s="2">
        <v>24.00142</v>
      </c>
      <c r="I874" s="2">
        <v>19.487459999999999</v>
      </c>
      <c r="J874" s="2">
        <v>17.878499999999999</v>
      </c>
      <c r="K874" s="66">
        <v>27.67475</v>
      </c>
      <c r="L874" s="2">
        <v>19.471139999999998</v>
      </c>
      <c r="M874" s="2">
        <v>24.69192</v>
      </c>
      <c r="N874" s="2">
        <v>19.943709999999999</v>
      </c>
      <c r="O874" s="2">
        <v>18.25</v>
      </c>
      <c r="P874" s="2">
        <v>11.27389</v>
      </c>
    </row>
    <row r="875" spans="1:16" x14ac:dyDescent="0.35">
      <c r="A875" s="2">
        <v>864</v>
      </c>
      <c r="B875" s="2" t="s">
        <v>73</v>
      </c>
      <c r="C875" s="2" t="s">
        <v>309</v>
      </c>
      <c r="D875" s="2">
        <v>2.2949999999999999</v>
      </c>
      <c r="E875" s="2">
        <v>4.3620000000000001</v>
      </c>
      <c r="F875" s="66">
        <v>0</v>
      </c>
      <c r="G875" s="2">
        <v>11.83344</v>
      </c>
      <c r="H875" s="2">
        <v>11.712669999999999</v>
      </c>
      <c r="I875" s="2">
        <v>11.71068</v>
      </c>
      <c r="J875" s="2">
        <v>11.71255</v>
      </c>
      <c r="K875" s="66">
        <v>11.707649999999999</v>
      </c>
      <c r="L875" s="2">
        <v>11.895009999999999</v>
      </c>
      <c r="M875" s="2">
        <v>11.73631</v>
      </c>
      <c r="N875" s="2">
        <v>11.73502</v>
      </c>
      <c r="O875" s="2">
        <v>11.736190000000001</v>
      </c>
      <c r="P875" s="2">
        <v>11.73221</v>
      </c>
    </row>
    <row r="876" spans="1:16" x14ac:dyDescent="0.35">
      <c r="A876" s="2">
        <v>865</v>
      </c>
      <c r="B876" s="2" t="s">
        <v>73</v>
      </c>
      <c r="C876" s="2" t="s">
        <v>310</v>
      </c>
      <c r="D876" s="2">
        <v>1.7969999999999999</v>
      </c>
      <c r="E876" s="2">
        <v>4.3380000000000001</v>
      </c>
      <c r="F876" s="66">
        <v>11.67</v>
      </c>
      <c r="G876" s="2">
        <v>23.46302</v>
      </c>
      <c r="H876" s="2">
        <v>29.126390000000001</v>
      </c>
      <c r="I876" s="2">
        <v>22.66638</v>
      </c>
      <c r="J876" s="2">
        <v>21.158840000000001</v>
      </c>
      <c r="K876" s="66">
        <v>45.628309999999999</v>
      </c>
      <c r="L876" s="2">
        <v>23.29815</v>
      </c>
      <c r="M876" s="2">
        <v>30.033670000000001</v>
      </c>
      <c r="N876" s="2">
        <v>23.23779</v>
      </c>
      <c r="O876" s="2">
        <v>21.651019999999999</v>
      </c>
      <c r="P876" s="2">
        <v>77.328270000000003</v>
      </c>
    </row>
    <row r="877" spans="1:16" x14ac:dyDescent="0.35">
      <c r="A877" s="2">
        <v>866</v>
      </c>
      <c r="B877" s="2" t="s">
        <v>73</v>
      </c>
      <c r="C877" s="2" t="s">
        <v>311</v>
      </c>
      <c r="D877" s="2">
        <v>1.651</v>
      </c>
      <c r="E877" s="2">
        <v>4.3620000000000001</v>
      </c>
      <c r="F877" s="66">
        <v>8.33</v>
      </c>
      <c r="G877" s="2">
        <v>17.40513</v>
      </c>
      <c r="H877" s="2">
        <v>19.758790000000001</v>
      </c>
      <c r="I877" s="2">
        <v>16.924430000000001</v>
      </c>
      <c r="J877" s="2">
        <v>16.50309</v>
      </c>
      <c r="K877" s="66">
        <v>26.494910000000001</v>
      </c>
      <c r="L877" s="2">
        <v>17.321750000000002</v>
      </c>
      <c r="M877" s="2">
        <v>20.15606</v>
      </c>
      <c r="N877" s="2">
        <v>17.174659999999999</v>
      </c>
      <c r="O877" s="2">
        <v>16.73075</v>
      </c>
      <c r="P877" s="2">
        <v>42.210900000000002</v>
      </c>
    </row>
    <row r="878" spans="1:16" x14ac:dyDescent="0.35">
      <c r="A878" s="2">
        <v>867</v>
      </c>
      <c r="B878" s="2" t="s">
        <v>73</v>
      </c>
      <c r="C878" s="2" t="s">
        <v>312</v>
      </c>
      <c r="D878" s="2">
        <v>1.7509999999999999</v>
      </c>
      <c r="E878" s="2">
        <v>5.0999999999999996</v>
      </c>
      <c r="F878" s="66">
        <v>31.67</v>
      </c>
      <c r="G878" s="2">
        <v>31.715160000000001</v>
      </c>
      <c r="H878" s="2">
        <v>43.36985</v>
      </c>
      <c r="I878" s="2">
        <v>30.59451</v>
      </c>
      <c r="J878" s="2">
        <v>31.723500000000001</v>
      </c>
      <c r="K878" s="66">
        <v>62.969940000000001</v>
      </c>
      <c r="L878" s="2">
        <v>31.85708</v>
      </c>
      <c r="M878" s="2">
        <v>44.97728</v>
      </c>
      <c r="N878" s="2">
        <v>31.53689</v>
      </c>
      <c r="O878" s="2">
        <v>32.724159999999998</v>
      </c>
      <c r="P878" s="2">
        <v>168.84154000000001</v>
      </c>
    </row>
    <row r="879" spans="1:16" x14ac:dyDescent="0.35">
      <c r="A879" s="2">
        <v>868</v>
      </c>
      <c r="B879" s="2" t="s">
        <v>73</v>
      </c>
      <c r="C879" s="2" t="s">
        <v>313</v>
      </c>
      <c r="D879" s="2">
        <v>1.292</v>
      </c>
      <c r="E879" s="2">
        <v>4.3380000000000001</v>
      </c>
      <c r="F879" s="66">
        <v>15</v>
      </c>
      <c r="G879" s="2">
        <v>22.299019999999999</v>
      </c>
      <c r="H879" s="2">
        <v>27.932120000000001</v>
      </c>
      <c r="I879" s="2">
        <v>22.06317</v>
      </c>
      <c r="J879" s="2">
        <v>21.306930000000001</v>
      </c>
      <c r="K879" s="66">
        <v>18.527439999999999</v>
      </c>
      <c r="L879" s="2">
        <v>22.959540000000001</v>
      </c>
      <c r="M879" s="2">
        <v>28.718340000000001</v>
      </c>
      <c r="N879" s="2">
        <v>22.544119999999999</v>
      </c>
      <c r="O879" s="2">
        <v>21.747990000000001</v>
      </c>
      <c r="P879" s="2">
        <v>91.481120000000004</v>
      </c>
    </row>
    <row r="880" spans="1:16" x14ac:dyDescent="0.35">
      <c r="A880" s="2">
        <v>869</v>
      </c>
      <c r="B880" s="2" t="s">
        <v>73</v>
      </c>
      <c r="C880" s="2" t="s">
        <v>314</v>
      </c>
      <c r="D880" s="2">
        <v>0.24099999999999999</v>
      </c>
      <c r="E880" s="2">
        <v>3.8540000000000001</v>
      </c>
      <c r="F880" s="66">
        <v>18.329999999999998</v>
      </c>
      <c r="G880" s="2">
        <v>24.371420000000001</v>
      </c>
      <c r="H880" s="2">
        <v>30.0199</v>
      </c>
      <c r="I880" s="2">
        <v>23.63775</v>
      </c>
      <c r="J880" s="2">
        <v>21.67557</v>
      </c>
      <c r="K880" s="66">
        <v>25.057860000000002</v>
      </c>
      <c r="L880" s="2">
        <v>24.743760000000002</v>
      </c>
      <c r="M880" s="2">
        <v>30.887360000000001</v>
      </c>
      <c r="N880" s="2">
        <v>24.173159999999999</v>
      </c>
      <c r="O880" s="2">
        <v>22.1083</v>
      </c>
      <c r="P880" s="2">
        <v>84.01643</v>
      </c>
    </row>
    <row r="881" spans="1:16" x14ac:dyDescent="0.35">
      <c r="A881" s="2">
        <v>870</v>
      </c>
      <c r="B881" s="2" t="s">
        <v>73</v>
      </c>
      <c r="C881" s="2" t="s">
        <v>315</v>
      </c>
      <c r="D881" s="2">
        <v>-0.3</v>
      </c>
      <c r="E881" s="2">
        <v>4.6079999999999997</v>
      </c>
      <c r="F881" s="66">
        <v>3.33</v>
      </c>
      <c r="G881" s="2">
        <v>17.582090000000001</v>
      </c>
      <c r="H881" s="2">
        <v>18.99493</v>
      </c>
      <c r="I881" s="2">
        <v>16.93674</v>
      </c>
      <c r="J881" s="2">
        <v>16.87885</v>
      </c>
      <c r="K881" s="66">
        <v>14.193199999999999</v>
      </c>
      <c r="L881" s="2">
        <v>17.486529999999998</v>
      </c>
      <c r="M881" s="2">
        <v>19.25816</v>
      </c>
      <c r="N881" s="2">
        <v>17.093170000000001</v>
      </c>
      <c r="O881" s="2">
        <v>17.031849999999999</v>
      </c>
      <c r="P881" s="2">
        <v>14.207129999999999</v>
      </c>
    </row>
    <row r="882" spans="1:16" x14ac:dyDescent="0.35">
      <c r="A882" s="2">
        <v>871</v>
      </c>
      <c r="B882" s="2" t="s">
        <v>73</v>
      </c>
      <c r="C882" s="2" t="s">
        <v>316</v>
      </c>
      <c r="D882" s="2">
        <v>0.107</v>
      </c>
      <c r="E882" s="2">
        <v>5.4050000000000002</v>
      </c>
      <c r="F882" s="66">
        <v>10</v>
      </c>
      <c r="G882" s="2">
        <v>17.71367</v>
      </c>
      <c r="H882" s="2">
        <v>18.868469999999999</v>
      </c>
      <c r="I882" s="2">
        <v>12.733890000000001</v>
      </c>
      <c r="J882" s="2">
        <v>13.53992</v>
      </c>
      <c r="K882" s="66">
        <v>19.243069999999999</v>
      </c>
      <c r="L882" s="2">
        <v>17.918869999999998</v>
      </c>
      <c r="M882" s="2">
        <v>19.595960000000002</v>
      </c>
      <c r="N882" s="2">
        <v>13.142160000000001</v>
      </c>
      <c r="O882" s="2">
        <v>13.989800000000001</v>
      </c>
      <c r="P882" s="2">
        <v>30.108029999999999</v>
      </c>
    </row>
    <row r="883" spans="1:16" x14ac:dyDescent="0.35">
      <c r="A883" s="2">
        <v>872</v>
      </c>
      <c r="B883" s="2" t="s">
        <v>73</v>
      </c>
      <c r="C883" s="2" t="s">
        <v>317</v>
      </c>
      <c r="D883" s="2">
        <v>0.95699999999999996</v>
      </c>
      <c r="E883" s="2">
        <v>6.9710000000000001</v>
      </c>
      <c r="F883" s="66">
        <v>11.67</v>
      </c>
      <c r="G883" s="2">
        <v>13.412890000000001</v>
      </c>
      <c r="H883" s="2">
        <v>17.096869999999999</v>
      </c>
      <c r="I883" s="2">
        <v>11.44868</v>
      </c>
      <c r="J883" s="2">
        <v>13.504060000000001</v>
      </c>
      <c r="K883" s="66">
        <v>35.642749999999999</v>
      </c>
      <c r="L883" s="2">
        <v>13.55362</v>
      </c>
      <c r="M883" s="2">
        <v>17.730319999999999</v>
      </c>
      <c r="N883" s="2">
        <v>11.788220000000001</v>
      </c>
      <c r="O883" s="2">
        <v>13.950329999999999</v>
      </c>
      <c r="P883" s="2">
        <v>65.993520000000004</v>
      </c>
    </row>
    <row r="884" spans="1:16" x14ac:dyDescent="0.35">
      <c r="A884" s="2">
        <v>873</v>
      </c>
      <c r="B884" s="2" t="s">
        <v>73</v>
      </c>
      <c r="C884" s="2" t="s">
        <v>318</v>
      </c>
      <c r="D884" s="2">
        <v>2.2130000000000001</v>
      </c>
      <c r="E884" s="2">
        <v>8.4540000000000006</v>
      </c>
      <c r="F884" s="66">
        <v>8.33</v>
      </c>
      <c r="G884" s="2">
        <v>10.45959</v>
      </c>
      <c r="H884" s="2">
        <v>12.61877</v>
      </c>
      <c r="I884" s="2">
        <v>8.5218900000000009</v>
      </c>
      <c r="J884" s="2">
        <v>11.32925</v>
      </c>
      <c r="K884" s="66">
        <v>25.710940000000001</v>
      </c>
      <c r="L884" s="2">
        <v>10.739420000000001</v>
      </c>
      <c r="M884" s="2">
        <v>13.032349999999999</v>
      </c>
      <c r="N884" s="2">
        <v>8.7223699999999997</v>
      </c>
      <c r="O884" s="2">
        <v>11.67567</v>
      </c>
      <c r="P884" s="2">
        <v>56.068100000000001</v>
      </c>
    </row>
    <row r="885" spans="1:16" x14ac:dyDescent="0.35">
      <c r="A885" s="2">
        <v>874</v>
      </c>
      <c r="B885" s="2" t="s">
        <v>73</v>
      </c>
      <c r="C885" s="2" t="s">
        <v>319</v>
      </c>
      <c r="D885" s="2">
        <v>3.7629999999999999</v>
      </c>
      <c r="E885" s="2">
        <v>9.7680000000000007</v>
      </c>
      <c r="F885" s="66">
        <v>3.33</v>
      </c>
      <c r="G885" s="2">
        <v>7.9028999999999998</v>
      </c>
      <c r="H885" s="2">
        <v>8.1316100000000002</v>
      </c>
      <c r="I885" s="2">
        <v>5.8013599999999999</v>
      </c>
      <c r="J885" s="2">
        <v>7.9440600000000003</v>
      </c>
      <c r="K885" s="66">
        <v>3.8205800000000001</v>
      </c>
      <c r="L885" s="2">
        <v>7.8265399999999996</v>
      </c>
      <c r="M885" s="2">
        <v>8.3397600000000001</v>
      </c>
      <c r="N885" s="2">
        <v>5.8884299999999996</v>
      </c>
      <c r="O885" s="2">
        <v>8.1424599999999998</v>
      </c>
      <c r="P885" s="2">
        <v>3.8048000000000002</v>
      </c>
    </row>
    <row r="886" spans="1:16" x14ac:dyDescent="0.35">
      <c r="A886" s="2">
        <v>875</v>
      </c>
      <c r="B886" s="2" t="s">
        <v>73</v>
      </c>
      <c r="C886" s="2" t="s">
        <v>320</v>
      </c>
      <c r="D886" s="2">
        <v>4.8049999999999997</v>
      </c>
      <c r="E886" s="2">
        <v>10.545999999999999</v>
      </c>
      <c r="F886" s="66">
        <v>18.329999999999998</v>
      </c>
      <c r="G886" s="2">
        <v>27.745229999999999</v>
      </c>
      <c r="H886" s="2">
        <v>24.078939999999999</v>
      </c>
      <c r="I886" s="2">
        <v>12.51294</v>
      </c>
      <c r="J886" s="2">
        <v>24.000640000000001</v>
      </c>
      <c r="K886" s="66">
        <v>43.146740000000001</v>
      </c>
      <c r="L886" s="2">
        <v>29.06981</v>
      </c>
      <c r="M886" s="2">
        <v>25.157019999999999</v>
      </c>
      <c r="N886" s="2">
        <v>12.988720000000001</v>
      </c>
      <c r="O886" s="2">
        <v>25.074660000000002</v>
      </c>
      <c r="P886" s="2">
        <v>74.08578</v>
      </c>
    </row>
    <row r="887" spans="1:16" x14ac:dyDescent="0.35">
      <c r="A887" s="2">
        <v>876</v>
      </c>
      <c r="B887" s="2" t="s">
        <v>73</v>
      </c>
      <c r="C887" s="2" t="s">
        <v>321</v>
      </c>
      <c r="D887" s="2">
        <v>5.3540000000000001</v>
      </c>
      <c r="E887" s="2">
        <v>11.061999999999999</v>
      </c>
      <c r="F887" s="66">
        <v>25</v>
      </c>
      <c r="G887" s="2">
        <v>54.793750000000003</v>
      </c>
      <c r="H887" s="2">
        <v>37.391199999999998</v>
      </c>
      <c r="I887" s="2">
        <v>17.986000000000001</v>
      </c>
      <c r="J887" s="2">
        <v>38.285299999999999</v>
      </c>
      <c r="K887" s="66">
        <v>107.20220999999999</v>
      </c>
      <c r="L887" s="2">
        <v>58.57047</v>
      </c>
      <c r="M887" s="2">
        <v>39.197209999999998</v>
      </c>
      <c r="N887" s="2">
        <v>18.781269999999999</v>
      </c>
      <c r="O887" s="2">
        <v>40.137909999999998</v>
      </c>
      <c r="P887" s="2">
        <v>187.88240999999999</v>
      </c>
    </row>
    <row r="888" spans="1:16" x14ac:dyDescent="0.35">
      <c r="A888" s="2">
        <v>877</v>
      </c>
      <c r="B888" s="2" t="s">
        <v>73</v>
      </c>
      <c r="C888" s="2" t="s">
        <v>322</v>
      </c>
      <c r="D888" s="2">
        <v>5.4980000000000002</v>
      </c>
      <c r="E888" s="2">
        <v>12.613</v>
      </c>
      <c r="F888" s="66">
        <v>25</v>
      </c>
      <c r="G888" s="2">
        <v>19.868749999999999</v>
      </c>
      <c r="H888" s="2">
        <v>28.636800000000001</v>
      </c>
      <c r="I888" s="2">
        <v>13.13668</v>
      </c>
      <c r="J888" s="2">
        <v>31.084119999999999</v>
      </c>
      <c r="K888" s="66">
        <v>29.43967</v>
      </c>
      <c r="L888" s="2">
        <v>20.32544</v>
      </c>
      <c r="M888" s="2">
        <v>30.000810000000001</v>
      </c>
      <c r="N888" s="2">
        <v>13.693390000000001</v>
      </c>
      <c r="O888" s="2">
        <v>32.57564</v>
      </c>
      <c r="P888" s="2">
        <v>50.442329999999998</v>
      </c>
    </row>
    <row r="889" spans="1:16" x14ac:dyDescent="0.35">
      <c r="A889" s="2">
        <v>878</v>
      </c>
      <c r="B889" s="2" t="s">
        <v>73</v>
      </c>
      <c r="C889" s="2" t="s">
        <v>323</v>
      </c>
      <c r="D889" s="2">
        <v>5.0439999999999996</v>
      </c>
      <c r="E889" s="2">
        <v>13.247999999999999</v>
      </c>
      <c r="F889" s="66">
        <v>0</v>
      </c>
      <c r="G889" s="2">
        <v>5.9836400000000003</v>
      </c>
      <c r="H889" s="2">
        <v>2.4335</v>
      </c>
      <c r="I889" s="2">
        <v>2.4329100000000001</v>
      </c>
      <c r="J889" s="2">
        <v>2.4334699999999998</v>
      </c>
      <c r="K889" s="66">
        <v>2.4319500000000001</v>
      </c>
      <c r="L889" s="2">
        <v>5.9499300000000002</v>
      </c>
      <c r="M889" s="2">
        <v>2.41926</v>
      </c>
      <c r="N889" s="2">
        <v>2.4188900000000002</v>
      </c>
      <c r="O889" s="2">
        <v>2.4192300000000002</v>
      </c>
      <c r="P889" s="2">
        <v>2.4181599999999999</v>
      </c>
    </row>
    <row r="890" spans="1:16" x14ac:dyDescent="0.35">
      <c r="A890" s="2">
        <v>879</v>
      </c>
      <c r="B890" s="2" t="s">
        <v>73</v>
      </c>
      <c r="C890" s="2" t="s">
        <v>324</v>
      </c>
      <c r="D890" s="2">
        <v>4.3440000000000003</v>
      </c>
      <c r="E890" s="2">
        <v>12.997999999999999</v>
      </c>
      <c r="F890" s="66">
        <v>0</v>
      </c>
      <c r="G890" s="2">
        <v>5.8290800000000003</v>
      </c>
      <c r="H890" s="2">
        <v>2.6917200000000001</v>
      </c>
      <c r="I890" s="2">
        <v>2.6911499999999999</v>
      </c>
      <c r="J890" s="2">
        <v>2.6916899999999999</v>
      </c>
      <c r="K890" s="66">
        <v>2.6902300000000001</v>
      </c>
      <c r="L890" s="2">
        <v>6.3765000000000001</v>
      </c>
      <c r="M890" s="2">
        <v>2.6800099999999998</v>
      </c>
      <c r="N890" s="2">
        <v>2.6796500000000001</v>
      </c>
      <c r="O890" s="2">
        <v>2.6799900000000001</v>
      </c>
      <c r="P890" s="2">
        <v>2.6789700000000001</v>
      </c>
    </row>
    <row r="891" spans="1:16" x14ac:dyDescent="0.35">
      <c r="A891" s="2">
        <v>880</v>
      </c>
      <c r="B891" s="2" t="s">
        <v>73</v>
      </c>
      <c r="C891" s="2" t="s">
        <v>325</v>
      </c>
      <c r="D891" s="2">
        <v>4.1020000000000003</v>
      </c>
      <c r="E891" s="2">
        <v>12.340999999999999</v>
      </c>
      <c r="F891" s="66">
        <v>6.67</v>
      </c>
      <c r="G891" s="2">
        <v>18.660869999999999</v>
      </c>
      <c r="H891" s="2">
        <v>23.264330000000001</v>
      </c>
      <c r="I891" s="2">
        <v>16.73293</v>
      </c>
      <c r="J891" s="2">
        <v>23.94013</v>
      </c>
      <c r="K891" s="66">
        <v>12.17146</v>
      </c>
      <c r="L891" s="2">
        <v>19.515830000000001</v>
      </c>
      <c r="M891" s="2">
        <v>23.832560000000001</v>
      </c>
      <c r="N891" s="2">
        <v>16.961099999999998</v>
      </c>
      <c r="O891" s="2">
        <v>24.543579999999999</v>
      </c>
      <c r="P891" s="2">
        <v>12.162240000000001</v>
      </c>
    </row>
    <row r="892" spans="1:16" x14ac:dyDescent="0.35">
      <c r="A892" s="2">
        <v>881</v>
      </c>
      <c r="B892" s="2" t="s">
        <v>73</v>
      </c>
      <c r="C892" s="2" t="s">
        <v>326</v>
      </c>
      <c r="D892" s="2">
        <v>4.048</v>
      </c>
      <c r="E892" s="2">
        <v>12.359</v>
      </c>
      <c r="F892" s="66">
        <v>16.670000000000002</v>
      </c>
      <c r="G892" s="2">
        <v>20.232610000000001</v>
      </c>
      <c r="H892" s="2">
        <v>26.27928</v>
      </c>
      <c r="I892" s="2">
        <v>18.186170000000001</v>
      </c>
      <c r="J892" s="2">
        <v>26.899539999999998</v>
      </c>
      <c r="K892" s="66">
        <v>12.31893</v>
      </c>
      <c r="L892" s="2">
        <v>21.207599999999999</v>
      </c>
      <c r="M892" s="2">
        <v>26.998650000000001</v>
      </c>
      <c r="N892" s="2">
        <v>18.484100000000002</v>
      </c>
      <c r="O892" s="2">
        <v>27.651230000000002</v>
      </c>
      <c r="P892" s="2">
        <v>12.311439999999999</v>
      </c>
    </row>
    <row r="893" spans="1:16" x14ac:dyDescent="0.35">
      <c r="A893" s="2">
        <v>882</v>
      </c>
      <c r="B893" s="2" t="s">
        <v>73</v>
      </c>
      <c r="C893" s="2" t="s">
        <v>327</v>
      </c>
      <c r="D893" s="2">
        <v>4.0019999999999998</v>
      </c>
      <c r="E893" s="2">
        <v>12.340999999999999</v>
      </c>
      <c r="F893" s="66">
        <v>6.67</v>
      </c>
      <c r="G893" s="2">
        <v>20.721430000000002</v>
      </c>
      <c r="H893" s="2">
        <v>20.57225</v>
      </c>
      <c r="I893" s="2">
        <v>15.79378</v>
      </c>
      <c r="J893" s="2">
        <v>20.98864</v>
      </c>
      <c r="K893" s="66">
        <v>27.84994</v>
      </c>
      <c r="L893" s="2">
        <v>22.709029999999998</v>
      </c>
      <c r="M893" s="2">
        <v>20.991569999999999</v>
      </c>
      <c r="N893" s="2">
        <v>15.96434</v>
      </c>
      <c r="O893" s="2">
        <v>21.429649999999999</v>
      </c>
      <c r="P893" s="2">
        <v>54.481810000000003</v>
      </c>
    </row>
    <row r="894" spans="1:16" x14ac:dyDescent="0.35">
      <c r="A894" s="2">
        <v>883</v>
      </c>
      <c r="B894" s="2" t="s">
        <v>73</v>
      </c>
      <c r="C894" s="2" t="s">
        <v>328</v>
      </c>
      <c r="D894" s="2">
        <v>4.4050000000000002</v>
      </c>
      <c r="E894" s="2">
        <v>12.359</v>
      </c>
      <c r="F894" s="66">
        <v>16.670000000000002</v>
      </c>
      <c r="G894" s="2">
        <v>26.229649999999999</v>
      </c>
      <c r="H894" s="2">
        <v>32.975850000000001</v>
      </c>
      <c r="I894" s="2">
        <v>20.90438</v>
      </c>
      <c r="J894" s="2">
        <v>34.295000000000002</v>
      </c>
      <c r="K894" s="66">
        <v>35.554090000000002</v>
      </c>
      <c r="L894" s="2">
        <v>28.76436</v>
      </c>
      <c r="M894" s="2">
        <v>34.043529999999997</v>
      </c>
      <c r="N894" s="2">
        <v>21.343330000000002</v>
      </c>
      <c r="O894" s="2">
        <v>35.43141</v>
      </c>
      <c r="P894" s="2">
        <v>75.497929999999997</v>
      </c>
    </row>
    <row r="895" spans="1:16" x14ac:dyDescent="0.35">
      <c r="A895" s="2">
        <v>884</v>
      </c>
      <c r="B895" s="2" t="s">
        <v>73</v>
      </c>
      <c r="C895" s="2" t="s">
        <v>329</v>
      </c>
      <c r="D895" s="2">
        <v>4.5979999999999999</v>
      </c>
      <c r="E895" s="2">
        <v>12.9</v>
      </c>
      <c r="F895" s="66">
        <v>11.67</v>
      </c>
      <c r="G895" s="2">
        <v>19.389389999999999</v>
      </c>
      <c r="H895" s="2">
        <v>23.475739999999998</v>
      </c>
      <c r="I895" s="2">
        <v>16.83642</v>
      </c>
      <c r="J895" s="2">
        <v>24.459849999999999</v>
      </c>
      <c r="K895" s="66">
        <v>12.32544</v>
      </c>
      <c r="L895" s="2">
        <v>19.822990000000001</v>
      </c>
      <c r="M895" s="2">
        <v>24.052600000000002</v>
      </c>
      <c r="N895" s="2">
        <v>17.06757</v>
      </c>
      <c r="O895" s="2">
        <v>25.087990000000001</v>
      </c>
      <c r="P895" s="2">
        <v>12.321759999999999</v>
      </c>
    </row>
    <row r="896" spans="1:16" x14ac:dyDescent="0.35">
      <c r="A896" s="2">
        <v>885</v>
      </c>
      <c r="B896" s="2" t="s">
        <v>73</v>
      </c>
      <c r="C896" s="2" t="s">
        <v>330</v>
      </c>
      <c r="D896" s="2">
        <v>5.0590000000000002</v>
      </c>
      <c r="E896" s="2">
        <v>13.154</v>
      </c>
      <c r="F896" s="66">
        <v>11.67</v>
      </c>
      <c r="G896" s="2">
        <v>20.257919999999999</v>
      </c>
      <c r="H896" s="2">
        <v>25.821960000000001</v>
      </c>
      <c r="I896" s="2">
        <v>17.679269999999999</v>
      </c>
      <c r="J896" s="2">
        <v>27.318860000000001</v>
      </c>
      <c r="K896" s="66">
        <v>12.19431</v>
      </c>
      <c r="L896" s="2">
        <v>20.198869999999999</v>
      </c>
      <c r="M896" s="2">
        <v>26.528829999999999</v>
      </c>
      <c r="N896" s="2">
        <v>17.96208</v>
      </c>
      <c r="O896" s="2">
        <v>28.103719999999999</v>
      </c>
      <c r="P896" s="2">
        <v>12.191549999999999</v>
      </c>
    </row>
    <row r="897" spans="1:16" x14ac:dyDescent="0.35">
      <c r="A897" s="2">
        <v>886</v>
      </c>
      <c r="B897" s="2" t="s">
        <v>73</v>
      </c>
      <c r="C897" s="2" t="s">
        <v>331</v>
      </c>
      <c r="D897" s="2">
        <v>5.6509999999999998</v>
      </c>
      <c r="E897" s="2">
        <v>13.4</v>
      </c>
      <c r="F897" s="66">
        <v>11.67</v>
      </c>
      <c r="G897" s="2">
        <v>18.39329</v>
      </c>
      <c r="H897" s="2">
        <v>21.922529999999998</v>
      </c>
      <c r="I897" s="2">
        <v>16.03293</v>
      </c>
      <c r="J897" s="2">
        <v>23.134219999999999</v>
      </c>
      <c r="K897" s="66">
        <v>12.075060000000001</v>
      </c>
      <c r="L897" s="2">
        <v>18.869669999999999</v>
      </c>
      <c r="M897" s="2">
        <v>22.433229999999998</v>
      </c>
      <c r="N897" s="2">
        <v>16.236940000000001</v>
      </c>
      <c r="O897" s="2">
        <v>23.70804</v>
      </c>
      <c r="P897" s="2">
        <v>12.07305</v>
      </c>
    </row>
    <row r="898" spans="1:16" x14ac:dyDescent="0.35">
      <c r="A898" s="2">
        <v>887</v>
      </c>
      <c r="B898" s="2" t="s">
        <v>73</v>
      </c>
      <c r="C898" s="2" t="s">
        <v>332</v>
      </c>
      <c r="D898" s="2">
        <v>6.056</v>
      </c>
      <c r="E898" s="2">
        <v>13.907999999999999</v>
      </c>
      <c r="F898" s="66">
        <v>35</v>
      </c>
      <c r="G898" s="2">
        <v>25.57704</v>
      </c>
      <c r="H898" s="2">
        <v>45.383870000000002</v>
      </c>
      <c r="I898" s="2">
        <v>25.105930000000001</v>
      </c>
      <c r="J898" s="2">
        <v>50.481110000000001</v>
      </c>
      <c r="K898" s="66">
        <v>11.934229999999999</v>
      </c>
      <c r="L898" s="2">
        <v>26.258330000000001</v>
      </c>
      <c r="M898" s="2">
        <v>47.124899999999997</v>
      </c>
      <c r="N898" s="2">
        <v>25.790610000000001</v>
      </c>
      <c r="O898" s="2">
        <v>52.487699999999997</v>
      </c>
      <c r="P898" s="2">
        <v>11.93285</v>
      </c>
    </row>
    <row r="899" spans="1:16" x14ac:dyDescent="0.35">
      <c r="A899" s="2">
        <v>888</v>
      </c>
      <c r="B899" s="2" t="s">
        <v>127</v>
      </c>
      <c r="C899" s="2" t="s">
        <v>309</v>
      </c>
      <c r="D899" s="2">
        <v>6.6029999999999998</v>
      </c>
      <c r="E899" s="2">
        <v>14.907999999999999</v>
      </c>
      <c r="F899" s="66">
        <v>8.33</v>
      </c>
      <c r="G899" s="2">
        <v>16.689679999999999</v>
      </c>
      <c r="H899" s="2">
        <v>19.406880000000001</v>
      </c>
      <c r="I899" s="2">
        <v>14.58276</v>
      </c>
      <c r="J899" s="2">
        <v>20.871600000000001</v>
      </c>
      <c r="K899" s="66">
        <v>11.604649999999999</v>
      </c>
      <c r="L899" s="2">
        <v>17.857990000000001</v>
      </c>
      <c r="M899" s="2">
        <v>19.812190000000001</v>
      </c>
      <c r="N899" s="2">
        <v>14.736890000000001</v>
      </c>
      <c r="O899" s="2">
        <v>21.35322</v>
      </c>
      <c r="P899" s="2">
        <v>11.60379</v>
      </c>
    </row>
    <row r="900" spans="1:16" x14ac:dyDescent="0.35">
      <c r="A900" s="2">
        <v>889</v>
      </c>
      <c r="B900" s="2" t="s">
        <v>127</v>
      </c>
      <c r="C900" s="2" t="s">
        <v>310</v>
      </c>
      <c r="D900" s="2">
        <v>7.0030000000000001</v>
      </c>
      <c r="E900" s="2">
        <v>16.213000000000001</v>
      </c>
      <c r="F900" s="66">
        <v>0</v>
      </c>
      <c r="G900" s="2">
        <v>14.164619999999999</v>
      </c>
      <c r="H900" s="2">
        <v>11.175829999999999</v>
      </c>
      <c r="I900" s="2">
        <v>11.1755</v>
      </c>
      <c r="J900" s="2">
        <v>11.17581</v>
      </c>
      <c r="K900" s="66">
        <v>11.17493</v>
      </c>
      <c r="L900" s="2">
        <v>15.35389</v>
      </c>
      <c r="M900" s="2">
        <v>11.17512</v>
      </c>
      <c r="N900" s="2">
        <v>11.17492</v>
      </c>
      <c r="O900" s="2">
        <v>11.1751</v>
      </c>
      <c r="P900" s="2">
        <v>11.17449</v>
      </c>
    </row>
    <row r="901" spans="1:16" x14ac:dyDescent="0.35">
      <c r="A901" s="2">
        <v>890</v>
      </c>
      <c r="B901" s="2" t="s">
        <v>127</v>
      </c>
      <c r="C901" s="2" t="s">
        <v>311</v>
      </c>
      <c r="D901" s="2">
        <v>7.4029999999999996</v>
      </c>
      <c r="E901" s="2">
        <v>17.507999999999999</v>
      </c>
      <c r="F901" s="66">
        <v>0</v>
      </c>
      <c r="G901" s="2">
        <v>14.05782</v>
      </c>
      <c r="H901" s="2">
        <v>10.811199999999999</v>
      </c>
      <c r="I901" s="2">
        <v>10.810890000000001</v>
      </c>
      <c r="J901" s="2">
        <v>10.81119</v>
      </c>
      <c r="K901" s="66">
        <v>10.81034</v>
      </c>
      <c r="L901" s="2">
        <v>15.32002</v>
      </c>
      <c r="M901" s="2">
        <v>10.810840000000001</v>
      </c>
      <c r="N901" s="2">
        <v>10.810650000000001</v>
      </c>
      <c r="O901" s="2">
        <v>10.81082</v>
      </c>
      <c r="P901" s="2">
        <v>10.81024</v>
      </c>
    </row>
    <row r="902" spans="1:16" x14ac:dyDescent="0.35">
      <c r="A902" s="2">
        <v>891</v>
      </c>
      <c r="B902" s="2" t="s">
        <v>127</v>
      </c>
      <c r="C902" s="2" t="s">
        <v>312</v>
      </c>
      <c r="D902" s="2">
        <v>7.8029999999999999</v>
      </c>
      <c r="E902" s="2">
        <v>18.507999999999999</v>
      </c>
      <c r="F902" s="66">
        <v>0</v>
      </c>
      <c r="G902" s="2">
        <v>13.88444</v>
      </c>
      <c r="H902" s="2">
        <v>10.49095</v>
      </c>
      <c r="I902" s="2">
        <v>10.49065</v>
      </c>
      <c r="J902" s="2">
        <v>10.49094</v>
      </c>
      <c r="K902" s="66">
        <v>10.490130000000001</v>
      </c>
      <c r="L902" s="2">
        <v>15.18411</v>
      </c>
      <c r="M902" s="2">
        <v>10.490869999999999</v>
      </c>
      <c r="N902" s="2">
        <v>10.490679999999999</v>
      </c>
      <c r="O902" s="2">
        <v>10.49085</v>
      </c>
      <c r="P902" s="2">
        <v>10.49029</v>
      </c>
    </row>
    <row r="903" spans="1:16" x14ac:dyDescent="0.35">
      <c r="A903" s="2">
        <v>892</v>
      </c>
      <c r="B903" s="2" t="s">
        <v>127</v>
      </c>
      <c r="C903" s="2" t="s">
        <v>313</v>
      </c>
      <c r="D903" s="2">
        <v>7.6440000000000001</v>
      </c>
      <c r="E903" s="2">
        <v>17.678000000000001</v>
      </c>
      <c r="F903" s="66">
        <v>0</v>
      </c>
      <c r="G903" s="2">
        <v>14.022</v>
      </c>
      <c r="H903" s="2">
        <v>10.248659999999999</v>
      </c>
      <c r="I903" s="2">
        <v>10.24837</v>
      </c>
      <c r="J903" s="2">
        <v>10.24864</v>
      </c>
      <c r="K903" s="66">
        <v>10.247870000000001</v>
      </c>
      <c r="L903" s="2">
        <v>14.62627</v>
      </c>
      <c r="M903" s="2">
        <v>10.24879</v>
      </c>
      <c r="N903" s="2">
        <v>10.248620000000001</v>
      </c>
      <c r="O903" s="2">
        <v>10.24878</v>
      </c>
      <c r="P903" s="2">
        <v>10.248250000000001</v>
      </c>
    </row>
    <row r="904" spans="1:16" x14ac:dyDescent="0.35">
      <c r="A904" s="2">
        <v>893</v>
      </c>
      <c r="B904" s="2" t="s">
        <v>127</v>
      </c>
      <c r="C904" s="2" t="s">
        <v>314</v>
      </c>
      <c r="D904" s="2">
        <v>7.0460000000000003</v>
      </c>
      <c r="E904" s="2">
        <v>16.959</v>
      </c>
      <c r="F904" s="66">
        <v>0</v>
      </c>
      <c r="G904" s="2">
        <v>13.93426</v>
      </c>
      <c r="H904" s="2">
        <v>10.182090000000001</v>
      </c>
      <c r="I904" s="2">
        <v>10.18182</v>
      </c>
      <c r="J904" s="2">
        <v>10.18207</v>
      </c>
      <c r="K904" s="66">
        <v>10.181340000000001</v>
      </c>
      <c r="L904" s="2">
        <v>14.566850000000001</v>
      </c>
      <c r="M904" s="2">
        <v>10.182399999999999</v>
      </c>
      <c r="N904" s="2">
        <v>10.182230000000001</v>
      </c>
      <c r="O904" s="2">
        <v>10.18239</v>
      </c>
      <c r="P904" s="2">
        <v>10.18188</v>
      </c>
    </row>
    <row r="905" spans="1:16" x14ac:dyDescent="0.35">
      <c r="A905" s="2">
        <v>894</v>
      </c>
      <c r="B905" s="2" t="s">
        <v>127</v>
      </c>
      <c r="C905" s="2" t="s">
        <v>315</v>
      </c>
      <c r="D905" s="2">
        <v>6.9020000000000001</v>
      </c>
      <c r="E905" s="2">
        <v>16.433</v>
      </c>
      <c r="F905" s="66">
        <v>0</v>
      </c>
      <c r="G905" s="2">
        <v>13.289110000000001</v>
      </c>
      <c r="H905" s="2">
        <v>10.20598</v>
      </c>
      <c r="I905" s="2">
        <v>10.205719999999999</v>
      </c>
      <c r="J905" s="2">
        <v>10.205970000000001</v>
      </c>
      <c r="K905" s="66">
        <v>10.205260000000001</v>
      </c>
      <c r="L905" s="2">
        <v>14.510529999999999</v>
      </c>
      <c r="M905" s="2">
        <v>10.206429999999999</v>
      </c>
      <c r="N905" s="2">
        <v>10.20627</v>
      </c>
      <c r="O905" s="2">
        <v>10.20642</v>
      </c>
      <c r="P905" s="2">
        <v>10.20593</v>
      </c>
    </row>
    <row r="906" spans="1:16" x14ac:dyDescent="0.35">
      <c r="A906" s="2">
        <v>895</v>
      </c>
      <c r="B906" s="2" t="s">
        <v>127</v>
      </c>
      <c r="C906" s="2" t="s">
        <v>316</v>
      </c>
      <c r="D906" s="2">
        <v>7.1529999999999996</v>
      </c>
      <c r="E906" s="2">
        <v>16.722000000000001</v>
      </c>
      <c r="F906" s="66">
        <v>0</v>
      </c>
      <c r="G906" s="2">
        <v>13.349589999999999</v>
      </c>
      <c r="H906" s="2">
        <v>10.2628</v>
      </c>
      <c r="I906" s="2">
        <v>10.262549999999999</v>
      </c>
      <c r="J906" s="2">
        <v>10.262779999999999</v>
      </c>
      <c r="K906" s="66">
        <v>10.262119999999999</v>
      </c>
      <c r="L906" s="2">
        <v>14.56639</v>
      </c>
      <c r="M906" s="2">
        <v>10.263350000000001</v>
      </c>
      <c r="N906" s="2">
        <v>10.263199999999999</v>
      </c>
      <c r="O906" s="2">
        <v>10.263339999999999</v>
      </c>
      <c r="P906" s="2">
        <v>10.262869999999999</v>
      </c>
    </row>
    <row r="907" spans="1:16" x14ac:dyDescent="0.35">
      <c r="A907" s="2">
        <v>896</v>
      </c>
      <c r="B907" s="2" t="s">
        <v>127</v>
      </c>
      <c r="C907" s="2" t="s">
        <v>317</v>
      </c>
      <c r="D907" s="2">
        <v>6.9950000000000001</v>
      </c>
      <c r="E907" s="2">
        <v>17.745999999999999</v>
      </c>
      <c r="F907" s="66">
        <v>0</v>
      </c>
      <c r="G907" s="2">
        <v>14.56532</v>
      </c>
      <c r="H907" s="2">
        <v>10.490119999999999</v>
      </c>
      <c r="I907" s="2">
        <v>10.489879999999999</v>
      </c>
      <c r="J907" s="2">
        <v>10.49011</v>
      </c>
      <c r="K907" s="66">
        <v>10.489470000000001</v>
      </c>
      <c r="L907" s="2">
        <v>15.198779999999999</v>
      </c>
      <c r="M907" s="2">
        <v>10.49076</v>
      </c>
      <c r="N907" s="2">
        <v>10.49061</v>
      </c>
      <c r="O907" s="2">
        <v>10.49075</v>
      </c>
      <c r="P907" s="2">
        <v>10.4903</v>
      </c>
    </row>
    <row r="908" spans="1:16" x14ac:dyDescent="0.35">
      <c r="A908" s="2">
        <v>897</v>
      </c>
      <c r="B908" s="2" t="s">
        <v>127</v>
      </c>
      <c r="C908" s="2" t="s">
        <v>318</v>
      </c>
      <c r="D908" s="2">
        <v>7.1070000000000002</v>
      </c>
      <c r="E908" s="2">
        <v>18.007999999999999</v>
      </c>
      <c r="F908" s="66">
        <v>0</v>
      </c>
      <c r="G908" s="2">
        <v>14.572699999999999</v>
      </c>
      <c r="H908" s="2">
        <v>10.47658</v>
      </c>
      <c r="I908" s="2">
        <v>10.47635</v>
      </c>
      <c r="J908" s="2">
        <v>10.476570000000001</v>
      </c>
      <c r="K908" s="66">
        <v>10.475949999999999</v>
      </c>
      <c r="L908" s="2">
        <v>15.23455</v>
      </c>
      <c r="M908" s="2">
        <v>10.476929999999999</v>
      </c>
      <c r="N908" s="2">
        <v>10.476789999999999</v>
      </c>
      <c r="O908" s="2">
        <v>10.47692</v>
      </c>
      <c r="P908" s="2">
        <v>10.47649</v>
      </c>
    </row>
    <row r="909" spans="1:16" x14ac:dyDescent="0.35">
      <c r="A909" s="2">
        <v>898</v>
      </c>
      <c r="B909" s="2" t="s">
        <v>127</v>
      </c>
      <c r="C909" s="2" t="s">
        <v>319</v>
      </c>
      <c r="D909" s="2">
        <v>7.6529999999999996</v>
      </c>
      <c r="E909" s="2">
        <v>18.245999999999999</v>
      </c>
      <c r="F909" s="66">
        <v>0</v>
      </c>
      <c r="G909" s="2">
        <v>13.40095</v>
      </c>
      <c r="H909" s="2">
        <v>10.039479999999999</v>
      </c>
      <c r="I909" s="2">
        <v>10.039249999999999</v>
      </c>
      <c r="J909" s="2">
        <v>10.03946</v>
      </c>
      <c r="K909" s="66">
        <v>10.038869999999999</v>
      </c>
      <c r="L909" s="2">
        <v>14.689920000000001</v>
      </c>
      <c r="M909" s="2">
        <v>10.037129999999999</v>
      </c>
      <c r="N909" s="2">
        <v>10.037000000000001</v>
      </c>
      <c r="O909" s="2">
        <v>10.03712</v>
      </c>
      <c r="P909" s="2">
        <v>10.036709999999999</v>
      </c>
    </row>
    <row r="910" spans="1:16" x14ac:dyDescent="0.35">
      <c r="A910" s="2">
        <v>899</v>
      </c>
      <c r="B910" s="2" t="s">
        <v>127</v>
      </c>
      <c r="C910" s="2" t="s">
        <v>320</v>
      </c>
      <c r="D910" s="2">
        <v>8.0540000000000003</v>
      </c>
      <c r="E910" s="2">
        <v>18</v>
      </c>
      <c r="F910" s="66">
        <v>0</v>
      </c>
      <c r="G910" s="2">
        <v>12.08216</v>
      </c>
      <c r="H910" s="2">
        <v>9.5708300000000008</v>
      </c>
      <c r="I910" s="2">
        <v>9.5706100000000003</v>
      </c>
      <c r="J910" s="2">
        <v>9.5708099999999998</v>
      </c>
      <c r="K910" s="66">
        <v>9.5702499999999997</v>
      </c>
      <c r="L910" s="2">
        <v>13.9901</v>
      </c>
      <c r="M910" s="2">
        <v>9.5652100000000004</v>
      </c>
      <c r="N910" s="2">
        <v>9.56508</v>
      </c>
      <c r="O910" s="2">
        <v>9.5652000000000008</v>
      </c>
      <c r="P910" s="2">
        <v>9.5648099999999996</v>
      </c>
    </row>
    <row r="911" spans="1:16" x14ac:dyDescent="0.35">
      <c r="A911" s="2">
        <v>900</v>
      </c>
      <c r="B911" s="2" t="s">
        <v>127</v>
      </c>
      <c r="C911" s="2" t="s">
        <v>321</v>
      </c>
      <c r="D911" s="2">
        <v>4.0810000000000004</v>
      </c>
      <c r="E911" s="2">
        <v>14.848000000000001</v>
      </c>
      <c r="F911" s="66">
        <v>0</v>
      </c>
      <c r="G911" s="2">
        <v>13.17449</v>
      </c>
      <c r="H911" s="2">
        <v>9.7704500000000003</v>
      </c>
      <c r="I911" s="2">
        <v>9.7702500000000008</v>
      </c>
      <c r="J911" s="2">
        <v>9.7704400000000007</v>
      </c>
      <c r="K911" s="66">
        <v>9.7699099999999994</v>
      </c>
      <c r="L911" s="2">
        <v>14.169790000000001</v>
      </c>
      <c r="M911" s="2">
        <v>9.7650100000000002</v>
      </c>
      <c r="N911" s="2">
        <v>9.7648899999999994</v>
      </c>
      <c r="O911" s="2">
        <v>9.7650000000000006</v>
      </c>
      <c r="P911" s="2">
        <v>9.7646300000000004</v>
      </c>
    </row>
    <row r="912" spans="1:16" x14ac:dyDescent="0.35">
      <c r="A912" s="2">
        <v>901</v>
      </c>
      <c r="B912" s="2" t="s">
        <v>127</v>
      </c>
      <c r="C912" s="2" t="s">
        <v>322</v>
      </c>
      <c r="D912" s="2">
        <v>0.10199999999999999</v>
      </c>
      <c r="E912" s="2">
        <v>9.4619999999999997</v>
      </c>
      <c r="F912" s="66">
        <v>0</v>
      </c>
      <c r="G912" s="2">
        <v>13.73349</v>
      </c>
      <c r="H912" s="2">
        <v>10.741989999999999</v>
      </c>
      <c r="I912" s="2">
        <v>10.7418</v>
      </c>
      <c r="J912" s="2">
        <v>10.74198</v>
      </c>
      <c r="K912" s="66">
        <v>10.741479999999999</v>
      </c>
      <c r="L912" s="2">
        <v>13.31025</v>
      </c>
      <c r="M912" s="2">
        <v>10.738429999999999</v>
      </c>
      <c r="N912" s="2">
        <v>10.73832</v>
      </c>
      <c r="O912" s="2">
        <v>10.73842</v>
      </c>
      <c r="P912" s="2">
        <v>10.73807</v>
      </c>
    </row>
    <row r="913" spans="1:16" x14ac:dyDescent="0.35">
      <c r="A913" s="2">
        <v>902</v>
      </c>
      <c r="B913" s="2" t="s">
        <v>127</v>
      </c>
      <c r="C913" s="2" t="s">
        <v>323</v>
      </c>
      <c r="D913" s="2">
        <v>-0.20699999999999999</v>
      </c>
      <c r="E913" s="2">
        <v>6.4379999999999997</v>
      </c>
      <c r="F913" s="66">
        <v>0</v>
      </c>
      <c r="G913" s="2">
        <v>12.51829</v>
      </c>
      <c r="H913" s="2">
        <v>11.71758</v>
      </c>
      <c r="I913" s="2">
        <v>11.7174</v>
      </c>
      <c r="J913" s="2">
        <v>11.71757</v>
      </c>
      <c r="K913" s="66">
        <v>11.717079999999999</v>
      </c>
      <c r="L913" s="2">
        <v>12.95308</v>
      </c>
      <c r="M913" s="2">
        <v>11.71552</v>
      </c>
      <c r="N913" s="2">
        <v>11.71541</v>
      </c>
      <c r="O913" s="2">
        <v>11.71551</v>
      </c>
      <c r="P913" s="2">
        <v>11.715170000000001</v>
      </c>
    </row>
    <row r="914" spans="1:16" x14ac:dyDescent="0.35">
      <c r="A914" s="2">
        <v>903</v>
      </c>
      <c r="B914" s="2" t="s">
        <v>127</v>
      </c>
      <c r="C914" s="2" t="s">
        <v>324</v>
      </c>
      <c r="D914" s="2">
        <v>-0.44700000000000001</v>
      </c>
      <c r="E914" s="2">
        <v>4.8869999999999996</v>
      </c>
      <c r="F914" s="66">
        <v>0</v>
      </c>
      <c r="G914" s="2">
        <v>12.476290000000001</v>
      </c>
      <c r="H914" s="2">
        <v>12.38574</v>
      </c>
      <c r="I914" s="2">
        <v>12.38557</v>
      </c>
      <c r="J914" s="2">
        <v>12.385730000000001</v>
      </c>
      <c r="K914" s="66">
        <v>12.385260000000001</v>
      </c>
      <c r="L914" s="2">
        <v>12.892659999999999</v>
      </c>
      <c r="M914" s="2">
        <v>12.38466</v>
      </c>
      <c r="N914" s="2">
        <v>12.38456</v>
      </c>
      <c r="O914" s="2">
        <v>12.384650000000001</v>
      </c>
      <c r="P914" s="2">
        <v>12.384320000000001</v>
      </c>
    </row>
    <row r="915" spans="1:16" x14ac:dyDescent="0.35">
      <c r="A915" s="2">
        <v>904</v>
      </c>
      <c r="B915" s="2" t="s">
        <v>127</v>
      </c>
      <c r="C915" s="2" t="s">
        <v>325</v>
      </c>
      <c r="D915" s="2">
        <v>5.0000000000000001E-3</v>
      </c>
      <c r="E915" s="2">
        <v>4.9130000000000003</v>
      </c>
      <c r="F915" s="66">
        <v>0</v>
      </c>
      <c r="G915" s="2">
        <v>12.90709</v>
      </c>
      <c r="H915" s="2">
        <v>12.821479999999999</v>
      </c>
      <c r="I915" s="2">
        <v>12.82131</v>
      </c>
      <c r="J915" s="2">
        <v>12.82147</v>
      </c>
      <c r="K915" s="66">
        <v>12.821009999999999</v>
      </c>
      <c r="L915" s="2">
        <v>13.32321</v>
      </c>
      <c r="M915" s="2">
        <v>12.821300000000001</v>
      </c>
      <c r="N915" s="2">
        <v>12.821199999999999</v>
      </c>
      <c r="O915" s="2">
        <v>12.821289999999999</v>
      </c>
      <c r="P915" s="2">
        <v>12.820970000000001</v>
      </c>
    </row>
    <row r="916" spans="1:16" x14ac:dyDescent="0.35">
      <c r="A916" s="2">
        <v>905</v>
      </c>
      <c r="B916" s="2" t="s">
        <v>127</v>
      </c>
      <c r="C916" s="2" t="s">
        <v>326</v>
      </c>
      <c r="D916" s="2">
        <v>0.249</v>
      </c>
      <c r="E916" s="2">
        <v>5.141</v>
      </c>
      <c r="F916" s="66">
        <v>0</v>
      </c>
      <c r="G916" s="2">
        <v>13.82043</v>
      </c>
      <c r="H916" s="2">
        <v>13.294499999999999</v>
      </c>
      <c r="I916" s="2">
        <v>13.29434</v>
      </c>
      <c r="J916" s="2">
        <v>13.29449</v>
      </c>
      <c r="K916" s="66">
        <v>13.29405</v>
      </c>
      <c r="L916" s="2">
        <v>13.828239999999999</v>
      </c>
      <c r="M916" s="2">
        <v>13.29485</v>
      </c>
      <c r="N916" s="2">
        <v>13.294750000000001</v>
      </c>
      <c r="O916" s="2">
        <v>13.294840000000001</v>
      </c>
      <c r="P916" s="2">
        <v>13.29454</v>
      </c>
    </row>
    <row r="917" spans="1:16" x14ac:dyDescent="0.35">
      <c r="A917" s="2">
        <v>906</v>
      </c>
      <c r="B917" s="2" t="s">
        <v>127</v>
      </c>
      <c r="C917" s="2" t="s">
        <v>327</v>
      </c>
      <c r="D917" s="2">
        <v>9.8000000000000004E-2</v>
      </c>
      <c r="E917" s="2">
        <v>4.8540000000000001</v>
      </c>
      <c r="F917" s="66">
        <v>0</v>
      </c>
      <c r="G917" s="2">
        <v>14.394679999999999</v>
      </c>
      <c r="H917" s="2">
        <v>13.74302</v>
      </c>
      <c r="I917" s="2">
        <v>13.74287</v>
      </c>
      <c r="J917" s="2">
        <v>13.74301</v>
      </c>
      <c r="K917" s="66">
        <v>13.74259</v>
      </c>
      <c r="L917" s="2">
        <v>14.043509999999999</v>
      </c>
      <c r="M917" s="2">
        <v>13.74357</v>
      </c>
      <c r="N917" s="2">
        <v>13.74348</v>
      </c>
      <c r="O917" s="2">
        <v>13.74357</v>
      </c>
      <c r="P917" s="2">
        <v>13.743270000000001</v>
      </c>
    </row>
    <row r="918" spans="1:16" x14ac:dyDescent="0.35">
      <c r="A918" s="2">
        <v>907</v>
      </c>
      <c r="B918" s="2" t="s">
        <v>127</v>
      </c>
      <c r="C918" s="2" t="s">
        <v>328</v>
      </c>
      <c r="D918" s="2">
        <v>0.254</v>
      </c>
      <c r="E918" s="2">
        <v>5.6589999999999998</v>
      </c>
      <c r="F918" s="66">
        <v>0</v>
      </c>
      <c r="G918" s="2">
        <v>15.067589999999999</v>
      </c>
      <c r="H918" s="2">
        <v>14.067880000000001</v>
      </c>
      <c r="I918" s="2">
        <v>14.067729999999999</v>
      </c>
      <c r="J918" s="2">
        <v>14.067869999999999</v>
      </c>
      <c r="K918" s="66">
        <v>14.067460000000001</v>
      </c>
      <c r="L918" s="2">
        <v>14.69408</v>
      </c>
      <c r="M918" s="2">
        <v>14.0685</v>
      </c>
      <c r="N918" s="2">
        <v>14.06841</v>
      </c>
      <c r="O918" s="2">
        <v>14.0685</v>
      </c>
      <c r="P918" s="2">
        <v>14.068210000000001</v>
      </c>
    </row>
    <row r="919" spans="1:16" x14ac:dyDescent="0.35">
      <c r="A919" s="2">
        <v>908</v>
      </c>
      <c r="B919" s="2" t="s">
        <v>127</v>
      </c>
      <c r="C919" s="2" t="s">
        <v>329</v>
      </c>
      <c r="D919" s="2">
        <v>0.70299999999999996</v>
      </c>
      <c r="E919" s="2">
        <v>6.2</v>
      </c>
      <c r="F919" s="66">
        <v>0</v>
      </c>
      <c r="G919" s="2">
        <v>15.00759</v>
      </c>
      <c r="H919" s="2">
        <v>14.20811</v>
      </c>
      <c r="I919" s="2">
        <v>14.20797</v>
      </c>
      <c r="J919" s="2">
        <v>14.20811</v>
      </c>
      <c r="K919" s="66">
        <v>14.20772</v>
      </c>
      <c r="L919" s="2">
        <v>15.22444</v>
      </c>
      <c r="M919" s="2">
        <v>14.208769999999999</v>
      </c>
      <c r="N919" s="2">
        <v>14.208679999999999</v>
      </c>
      <c r="O919" s="2">
        <v>14.20876</v>
      </c>
      <c r="P919" s="2">
        <v>14.208489999999999</v>
      </c>
    </row>
    <row r="920" spans="1:16" x14ac:dyDescent="0.35">
      <c r="A920" s="2">
        <v>909</v>
      </c>
      <c r="B920" s="2" t="s">
        <v>127</v>
      </c>
      <c r="C920" s="2" t="s">
        <v>330</v>
      </c>
      <c r="D920" s="2">
        <v>0.79800000000000004</v>
      </c>
      <c r="E920" s="2">
        <v>5.9459999999999997</v>
      </c>
      <c r="F920" s="66">
        <v>0</v>
      </c>
      <c r="G920" s="2">
        <v>14.432930000000001</v>
      </c>
      <c r="H920" s="2">
        <v>14.23915</v>
      </c>
      <c r="I920" s="2">
        <v>14.23902</v>
      </c>
      <c r="J920" s="2">
        <v>14.23915</v>
      </c>
      <c r="K920" s="66">
        <v>14.23878</v>
      </c>
      <c r="L920" s="2">
        <v>15.22148</v>
      </c>
      <c r="M920" s="2">
        <v>14.239800000000001</v>
      </c>
      <c r="N920" s="2">
        <v>14.23972</v>
      </c>
      <c r="O920" s="2">
        <v>14.239789999999999</v>
      </c>
      <c r="P920" s="2">
        <v>14.23954</v>
      </c>
    </row>
    <row r="921" spans="1:16" x14ac:dyDescent="0.35">
      <c r="A921" s="2">
        <v>910</v>
      </c>
      <c r="B921" s="2" t="s">
        <v>127</v>
      </c>
      <c r="C921" s="2" t="s">
        <v>331</v>
      </c>
      <c r="D921" s="2">
        <v>0.64900000000000002</v>
      </c>
      <c r="E921" s="2">
        <v>5.0389999999999997</v>
      </c>
      <c r="F921" s="66">
        <v>0</v>
      </c>
      <c r="G921" s="2">
        <v>14.33201</v>
      </c>
      <c r="H921" s="2">
        <v>14.292479999999999</v>
      </c>
      <c r="I921" s="2">
        <v>14.292350000000001</v>
      </c>
      <c r="J921" s="2">
        <v>14.292479999999999</v>
      </c>
      <c r="K921" s="66">
        <v>14.292120000000001</v>
      </c>
      <c r="L921" s="2">
        <v>14.83962</v>
      </c>
      <c r="M921" s="2">
        <v>14.29311</v>
      </c>
      <c r="N921" s="2">
        <v>14.29303</v>
      </c>
      <c r="O921" s="2">
        <v>14.29311</v>
      </c>
      <c r="P921" s="2">
        <v>14.292859999999999</v>
      </c>
    </row>
    <row r="922" spans="1:16" x14ac:dyDescent="0.35">
      <c r="A922" s="2">
        <v>911</v>
      </c>
      <c r="B922" s="2" t="s">
        <v>127</v>
      </c>
      <c r="C922" s="2" t="s">
        <v>332</v>
      </c>
      <c r="D922" s="2">
        <v>0.54900000000000004</v>
      </c>
      <c r="E922" s="2">
        <v>3.7389999999999999</v>
      </c>
      <c r="F922" s="66">
        <v>0</v>
      </c>
      <c r="G922" s="2">
        <v>14.17145</v>
      </c>
      <c r="H922" s="2">
        <v>14.39744</v>
      </c>
      <c r="I922" s="2">
        <v>14.397309999999999</v>
      </c>
      <c r="J922" s="2">
        <v>14.39743</v>
      </c>
      <c r="K922" s="66">
        <v>14.39709</v>
      </c>
      <c r="L922" s="2">
        <v>14.393689999999999</v>
      </c>
      <c r="M922" s="2">
        <v>14.398</v>
      </c>
      <c r="N922" s="2">
        <v>14.397919999999999</v>
      </c>
      <c r="O922" s="2">
        <v>14.398</v>
      </c>
      <c r="P922" s="2">
        <v>14.39776</v>
      </c>
    </row>
    <row r="923" spans="1:16" x14ac:dyDescent="0.35">
      <c r="A923" s="2">
        <v>912</v>
      </c>
      <c r="B923" s="2" t="s">
        <v>128</v>
      </c>
      <c r="C923" s="2" t="s">
        <v>309</v>
      </c>
      <c r="D923" s="2">
        <v>0.34699999999999998</v>
      </c>
      <c r="E923" s="2">
        <v>4.117</v>
      </c>
      <c r="F923" s="66">
        <v>0</v>
      </c>
      <c r="G923" s="2">
        <v>14.39039</v>
      </c>
      <c r="H923" s="2">
        <v>14.569100000000001</v>
      </c>
      <c r="I923" s="2">
        <v>14.56897</v>
      </c>
      <c r="J923" s="2">
        <v>14.569089999999999</v>
      </c>
      <c r="K923" s="66">
        <v>14.568759999999999</v>
      </c>
      <c r="L923" s="2">
        <v>14.7326</v>
      </c>
      <c r="M923" s="2">
        <v>14.56962</v>
      </c>
      <c r="N923" s="2">
        <v>14.56954</v>
      </c>
      <c r="O923" s="2">
        <v>14.569610000000001</v>
      </c>
      <c r="P923" s="2">
        <v>14.56939</v>
      </c>
    </row>
    <row r="924" spans="1:16" x14ac:dyDescent="0.35">
      <c r="A924" s="2">
        <v>913</v>
      </c>
      <c r="B924" s="2" t="s">
        <v>128</v>
      </c>
      <c r="C924" s="2" t="s">
        <v>310</v>
      </c>
      <c r="D924" s="2">
        <v>-3.0000000000000001E-3</v>
      </c>
      <c r="E924" s="2">
        <v>3.8290000000000002</v>
      </c>
      <c r="F924" s="66">
        <v>0</v>
      </c>
      <c r="G924" s="2">
        <v>14.65954</v>
      </c>
      <c r="H924" s="2">
        <v>14.76938</v>
      </c>
      <c r="I924" s="2">
        <v>14.769259999999999</v>
      </c>
      <c r="J924" s="2">
        <v>14.76937</v>
      </c>
      <c r="K924" s="66">
        <v>14.76906</v>
      </c>
      <c r="L924" s="2">
        <v>14.81677</v>
      </c>
      <c r="M924" s="2">
        <v>14.769909999999999</v>
      </c>
      <c r="N924" s="2">
        <v>14.76984</v>
      </c>
      <c r="O924" s="2">
        <v>14.769909999999999</v>
      </c>
      <c r="P924" s="2">
        <v>14.769690000000001</v>
      </c>
    </row>
    <row r="925" spans="1:16" x14ac:dyDescent="0.35">
      <c r="A925" s="2">
        <v>914</v>
      </c>
      <c r="B925" s="2" t="s">
        <v>128</v>
      </c>
      <c r="C925" s="2" t="s">
        <v>311</v>
      </c>
      <c r="D925" s="2">
        <v>-0.45400000000000001</v>
      </c>
      <c r="E925" s="2">
        <v>3.617</v>
      </c>
      <c r="F925" s="66">
        <v>0</v>
      </c>
      <c r="G925" s="2">
        <v>14.882239999999999</v>
      </c>
      <c r="H925" s="2">
        <v>15.00914</v>
      </c>
      <c r="I925" s="2">
        <v>15.009029999999999</v>
      </c>
      <c r="J925" s="2">
        <v>15.009130000000001</v>
      </c>
      <c r="K925" s="66">
        <v>15.00883</v>
      </c>
      <c r="L925" s="2">
        <v>14.972910000000001</v>
      </c>
      <c r="M925" s="2">
        <v>15.009650000000001</v>
      </c>
      <c r="N925" s="2">
        <v>15.00958</v>
      </c>
      <c r="O925" s="2">
        <v>15.009650000000001</v>
      </c>
      <c r="P925" s="2">
        <v>15.00944</v>
      </c>
    </row>
    <row r="926" spans="1:16" x14ac:dyDescent="0.35">
      <c r="A926" s="2">
        <v>915</v>
      </c>
      <c r="B926" s="2" t="s">
        <v>128</v>
      </c>
      <c r="C926" s="2" t="s">
        <v>312</v>
      </c>
      <c r="D926" s="2">
        <v>-0.64900000000000002</v>
      </c>
      <c r="E926" s="2">
        <v>5.4130000000000003</v>
      </c>
      <c r="F926" s="66">
        <v>0</v>
      </c>
      <c r="G926" s="2">
        <v>15.43378</v>
      </c>
      <c r="H926" s="2">
        <v>15.275690000000001</v>
      </c>
      <c r="I926" s="2">
        <v>15.27558</v>
      </c>
      <c r="J926" s="2">
        <v>15.275679999999999</v>
      </c>
      <c r="K926" s="66">
        <v>15.275399999999999</v>
      </c>
      <c r="L926" s="2">
        <v>16.068439999999999</v>
      </c>
      <c r="M926" s="2">
        <v>15.27618</v>
      </c>
      <c r="N926" s="2">
        <v>15.276120000000001</v>
      </c>
      <c r="O926" s="2">
        <v>15.27617</v>
      </c>
      <c r="P926" s="2">
        <v>15.275980000000001</v>
      </c>
    </row>
    <row r="927" spans="1:16" x14ac:dyDescent="0.35">
      <c r="A927" s="2">
        <v>916</v>
      </c>
      <c r="B927" s="2" t="s">
        <v>128</v>
      </c>
      <c r="C927" s="2" t="s">
        <v>313</v>
      </c>
      <c r="D927" s="2">
        <v>-0.90500000000000003</v>
      </c>
      <c r="E927" s="2">
        <v>5.9459999999999997</v>
      </c>
      <c r="F927" s="66">
        <v>0</v>
      </c>
      <c r="G927" s="2">
        <v>15.940519999999999</v>
      </c>
      <c r="H927" s="2">
        <v>15.453469999999999</v>
      </c>
      <c r="I927" s="2">
        <v>15.45337</v>
      </c>
      <c r="J927" s="2">
        <v>15.453469999999999</v>
      </c>
      <c r="K927" s="66">
        <v>15.453189999999999</v>
      </c>
      <c r="L927" s="2">
        <v>16.513670000000001</v>
      </c>
      <c r="M927" s="2">
        <v>15.453939999999999</v>
      </c>
      <c r="N927" s="2">
        <v>15.45388</v>
      </c>
      <c r="O927" s="2">
        <v>15.45393</v>
      </c>
      <c r="P927" s="2">
        <v>15.453749999999999</v>
      </c>
    </row>
    <row r="928" spans="1:16" x14ac:dyDescent="0.35">
      <c r="A928" s="2">
        <v>917</v>
      </c>
      <c r="B928" s="2" t="s">
        <v>128</v>
      </c>
      <c r="C928" s="2" t="s">
        <v>314</v>
      </c>
      <c r="D928" s="2">
        <v>-1.0980000000000001</v>
      </c>
      <c r="E928" s="2">
        <v>6.4630000000000001</v>
      </c>
      <c r="F928" s="66">
        <v>0</v>
      </c>
      <c r="G928" s="2">
        <v>16.734580000000001</v>
      </c>
      <c r="H928" s="2">
        <v>15.60516</v>
      </c>
      <c r="I928" s="2">
        <v>15.60506</v>
      </c>
      <c r="J928" s="2">
        <v>15.60515</v>
      </c>
      <c r="K928" s="66">
        <v>15.604889999999999</v>
      </c>
      <c r="L928" s="2">
        <v>16.889579999999999</v>
      </c>
      <c r="M928" s="2">
        <v>15.605600000000001</v>
      </c>
      <c r="N928" s="2">
        <v>15.60554</v>
      </c>
      <c r="O928" s="2">
        <v>15.605589999999999</v>
      </c>
      <c r="P928" s="2">
        <v>15.605420000000001</v>
      </c>
    </row>
    <row r="929" spans="1:16" x14ac:dyDescent="0.35">
      <c r="A929" s="2">
        <v>918</v>
      </c>
      <c r="B929" s="2" t="s">
        <v>128</v>
      </c>
      <c r="C929" s="2" t="s">
        <v>315</v>
      </c>
      <c r="D929" s="2">
        <v>-1.1020000000000001</v>
      </c>
      <c r="E929" s="2">
        <v>6.4379999999999997</v>
      </c>
      <c r="F929" s="66">
        <v>0</v>
      </c>
      <c r="G929" s="2">
        <v>17.064229999999998</v>
      </c>
      <c r="H929" s="2">
        <v>15.73981</v>
      </c>
      <c r="I929" s="2">
        <v>15.73972</v>
      </c>
      <c r="J929" s="2">
        <v>15.73981</v>
      </c>
      <c r="K929" s="66">
        <v>15.739560000000001</v>
      </c>
      <c r="L929" s="2">
        <v>16.974409999999999</v>
      </c>
      <c r="M929" s="2">
        <v>15.74023</v>
      </c>
      <c r="N929" s="2">
        <v>15.740180000000001</v>
      </c>
      <c r="O929" s="2">
        <v>15.74023</v>
      </c>
      <c r="P929" s="2">
        <v>15.74006</v>
      </c>
    </row>
    <row r="930" spans="1:16" x14ac:dyDescent="0.35">
      <c r="A930" s="2">
        <v>919</v>
      </c>
      <c r="B930" s="2" t="s">
        <v>128</v>
      </c>
      <c r="C930" s="2" t="s">
        <v>316</v>
      </c>
      <c r="D930" s="2">
        <v>-1.2509999999999999</v>
      </c>
      <c r="E930" s="2">
        <v>4.8869999999999996</v>
      </c>
      <c r="F930" s="66">
        <v>0</v>
      </c>
      <c r="G930" s="2">
        <v>16.650459999999999</v>
      </c>
      <c r="H930" s="2">
        <v>15.831530000000001</v>
      </c>
      <c r="I930" s="2">
        <v>15.831440000000001</v>
      </c>
      <c r="J930" s="2">
        <v>15.831519999999999</v>
      </c>
      <c r="K930" s="66">
        <v>15.83128</v>
      </c>
      <c r="L930" s="2">
        <v>16.111170000000001</v>
      </c>
      <c r="M930" s="2">
        <v>15.83192</v>
      </c>
      <c r="N930" s="2">
        <v>15.83187</v>
      </c>
      <c r="O930" s="2">
        <v>15.83192</v>
      </c>
      <c r="P930" s="2">
        <v>15.83175</v>
      </c>
    </row>
    <row r="931" spans="1:16" x14ac:dyDescent="0.35">
      <c r="A931" s="2">
        <v>920</v>
      </c>
      <c r="B931" s="2" t="s">
        <v>128</v>
      </c>
      <c r="C931" s="2" t="s">
        <v>317</v>
      </c>
      <c r="D931" s="2">
        <v>-0.79200000000000004</v>
      </c>
      <c r="E931" s="2">
        <v>5.4219999999999997</v>
      </c>
      <c r="F931" s="66">
        <v>0</v>
      </c>
      <c r="G931" s="2">
        <v>16.89086</v>
      </c>
      <c r="H931" s="2">
        <v>15.882020000000001</v>
      </c>
      <c r="I931" s="2">
        <v>15.881930000000001</v>
      </c>
      <c r="J931" s="2">
        <v>15.882009999999999</v>
      </c>
      <c r="K931" s="66">
        <v>15.881790000000001</v>
      </c>
      <c r="L931" s="2">
        <v>16.40239</v>
      </c>
      <c r="M931" s="2">
        <v>15.882389999999999</v>
      </c>
      <c r="N931" s="2">
        <v>15.882339999999999</v>
      </c>
      <c r="O931" s="2">
        <v>15.882389999999999</v>
      </c>
      <c r="P931" s="2">
        <v>15.88223</v>
      </c>
    </row>
    <row r="932" spans="1:16" x14ac:dyDescent="0.35">
      <c r="A932" s="2">
        <v>921</v>
      </c>
      <c r="B932" s="2" t="s">
        <v>128</v>
      </c>
      <c r="C932" s="2" t="s">
        <v>318</v>
      </c>
      <c r="D932" s="2">
        <v>-0.45200000000000001</v>
      </c>
      <c r="E932" s="2">
        <v>5.8869999999999996</v>
      </c>
      <c r="F932" s="66">
        <v>0</v>
      </c>
      <c r="G932" s="2">
        <v>17.015000000000001</v>
      </c>
      <c r="H932" s="2">
        <v>15.78274</v>
      </c>
      <c r="I932" s="2">
        <v>15.78265</v>
      </c>
      <c r="J932" s="2">
        <v>15.782730000000001</v>
      </c>
      <c r="K932" s="66">
        <v>15.78252</v>
      </c>
      <c r="L932" s="2">
        <v>16.349509999999999</v>
      </c>
      <c r="M932" s="2">
        <v>15.78309</v>
      </c>
      <c r="N932" s="2">
        <v>15.78304</v>
      </c>
      <c r="O932" s="2">
        <v>15.78309</v>
      </c>
      <c r="P932" s="2">
        <v>15.78293</v>
      </c>
    </row>
    <row r="933" spans="1:16" x14ac:dyDescent="0.35">
      <c r="A933" s="2">
        <v>922</v>
      </c>
      <c r="B933" s="2" t="s">
        <v>128</v>
      </c>
      <c r="C933" s="2" t="s">
        <v>319</v>
      </c>
      <c r="D933" s="2">
        <v>-0.498</v>
      </c>
      <c r="E933" s="2">
        <v>5.4050000000000002</v>
      </c>
      <c r="F933" s="66">
        <v>0</v>
      </c>
      <c r="G933" s="2">
        <v>16.712240000000001</v>
      </c>
      <c r="H933" s="2">
        <v>15.503130000000001</v>
      </c>
      <c r="I933" s="2">
        <v>15.50305</v>
      </c>
      <c r="J933" s="2">
        <v>15.503119999999999</v>
      </c>
      <c r="K933" s="66">
        <v>15.50292</v>
      </c>
      <c r="L933" s="2">
        <v>15.087770000000001</v>
      </c>
      <c r="M933" s="2">
        <v>15.50356</v>
      </c>
      <c r="N933" s="2">
        <v>15.50351</v>
      </c>
      <c r="O933" s="2">
        <v>15.503550000000001</v>
      </c>
      <c r="P933" s="2">
        <v>15.503410000000001</v>
      </c>
    </row>
    <row r="934" spans="1:16" x14ac:dyDescent="0.35">
      <c r="A934" s="2">
        <v>923</v>
      </c>
      <c r="B934" s="2" t="s">
        <v>128</v>
      </c>
      <c r="C934" s="2" t="s">
        <v>320</v>
      </c>
      <c r="D934" s="2">
        <v>-0.45100000000000001</v>
      </c>
      <c r="E934" s="2">
        <v>5.9539999999999997</v>
      </c>
      <c r="F934" s="66">
        <v>0</v>
      </c>
      <c r="G934" s="2">
        <v>16.662780000000001</v>
      </c>
      <c r="H934" s="2">
        <v>15.164669999999999</v>
      </c>
      <c r="I934" s="2">
        <v>15.16459</v>
      </c>
      <c r="J934" s="2">
        <v>15.16466</v>
      </c>
      <c r="K934" s="66">
        <v>15.16447</v>
      </c>
      <c r="L934" s="2">
        <v>14.79706</v>
      </c>
      <c r="M934" s="2">
        <v>15.16513</v>
      </c>
      <c r="N934" s="2">
        <v>15.165089999999999</v>
      </c>
      <c r="O934" s="2">
        <v>15.16512</v>
      </c>
      <c r="P934" s="2">
        <v>15.16499</v>
      </c>
    </row>
    <row r="935" spans="1:16" x14ac:dyDescent="0.35">
      <c r="A935" s="2">
        <v>924</v>
      </c>
      <c r="B935" s="2" t="s">
        <v>128</v>
      </c>
      <c r="C935" s="2" t="s">
        <v>321</v>
      </c>
      <c r="D935" s="2">
        <v>-9.2999999999999999E-2</v>
      </c>
      <c r="E935" s="2">
        <v>5.9459999999999997</v>
      </c>
      <c r="F935" s="66">
        <v>0</v>
      </c>
      <c r="G935" s="2">
        <v>16.226520000000001</v>
      </c>
      <c r="H935" s="2">
        <v>14.80433</v>
      </c>
      <c r="I935" s="2">
        <v>14.804259999999999</v>
      </c>
      <c r="J935" s="2">
        <v>14.804320000000001</v>
      </c>
      <c r="K935" s="66">
        <v>14.80414</v>
      </c>
      <c r="L935" s="2">
        <v>14.61467</v>
      </c>
      <c r="M935" s="2">
        <v>14.80531</v>
      </c>
      <c r="N935" s="2">
        <v>14.80527</v>
      </c>
      <c r="O935" s="2">
        <v>14.805300000000001</v>
      </c>
      <c r="P935" s="2">
        <v>14.80518</v>
      </c>
    </row>
    <row r="936" spans="1:16" x14ac:dyDescent="0.35">
      <c r="A936" s="2">
        <v>925</v>
      </c>
      <c r="B936" s="2" t="s">
        <v>128</v>
      </c>
      <c r="C936" s="2" t="s">
        <v>322</v>
      </c>
      <c r="D936" s="2">
        <v>1.1639999999999999</v>
      </c>
      <c r="E936" s="2">
        <v>7.2249999999999996</v>
      </c>
      <c r="F936" s="66">
        <v>0</v>
      </c>
      <c r="G936" s="2">
        <v>15.941689999999999</v>
      </c>
      <c r="H936" s="2">
        <v>14.242459999999999</v>
      </c>
      <c r="I936" s="2">
        <v>14.24239</v>
      </c>
      <c r="J936" s="2">
        <v>14.24245</v>
      </c>
      <c r="K936" s="66">
        <v>14.24227</v>
      </c>
      <c r="L936" s="2">
        <v>15.43835</v>
      </c>
      <c r="M936" s="2">
        <v>14.247159999999999</v>
      </c>
      <c r="N936" s="2">
        <v>14.247120000000001</v>
      </c>
      <c r="O936" s="2">
        <v>14.24715</v>
      </c>
      <c r="P936" s="2">
        <v>14.247030000000001</v>
      </c>
    </row>
    <row r="937" spans="1:16" x14ac:dyDescent="0.35">
      <c r="A937" s="2">
        <v>926</v>
      </c>
      <c r="B937" s="2" t="s">
        <v>128</v>
      </c>
      <c r="C937" s="2" t="s">
        <v>323</v>
      </c>
      <c r="D937" s="2">
        <v>2.1019999999999999</v>
      </c>
      <c r="E937" s="2">
        <v>9.5129999999999999</v>
      </c>
      <c r="F937" s="66">
        <v>0</v>
      </c>
      <c r="G937" s="2">
        <v>15.99391</v>
      </c>
      <c r="H937" s="2">
        <v>13.940709999999999</v>
      </c>
      <c r="I937" s="2">
        <v>13.94065</v>
      </c>
      <c r="J937" s="2">
        <v>13.940709999999999</v>
      </c>
      <c r="K937" s="66">
        <v>13.94054</v>
      </c>
      <c r="L937" s="2">
        <v>16.435839999999999</v>
      </c>
      <c r="M937" s="2">
        <v>13.949730000000001</v>
      </c>
      <c r="N937" s="2">
        <v>13.9497</v>
      </c>
      <c r="O937" s="2">
        <v>13.949730000000001</v>
      </c>
      <c r="P937" s="2">
        <v>13.94961</v>
      </c>
    </row>
    <row r="938" spans="1:16" x14ac:dyDescent="0.35">
      <c r="A938" s="2">
        <v>927</v>
      </c>
      <c r="B938" s="2" t="s">
        <v>128</v>
      </c>
      <c r="C938" s="2" t="s">
        <v>324</v>
      </c>
      <c r="D938" s="2">
        <v>1.946</v>
      </c>
      <c r="E938" s="2">
        <v>12.13</v>
      </c>
      <c r="F938" s="66">
        <v>0</v>
      </c>
      <c r="G938" s="2">
        <v>16.003520000000002</v>
      </c>
      <c r="H938" s="2">
        <v>13.95143</v>
      </c>
      <c r="I938" s="2">
        <v>13.951370000000001</v>
      </c>
      <c r="J938" s="2">
        <v>13.95143</v>
      </c>
      <c r="K938" s="66">
        <v>13.95126</v>
      </c>
      <c r="L938" s="2">
        <v>18.012869999999999</v>
      </c>
      <c r="M938" s="2">
        <v>13.961639999999999</v>
      </c>
      <c r="N938" s="2">
        <v>13.961600000000001</v>
      </c>
      <c r="O938" s="2">
        <v>13.961639999999999</v>
      </c>
      <c r="P938" s="2">
        <v>13.96153</v>
      </c>
    </row>
    <row r="939" spans="1:16" x14ac:dyDescent="0.35">
      <c r="A939" s="2">
        <v>928</v>
      </c>
      <c r="B939" s="2" t="s">
        <v>128</v>
      </c>
      <c r="C939" s="2" t="s">
        <v>325</v>
      </c>
      <c r="D939" s="2">
        <v>1.853</v>
      </c>
      <c r="E939" s="2">
        <v>13.087</v>
      </c>
      <c r="F939" s="66">
        <v>0</v>
      </c>
      <c r="G939" s="2">
        <v>16.408439999999999</v>
      </c>
      <c r="H939" s="2">
        <v>13.95776</v>
      </c>
      <c r="I939" s="2">
        <v>13.957700000000001</v>
      </c>
      <c r="J939" s="2">
        <v>13.957750000000001</v>
      </c>
      <c r="K939" s="66">
        <v>13.95759</v>
      </c>
      <c r="L939" s="2">
        <v>18.57809</v>
      </c>
      <c r="M939" s="2">
        <v>13.96759</v>
      </c>
      <c r="N939" s="2">
        <v>13.967560000000001</v>
      </c>
      <c r="O939" s="2">
        <v>13.96759</v>
      </c>
      <c r="P939" s="2">
        <v>13.96748</v>
      </c>
    </row>
    <row r="940" spans="1:16" x14ac:dyDescent="0.35">
      <c r="A940" s="2">
        <v>929</v>
      </c>
      <c r="B940" s="2" t="s">
        <v>128</v>
      </c>
      <c r="C940" s="2" t="s">
        <v>326</v>
      </c>
      <c r="D940" s="2">
        <v>1.7969999999999999</v>
      </c>
      <c r="E940" s="2">
        <v>12.045999999999999</v>
      </c>
      <c r="F940" s="66">
        <v>0</v>
      </c>
      <c r="G940" s="2">
        <v>16.66902</v>
      </c>
      <c r="H940" s="2">
        <v>13.93141</v>
      </c>
      <c r="I940" s="2">
        <v>13.93136</v>
      </c>
      <c r="J940" s="2">
        <v>13.93141</v>
      </c>
      <c r="K940" s="66">
        <v>13.93126</v>
      </c>
      <c r="L940" s="2">
        <v>17.897390000000001</v>
      </c>
      <c r="M940" s="2">
        <v>13.940379999999999</v>
      </c>
      <c r="N940" s="2">
        <v>13.940340000000001</v>
      </c>
      <c r="O940" s="2">
        <v>13.94037</v>
      </c>
      <c r="P940" s="2">
        <v>13.94027</v>
      </c>
    </row>
    <row r="941" spans="1:16" x14ac:dyDescent="0.35">
      <c r="A941" s="2">
        <v>930</v>
      </c>
      <c r="B941" s="2" t="s">
        <v>128</v>
      </c>
      <c r="C941" s="2" t="s">
        <v>327</v>
      </c>
      <c r="D941" s="2">
        <v>1.905</v>
      </c>
      <c r="E941" s="2">
        <v>10.529</v>
      </c>
      <c r="F941" s="66">
        <v>0</v>
      </c>
      <c r="G941" s="2">
        <v>16.053629999999998</v>
      </c>
      <c r="H941" s="2">
        <v>13.95524</v>
      </c>
      <c r="I941" s="2">
        <v>13.95519</v>
      </c>
      <c r="J941" s="2">
        <v>13.95524</v>
      </c>
      <c r="K941" s="66">
        <v>13.95509</v>
      </c>
      <c r="L941" s="2">
        <v>17.076889999999999</v>
      </c>
      <c r="M941" s="2">
        <v>13.963229999999999</v>
      </c>
      <c r="N941" s="2">
        <v>13.963200000000001</v>
      </c>
      <c r="O941" s="2">
        <v>13.963229999999999</v>
      </c>
      <c r="P941" s="2">
        <v>13.96313</v>
      </c>
    </row>
    <row r="942" spans="1:16" x14ac:dyDescent="0.35">
      <c r="A942" s="2">
        <v>931</v>
      </c>
      <c r="B942" s="2" t="s">
        <v>128</v>
      </c>
      <c r="C942" s="2" t="s">
        <v>328</v>
      </c>
      <c r="D942" s="2">
        <v>1.895</v>
      </c>
      <c r="E942" s="2">
        <v>8.9949999999999992</v>
      </c>
      <c r="F942" s="66">
        <v>0</v>
      </c>
      <c r="G942" s="2">
        <v>15.069559999999999</v>
      </c>
      <c r="H942" s="2">
        <v>13.95478</v>
      </c>
      <c r="I942" s="2">
        <v>13.95473</v>
      </c>
      <c r="J942" s="2">
        <v>13.95478</v>
      </c>
      <c r="K942" s="66">
        <v>13.954639999999999</v>
      </c>
      <c r="L942" s="2">
        <v>16.31925</v>
      </c>
      <c r="M942" s="2">
        <v>13.961830000000001</v>
      </c>
      <c r="N942" s="2">
        <v>13.9618</v>
      </c>
      <c r="O942" s="2">
        <v>13.961830000000001</v>
      </c>
      <c r="P942" s="2">
        <v>13.961729999999999</v>
      </c>
    </row>
    <row r="943" spans="1:16" x14ac:dyDescent="0.35">
      <c r="A943" s="2">
        <v>932</v>
      </c>
      <c r="B943" s="2" t="s">
        <v>128</v>
      </c>
      <c r="C943" s="2" t="s">
        <v>329</v>
      </c>
      <c r="D943" s="2">
        <v>0.93899999999999995</v>
      </c>
      <c r="E943" s="2">
        <v>8.6999999999999993</v>
      </c>
      <c r="F943" s="66">
        <v>0</v>
      </c>
      <c r="G943" s="2">
        <v>14.729189999999999</v>
      </c>
      <c r="H943" s="2">
        <v>14.05237</v>
      </c>
      <c r="I943" s="2">
        <v>14.05232</v>
      </c>
      <c r="J943" s="2">
        <v>14.05237</v>
      </c>
      <c r="K943" s="66">
        <v>14.052239999999999</v>
      </c>
      <c r="L943" s="2">
        <v>16.477630000000001</v>
      </c>
      <c r="M943" s="2">
        <v>14.058439999999999</v>
      </c>
      <c r="N943" s="2">
        <v>14.05841</v>
      </c>
      <c r="O943" s="2">
        <v>14.05843</v>
      </c>
      <c r="P943" s="2">
        <v>14.058339999999999</v>
      </c>
    </row>
    <row r="944" spans="1:16" x14ac:dyDescent="0.35">
      <c r="A944" s="2">
        <v>933</v>
      </c>
      <c r="B944" s="2" t="s">
        <v>128</v>
      </c>
      <c r="C944" s="2" t="s">
        <v>330</v>
      </c>
      <c r="D944" s="2">
        <v>0.45200000000000001</v>
      </c>
      <c r="E944" s="2">
        <v>8.4459999999999997</v>
      </c>
      <c r="F944" s="66">
        <v>0</v>
      </c>
      <c r="G944" s="2">
        <v>15.665559999999999</v>
      </c>
      <c r="H944" s="2">
        <v>14.24142</v>
      </c>
      <c r="I944" s="2">
        <v>14.241379999999999</v>
      </c>
      <c r="J944" s="2">
        <v>14.24142</v>
      </c>
      <c r="K944" s="66">
        <v>14.241300000000001</v>
      </c>
      <c r="L944" s="2">
        <v>16.491150000000001</v>
      </c>
      <c r="M944" s="2">
        <v>14.2468</v>
      </c>
      <c r="N944" s="2">
        <v>14.24677</v>
      </c>
      <c r="O944" s="2">
        <v>14.2468</v>
      </c>
      <c r="P944" s="2">
        <v>14.24671</v>
      </c>
    </row>
    <row r="945" spans="1:16" x14ac:dyDescent="0.35">
      <c r="A945" s="2">
        <v>934</v>
      </c>
      <c r="B945" s="2" t="s">
        <v>128</v>
      </c>
      <c r="C945" s="2" t="s">
        <v>331</v>
      </c>
      <c r="D945" s="2">
        <v>0.44700000000000001</v>
      </c>
      <c r="E945" s="2">
        <v>9.0129999999999999</v>
      </c>
      <c r="F945" s="66">
        <v>0</v>
      </c>
      <c r="G945" s="2">
        <v>16.53247</v>
      </c>
      <c r="H945" s="2">
        <v>14.423120000000001</v>
      </c>
      <c r="I945" s="2">
        <v>14.423080000000001</v>
      </c>
      <c r="J945" s="2">
        <v>14.423120000000001</v>
      </c>
      <c r="K945" s="66">
        <v>14.423</v>
      </c>
      <c r="L945" s="2">
        <v>16.93554</v>
      </c>
      <c r="M945" s="2">
        <v>14.427820000000001</v>
      </c>
      <c r="N945" s="2">
        <v>14.4278</v>
      </c>
      <c r="O945" s="2">
        <v>14.427820000000001</v>
      </c>
      <c r="P945" s="2">
        <v>14.42773</v>
      </c>
    </row>
    <row r="946" spans="1:16" x14ac:dyDescent="0.35">
      <c r="A946" s="2">
        <v>935</v>
      </c>
      <c r="B946" s="2" t="s">
        <v>128</v>
      </c>
      <c r="C946" s="2" t="s">
        <v>332</v>
      </c>
      <c r="D946" s="2">
        <v>0.14699999999999999</v>
      </c>
      <c r="E946" s="2">
        <v>9.2409999999999997</v>
      </c>
      <c r="F946" s="66">
        <v>0</v>
      </c>
      <c r="G946" s="2">
        <v>16.833480000000002</v>
      </c>
      <c r="H946" s="2">
        <v>14.59442</v>
      </c>
      <c r="I946" s="2">
        <v>14.594379999999999</v>
      </c>
      <c r="J946" s="2">
        <v>14.59442</v>
      </c>
      <c r="K946" s="66">
        <v>14.59431</v>
      </c>
      <c r="L946" s="2">
        <v>17.284559999999999</v>
      </c>
      <c r="M946" s="2">
        <v>14.59853</v>
      </c>
      <c r="N946" s="2">
        <v>14.5985</v>
      </c>
      <c r="O946" s="2">
        <v>14.59853</v>
      </c>
      <c r="P946" s="2">
        <v>14.59844</v>
      </c>
    </row>
    <row r="947" spans="1:16" x14ac:dyDescent="0.35">
      <c r="A947" s="2">
        <v>936</v>
      </c>
      <c r="B947" s="2" t="s">
        <v>129</v>
      </c>
      <c r="C947" s="2" t="s">
        <v>309</v>
      </c>
      <c r="D947" s="2">
        <v>0</v>
      </c>
      <c r="E947" s="2">
        <v>8.1920000000000002</v>
      </c>
      <c r="F947" s="66">
        <v>0</v>
      </c>
      <c r="G947" s="2">
        <v>16.510840000000002</v>
      </c>
      <c r="H947" s="2">
        <v>14.77727</v>
      </c>
      <c r="I947" s="2">
        <v>14.777229999999999</v>
      </c>
      <c r="J947" s="2">
        <v>14.77727</v>
      </c>
      <c r="K947" s="66">
        <v>14.77716</v>
      </c>
      <c r="L947" s="2">
        <v>16.905390000000001</v>
      </c>
      <c r="M947" s="2">
        <v>14.780860000000001</v>
      </c>
      <c r="N947" s="2">
        <v>14.78083</v>
      </c>
      <c r="O947" s="2">
        <v>14.780849999999999</v>
      </c>
      <c r="P947" s="2">
        <v>14.78078</v>
      </c>
    </row>
    <row r="948" spans="1:16" x14ac:dyDescent="0.35">
      <c r="A948" s="2">
        <v>937</v>
      </c>
      <c r="B948" s="2" t="s">
        <v>129</v>
      </c>
      <c r="C948" s="2" t="s">
        <v>310</v>
      </c>
      <c r="D948" s="2">
        <v>-0.10199999999999999</v>
      </c>
      <c r="E948" s="2">
        <v>6.3780000000000001</v>
      </c>
      <c r="F948" s="66">
        <v>15</v>
      </c>
      <c r="G948" s="2">
        <v>25.066739999999999</v>
      </c>
      <c r="H948" s="2">
        <v>31.50563</v>
      </c>
      <c r="I948" s="2">
        <v>23.789280000000002</v>
      </c>
      <c r="J948" s="2">
        <v>25.76859</v>
      </c>
      <c r="K948" s="66">
        <v>25.275680000000001</v>
      </c>
      <c r="L948" s="2">
        <v>26.144110000000001</v>
      </c>
      <c r="M948" s="2">
        <v>32.370980000000003</v>
      </c>
      <c r="N948" s="2">
        <v>24.252610000000001</v>
      </c>
      <c r="O948" s="2">
        <v>26.33503</v>
      </c>
      <c r="P948" s="2">
        <v>110.73146</v>
      </c>
    </row>
    <row r="949" spans="1:16" x14ac:dyDescent="0.35">
      <c r="A949" s="2">
        <v>938</v>
      </c>
      <c r="B949" s="2" t="s">
        <v>129</v>
      </c>
      <c r="C949" s="2" t="s">
        <v>311</v>
      </c>
      <c r="D949" s="2">
        <v>-0.2</v>
      </c>
      <c r="E949" s="2">
        <v>5.4050000000000002</v>
      </c>
      <c r="F949" s="66">
        <v>8.33</v>
      </c>
      <c r="G949" s="2">
        <v>20.751940000000001</v>
      </c>
      <c r="H949" s="2">
        <v>24.623909999999999</v>
      </c>
      <c r="I949" s="2">
        <v>20.30498</v>
      </c>
      <c r="J949" s="2">
        <v>21.010829999999999</v>
      </c>
      <c r="K949" s="66">
        <v>22.999649999999999</v>
      </c>
      <c r="L949" s="2">
        <v>21.77356</v>
      </c>
      <c r="M949" s="2">
        <v>25.122979999999998</v>
      </c>
      <c r="N949" s="2">
        <v>20.579049999999999</v>
      </c>
      <c r="O949" s="2">
        <v>21.321660000000001</v>
      </c>
      <c r="P949" s="2">
        <v>71.790940000000006</v>
      </c>
    </row>
    <row r="950" spans="1:16" x14ac:dyDescent="0.35">
      <c r="A950" s="2">
        <v>939</v>
      </c>
      <c r="B950" s="2" t="s">
        <v>129</v>
      </c>
      <c r="C950" s="2" t="s">
        <v>312</v>
      </c>
      <c r="D950" s="2">
        <v>-0.2</v>
      </c>
      <c r="E950" s="2">
        <v>5.3949999999999996</v>
      </c>
      <c r="F950" s="66">
        <v>10</v>
      </c>
      <c r="G950" s="2">
        <v>22.276710000000001</v>
      </c>
      <c r="H950" s="2">
        <v>27.295439999999999</v>
      </c>
      <c r="I950" s="2">
        <v>21.881930000000001</v>
      </c>
      <c r="J950" s="2">
        <v>22.538979999999999</v>
      </c>
      <c r="K950" s="66">
        <v>21.878430000000002</v>
      </c>
      <c r="L950" s="2">
        <v>23.391999999999999</v>
      </c>
      <c r="M950" s="2">
        <v>27.923210000000001</v>
      </c>
      <c r="N950" s="2">
        <v>22.22766</v>
      </c>
      <c r="O950" s="2">
        <v>22.918939999999999</v>
      </c>
      <c r="P950" s="2">
        <v>88.713449999999995</v>
      </c>
    </row>
    <row r="951" spans="1:16" x14ac:dyDescent="0.35">
      <c r="A951" s="2">
        <v>940</v>
      </c>
      <c r="B951" s="2" t="s">
        <v>129</v>
      </c>
      <c r="C951" s="2" t="s">
        <v>313</v>
      </c>
      <c r="D951" s="2">
        <v>-0.2</v>
      </c>
      <c r="E951" s="2">
        <v>5.0999999999999996</v>
      </c>
      <c r="F951" s="66">
        <v>25</v>
      </c>
      <c r="G951" s="2">
        <v>33.259869999999999</v>
      </c>
      <c r="H951" s="2">
        <v>45.256729999999997</v>
      </c>
      <c r="I951" s="2">
        <v>31.997520000000002</v>
      </c>
      <c r="J951" s="2">
        <v>33.062469999999998</v>
      </c>
      <c r="K951" s="66">
        <v>31.45973</v>
      </c>
      <c r="L951" s="2">
        <v>34.363489999999999</v>
      </c>
      <c r="M951" s="2">
        <v>46.816209999999998</v>
      </c>
      <c r="N951" s="2">
        <v>32.866210000000002</v>
      </c>
      <c r="O951" s="2">
        <v>33.986629999999998</v>
      </c>
      <c r="P951" s="2">
        <v>193.64085</v>
      </c>
    </row>
    <row r="952" spans="1:16" x14ac:dyDescent="0.35">
      <c r="A952" s="2">
        <v>941</v>
      </c>
      <c r="B952" s="2" t="s">
        <v>129</v>
      </c>
      <c r="C952" s="2" t="s">
        <v>314</v>
      </c>
      <c r="D952" s="2">
        <v>-0.14899999999999999</v>
      </c>
      <c r="E952" s="2">
        <v>5.4050000000000002</v>
      </c>
      <c r="F952" s="66">
        <v>11.67</v>
      </c>
      <c r="G952" s="2">
        <v>22.128419999999998</v>
      </c>
      <c r="H952" s="2">
        <v>27.092110000000002</v>
      </c>
      <c r="I952" s="2">
        <v>21.740670000000001</v>
      </c>
      <c r="J952" s="2">
        <v>22.598590000000002</v>
      </c>
      <c r="K952" s="66">
        <v>21.938330000000001</v>
      </c>
      <c r="L952" s="2">
        <v>23.299510000000001</v>
      </c>
      <c r="M952" s="2">
        <v>27.70317</v>
      </c>
      <c r="N952" s="2">
        <v>22.072929999999999</v>
      </c>
      <c r="O952" s="2">
        <v>22.975539999999999</v>
      </c>
      <c r="P952" s="2">
        <v>88.741370000000003</v>
      </c>
    </row>
    <row r="953" spans="1:16" x14ac:dyDescent="0.35">
      <c r="A953" s="2">
        <v>942</v>
      </c>
      <c r="B953" s="2" t="s">
        <v>129</v>
      </c>
      <c r="C953" s="2" t="s">
        <v>315</v>
      </c>
      <c r="D953" s="2">
        <v>-0.151</v>
      </c>
      <c r="E953" s="2">
        <v>5.3949999999999996</v>
      </c>
      <c r="F953" s="66">
        <v>8.33</v>
      </c>
      <c r="G953" s="2">
        <v>20.997769999999999</v>
      </c>
      <c r="H953" s="2">
        <v>24.92831</v>
      </c>
      <c r="I953" s="2">
        <v>20.589939999999999</v>
      </c>
      <c r="J953" s="2">
        <v>21.185880000000001</v>
      </c>
      <c r="K953" s="66">
        <v>24.294329999999999</v>
      </c>
      <c r="L953" s="2">
        <v>22.05254</v>
      </c>
      <c r="M953" s="2">
        <v>25.430540000000001</v>
      </c>
      <c r="N953" s="2">
        <v>20.866160000000001</v>
      </c>
      <c r="O953" s="2">
        <v>21.493130000000001</v>
      </c>
      <c r="P953" s="2">
        <v>70.858980000000003</v>
      </c>
    </row>
    <row r="954" spans="1:16" x14ac:dyDescent="0.35">
      <c r="A954" s="2">
        <v>943</v>
      </c>
      <c r="B954" s="2" t="s">
        <v>129</v>
      </c>
      <c r="C954" s="2" t="s">
        <v>316</v>
      </c>
      <c r="D954" s="2">
        <v>-4.8000000000000001E-2</v>
      </c>
      <c r="E954" s="2">
        <v>5.4050000000000002</v>
      </c>
      <c r="F954" s="66">
        <v>3.33</v>
      </c>
      <c r="G954" s="2">
        <v>7.7237799999999996</v>
      </c>
      <c r="H954" s="2">
        <v>9.0463500000000003</v>
      </c>
      <c r="I954" s="2">
        <v>7.6167600000000002</v>
      </c>
      <c r="J954" s="2">
        <v>7.9191799999999999</v>
      </c>
      <c r="K954" s="66">
        <v>5.9177799999999996</v>
      </c>
      <c r="L954" s="2">
        <v>8.5725700000000007</v>
      </c>
      <c r="M954" s="2">
        <v>9.2089999999999996</v>
      </c>
      <c r="N954" s="2">
        <v>7.7049399999999997</v>
      </c>
      <c r="O954" s="2">
        <v>8.0230999999999995</v>
      </c>
      <c r="P954" s="2">
        <v>24.27403</v>
      </c>
    </row>
    <row r="955" spans="1:16" x14ac:dyDescent="0.35">
      <c r="A955" s="2">
        <v>944</v>
      </c>
      <c r="B955" s="2" t="s">
        <v>129</v>
      </c>
      <c r="C955" s="2" t="s">
        <v>317</v>
      </c>
      <c r="D955" s="2">
        <v>-0.154</v>
      </c>
      <c r="E955" s="2">
        <v>5.7</v>
      </c>
      <c r="F955" s="66">
        <v>11.67</v>
      </c>
      <c r="G955" s="2">
        <v>14.78919</v>
      </c>
      <c r="H955" s="2">
        <v>20.947970000000002</v>
      </c>
      <c r="I955" s="2">
        <v>14.02834</v>
      </c>
      <c r="J955" s="2">
        <v>15.55161</v>
      </c>
      <c r="K955" s="66">
        <v>10.276160000000001</v>
      </c>
      <c r="L955" s="2">
        <v>18.87181</v>
      </c>
      <c r="M955" s="2">
        <v>21.729040000000001</v>
      </c>
      <c r="N955" s="2">
        <v>14.4489</v>
      </c>
      <c r="O955" s="2">
        <v>16.05152</v>
      </c>
      <c r="P955" s="2">
        <v>67.075900000000004</v>
      </c>
    </row>
    <row r="956" spans="1:16" x14ac:dyDescent="0.35">
      <c r="A956" s="2">
        <v>945</v>
      </c>
      <c r="B956" s="2" t="s">
        <v>129</v>
      </c>
      <c r="C956" s="2" t="s">
        <v>318</v>
      </c>
      <c r="D956" s="2">
        <v>-9.5000000000000001E-2</v>
      </c>
      <c r="E956" s="2">
        <v>6.2080000000000002</v>
      </c>
      <c r="F956" s="66">
        <v>11.67</v>
      </c>
      <c r="G956" s="2">
        <v>13.709070000000001</v>
      </c>
      <c r="H956" s="2">
        <v>19.053709999999999</v>
      </c>
      <c r="I956" s="2">
        <v>12.80889</v>
      </c>
      <c r="J956" s="2">
        <v>14.67984</v>
      </c>
      <c r="K956" s="66">
        <v>13.516679999999999</v>
      </c>
      <c r="L956" s="2">
        <v>14.73911</v>
      </c>
      <c r="M956" s="2">
        <v>19.741160000000001</v>
      </c>
      <c r="N956" s="2">
        <v>13.17099</v>
      </c>
      <c r="O956" s="2">
        <v>15.13941</v>
      </c>
      <c r="P956" s="2">
        <v>35.786769999999997</v>
      </c>
    </row>
    <row r="957" spans="1:16" x14ac:dyDescent="0.35">
      <c r="A957" s="2">
        <v>946</v>
      </c>
      <c r="B957" s="2" t="s">
        <v>129</v>
      </c>
      <c r="C957" s="2" t="s">
        <v>319</v>
      </c>
      <c r="D957" s="2">
        <v>0.30199999999999999</v>
      </c>
      <c r="E957" s="2">
        <v>6.9539999999999997</v>
      </c>
      <c r="F957" s="66">
        <v>26.67</v>
      </c>
      <c r="G957" s="2">
        <v>42.801589999999997</v>
      </c>
      <c r="H957" s="2">
        <v>42.725720000000003</v>
      </c>
      <c r="I957" s="2">
        <v>24.28238</v>
      </c>
      <c r="J957" s="2">
        <v>32.9071</v>
      </c>
      <c r="K957" s="66">
        <v>28.453410000000002</v>
      </c>
      <c r="L957" s="2">
        <v>53.279960000000003</v>
      </c>
      <c r="M957" s="2">
        <v>44.666890000000002</v>
      </c>
      <c r="N957" s="2">
        <v>25.262650000000001</v>
      </c>
      <c r="O957" s="2">
        <v>34.336709999999997</v>
      </c>
      <c r="P957" s="2">
        <v>162.07933</v>
      </c>
    </row>
    <row r="958" spans="1:16" x14ac:dyDescent="0.35">
      <c r="A958" s="2">
        <v>947</v>
      </c>
      <c r="B958" s="2" t="s">
        <v>129</v>
      </c>
      <c r="C958" s="2" t="s">
        <v>320</v>
      </c>
      <c r="D958" s="2">
        <v>0.45100000000000001</v>
      </c>
      <c r="E958" s="2">
        <v>7.2</v>
      </c>
      <c r="F958" s="66">
        <v>23.33</v>
      </c>
      <c r="G958" s="2">
        <v>23.24701</v>
      </c>
      <c r="H958" s="2">
        <v>30.645230000000002</v>
      </c>
      <c r="I958" s="2">
        <v>17.851400000000002</v>
      </c>
      <c r="J958" s="2">
        <v>24.28145</v>
      </c>
      <c r="K958" s="66">
        <v>41.513359999999999</v>
      </c>
      <c r="L958" s="2">
        <v>25.27937</v>
      </c>
      <c r="M958" s="2">
        <v>31.983129999999999</v>
      </c>
      <c r="N958" s="2">
        <v>18.522739999999999</v>
      </c>
      <c r="O958" s="2">
        <v>25.287790000000001</v>
      </c>
      <c r="P958" s="2">
        <v>59.437579999999997</v>
      </c>
    </row>
    <row r="959" spans="1:16" x14ac:dyDescent="0.35">
      <c r="A959" s="2">
        <v>948</v>
      </c>
      <c r="B959" s="2" t="s">
        <v>129</v>
      </c>
      <c r="C959" s="2" t="s">
        <v>321</v>
      </c>
      <c r="D959" s="2">
        <v>0.55100000000000005</v>
      </c>
      <c r="E959" s="2">
        <v>7.4539999999999997</v>
      </c>
      <c r="F959" s="66">
        <v>3.33</v>
      </c>
      <c r="G959" s="2">
        <v>8.3121700000000001</v>
      </c>
      <c r="H959" s="2">
        <v>9.0803499999999993</v>
      </c>
      <c r="I959" s="2">
        <v>6.8267899999999999</v>
      </c>
      <c r="J959" s="2">
        <v>8.0845000000000002</v>
      </c>
      <c r="K959" s="66">
        <v>4.6444999999999999</v>
      </c>
      <c r="L959" s="2">
        <v>8.8072599999999994</v>
      </c>
      <c r="M959" s="2">
        <v>9.3216199999999994</v>
      </c>
      <c r="N959" s="2">
        <v>6.9506500000000004</v>
      </c>
      <c r="O959" s="2">
        <v>8.2738700000000005</v>
      </c>
      <c r="P959" s="2">
        <v>29.635269999999998</v>
      </c>
    </row>
    <row r="960" spans="1:16" x14ac:dyDescent="0.35">
      <c r="A960" s="2">
        <v>949</v>
      </c>
      <c r="B960" s="2" t="s">
        <v>129</v>
      </c>
      <c r="C960" s="2" t="s">
        <v>322</v>
      </c>
      <c r="D960" s="2">
        <v>4.1000000000000002E-2</v>
      </c>
      <c r="E960" s="2">
        <v>7.9539999999999997</v>
      </c>
      <c r="F960" s="66">
        <v>18.329999999999998</v>
      </c>
      <c r="G960" s="2">
        <v>30.656110000000002</v>
      </c>
      <c r="H960" s="2">
        <v>30.835999999999999</v>
      </c>
      <c r="I960" s="2">
        <v>17.041260000000001</v>
      </c>
      <c r="J960" s="2">
        <v>25.356069999999999</v>
      </c>
      <c r="K960" s="66">
        <v>50.221420000000002</v>
      </c>
      <c r="L960" s="2">
        <v>29.93881</v>
      </c>
      <c r="M960" s="2">
        <v>32.228679999999997</v>
      </c>
      <c r="N960" s="2">
        <v>17.715240000000001</v>
      </c>
      <c r="O960" s="2">
        <v>26.463239999999999</v>
      </c>
      <c r="P960" s="2">
        <v>76.160830000000004</v>
      </c>
    </row>
    <row r="961" spans="1:16" x14ac:dyDescent="0.35">
      <c r="A961" s="2">
        <v>950</v>
      </c>
      <c r="B961" s="2" t="s">
        <v>129</v>
      </c>
      <c r="C961" s="2" t="s">
        <v>323</v>
      </c>
      <c r="D961" s="2">
        <v>-0.80500000000000005</v>
      </c>
      <c r="E961" s="2">
        <v>7.4370000000000003</v>
      </c>
      <c r="F961" s="66">
        <v>20</v>
      </c>
      <c r="G961" s="2">
        <v>43.289740000000002</v>
      </c>
      <c r="H961" s="2">
        <v>33.692819999999998</v>
      </c>
      <c r="I961" s="2">
        <v>18.523309999999999</v>
      </c>
      <c r="J961" s="2">
        <v>27.05782</v>
      </c>
      <c r="K961" s="66">
        <v>92.865470000000002</v>
      </c>
      <c r="L961" s="2">
        <v>41.492939999999997</v>
      </c>
      <c r="M961" s="2">
        <v>35.227209999999999</v>
      </c>
      <c r="N961" s="2">
        <v>19.26737</v>
      </c>
      <c r="O961" s="2">
        <v>28.246510000000001</v>
      </c>
      <c r="P961" s="2">
        <v>42.161560000000001</v>
      </c>
    </row>
    <row r="962" spans="1:16" x14ac:dyDescent="0.35">
      <c r="A962" s="2">
        <v>951</v>
      </c>
      <c r="B962" s="2" t="s">
        <v>129</v>
      </c>
      <c r="C962" s="2" t="s">
        <v>324</v>
      </c>
      <c r="D962" s="2">
        <v>-0.94699999999999995</v>
      </c>
      <c r="E962" s="2">
        <v>7.2080000000000002</v>
      </c>
      <c r="F962" s="66">
        <v>0</v>
      </c>
      <c r="G962" s="2">
        <v>7.1654600000000004</v>
      </c>
      <c r="H962" s="2">
        <v>5.0938699999999999</v>
      </c>
      <c r="I962" s="2">
        <v>5.0938400000000001</v>
      </c>
      <c r="J962" s="2">
        <v>5.0938600000000003</v>
      </c>
      <c r="K962" s="66">
        <v>5.0938100000000004</v>
      </c>
      <c r="L962" s="2">
        <v>6.4466400000000004</v>
      </c>
      <c r="M962" s="2">
        <v>5.1206199999999997</v>
      </c>
      <c r="N962" s="2">
        <v>5.12059</v>
      </c>
      <c r="O962" s="2">
        <v>5.1206100000000001</v>
      </c>
      <c r="P962" s="2">
        <v>5.1205800000000004</v>
      </c>
    </row>
    <row r="963" spans="1:16" x14ac:dyDescent="0.35">
      <c r="A963" s="2">
        <v>952</v>
      </c>
      <c r="B963" s="2" t="s">
        <v>129</v>
      </c>
      <c r="C963" s="2" t="s">
        <v>325</v>
      </c>
      <c r="D963" s="2">
        <v>-0.64700000000000002</v>
      </c>
      <c r="E963" s="2">
        <v>6.6829999999999998</v>
      </c>
      <c r="F963" s="66">
        <v>15</v>
      </c>
      <c r="G963" s="2">
        <v>38.326070000000001</v>
      </c>
      <c r="H963" s="2">
        <v>36.315919999999998</v>
      </c>
      <c r="I963" s="2">
        <v>25.90287</v>
      </c>
      <c r="J963" s="2">
        <v>29.32612</v>
      </c>
      <c r="K963" s="66">
        <v>48.083820000000003</v>
      </c>
      <c r="L963" s="2">
        <v>36.48122</v>
      </c>
      <c r="M963" s="2">
        <v>37.465020000000003</v>
      </c>
      <c r="N963" s="2">
        <v>26.509450000000001</v>
      </c>
      <c r="O963" s="2">
        <v>30.111039999999999</v>
      </c>
      <c r="P963" s="2">
        <v>53.43385</v>
      </c>
    </row>
    <row r="964" spans="1:16" x14ac:dyDescent="0.35">
      <c r="A964" s="2">
        <v>953</v>
      </c>
      <c r="B964" s="2" t="s">
        <v>129</v>
      </c>
      <c r="C964" s="2" t="s">
        <v>326</v>
      </c>
      <c r="D964" s="2">
        <v>-0.754</v>
      </c>
      <c r="E964" s="2">
        <v>5.3949999999999996</v>
      </c>
      <c r="F964" s="66">
        <v>16.670000000000002</v>
      </c>
      <c r="G964" s="2">
        <v>28.535530000000001</v>
      </c>
      <c r="H964" s="2">
        <v>35.13937</v>
      </c>
      <c r="I964" s="2">
        <v>25.94661</v>
      </c>
      <c r="J964" s="2">
        <v>27.229659999999999</v>
      </c>
      <c r="K964" s="66">
        <v>100.24642</v>
      </c>
      <c r="L964" s="2">
        <v>27.539280000000002</v>
      </c>
      <c r="M964" s="2">
        <v>36.210650000000001</v>
      </c>
      <c r="N964" s="2">
        <v>26.53894</v>
      </c>
      <c r="O964" s="2">
        <v>27.888829999999999</v>
      </c>
      <c r="P964" s="2">
        <v>15.036479999999999</v>
      </c>
    </row>
    <row r="965" spans="1:16" x14ac:dyDescent="0.35">
      <c r="A965" s="2">
        <v>954</v>
      </c>
      <c r="B965" s="2" t="s">
        <v>129</v>
      </c>
      <c r="C965" s="2" t="s">
        <v>327</v>
      </c>
      <c r="D965" s="2">
        <v>-0.69499999999999995</v>
      </c>
      <c r="E965" s="2">
        <v>4.5919999999999996</v>
      </c>
      <c r="F965" s="66">
        <v>3.33</v>
      </c>
      <c r="G965" s="2">
        <v>18.1555</v>
      </c>
      <c r="H965" s="2">
        <v>18.641200000000001</v>
      </c>
      <c r="I965" s="2">
        <v>17.23902</v>
      </c>
      <c r="J965" s="2">
        <v>17.016680000000001</v>
      </c>
      <c r="K965" s="66">
        <v>24.50759</v>
      </c>
      <c r="L965" s="2">
        <v>17.59282</v>
      </c>
      <c r="M965" s="2">
        <v>18.837409999999998</v>
      </c>
      <c r="N965" s="2">
        <v>17.362179999999999</v>
      </c>
      <c r="O965" s="2">
        <v>17.128240000000002</v>
      </c>
      <c r="P965" s="2">
        <v>15.2828</v>
      </c>
    </row>
    <row r="966" spans="1:16" x14ac:dyDescent="0.35">
      <c r="A966" s="2">
        <v>955</v>
      </c>
      <c r="B966" s="2" t="s">
        <v>129</v>
      </c>
      <c r="C966" s="2" t="s">
        <v>328</v>
      </c>
      <c r="D966" s="2">
        <v>-0.502</v>
      </c>
      <c r="E966" s="2">
        <v>5.1669999999999998</v>
      </c>
      <c r="F966" s="66">
        <v>10</v>
      </c>
      <c r="G966" s="2">
        <v>25.407689999999999</v>
      </c>
      <c r="H966" s="2">
        <v>29.794989999999999</v>
      </c>
      <c r="I966" s="2">
        <v>23.28659</v>
      </c>
      <c r="J966" s="2">
        <v>24.172889999999999</v>
      </c>
      <c r="K966" s="66">
        <v>64.034779999999998</v>
      </c>
      <c r="L966" s="2">
        <v>24.484670000000001</v>
      </c>
      <c r="M966" s="2">
        <v>30.560980000000001</v>
      </c>
      <c r="N966" s="2">
        <v>23.713509999999999</v>
      </c>
      <c r="O966" s="2">
        <v>24.645969999999998</v>
      </c>
      <c r="P966" s="2">
        <v>15.45115</v>
      </c>
    </row>
    <row r="967" spans="1:16" x14ac:dyDescent="0.35">
      <c r="A967" s="2">
        <v>956</v>
      </c>
      <c r="B967" s="2" t="s">
        <v>129</v>
      </c>
      <c r="C967" s="2" t="s">
        <v>329</v>
      </c>
      <c r="D967" s="2">
        <v>-0.6</v>
      </c>
      <c r="E967" s="2">
        <v>5.641</v>
      </c>
      <c r="F967" s="66">
        <v>8.33</v>
      </c>
      <c r="G967" s="2">
        <v>22.25104</v>
      </c>
      <c r="H967" s="2">
        <v>24.621200000000002</v>
      </c>
      <c r="I967" s="2">
        <v>20.36139</v>
      </c>
      <c r="J967" s="2">
        <v>21.37274</v>
      </c>
      <c r="K967" s="66">
        <v>50.364579999999997</v>
      </c>
      <c r="L967" s="2">
        <v>21.447749999999999</v>
      </c>
      <c r="M967" s="2">
        <v>25.110119999999998</v>
      </c>
      <c r="N967" s="2">
        <v>20.62838</v>
      </c>
      <c r="O967" s="2">
        <v>21.692409999999999</v>
      </c>
      <c r="P967" s="2">
        <v>15.55016</v>
      </c>
    </row>
    <row r="968" spans="1:16" x14ac:dyDescent="0.35">
      <c r="A968" s="2">
        <v>957</v>
      </c>
      <c r="B968" s="2" t="s">
        <v>129</v>
      </c>
      <c r="C968" s="2" t="s">
        <v>330</v>
      </c>
      <c r="D968" s="2">
        <v>-0.54900000000000004</v>
      </c>
      <c r="E968" s="2">
        <v>5.0999999999999996</v>
      </c>
      <c r="F968" s="66">
        <v>6.67</v>
      </c>
      <c r="G968" s="2">
        <v>22.938780000000001</v>
      </c>
      <c r="H968" s="2">
        <v>25.885290000000001</v>
      </c>
      <c r="I968" s="2">
        <v>21.29795</v>
      </c>
      <c r="J968" s="2">
        <v>21.660689999999999</v>
      </c>
      <c r="K968" s="66">
        <v>51.80498</v>
      </c>
      <c r="L968" s="2">
        <v>22.183250000000001</v>
      </c>
      <c r="M968" s="2">
        <v>26.435169999999999</v>
      </c>
      <c r="N968" s="2">
        <v>21.608820000000001</v>
      </c>
      <c r="O968" s="2">
        <v>21.990459999999999</v>
      </c>
      <c r="P968" s="2">
        <v>15.604050000000001</v>
      </c>
    </row>
    <row r="969" spans="1:16" x14ac:dyDescent="0.35">
      <c r="A969" s="2">
        <v>958</v>
      </c>
      <c r="B969" s="2" t="s">
        <v>129</v>
      </c>
      <c r="C969" s="2" t="s">
        <v>331</v>
      </c>
      <c r="D969" s="2">
        <v>-0.39800000000000002</v>
      </c>
      <c r="E969" s="2">
        <v>4.8460000000000001</v>
      </c>
      <c r="F969" s="66">
        <v>28.33</v>
      </c>
      <c r="G969" s="2">
        <v>36.469720000000002</v>
      </c>
      <c r="H969" s="2">
        <v>47.503239999999998</v>
      </c>
      <c r="I969" s="2">
        <v>33.610700000000001</v>
      </c>
      <c r="J969" s="2">
        <v>33.859050000000003</v>
      </c>
      <c r="K969" s="66">
        <v>124.38908000000001</v>
      </c>
      <c r="L969" s="2">
        <v>35.613219999999998</v>
      </c>
      <c r="M969" s="2">
        <v>49.175640000000001</v>
      </c>
      <c r="N969" s="2">
        <v>34.5593</v>
      </c>
      <c r="O969" s="2">
        <v>34.820590000000003</v>
      </c>
      <c r="P969" s="2">
        <v>15.64086</v>
      </c>
    </row>
    <row r="970" spans="1:16" x14ac:dyDescent="0.35">
      <c r="A970" s="2">
        <v>959</v>
      </c>
      <c r="B970" s="2" t="s">
        <v>129</v>
      </c>
      <c r="C970" s="2" t="s">
        <v>332</v>
      </c>
      <c r="D970" s="2">
        <v>-0.3</v>
      </c>
      <c r="E970" s="2">
        <v>4.8540000000000001</v>
      </c>
      <c r="F970" s="66">
        <v>20</v>
      </c>
      <c r="G970" s="2">
        <v>30.548829999999999</v>
      </c>
      <c r="H970" s="2">
        <v>38.211829999999999</v>
      </c>
      <c r="I970" s="2">
        <v>28.372530000000001</v>
      </c>
      <c r="J970" s="2">
        <v>28.651810000000001</v>
      </c>
      <c r="K970" s="66">
        <v>93.244020000000006</v>
      </c>
      <c r="L970" s="2">
        <v>29.764769999999999</v>
      </c>
      <c r="M970" s="2">
        <v>39.397779999999997</v>
      </c>
      <c r="N970" s="2">
        <v>29.045860000000001</v>
      </c>
      <c r="O970" s="2">
        <v>29.339680000000001</v>
      </c>
      <c r="P970" s="2">
        <v>15.655139999999999</v>
      </c>
    </row>
    <row r="971" spans="1:16" x14ac:dyDescent="0.35">
      <c r="A971" s="2">
        <v>960</v>
      </c>
      <c r="B971" s="2" t="s">
        <v>130</v>
      </c>
      <c r="C971" s="2" t="s">
        <v>309</v>
      </c>
      <c r="D971" s="2">
        <v>-0.3</v>
      </c>
      <c r="E971" s="2">
        <v>5.0999999999999996</v>
      </c>
      <c r="F971" s="66">
        <v>6.67</v>
      </c>
      <c r="G971" s="2">
        <v>22.719239999999999</v>
      </c>
      <c r="H971" s="2">
        <v>25.909269999999999</v>
      </c>
      <c r="I971" s="2">
        <v>21.367139999999999</v>
      </c>
      <c r="J971" s="2">
        <v>21.73029</v>
      </c>
      <c r="K971" s="66">
        <v>15.65326</v>
      </c>
      <c r="L971" s="2">
        <v>22.357099999999999</v>
      </c>
      <c r="M971" s="2">
        <v>26.452490000000001</v>
      </c>
      <c r="N971" s="2">
        <v>21.673719999999999</v>
      </c>
      <c r="O971" s="2">
        <v>22.055779999999999</v>
      </c>
      <c r="P971" s="2">
        <v>42.389659999999999</v>
      </c>
    </row>
    <row r="972" spans="1:16" x14ac:dyDescent="0.35">
      <c r="A972" s="2">
        <v>961</v>
      </c>
      <c r="B972" s="2" t="s">
        <v>130</v>
      </c>
      <c r="C972" s="2" t="s">
        <v>310</v>
      </c>
      <c r="D972" s="2">
        <v>-0.45200000000000001</v>
      </c>
      <c r="E972" s="2">
        <v>5.4050000000000002</v>
      </c>
      <c r="F972" s="66">
        <v>23.33</v>
      </c>
      <c r="G972" s="2">
        <v>32.820129999999999</v>
      </c>
      <c r="H972" s="2">
        <v>42.44952</v>
      </c>
      <c r="I972" s="2">
        <v>30.36872</v>
      </c>
      <c r="J972" s="2">
        <v>31.96734</v>
      </c>
      <c r="K972" s="66">
        <v>15.68421</v>
      </c>
      <c r="L972" s="2">
        <v>32.405050000000003</v>
      </c>
      <c r="M972" s="2">
        <v>43.851730000000003</v>
      </c>
      <c r="N972" s="2">
        <v>31.141539999999999</v>
      </c>
      <c r="O972" s="2">
        <v>32.823419999999999</v>
      </c>
      <c r="P972" s="2">
        <v>79.906570000000002</v>
      </c>
    </row>
    <row r="973" spans="1:16" x14ac:dyDescent="0.35">
      <c r="A973" s="2">
        <v>962</v>
      </c>
      <c r="B973" s="2" t="s">
        <v>130</v>
      </c>
      <c r="C973" s="2" t="s">
        <v>311</v>
      </c>
      <c r="D973" s="2">
        <v>-0.65100000000000002</v>
      </c>
      <c r="E973" s="2">
        <v>4.8869999999999996</v>
      </c>
      <c r="F973" s="66">
        <v>16.670000000000002</v>
      </c>
      <c r="G973" s="2">
        <v>26.44181</v>
      </c>
      <c r="H973" s="2">
        <v>32.064340000000001</v>
      </c>
      <c r="I973" s="2">
        <v>24.641220000000001</v>
      </c>
      <c r="J973" s="2">
        <v>25.67474</v>
      </c>
      <c r="K973" s="66">
        <v>15.743449999999999</v>
      </c>
      <c r="L973" s="2">
        <v>25.87651</v>
      </c>
      <c r="M973" s="2">
        <v>32.921419999999998</v>
      </c>
      <c r="N973" s="2">
        <v>25.111550000000001</v>
      </c>
      <c r="O973" s="2">
        <v>26.198910000000001</v>
      </c>
      <c r="P973" s="2">
        <v>54.915469999999999</v>
      </c>
    </row>
    <row r="974" spans="1:16" x14ac:dyDescent="0.35">
      <c r="A974" s="2">
        <v>963</v>
      </c>
      <c r="B974" s="2" t="s">
        <v>130</v>
      </c>
      <c r="C974" s="2" t="s">
        <v>312</v>
      </c>
      <c r="D974" s="2">
        <v>-0.90300000000000002</v>
      </c>
      <c r="E974" s="2">
        <v>4.6079999999999997</v>
      </c>
      <c r="F974" s="66">
        <v>16.670000000000002</v>
      </c>
      <c r="G974" s="2">
        <v>29.061889999999998</v>
      </c>
      <c r="H974" s="2">
        <v>35.8889</v>
      </c>
      <c r="I974" s="2">
        <v>27.11401</v>
      </c>
      <c r="J974" s="2">
        <v>26.973960000000002</v>
      </c>
      <c r="K974" s="66">
        <v>15.84674</v>
      </c>
      <c r="L974" s="2">
        <v>28.723410000000001</v>
      </c>
      <c r="M974" s="2">
        <v>36.939019999999999</v>
      </c>
      <c r="N974" s="2">
        <v>27.706969999999998</v>
      </c>
      <c r="O974" s="2">
        <v>27.5596</v>
      </c>
      <c r="P974" s="2">
        <v>67.117890000000003</v>
      </c>
    </row>
    <row r="975" spans="1:16" x14ac:dyDescent="0.35">
      <c r="A975" s="2">
        <v>964</v>
      </c>
      <c r="B975" s="2" t="s">
        <v>130</v>
      </c>
      <c r="C975" s="2" t="s">
        <v>313</v>
      </c>
      <c r="D975" s="2">
        <v>-1.151</v>
      </c>
      <c r="E975" s="2">
        <v>4.8460000000000001</v>
      </c>
      <c r="F975" s="66">
        <v>18.329999999999998</v>
      </c>
      <c r="G975" s="2">
        <v>29.743449999999999</v>
      </c>
      <c r="H975" s="2">
        <v>36.800530000000002</v>
      </c>
      <c r="I975" s="2">
        <v>27.548110000000001</v>
      </c>
      <c r="J975" s="2">
        <v>27.718810000000001</v>
      </c>
      <c r="K975" s="66">
        <v>15.98377</v>
      </c>
      <c r="L975" s="2">
        <v>29.37229</v>
      </c>
      <c r="M975" s="2">
        <v>37.89029</v>
      </c>
      <c r="N975" s="2">
        <v>28.155819999999999</v>
      </c>
      <c r="O975" s="2">
        <v>28.33541</v>
      </c>
      <c r="P975" s="2">
        <v>68.685059999999993</v>
      </c>
    </row>
    <row r="976" spans="1:16" x14ac:dyDescent="0.35">
      <c r="A976" s="2">
        <v>965</v>
      </c>
      <c r="B976" s="2" t="s">
        <v>130</v>
      </c>
      <c r="C976" s="2" t="s">
        <v>314</v>
      </c>
      <c r="D976" s="2">
        <v>-1.302</v>
      </c>
      <c r="E976" s="2">
        <v>4.5999999999999996</v>
      </c>
      <c r="F976" s="66">
        <v>3.33</v>
      </c>
      <c r="G976" s="2">
        <v>19.94229</v>
      </c>
      <c r="H976" s="2">
        <v>20.993510000000001</v>
      </c>
      <c r="I976" s="2">
        <v>18.858149999999998</v>
      </c>
      <c r="J976" s="2">
        <v>18.74635</v>
      </c>
      <c r="K976" s="66">
        <v>16.111989999999999</v>
      </c>
      <c r="L976" s="2">
        <v>19.387039999999999</v>
      </c>
      <c r="M976" s="2">
        <v>21.252420000000001</v>
      </c>
      <c r="N976" s="2">
        <v>19.00582</v>
      </c>
      <c r="O976" s="2">
        <v>18.888190000000002</v>
      </c>
      <c r="P976" s="2">
        <v>26.505400000000002</v>
      </c>
    </row>
    <row r="977" spans="1:16" x14ac:dyDescent="0.35">
      <c r="A977" s="2">
        <v>966</v>
      </c>
      <c r="B977" s="2" t="s">
        <v>130</v>
      </c>
      <c r="C977" s="2" t="s">
        <v>315</v>
      </c>
      <c r="D977" s="2">
        <v>-1.502</v>
      </c>
      <c r="E977" s="2">
        <v>4.5999999999999996</v>
      </c>
      <c r="F977" s="66">
        <v>8.33</v>
      </c>
      <c r="G977" s="2">
        <v>22.69097</v>
      </c>
      <c r="H977" s="2">
        <v>25.231860000000001</v>
      </c>
      <c r="I977" s="2">
        <v>21.287510000000001</v>
      </c>
      <c r="J977" s="2">
        <v>21.0823</v>
      </c>
      <c r="K977" s="66">
        <v>16.247330000000002</v>
      </c>
      <c r="L977" s="2">
        <v>22.171620000000001</v>
      </c>
      <c r="M977" s="2">
        <v>25.70402</v>
      </c>
      <c r="N977" s="2">
        <v>21.554179999999999</v>
      </c>
      <c r="O977" s="2">
        <v>21.338270000000001</v>
      </c>
      <c r="P977" s="2">
        <v>36.960909999999998</v>
      </c>
    </row>
    <row r="978" spans="1:16" x14ac:dyDescent="0.35">
      <c r="A978" s="2">
        <v>967</v>
      </c>
      <c r="B978" s="2" t="s">
        <v>130</v>
      </c>
      <c r="C978" s="2" t="s">
        <v>316</v>
      </c>
      <c r="D978" s="2">
        <v>-1.8540000000000001</v>
      </c>
      <c r="E978" s="2">
        <v>5.4130000000000003</v>
      </c>
      <c r="F978" s="66">
        <v>15</v>
      </c>
      <c r="G978" s="2">
        <v>22.38083</v>
      </c>
      <c r="H978" s="2">
        <v>27.004960000000001</v>
      </c>
      <c r="I978" s="2">
        <v>17.520849999999999</v>
      </c>
      <c r="J978" s="2">
        <v>19.218489999999999</v>
      </c>
      <c r="K978" s="66">
        <v>67.349810000000005</v>
      </c>
      <c r="L978" s="2">
        <v>21.171019999999999</v>
      </c>
      <c r="M978" s="2">
        <v>28.04871</v>
      </c>
      <c r="N978" s="2">
        <v>18.070489999999999</v>
      </c>
      <c r="O978" s="2">
        <v>19.856570000000001</v>
      </c>
      <c r="P978" s="2">
        <v>19.602820000000001</v>
      </c>
    </row>
    <row r="979" spans="1:16" x14ac:dyDescent="0.35">
      <c r="A979" s="2">
        <v>968</v>
      </c>
      <c r="B979" s="2" t="s">
        <v>130</v>
      </c>
      <c r="C979" s="2" t="s">
        <v>317</v>
      </c>
      <c r="D979" s="2">
        <v>-2.2530000000000001</v>
      </c>
      <c r="E979" s="2">
        <v>4.8780000000000001</v>
      </c>
      <c r="F979" s="66">
        <v>11.67</v>
      </c>
      <c r="G979" s="2">
        <v>18.602740000000001</v>
      </c>
      <c r="H979" s="2">
        <v>23.987819999999999</v>
      </c>
      <c r="I979" s="2">
        <v>16.28351</v>
      </c>
      <c r="J979" s="2">
        <v>16.575060000000001</v>
      </c>
      <c r="K979" s="66">
        <v>7.21021</v>
      </c>
      <c r="L979" s="2">
        <v>18.225239999999999</v>
      </c>
      <c r="M979" s="2">
        <v>24.86458</v>
      </c>
      <c r="N979" s="2">
        <v>16.758870000000002</v>
      </c>
      <c r="O979" s="2">
        <v>17.06561</v>
      </c>
      <c r="P979" s="2">
        <v>48.561190000000003</v>
      </c>
    </row>
    <row r="980" spans="1:16" x14ac:dyDescent="0.35">
      <c r="A980" s="2">
        <v>969</v>
      </c>
      <c r="B980" s="2" t="s">
        <v>130</v>
      </c>
      <c r="C980" s="2" t="s">
        <v>318</v>
      </c>
      <c r="D980" s="2">
        <v>-2.298</v>
      </c>
      <c r="E980" s="2">
        <v>2.5329999999999999</v>
      </c>
      <c r="F980" s="66">
        <v>8.33</v>
      </c>
      <c r="G980" s="2">
        <v>12.75526</v>
      </c>
      <c r="H980" s="2">
        <v>15.19272</v>
      </c>
      <c r="I980" s="2">
        <v>11.985530000000001</v>
      </c>
      <c r="J980" s="2">
        <v>10.45363</v>
      </c>
      <c r="K980" s="66">
        <v>7.1905299999999999</v>
      </c>
      <c r="L980" s="2">
        <v>12.33989</v>
      </c>
      <c r="M980" s="2">
        <v>15.607430000000001</v>
      </c>
      <c r="N980" s="2">
        <v>12.23315</v>
      </c>
      <c r="O980" s="2">
        <v>10.62143</v>
      </c>
      <c r="P980" s="2">
        <v>23.35633</v>
      </c>
    </row>
    <row r="981" spans="1:16" x14ac:dyDescent="0.35">
      <c r="A981" s="2">
        <v>970</v>
      </c>
      <c r="B981" s="2" t="s">
        <v>130</v>
      </c>
      <c r="C981" s="2" t="s">
        <v>319</v>
      </c>
      <c r="D981" s="2">
        <v>-2.0979999999999999</v>
      </c>
      <c r="E981" s="2">
        <v>2.8220000000000001</v>
      </c>
      <c r="F981" s="66">
        <v>13.33</v>
      </c>
      <c r="G981" s="2">
        <v>21.99661</v>
      </c>
      <c r="H981" s="2">
        <v>25.470310000000001</v>
      </c>
      <c r="I981" s="2">
        <v>18.20571</v>
      </c>
      <c r="J981" s="2">
        <v>14.36347</v>
      </c>
      <c r="K981" s="66">
        <v>39.23077</v>
      </c>
      <c r="L981" s="2">
        <v>21.302340000000001</v>
      </c>
      <c r="M981" s="2">
        <v>26.42792</v>
      </c>
      <c r="N981" s="2">
        <v>18.784839999999999</v>
      </c>
      <c r="O981" s="2">
        <v>14.74241</v>
      </c>
      <c r="P981" s="2">
        <v>16.814979999999998</v>
      </c>
    </row>
    <row r="982" spans="1:16" x14ac:dyDescent="0.35">
      <c r="A982" s="2">
        <v>971</v>
      </c>
      <c r="B982" s="2" t="s">
        <v>130</v>
      </c>
      <c r="C982" s="2" t="s">
        <v>320</v>
      </c>
      <c r="D982" s="2">
        <v>-1.9490000000000001</v>
      </c>
      <c r="E982" s="2">
        <v>3.5920000000000001</v>
      </c>
      <c r="F982" s="66">
        <v>33.33</v>
      </c>
      <c r="G982" s="2">
        <v>42.259279999999997</v>
      </c>
      <c r="H982" s="2">
        <v>52.385150000000003</v>
      </c>
      <c r="I982" s="2">
        <v>33.430680000000002</v>
      </c>
      <c r="J982" s="2">
        <v>27.136150000000001</v>
      </c>
      <c r="K982" s="66">
        <v>84.732460000000003</v>
      </c>
      <c r="L982" s="2">
        <v>41.597140000000003</v>
      </c>
      <c r="M982" s="2">
        <v>54.778770000000002</v>
      </c>
      <c r="N982" s="2">
        <v>34.836770000000001</v>
      </c>
      <c r="O982" s="2">
        <v>28.214289999999998</v>
      </c>
      <c r="P982" s="2">
        <v>41.015810000000002</v>
      </c>
    </row>
    <row r="983" spans="1:16" x14ac:dyDescent="0.35">
      <c r="A983" s="2">
        <v>972</v>
      </c>
      <c r="B983" s="2" t="s">
        <v>130</v>
      </c>
      <c r="C983" s="2" t="s">
        <v>321</v>
      </c>
      <c r="D983" s="2">
        <v>-1.6459999999999999</v>
      </c>
      <c r="E983" s="2">
        <v>3.6080000000000001</v>
      </c>
      <c r="F983" s="66">
        <v>16.670000000000002</v>
      </c>
      <c r="G983" s="2">
        <v>17.753769999999999</v>
      </c>
      <c r="H983" s="2">
        <v>22.214079999999999</v>
      </c>
      <c r="I983" s="2">
        <v>15.64987</v>
      </c>
      <c r="J983" s="2">
        <v>12.732329999999999</v>
      </c>
      <c r="K983" s="66">
        <v>25.658650000000002</v>
      </c>
      <c r="L983" s="2">
        <v>17.320419999999999</v>
      </c>
      <c r="M983" s="2">
        <v>23.07694</v>
      </c>
      <c r="N983" s="2">
        <v>16.170739999999999</v>
      </c>
      <c r="O983" s="2">
        <v>13.101179999999999</v>
      </c>
      <c r="P983" s="2">
        <v>23.594860000000001</v>
      </c>
    </row>
    <row r="984" spans="1:16" x14ac:dyDescent="0.35">
      <c r="A984" s="2">
        <v>973</v>
      </c>
      <c r="B984" s="2" t="s">
        <v>130</v>
      </c>
      <c r="C984" s="2" t="s">
        <v>322</v>
      </c>
      <c r="D984" s="2">
        <v>-1.4</v>
      </c>
      <c r="E984" s="2">
        <v>4.0999999999999996</v>
      </c>
      <c r="F984" s="66">
        <v>15</v>
      </c>
      <c r="G984" s="2">
        <v>17.993400000000001</v>
      </c>
      <c r="H984" s="2">
        <v>24.34525</v>
      </c>
      <c r="I984" s="2">
        <v>16.30218</v>
      </c>
      <c r="J984" s="2">
        <v>14.6945</v>
      </c>
      <c r="K984" s="66">
        <v>5.2136800000000001</v>
      </c>
      <c r="L984" s="2">
        <v>17.962330000000001</v>
      </c>
      <c r="M984" s="2">
        <v>25.359459999999999</v>
      </c>
      <c r="N984" s="2">
        <v>16.89734</v>
      </c>
      <c r="O984" s="2">
        <v>15.2059</v>
      </c>
      <c r="P984" s="2">
        <v>74.004260000000002</v>
      </c>
    </row>
    <row r="985" spans="1:16" x14ac:dyDescent="0.35">
      <c r="A985" s="2">
        <v>974</v>
      </c>
      <c r="B985" s="2" t="s">
        <v>130</v>
      </c>
      <c r="C985" s="2" t="s">
        <v>323</v>
      </c>
      <c r="D985" s="2">
        <v>-1.248</v>
      </c>
      <c r="E985" s="2">
        <v>4.0999999999999996</v>
      </c>
      <c r="F985" s="66">
        <v>8.33</v>
      </c>
      <c r="G985" s="2">
        <v>10.355420000000001</v>
      </c>
      <c r="H985" s="2">
        <v>12.75996</v>
      </c>
      <c r="I985" s="2">
        <v>9.5128500000000003</v>
      </c>
      <c r="J985" s="2">
        <v>8.8623899999999995</v>
      </c>
      <c r="K985" s="66">
        <v>5.0264800000000003</v>
      </c>
      <c r="L985" s="2">
        <v>10.25296</v>
      </c>
      <c r="M985" s="2">
        <v>13.1953</v>
      </c>
      <c r="N985" s="2">
        <v>9.7790199999999992</v>
      </c>
      <c r="O985" s="2">
        <v>9.0946700000000007</v>
      </c>
      <c r="P985" s="2">
        <v>35.139240000000001</v>
      </c>
    </row>
    <row r="986" spans="1:16" x14ac:dyDescent="0.35">
      <c r="A986" s="2">
        <v>975</v>
      </c>
      <c r="B986" s="2" t="s">
        <v>130</v>
      </c>
      <c r="C986" s="2" t="s">
        <v>324</v>
      </c>
      <c r="D986" s="2">
        <v>-1.1000000000000001</v>
      </c>
      <c r="E986" s="2">
        <v>4.6079999999999997</v>
      </c>
      <c r="F986" s="66">
        <v>0</v>
      </c>
      <c r="G986" s="2">
        <v>5.6532400000000003</v>
      </c>
      <c r="H986" s="2">
        <v>5.10304</v>
      </c>
      <c r="I986" s="2">
        <v>5.1030199999999999</v>
      </c>
      <c r="J986" s="2">
        <v>5.1030199999999999</v>
      </c>
      <c r="K986" s="66">
        <v>5.1030100000000003</v>
      </c>
      <c r="L986" s="2">
        <v>5.4157599999999997</v>
      </c>
      <c r="M986" s="2">
        <v>5.1450100000000001</v>
      </c>
      <c r="N986" s="2">
        <v>5.1449999999999996</v>
      </c>
      <c r="O986" s="2">
        <v>5.1449999999999996</v>
      </c>
      <c r="P986" s="2">
        <v>5.1449999999999996</v>
      </c>
    </row>
    <row r="987" spans="1:16" x14ac:dyDescent="0.35">
      <c r="A987" s="2">
        <v>976</v>
      </c>
      <c r="B987" s="2" t="s">
        <v>130</v>
      </c>
      <c r="C987" s="2" t="s">
        <v>325</v>
      </c>
      <c r="D987" s="2">
        <v>-1.5069999999999999</v>
      </c>
      <c r="E987" s="2">
        <v>4.0830000000000002</v>
      </c>
      <c r="F987" s="66">
        <v>5</v>
      </c>
      <c r="G987" s="2">
        <v>22.980350000000001</v>
      </c>
      <c r="H987" s="2">
        <v>26.536180000000002</v>
      </c>
      <c r="I987" s="2">
        <v>21.605560000000001</v>
      </c>
      <c r="J987" s="2">
        <v>20.644819999999999</v>
      </c>
      <c r="K987" s="66">
        <v>40.438969999999998</v>
      </c>
      <c r="L987" s="2">
        <v>22.517659999999999</v>
      </c>
      <c r="M987" s="2">
        <v>27.189689999999999</v>
      </c>
      <c r="N987" s="2">
        <v>22.002189999999999</v>
      </c>
      <c r="O987" s="2">
        <v>20.991389999999999</v>
      </c>
      <c r="P987" s="2">
        <v>14.89818</v>
      </c>
    </row>
    <row r="988" spans="1:16" x14ac:dyDescent="0.35">
      <c r="A988" s="2">
        <v>977</v>
      </c>
      <c r="B988" s="2" t="s">
        <v>130</v>
      </c>
      <c r="C988" s="2" t="s">
        <v>326</v>
      </c>
      <c r="D988" s="2">
        <v>-2.0019999999999998</v>
      </c>
      <c r="E988" s="2">
        <v>3.3540000000000001</v>
      </c>
      <c r="F988" s="66">
        <v>13.33</v>
      </c>
      <c r="G988" s="2">
        <v>29.334759999999999</v>
      </c>
      <c r="H988" s="2">
        <v>35.008989999999997</v>
      </c>
      <c r="I988" s="2">
        <v>27.310569999999998</v>
      </c>
      <c r="J988" s="2">
        <v>23.432469999999999</v>
      </c>
      <c r="K988" s="66">
        <v>54.963859999999997</v>
      </c>
      <c r="L988" s="2">
        <v>28.864889999999999</v>
      </c>
      <c r="M988" s="2">
        <v>36.070520000000002</v>
      </c>
      <c r="N988" s="2">
        <v>27.971</v>
      </c>
      <c r="O988" s="2">
        <v>23.89085</v>
      </c>
      <c r="P988" s="2">
        <v>15.50258</v>
      </c>
    </row>
    <row r="989" spans="1:16" x14ac:dyDescent="0.35">
      <c r="A989" s="2">
        <v>978</v>
      </c>
      <c r="B989" s="2" t="s">
        <v>130</v>
      </c>
      <c r="C989" s="2" t="s">
        <v>327</v>
      </c>
      <c r="D989" s="2">
        <v>-1.998</v>
      </c>
      <c r="E989" s="2">
        <v>3.0920000000000001</v>
      </c>
      <c r="F989" s="66">
        <v>11.67</v>
      </c>
      <c r="G989" s="2">
        <v>25.808759999999999</v>
      </c>
      <c r="H989" s="2">
        <v>29.87312</v>
      </c>
      <c r="I989" s="2">
        <v>24.477419999999999</v>
      </c>
      <c r="J989" s="2">
        <v>21.560839999999999</v>
      </c>
      <c r="K989" s="66">
        <v>33.919930000000001</v>
      </c>
      <c r="L989" s="2">
        <v>25.469159999999999</v>
      </c>
      <c r="M989" s="2">
        <v>30.63176</v>
      </c>
      <c r="N989" s="2">
        <v>24.954940000000001</v>
      </c>
      <c r="O989" s="2">
        <v>21.886410000000001</v>
      </c>
      <c r="P989" s="2">
        <v>27.392939999999999</v>
      </c>
    </row>
    <row r="990" spans="1:16" x14ac:dyDescent="0.35">
      <c r="A990" s="2">
        <v>979</v>
      </c>
      <c r="B990" s="2" t="s">
        <v>130</v>
      </c>
      <c r="C990" s="2" t="s">
        <v>328</v>
      </c>
      <c r="D990" s="2">
        <v>-1.748</v>
      </c>
      <c r="E990" s="2">
        <v>2.6</v>
      </c>
      <c r="F990" s="66">
        <v>11.67</v>
      </c>
      <c r="G990" s="2">
        <v>23.940629999999999</v>
      </c>
      <c r="H990" s="2">
        <v>27.041409999999999</v>
      </c>
      <c r="I990" s="2">
        <v>23.164490000000001</v>
      </c>
      <c r="J990" s="2">
        <v>20.07319</v>
      </c>
      <c r="K990" s="66">
        <v>18.321110000000001</v>
      </c>
      <c r="L990" s="2">
        <v>23.749739999999999</v>
      </c>
      <c r="M990" s="2">
        <v>27.630240000000001</v>
      </c>
      <c r="N990" s="2">
        <v>23.55134</v>
      </c>
      <c r="O990" s="2">
        <v>20.298970000000001</v>
      </c>
      <c r="P990" s="2">
        <v>34.870179999999998</v>
      </c>
    </row>
    <row r="991" spans="1:16" x14ac:dyDescent="0.35">
      <c r="A991" s="2">
        <v>980</v>
      </c>
      <c r="B991" s="2" t="s">
        <v>130</v>
      </c>
      <c r="C991" s="2" t="s">
        <v>329</v>
      </c>
      <c r="D991" s="2">
        <v>-1.651</v>
      </c>
      <c r="E991" s="2">
        <v>2.6</v>
      </c>
      <c r="F991" s="66">
        <v>11.67</v>
      </c>
      <c r="G991" s="2">
        <v>28.971050000000002</v>
      </c>
      <c r="H991" s="2">
        <v>34.255769999999998</v>
      </c>
      <c r="I991" s="2">
        <v>27.824169999999999</v>
      </c>
      <c r="J991" s="2">
        <v>22.665330000000001</v>
      </c>
      <c r="K991" s="66">
        <v>24.076650000000001</v>
      </c>
      <c r="L991" s="2">
        <v>28.90879</v>
      </c>
      <c r="M991" s="2">
        <v>35.208820000000003</v>
      </c>
      <c r="N991" s="2">
        <v>28.442129999999999</v>
      </c>
      <c r="O991" s="2">
        <v>23.014510000000001</v>
      </c>
      <c r="P991" s="2">
        <v>16.58616</v>
      </c>
    </row>
    <row r="992" spans="1:16" x14ac:dyDescent="0.35">
      <c r="A992" s="2">
        <v>981</v>
      </c>
      <c r="B992" s="2" t="s">
        <v>130</v>
      </c>
      <c r="C992" s="2" t="s">
        <v>330</v>
      </c>
      <c r="D992" s="2">
        <v>-1.7</v>
      </c>
      <c r="E992" s="2">
        <v>2.6</v>
      </c>
      <c r="F992" s="66">
        <v>20</v>
      </c>
      <c r="G992" s="2">
        <v>34.003810000000001</v>
      </c>
      <c r="H992" s="2">
        <v>41.230609999999999</v>
      </c>
      <c r="I992" s="2">
        <v>32.273359999999997</v>
      </c>
      <c r="J992" s="2">
        <v>25.103169999999999</v>
      </c>
      <c r="K992" s="66">
        <v>24.339459999999999</v>
      </c>
      <c r="L992" s="2">
        <v>33.981830000000002</v>
      </c>
      <c r="M992" s="2">
        <v>42.538249999999998</v>
      </c>
      <c r="N992" s="2">
        <v>33.114310000000003</v>
      </c>
      <c r="O992" s="2">
        <v>25.570550000000001</v>
      </c>
      <c r="P992" s="2">
        <v>16.635870000000001</v>
      </c>
    </row>
    <row r="993" spans="1:16" x14ac:dyDescent="0.35">
      <c r="A993" s="2">
        <v>982</v>
      </c>
      <c r="B993" s="2" t="s">
        <v>130</v>
      </c>
      <c r="C993" s="2" t="s">
        <v>331</v>
      </c>
      <c r="D993" s="2">
        <v>-1.7</v>
      </c>
      <c r="E993" s="2">
        <v>2.6</v>
      </c>
      <c r="F993" s="66">
        <v>28.33</v>
      </c>
      <c r="G993" s="2">
        <v>37.636960000000002</v>
      </c>
      <c r="H993" s="2">
        <v>46.298699999999997</v>
      </c>
      <c r="I993" s="2">
        <v>35.50423</v>
      </c>
      <c r="J993" s="2">
        <v>26.86336</v>
      </c>
      <c r="K993" s="66">
        <v>25.943010000000001</v>
      </c>
      <c r="L993" s="2">
        <v>37.62668</v>
      </c>
      <c r="M993" s="2">
        <v>47.865430000000003</v>
      </c>
      <c r="N993" s="2">
        <v>36.508560000000003</v>
      </c>
      <c r="O993" s="2">
        <v>27.4175</v>
      </c>
      <c r="P993" s="2">
        <v>16.65024</v>
      </c>
    </row>
    <row r="994" spans="1:16" x14ac:dyDescent="0.35">
      <c r="A994" s="2">
        <v>983</v>
      </c>
      <c r="B994" s="2" t="s">
        <v>130</v>
      </c>
      <c r="C994" s="2" t="s">
        <v>332</v>
      </c>
      <c r="D994" s="2">
        <v>-1.649</v>
      </c>
      <c r="E994" s="2">
        <v>3.1080000000000001</v>
      </c>
      <c r="F994" s="66">
        <v>3.33</v>
      </c>
      <c r="G994" s="2">
        <v>19.685220000000001</v>
      </c>
      <c r="H994" s="2">
        <v>21.506409999999999</v>
      </c>
      <c r="I994" s="2">
        <v>19.620149999999999</v>
      </c>
      <c r="J994" s="2">
        <v>18.63513</v>
      </c>
      <c r="K994" s="66">
        <v>16.65334</v>
      </c>
      <c r="L994" s="2">
        <v>19.795100000000001</v>
      </c>
      <c r="M994" s="2">
        <v>21.778890000000001</v>
      </c>
      <c r="N994" s="2">
        <v>19.794350000000001</v>
      </c>
      <c r="O994" s="2">
        <v>18.757999999999999</v>
      </c>
      <c r="P994" s="2">
        <v>16.672979999999999</v>
      </c>
    </row>
    <row r="995" spans="1:16" x14ac:dyDescent="0.35">
      <c r="A995" s="2">
        <v>984</v>
      </c>
      <c r="B995" s="2" t="s">
        <v>131</v>
      </c>
      <c r="C995" s="2" t="s">
        <v>309</v>
      </c>
      <c r="D995" s="2">
        <v>-1.702</v>
      </c>
      <c r="E995" s="2">
        <v>4.1079999999999997</v>
      </c>
      <c r="F995" s="66">
        <v>11.67</v>
      </c>
      <c r="G995" s="2">
        <v>25.03209</v>
      </c>
      <c r="H995" s="2">
        <v>29.582370000000001</v>
      </c>
      <c r="I995" s="2">
        <v>24.146100000000001</v>
      </c>
      <c r="J995" s="2">
        <v>22.9575</v>
      </c>
      <c r="K995" s="66">
        <v>21.065049999999999</v>
      </c>
      <c r="L995" s="2">
        <v>25.4116</v>
      </c>
      <c r="M995" s="2">
        <v>30.27177</v>
      </c>
      <c r="N995" s="2">
        <v>24.55226</v>
      </c>
      <c r="O995" s="2">
        <v>23.301729999999999</v>
      </c>
      <c r="P995" s="2">
        <v>37.23216</v>
      </c>
    </row>
    <row r="996" spans="1:16" x14ac:dyDescent="0.35">
      <c r="A996" s="2">
        <v>985</v>
      </c>
      <c r="B996" s="2" t="s">
        <v>131</v>
      </c>
      <c r="C996" s="2" t="s">
        <v>310</v>
      </c>
      <c r="D996" s="2">
        <v>-2.0539999999999998</v>
      </c>
      <c r="E996" s="2">
        <v>5.1589999999999998</v>
      </c>
      <c r="F996" s="66">
        <v>18.329999999999998</v>
      </c>
      <c r="G996" s="2">
        <v>32.692129999999999</v>
      </c>
      <c r="H996" s="2">
        <v>42.61383</v>
      </c>
      <c r="I996" s="2">
        <v>30.578949999999999</v>
      </c>
      <c r="J996" s="2">
        <v>31.74335</v>
      </c>
      <c r="K996" s="66">
        <v>45.556840000000001</v>
      </c>
      <c r="L996" s="2">
        <v>33.437530000000002</v>
      </c>
      <c r="M996" s="2">
        <v>43.976480000000002</v>
      </c>
      <c r="N996" s="2">
        <v>31.31457</v>
      </c>
      <c r="O996" s="2">
        <v>32.539639999999999</v>
      </c>
      <c r="P996" s="2">
        <v>151.70533</v>
      </c>
    </row>
    <row r="997" spans="1:16" x14ac:dyDescent="0.35">
      <c r="A997" s="2">
        <v>986</v>
      </c>
      <c r="B997" s="2" t="s">
        <v>131</v>
      </c>
      <c r="C997" s="2" t="s">
        <v>311</v>
      </c>
      <c r="D997" s="2">
        <v>-2.2999999999999998</v>
      </c>
      <c r="E997" s="2">
        <v>5.7</v>
      </c>
      <c r="F997" s="66">
        <v>16.670000000000002</v>
      </c>
      <c r="G997" s="2">
        <v>30.001339999999999</v>
      </c>
      <c r="H997" s="2">
        <v>37.750610000000002</v>
      </c>
      <c r="I997" s="2">
        <v>27.684290000000001</v>
      </c>
      <c r="J997" s="2">
        <v>29.719100000000001</v>
      </c>
      <c r="K997" s="66">
        <v>46.0411</v>
      </c>
      <c r="L997" s="2">
        <v>30.58568</v>
      </c>
      <c r="M997" s="2">
        <v>38.850140000000003</v>
      </c>
      <c r="N997" s="2">
        <v>28.259360000000001</v>
      </c>
      <c r="O997" s="2">
        <v>30.400189999999998</v>
      </c>
      <c r="P997" s="2">
        <v>127.77032</v>
      </c>
    </row>
    <row r="998" spans="1:16" x14ac:dyDescent="0.35">
      <c r="A998" s="2">
        <v>987</v>
      </c>
      <c r="B998" s="2" t="s">
        <v>131</v>
      </c>
      <c r="C998" s="2" t="s">
        <v>312</v>
      </c>
      <c r="D998" s="2">
        <v>-2.4020000000000001</v>
      </c>
      <c r="E998" s="2">
        <v>5.9539999999999997</v>
      </c>
      <c r="F998" s="66">
        <v>21.67</v>
      </c>
      <c r="G998" s="2">
        <v>37.302930000000003</v>
      </c>
      <c r="H998" s="2">
        <v>49.838200000000001</v>
      </c>
      <c r="I998" s="2">
        <v>33.709319999999998</v>
      </c>
      <c r="J998" s="2">
        <v>37.799610000000001</v>
      </c>
      <c r="K998" s="66">
        <v>77.933490000000006</v>
      </c>
      <c r="L998" s="2">
        <v>37.552750000000003</v>
      </c>
      <c r="M998" s="2">
        <v>51.559010000000001</v>
      </c>
      <c r="N998" s="2">
        <v>34.58981</v>
      </c>
      <c r="O998" s="2">
        <v>38.8932</v>
      </c>
      <c r="P998" s="2">
        <v>182.94904</v>
      </c>
    </row>
    <row r="999" spans="1:16" x14ac:dyDescent="0.35">
      <c r="A999" s="2">
        <v>988</v>
      </c>
      <c r="B999" s="2" t="s">
        <v>131</v>
      </c>
      <c r="C999" s="2" t="s">
        <v>313</v>
      </c>
      <c r="D999" s="2">
        <v>-2.5510000000000002</v>
      </c>
      <c r="E999" s="2">
        <v>5.641</v>
      </c>
      <c r="F999" s="66">
        <v>21.67</v>
      </c>
      <c r="G999" s="2">
        <v>33.569749999999999</v>
      </c>
      <c r="H999" s="2">
        <v>43.531230000000001</v>
      </c>
      <c r="I999" s="2">
        <v>30.563770000000002</v>
      </c>
      <c r="J999" s="2">
        <v>33.620150000000002</v>
      </c>
      <c r="K999" s="66">
        <v>65.583929999999995</v>
      </c>
      <c r="L999" s="2">
        <v>33.787320000000001</v>
      </c>
      <c r="M999" s="2">
        <v>44.919510000000002</v>
      </c>
      <c r="N999" s="2">
        <v>31.276440000000001</v>
      </c>
      <c r="O999" s="2">
        <v>34.492049999999999</v>
      </c>
      <c r="P999" s="2">
        <v>149.22226000000001</v>
      </c>
    </row>
    <row r="1000" spans="1:16" x14ac:dyDescent="0.35">
      <c r="A1000" s="2">
        <v>989</v>
      </c>
      <c r="B1000" s="2" t="s">
        <v>131</v>
      </c>
      <c r="C1000" s="2" t="s">
        <v>314</v>
      </c>
      <c r="D1000" s="2">
        <v>-2.6</v>
      </c>
      <c r="E1000" s="2">
        <v>5.4050000000000002</v>
      </c>
      <c r="F1000" s="66">
        <v>0</v>
      </c>
      <c r="G1000" s="2">
        <v>17.742660000000001</v>
      </c>
      <c r="H1000" s="2">
        <v>17.134499999999999</v>
      </c>
      <c r="I1000" s="2">
        <v>17.134509999999999</v>
      </c>
      <c r="J1000" s="2">
        <v>17.134509999999999</v>
      </c>
      <c r="K1000" s="66">
        <v>17.13448</v>
      </c>
      <c r="L1000" s="2">
        <v>17.954730000000001</v>
      </c>
      <c r="M1000" s="2">
        <v>17.143419999999999</v>
      </c>
      <c r="N1000" s="2">
        <v>17.143419999999999</v>
      </c>
      <c r="O1000" s="2">
        <v>17.143419999999999</v>
      </c>
      <c r="P1000" s="2">
        <v>17.1434</v>
      </c>
    </row>
    <row r="1001" spans="1:16" x14ac:dyDescent="0.35">
      <c r="A1001" s="2">
        <v>990</v>
      </c>
      <c r="B1001" s="2" t="s">
        <v>131</v>
      </c>
      <c r="C1001" s="2" t="s">
        <v>315</v>
      </c>
      <c r="D1001" s="2">
        <v>-2.5489999999999999</v>
      </c>
      <c r="E1001" s="2">
        <v>5.7</v>
      </c>
      <c r="F1001" s="66">
        <v>0</v>
      </c>
      <c r="G1001" s="2">
        <v>17.891220000000001</v>
      </c>
      <c r="H1001" s="2">
        <v>17.185739999999999</v>
      </c>
      <c r="I1001" s="2">
        <v>17.185739999999999</v>
      </c>
      <c r="J1001" s="2">
        <v>17.185739999999999</v>
      </c>
      <c r="K1001" s="66">
        <v>17.18572</v>
      </c>
      <c r="L1001" s="2">
        <v>18.177230000000002</v>
      </c>
      <c r="M1001" s="2">
        <v>17.19361</v>
      </c>
      <c r="N1001" s="2">
        <v>17.19361</v>
      </c>
      <c r="O1001" s="2">
        <v>17.19361</v>
      </c>
      <c r="P1001" s="2">
        <v>17.19359</v>
      </c>
    </row>
    <row r="1002" spans="1:16" x14ac:dyDescent="0.35">
      <c r="A1002" s="2">
        <v>991</v>
      </c>
      <c r="B1002" s="2" t="s">
        <v>131</v>
      </c>
      <c r="C1002" s="2" t="s">
        <v>316</v>
      </c>
      <c r="D1002" s="2">
        <v>-2.347</v>
      </c>
      <c r="E1002" s="2">
        <v>5.3949999999999996</v>
      </c>
      <c r="F1002" s="66">
        <v>6.67</v>
      </c>
      <c r="G1002" s="2">
        <v>16.05105</v>
      </c>
      <c r="H1002" s="2">
        <v>18.451460000000001</v>
      </c>
      <c r="I1002" s="2">
        <v>13.44434</v>
      </c>
      <c r="J1002" s="2">
        <v>14.04649</v>
      </c>
      <c r="K1002" s="66">
        <v>15.120649999999999</v>
      </c>
      <c r="L1002" s="2">
        <v>17.250540000000001</v>
      </c>
      <c r="M1002" s="2">
        <v>19.01219</v>
      </c>
      <c r="N1002" s="2">
        <v>13.744210000000001</v>
      </c>
      <c r="O1002" s="2">
        <v>14.37773</v>
      </c>
      <c r="P1002" s="2">
        <v>27.710170000000002</v>
      </c>
    </row>
    <row r="1003" spans="1:16" x14ac:dyDescent="0.35">
      <c r="A1003" s="2">
        <v>992</v>
      </c>
      <c r="B1003" s="2" t="s">
        <v>131</v>
      </c>
      <c r="C1003" s="2" t="s">
        <v>317</v>
      </c>
      <c r="D1003" s="2">
        <v>-2.048</v>
      </c>
      <c r="E1003" s="2">
        <v>4.8460000000000001</v>
      </c>
      <c r="F1003" s="66">
        <v>30</v>
      </c>
      <c r="G1003" s="2">
        <v>35.591099999999997</v>
      </c>
      <c r="H1003" s="2">
        <v>47.15925</v>
      </c>
      <c r="I1003" s="2">
        <v>29.322030000000002</v>
      </c>
      <c r="J1003" s="2">
        <v>29.50825</v>
      </c>
      <c r="K1003" s="66">
        <v>46.358669999999996</v>
      </c>
      <c r="L1003" s="2">
        <v>38.848909999999997</v>
      </c>
      <c r="M1003" s="2">
        <v>49.215240000000001</v>
      </c>
      <c r="N1003" s="2">
        <v>30.448689999999999</v>
      </c>
      <c r="O1003" s="2">
        <v>30.64461</v>
      </c>
      <c r="P1003" s="2">
        <v>151.45554999999999</v>
      </c>
    </row>
    <row r="1004" spans="1:16" x14ac:dyDescent="0.35">
      <c r="A1004" s="2">
        <v>993</v>
      </c>
      <c r="B1004" s="2" t="s">
        <v>131</v>
      </c>
      <c r="C1004" s="2" t="s">
        <v>318</v>
      </c>
      <c r="D1004" s="2">
        <v>-1.544</v>
      </c>
      <c r="E1004" s="2">
        <v>4.0919999999999996</v>
      </c>
      <c r="F1004" s="66">
        <v>8.33</v>
      </c>
      <c r="G1004" s="2">
        <v>13.24019</v>
      </c>
      <c r="H1004" s="2">
        <v>16.553149999999999</v>
      </c>
      <c r="I1004" s="2">
        <v>12.74419</v>
      </c>
      <c r="J1004" s="2">
        <v>12.20046</v>
      </c>
      <c r="K1004" s="66">
        <v>14.8909</v>
      </c>
      <c r="L1004" s="2">
        <v>13.682589999999999</v>
      </c>
      <c r="M1004" s="2">
        <v>17.01998</v>
      </c>
      <c r="N1004" s="2">
        <v>13.01257</v>
      </c>
      <c r="O1004" s="2">
        <v>12.44051</v>
      </c>
      <c r="P1004" s="2">
        <v>49.67606</v>
      </c>
    </row>
    <row r="1005" spans="1:16" x14ac:dyDescent="0.35">
      <c r="A1005" s="2">
        <v>994</v>
      </c>
      <c r="B1005" s="2" t="s">
        <v>131</v>
      </c>
      <c r="C1005" s="2" t="s">
        <v>319</v>
      </c>
      <c r="D1005" s="2">
        <v>-1.0980000000000001</v>
      </c>
      <c r="E1005" s="2">
        <v>3.0920000000000001</v>
      </c>
      <c r="F1005" s="66">
        <v>3.33</v>
      </c>
      <c r="G1005" s="2">
        <v>9.0723699999999994</v>
      </c>
      <c r="H1005" s="2">
        <v>10.09416</v>
      </c>
      <c r="I1005" s="2">
        <v>9.1133500000000005</v>
      </c>
      <c r="J1005" s="2">
        <v>8.3218399999999999</v>
      </c>
      <c r="K1005" s="66">
        <v>7.3394899999999996</v>
      </c>
      <c r="L1005" s="2">
        <v>9.0837599999999998</v>
      </c>
      <c r="M1005" s="2">
        <v>10.242620000000001</v>
      </c>
      <c r="N1005" s="2">
        <v>9.2107100000000006</v>
      </c>
      <c r="O1005" s="2">
        <v>8.3779599999999999</v>
      </c>
      <c r="P1005" s="2">
        <v>15.30213</v>
      </c>
    </row>
    <row r="1006" spans="1:16" x14ac:dyDescent="0.35">
      <c r="A1006" s="2">
        <v>995</v>
      </c>
      <c r="B1006" s="2" t="s">
        <v>131</v>
      </c>
      <c r="C1006" s="2" t="s">
        <v>320</v>
      </c>
      <c r="D1006" s="2">
        <v>-0.746</v>
      </c>
      <c r="E1006" s="2">
        <v>2.3460000000000001</v>
      </c>
      <c r="F1006" s="66">
        <v>26.67</v>
      </c>
      <c r="G1006" s="2">
        <v>27.75948</v>
      </c>
      <c r="H1006" s="2">
        <v>35.725230000000003</v>
      </c>
      <c r="I1006" s="2">
        <v>26.058779999999999</v>
      </c>
      <c r="J1006" s="2">
        <v>16.03904</v>
      </c>
      <c r="K1006" s="66">
        <v>11.346769999999999</v>
      </c>
      <c r="L1006" s="2">
        <v>28.37932</v>
      </c>
      <c r="M1006" s="2">
        <v>37.235889999999998</v>
      </c>
      <c r="N1006" s="2">
        <v>27.065819999999999</v>
      </c>
      <c r="O1006" s="2">
        <v>16.52403</v>
      </c>
      <c r="P1006" s="2">
        <v>68.147800000000004</v>
      </c>
    </row>
    <row r="1007" spans="1:16" x14ac:dyDescent="0.35">
      <c r="A1007" s="2">
        <v>996</v>
      </c>
      <c r="B1007" s="2" t="s">
        <v>131</v>
      </c>
      <c r="C1007" s="2" t="s">
        <v>321</v>
      </c>
      <c r="D1007" s="2">
        <v>-0.29699999999999999</v>
      </c>
      <c r="E1007" s="2">
        <v>1.7949999999999999</v>
      </c>
      <c r="F1007" s="66">
        <v>23.33</v>
      </c>
      <c r="G1007" s="2">
        <v>22.920269999999999</v>
      </c>
      <c r="H1007" s="2">
        <v>28.56654</v>
      </c>
      <c r="I1007" s="2">
        <v>21.743649999999999</v>
      </c>
      <c r="J1007" s="2">
        <v>12.26172</v>
      </c>
      <c r="K1007" s="66">
        <v>16.902609999999999</v>
      </c>
      <c r="L1007" s="2">
        <v>23.027460000000001</v>
      </c>
      <c r="M1007" s="2">
        <v>29.73293</v>
      </c>
      <c r="N1007" s="2">
        <v>22.554569999999998</v>
      </c>
      <c r="O1007" s="2">
        <v>12.578620000000001</v>
      </c>
      <c r="P1007" s="2">
        <v>25.174479999999999</v>
      </c>
    </row>
    <row r="1008" spans="1:16" x14ac:dyDescent="0.35">
      <c r="A1008" s="2">
        <v>997</v>
      </c>
      <c r="B1008" s="2" t="s">
        <v>131</v>
      </c>
      <c r="C1008" s="2" t="s">
        <v>322</v>
      </c>
      <c r="D1008" s="2">
        <v>0.154</v>
      </c>
      <c r="E1008" s="2">
        <v>1.5</v>
      </c>
      <c r="F1008" s="66">
        <v>23.33</v>
      </c>
      <c r="G1008" s="2">
        <v>22.92154</v>
      </c>
      <c r="H1008" s="2">
        <v>28.08473</v>
      </c>
      <c r="I1008" s="2">
        <v>21.859220000000001</v>
      </c>
      <c r="J1008" s="2">
        <v>10.71649</v>
      </c>
      <c r="K1008" s="66">
        <v>21.819520000000001</v>
      </c>
      <c r="L1008" s="2">
        <v>22.642119999999998</v>
      </c>
      <c r="M1008" s="2">
        <v>29.259620000000002</v>
      </c>
      <c r="N1008" s="2">
        <v>22.70975</v>
      </c>
      <c r="O1008" s="2">
        <v>10.98649</v>
      </c>
      <c r="P1008" s="2">
        <v>14.80082</v>
      </c>
    </row>
    <row r="1009" spans="1:16" x14ac:dyDescent="0.35">
      <c r="A1009" s="2">
        <v>998</v>
      </c>
      <c r="B1009" s="2" t="s">
        <v>131</v>
      </c>
      <c r="C1009" s="2" t="s">
        <v>323</v>
      </c>
      <c r="D1009" s="2">
        <v>0.34899999999999998</v>
      </c>
      <c r="E1009" s="2">
        <v>1.5</v>
      </c>
      <c r="F1009" s="66">
        <v>11.67</v>
      </c>
      <c r="G1009" s="2">
        <v>12.86201</v>
      </c>
      <c r="H1009" s="2">
        <v>15.52289</v>
      </c>
      <c r="I1009" s="2">
        <v>12.679959999999999</v>
      </c>
      <c r="J1009" s="2">
        <v>7.50326</v>
      </c>
      <c r="K1009" s="66">
        <v>27.624770000000002</v>
      </c>
      <c r="L1009" s="2">
        <v>12.51999</v>
      </c>
      <c r="M1009" s="2">
        <v>16.070440000000001</v>
      </c>
      <c r="N1009" s="2">
        <v>13.07938</v>
      </c>
      <c r="O1009" s="2">
        <v>7.6329700000000003</v>
      </c>
      <c r="P1009" s="2">
        <v>5.8640299999999996</v>
      </c>
    </row>
    <row r="1010" spans="1:16" x14ac:dyDescent="0.35">
      <c r="A1010" s="2">
        <v>999</v>
      </c>
      <c r="B1010" s="2" t="s">
        <v>131</v>
      </c>
      <c r="C1010" s="2" t="s">
        <v>324</v>
      </c>
      <c r="D1010" s="2">
        <v>0.249</v>
      </c>
      <c r="E1010" s="2">
        <v>2.0590000000000002</v>
      </c>
      <c r="F1010" s="66">
        <v>8.33</v>
      </c>
      <c r="G1010" s="2">
        <v>9.9881399999999996</v>
      </c>
      <c r="H1010" s="2">
        <v>11.91967</v>
      </c>
      <c r="I1010" s="2">
        <v>9.8495699999999999</v>
      </c>
      <c r="J1010" s="2">
        <v>7.03301</v>
      </c>
      <c r="K1010" s="66">
        <v>20.180520000000001</v>
      </c>
      <c r="L1010" s="2">
        <v>9.6316400000000009</v>
      </c>
      <c r="M1010" s="2">
        <v>12.28454</v>
      </c>
      <c r="N1010" s="2">
        <v>10.106590000000001</v>
      </c>
      <c r="O1010" s="2">
        <v>7.1432799999999999</v>
      </c>
      <c r="P1010" s="2">
        <v>11.488810000000001</v>
      </c>
    </row>
    <row r="1011" spans="1:16" x14ac:dyDescent="0.35">
      <c r="A1011" s="2">
        <v>1000</v>
      </c>
      <c r="B1011" s="2" t="s">
        <v>131</v>
      </c>
      <c r="C1011" s="2" t="s">
        <v>325</v>
      </c>
      <c r="D1011" s="2">
        <v>9.8000000000000004E-2</v>
      </c>
      <c r="E1011" s="2">
        <v>2.3460000000000001</v>
      </c>
      <c r="F1011" s="66">
        <v>0</v>
      </c>
      <c r="G1011" s="2">
        <v>14.55148</v>
      </c>
      <c r="H1011" s="2">
        <v>14.70138</v>
      </c>
      <c r="I1011" s="2">
        <v>14.70138</v>
      </c>
      <c r="J1011" s="2">
        <v>14.7014</v>
      </c>
      <c r="K1011" s="66">
        <v>14.701370000000001</v>
      </c>
      <c r="L1011" s="2">
        <v>14.1892</v>
      </c>
      <c r="M1011" s="2">
        <v>14.70871</v>
      </c>
      <c r="N1011" s="2">
        <v>14.70871</v>
      </c>
      <c r="O1011" s="2">
        <v>14.708729999999999</v>
      </c>
      <c r="P1011" s="2">
        <v>14.70871</v>
      </c>
    </row>
    <row r="1012" spans="1:16" x14ac:dyDescent="0.35">
      <c r="A1012" s="2">
        <v>1001</v>
      </c>
      <c r="B1012" s="2" t="s">
        <v>131</v>
      </c>
      <c r="C1012" s="2" t="s">
        <v>326</v>
      </c>
      <c r="D1012" s="2">
        <v>-0.10199999999999999</v>
      </c>
      <c r="E1012" s="2">
        <v>2.1</v>
      </c>
      <c r="F1012" s="66">
        <v>15</v>
      </c>
      <c r="G1012" s="2">
        <v>28.474119999999999</v>
      </c>
      <c r="H1012" s="2">
        <v>32.493189999999998</v>
      </c>
      <c r="I1012" s="2">
        <v>27.00065</v>
      </c>
      <c r="J1012" s="2">
        <v>20.290590000000002</v>
      </c>
      <c r="K1012" s="66">
        <v>44.305399999999999</v>
      </c>
      <c r="L1012" s="2">
        <v>27.89584</v>
      </c>
      <c r="M1012" s="2">
        <v>33.408169999999998</v>
      </c>
      <c r="N1012" s="2">
        <v>27.629460000000002</v>
      </c>
      <c r="O1012" s="2">
        <v>20.569800000000001</v>
      </c>
      <c r="P1012" s="2">
        <v>31.59789</v>
      </c>
    </row>
    <row r="1013" spans="1:16" x14ac:dyDescent="0.35">
      <c r="A1013" s="2">
        <v>1002</v>
      </c>
      <c r="B1013" s="2" t="s">
        <v>131</v>
      </c>
      <c r="C1013" s="2" t="s">
        <v>327</v>
      </c>
      <c r="D1013" s="2">
        <v>-0.40300000000000002</v>
      </c>
      <c r="E1013" s="2">
        <v>1.7949999999999999</v>
      </c>
      <c r="F1013" s="66">
        <v>8.33</v>
      </c>
      <c r="G1013" s="2">
        <v>26.531379999999999</v>
      </c>
      <c r="H1013" s="2">
        <v>29.507560000000002</v>
      </c>
      <c r="I1013" s="2">
        <v>25.168530000000001</v>
      </c>
      <c r="J1013" s="2">
        <v>19.150970000000001</v>
      </c>
      <c r="K1013" s="66">
        <v>27.072330000000001</v>
      </c>
      <c r="L1013" s="2">
        <v>26.07396</v>
      </c>
      <c r="M1013" s="2">
        <v>30.251519999999999</v>
      </c>
      <c r="N1013" s="2">
        <v>25.686419999999998</v>
      </c>
      <c r="O1013" s="2">
        <v>19.355340000000002</v>
      </c>
      <c r="P1013" s="2">
        <v>24.39611</v>
      </c>
    </row>
    <row r="1014" spans="1:16" x14ac:dyDescent="0.35">
      <c r="A1014" s="2">
        <v>1003</v>
      </c>
      <c r="B1014" s="2" t="s">
        <v>131</v>
      </c>
      <c r="C1014" s="2" t="s">
        <v>328</v>
      </c>
      <c r="D1014" s="2">
        <v>-1.1080000000000001</v>
      </c>
      <c r="E1014" s="2">
        <v>1.8049999999999999</v>
      </c>
      <c r="F1014" s="66">
        <v>0</v>
      </c>
      <c r="G1014" s="2">
        <v>15.487489999999999</v>
      </c>
      <c r="H1014" s="2">
        <v>15.72561</v>
      </c>
      <c r="I1014" s="2">
        <v>15.72561</v>
      </c>
      <c r="J1014" s="2">
        <v>15.725630000000001</v>
      </c>
      <c r="K1014" s="66">
        <v>15.7256</v>
      </c>
      <c r="L1014" s="2">
        <v>15.11562</v>
      </c>
      <c r="M1014" s="2">
        <v>15.731249999999999</v>
      </c>
      <c r="N1014" s="2">
        <v>15.731249999999999</v>
      </c>
      <c r="O1014" s="2">
        <v>15.73127</v>
      </c>
      <c r="P1014" s="2">
        <v>15.731249999999999</v>
      </c>
    </row>
    <row r="1015" spans="1:16" x14ac:dyDescent="0.35">
      <c r="A1015" s="2">
        <v>1004</v>
      </c>
      <c r="B1015" s="2" t="s">
        <v>131</v>
      </c>
      <c r="C1015" s="2" t="s">
        <v>329</v>
      </c>
      <c r="D1015" s="2">
        <v>-2.5659999999999998</v>
      </c>
      <c r="E1015" s="2">
        <v>2.1</v>
      </c>
      <c r="F1015" s="66">
        <v>3.33</v>
      </c>
      <c r="G1015" s="2">
        <v>18.556930000000001</v>
      </c>
      <c r="H1015" s="2">
        <v>19.43695</v>
      </c>
      <c r="I1015" s="2">
        <v>18.281130000000001</v>
      </c>
      <c r="J1015" s="2">
        <v>17.160640000000001</v>
      </c>
      <c r="K1015" s="66">
        <v>22.378979999999999</v>
      </c>
      <c r="L1015" s="2">
        <v>18.094110000000001</v>
      </c>
      <c r="M1015" s="2">
        <v>19.60614</v>
      </c>
      <c r="N1015" s="2">
        <v>18.3901</v>
      </c>
      <c r="O1015" s="2">
        <v>17.21123</v>
      </c>
      <c r="P1015" s="2">
        <v>19.73565</v>
      </c>
    </row>
    <row r="1016" spans="1:16" x14ac:dyDescent="0.35">
      <c r="A1016" s="2">
        <v>1005</v>
      </c>
      <c r="B1016" s="2" t="s">
        <v>131</v>
      </c>
      <c r="C1016" s="2" t="s">
        <v>330</v>
      </c>
      <c r="D1016" s="2">
        <v>-4.0590000000000002</v>
      </c>
      <c r="E1016" s="2">
        <v>1.5409999999999999</v>
      </c>
      <c r="F1016" s="66">
        <v>18.329999999999998</v>
      </c>
      <c r="G1016" s="2">
        <v>35.71922</v>
      </c>
      <c r="H1016" s="2">
        <v>40.851219999999998</v>
      </c>
      <c r="I1016" s="2">
        <v>32.605849999999997</v>
      </c>
      <c r="J1016" s="2">
        <v>21.316410000000001</v>
      </c>
      <c r="K1016" s="66">
        <v>53.292720000000003</v>
      </c>
      <c r="L1016" s="2">
        <v>35.283340000000003</v>
      </c>
      <c r="M1016" s="2">
        <v>42.101050000000001</v>
      </c>
      <c r="N1016" s="2">
        <v>33.426079999999999</v>
      </c>
      <c r="O1016" s="2">
        <v>21.548459999999999</v>
      </c>
      <c r="P1016" s="2">
        <v>28.287019999999998</v>
      </c>
    </row>
    <row r="1017" spans="1:16" x14ac:dyDescent="0.35">
      <c r="A1017" s="2">
        <v>1006</v>
      </c>
      <c r="B1017" s="2" t="s">
        <v>131</v>
      </c>
      <c r="C1017" s="2" t="s">
        <v>331</v>
      </c>
      <c r="D1017" s="2">
        <v>-5.2610000000000001</v>
      </c>
      <c r="E1017" s="2">
        <v>0.49199999999999999</v>
      </c>
      <c r="F1017" s="66">
        <v>26.67</v>
      </c>
      <c r="G1017" s="2">
        <v>50.607210000000002</v>
      </c>
      <c r="H1017" s="2">
        <v>57.147300000000001</v>
      </c>
      <c r="I1017" s="2">
        <v>44.533560000000001</v>
      </c>
      <c r="J1017" s="2">
        <v>20.6539</v>
      </c>
      <c r="K1017" s="66">
        <v>44.770020000000002</v>
      </c>
      <c r="L1017" s="2">
        <v>50.218649999999997</v>
      </c>
      <c r="M1017" s="2">
        <v>59.201920000000001</v>
      </c>
      <c r="N1017" s="2">
        <v>45.931010000000001</v>
      </c>
      <c r="O1017" s="2">
        <v>20.807200000000002</v>
      </c>
      <c r="P1017" s="2">
        <v>22.074619999999999</v>
      </c>
    </row>
    <row r="1018" spans="1:16" x14ac:dyDescent="0.35">
      <c r="A1018" s="2">
        <v>1007</v>
      </c>
      <c r="B1018" s="2" t="s">
        <v>131</v>
      </c>
      <c r="C1018" s="2" t="s">
        <v>332</v>
      </c>
      <c r="D1018" s="2">
        <v>-5.7469999999999999</v>
      </c>
      <c r="E1018" s="2">
        <v>1.0669999999999999</v>
      </c>
      <c r="F1018" s="66">
        <v>20</v>
      </c>
      <c r="G1018" s="2">
        <v>38.454909999999998</v>
      </c>
      <c r="H1018" s="2">
        <v>42.839759999999998</v>
      </c>
      <c r="I1018" s="2">
        <v>34.578270000000003</v>
      </c>
      <c r="J1018" s="2">
        <v>21.196840000000002</v>
      </c>
      <c r="K1018" s="66">
        <v>37.117060000000002</v>
      </c>
      <c r="L1018" s="2">
        <v>38.008139999999997</v>
      </c>
      <c r="M1018" s="2">
        <v>44.102910000000001</v>
      </c>
      <c r="N1018" s="2">
        <v>35.410989999999998</v>
      </c>
      <c r="O1018" s="2">
        <v>21.332380000000001</v>
      </c>
      <c r="P1018" s="2">
        <v>27.838349999999998</v>
      </c>
    </row>
    <row r="1019" spans="1:16" x14ac:dyDescent="0.35">
      <c r="A1019" s="2">
        <v>1008</v>
      </c>
      <c r="B1019" s="2" t="s">
        <v>132</v>
      </c>
      <c r="C1019" s="2" t="s">
        <v>309</v>
      </c>
      <c r="D1019" s="2">
        <v>-6.7690000000000001</v>
      </c>
      <c r="E1019" s="2">
        <v>2.6080000000000001</v>
      </c>
      <c r="F1019" s="66">
        <v>15</v>
      </c>
      <c r="G1019" s="2">
        <v>35.671080000000003</v>
      </c>
      <c r="H1019" s="2">
        <v>41.854280000000003</v>
      </c>
      <c r="I1019" s="2">
        <v>32.138060000000003</v>
      </c>
      <c r="J1019" s="2">
        <v>26.414000000000001</v>
      </c>
      <c r="K1019" s="66">
        <v>33.848019999999998</v>
      </c>
      <c r="L1019" s="2">
        <v>35.362029999999997</v>
      </c>
      <c r="M1019" s="2">
        <v>43.027250000000002</v>
      </c>
      <c r="N1019" s="2">
        <v>32.804819999999999</v>
      </c>
      <c r="O1019" s="2">
        <v>26.782530000000001</v>
      </c>
      <c r="P1019" s="2">
        <v>46.854930000000003</v>
      </c>
    </row>
    <row r="1020" spans="1:16" x14ac:dyDescent="0.35">
      <c r="A1020" s="2">
        <v>1009</v>
      </c>
      <c r="B1020" s="2" t="s">
        <v>132</v>
      </c>
      <c r="C1020" s="2" t="s">
        <v>310</v>
      </c>
      <c r="D1020" s="2">
        <v>-8.5609999999999999</v>
      </c>
      <c r="E1020" s="2">
        <v>2.8460000000000001</v>
      </c>
      <c r="F1020" s="66">
        <v>16.670000000000002</v>
      </c>
      <c r="G1020" s="2">
        <v>40.710639999999998</v>
      </c>
      <c r="H1020" s="2">
        <v>48.843760000000003</v>
      </c>
      <c r="I1020" s="2">
        <v>35.619410000000002</v>
      </c>
      <c r="J1020" s="2">
        <v>29.329889999999999</v>
      </c>
      <c r="K1020" s="66">
        <v>38.341030000000003</v>
      </c>
      <c r="L1020" s="2">
        <v>40.392319999999998</v>
      </c>
      <c r="M1020" s="2">
        <v>50.347850000000001</v>
      </c>
      <c r="N1020" s="2">
        <v>36.4345</v>
      </c>
      <c r="O1020" s="2">
        <v>29.817299999999999</v>
      </c>
      <c r="P1020" s="2">
        <v>20.03706</v>
      </c>
    </row>
    <row r="1021" spans="1:16" x14ac:dyDescent="0.35">
      <c r="A1021" s="2">
        <v>1010</v>
      </c>
      <c r="B1021" s="2" t="s">
        <v>132</v>
      </c>
      <c r="C1021" s="2" t="s">
        <v>311</v>
      </c>
      <c r="D1021" s="2">
        <v>-9.657</v>
      </c>
      <c r="E1021" s="2">
        <v>1.278</v>
      </c>
      <c r="F1021" s="66">
        <v>5</v>
      </c>
      <c r="G1021" s="2">
        <v>28.415790000000001</v>
      </c>
      <c r="H1021" s="2">
        <v>29.802199999999999</v>
      </c>
      <c r="I1021" s="2">
        <v>26.384969999999999</v>
      </c>
      <c r="J1021" s="2">
        <v>20.960059999999999</v>
      </c>
      <c r="K1021" s="66">
        <v>20.767779999999998</v>
      </c>
      <c r="L1021" s="2">
        <v>27.896979999999999</v>
      </c>
      <c r="M1021" s="2">
        <v>30.275739999999999</v>
      </c>
      <c r="N1021" s="2">
        <v>26.680479999999999</v>
      </c>
      <c r="O1021" s="2">
        <v>20.972930000000002</v>
      </c>
      <c r="P1021" s="2">
        <v>20.770569999999999</v>
      </c>
    </row>
    <row r="1022" spans="1:16" x14ac:dyDescent="0.35">
      <c r="A1022" s="2">
        <v>1011</v>
      </c>
      <c r="B1022" s="2" t="s">
        <v>132</v>
      </c>
      <c r="C1022" s="2" t="s">
        <v>312</v>
      </c>
      <c r="D1022" s="2">
        <v>-10.964</v>
      </c>
      <c r="E1022" s="2">
        <v>0.254</v>
      </c>
      <c r="F1022" s="66">
        <v>16.670000000000002</v>
      </c>
      <c r="G1022" s="2">
        <v>60.10745</v>
      </c>
      <c r="H1022" s="2">
        <v>68.031440000000003</v>
      </c>
      <c r="I1022" s="2">
        <v>49.569980000000001</v>
      </c>
      <c r="J1022" s="2">
        <v>23.63814</v>
      </c>
      <c r="K1022" s="66">
        <v>21.826650000000001</v>
      </c>
      <c r="L1022" s="2">
        <v>59.535029999999999</v>
      </c>
      <c r="M1022" s="2">
        <v>70.441339999999997</v>
      </c>
      <c r="N1022" s="2">
        <v>51.018030000000003</v>
      </c>
      <c r="O1022" s="2">
        <v>23.735130000000002</v>
      </c>
      <c r="P1022" s="2">
        <v>21.829219999999999</v>
      </c>
    </row>
    <row r="1023" spans="1:16" x14ac:dyDescent="0.35">
      <c r="A1023" s="2">
        <v>1012</v>
      </c>
      <c r="B1023" s="2" t="s">
        <v>132</v>
      </c>
      <c r="C1023" s="2" t="s">
        <v>313</v>
      </c>
      <c r="D1023" s="2">
        <v>-12.613</v>
      </c>
      <c r="E1023" s="2">
        <v>0.246</v>
      </c>
      <c r="F1023" s="66">
        <v>20</v>
      </c>
      <c r="G1023" s="2">
        <v>54.338439999999999</v>
      </c>
      <c r="H1023" s="2">
        <v>60.731990000000003</v>
      </c>
      <c r="I1023" s="2">
        <v>45.138350000000003</v>
      </c>
      <c r="J1023" s="2">
        <v>24.528849999999998</v>
      </c>
      <c r="K1023" s="66">
        <v>23.188559999999999</v>
      </c>
      <c r="L1023" s="2">
        <v>53.664900000000003</v>
      </c>
      <c r="M1023" s="2">
        <v>62.690429999999999</v>
      </c>
      <c r="N1023" s="2">
        <v>46.28436</v>
      </c>
      <c r="O1023" s="2">
        <v>24.60108</v>
      </c>
      <c r="P1023" s="2">
        <v>23.190930000000002</v>
      </c>
    </row>
    <row r="1024" spans="1:16" x14ac:dyDescent="0.35">
      <c r="A1024" s="2">
        <v>1013</v>
      </c>
      <c r="B1024" s="2" t="s">
        <v>132</v>
      </c>
      <c r="C1024" s="2" t="s">
        <v>314</v>
      </c>
      <c r="D1024" s="2">
        <v>-13.502000000000001</v>
      </c>
      <c r="E1024" s="2">
        <v>0</v>
      </c>
      <c r="F1024" s="66">
        <v>11.67</v>
      </c>
      <c r="G1024" s="2">
        <v>41.525820000000003</v>
      </c>
      <c r="H1024" s="2">
        <v>44.674259999999997</v>
      </c>
      <c r="I1024" s="2">
        <v>36.13794</v>
      </c>
      <c r="J1024" s="2">
        <v>24.207090000000001</v>
      </c>
      <c r="K1024" s="66">
        <v>24.20712</v>
      </c>
      <c r="L1024" s="2">
        <v>40.868180000000002</v>
      </c>
      <c r="M1024" s="2">
        <v>45.742829999999998</v>
      </c>
      <c r="N1024" s="2">
        <v>36.761760000000002</v>
      </c>
      <c r="O1024" s="2">
        <v>24.209309999999999</v>
      </c>
      <c r="P1024" s="2">
        <v>24.209309999999999</v>
      </c>
    </row>
    <row r="1025" spans="1:16" x14ac:dyDescent="0.35">
      <c r="A1025" s="2">
        <v>1014</v>
      </c>
      <c r="B1025" s="2" t="s">
        <v>132</v>
      </c>
      <c r="C1025" s="2" t="s">
        <v>315</v>
      </c>
      <c r="D1025" s="2">
        <v>-13.651</v>
      </c>
      <c r="E1025" s="2">
        <v>0</v>
      </c>
      <c r="F1025" s="66">
        <v>16.670000000000002</v>
      </c>
      <c r="G1025" s="2">
        <v>58.870449999999998</v>
      </c>
      <c r="H1025" s="2">
        <v>65.61788</v>
      </c>
      <c r="I1025" s="2">
        <v>48.508389999999999</v>
      </c>
      <c r="J1025" s="2">
        <v>24.797450000000001</v>
      </c>
      <c r="K1025" s="66">
        <v>24.79748</v>
      </c>
      <c r="L1025" s="2">
        <v>58.185049999999997</v>
      </c>
      <c r="M1025" s="2">
        <v>67.746700000000004</v>
      </c>
      <c r="N1025" s="2">
        <v>49.745800000000003</v>
      </c>
      <c r="O1025" s="2">
        <v>24.799510000000001</v>
      </c>
      <c r="P1025" s="2">
        <v>24.799510000000001</v>
      </c>
    </row>
    <row r="1026" spans="1:16" x14ac:dyDescent="0.35">
      <c r="A1026" s="2">
        <v>1015</v>
      </c>
      <c r="B1026" s="2" t="s">
        <v>132</v>
      </c>
      <c r="C1026" s="2" t="s">
        <v>316</v>
      </c>
      <c r="D1026" s="2">
        <v>-13.141</v>
      </c>
      <c r="E1026" s="2">
        <v>0.254</v>
      </c>
      <c r="F1026" s="66">
        <v>15</v>
      </c>
      <c r="G1026" s="2">
        <v>43.144500000000001</v>
      </c>
      <c r="H1026" s="2">
        <v>48.463030000000003</v>
      </c>
      <c r="I1026" s="2">
        <v>34.763399999999997</v>
      </c>
      <c r="J1026" s="2">
        <v>16.301580000000001</v>
      </c>
      <c r="K1026" s="66">
        <v>16.28331</v>
      </c>
      <c r="L1026" s="2">
        <v>42.476990000000001</v>
      </c>
      <c r="M1026" s="2">
        <v>50.161369999999998</v>
      </c>
      <c r="N1026" s="2">
        <v>35.747979999999998</v>
      </c>
      <c r="O1026" s="2">
        <v>16.324300000000001</v>
      </c>
      <c r="P1026" s="2">
        <v>16.10885</v>
      </c>
    </row>
    <row r="1027" spans="1:16" x14ac:dyDescent="0.35">
      <c r="A1027" s="2">
        <v>1016</v>
      </c>
      <c r="B1027" s="2" t="s">
        <v>132</v>
      </c>
      <c r="C1027" s="2" t="s">
        <v>317</v>
      </c>
      <c r="D1027" s="2">
        <v>-12.497999999999999</v>
      </c>
      <c r="E1027" s="2">
        <v>0.754</v>
      </c>
      <c r="F1027" s="66">
        <v>8.33</v>
      </c>
      <c r="G1027" s="2">
        <v>27.472370000000002</v>
      </c>
      <c r="H1027" s="2">
        <v>30.03557</v>
      </c>
      <c r="I1027" s="2">
        <v>24.10718</v>
      </c>
      <c r="J1027" s="2">
        <v>17.195589999999999</v>
      </c>
      <c r="K1027" s="66">
        <v>16.187719999999999</v>
      </c>
      <c r="L1027" s="2">
        <v>26.858630000000002</v>
      </c>
      <c r="M1027" s="2">
        <v>30.754159999999999</v>
      </c>
      <c r="N1027" s="2">
        <v>24.516909999999999</v>
      </c>
      <c r="O1027" s="2">
        <v>17.24522</v>
      </c>
      <c r="P1027" s="2">
        <v>20.15286</v>
      </c>
    </row>
    <row r="1028" spans="1:16" x14ac:dyDescent="0.35">
      <c r="A1028" s="2">
        <v>1017</v>
      </c>
      <c r="B1028" s="2" t="s">
        <v>132</v>
      </c>
      <c r="C1028" s="2" t="s">
        <v>318</v>
      </c>
      <c r="D1028" s="2">
        <v>-11.231</v>
      </c>
      <c r="E1028" s="2">
        <v>0.746</v>
      </c>
      <c r="F1028" s="66">
        <v>0</v>
      </c>
      <c r="G1028" s="2">
        <v>15.27589</v>
      </c>
      <c r="H1028" s="2">
        <v>15.3123</v>
      </c>
      <c r="I1028" s="2">
        <v>15.312279999999999</v>
      </c>
      <c r="J1028" s="2">
        <v>15.31217</v>
      </c>
      <c r="K1028" s="66">
        <v>15.312189999999999</v>
      </c>
      <c r="L1028" s="2">
        <v>14.692159999999999</v>
      </c>
      <c r="M1028" s="2">
        <v>15.279339999999999</v>
      </c>
      <c r="N1028" s="2">
        <v>15.27932</v>
      </c>
      <c r="O1028" s="2">
        <v>15.279210000000001</v>
      </c>
      <c r="P1028" s="2">
        <v>15.279210000000001</v>
      </c>
    </row>
    <row r="1029" spans="1:16" x14ac:dyDescent="0.35">
      <c r="A1029" s="2">
        <v>1018</v>
      </c>
      <c r="B1029" s="2" t="s">
        <v>132</v>
      </c>
      <c r="C1029" s="2" t="s">
        <v>319</v>
      </c>
      <c r="D1029" s="2">
        <v>-8.3719999999999999</v>
      </c>
      <c r="E1029" s="2">
        <v>1.5669999999999999</v>
      </c>
      <c r="F1029" s="66">
        <v>10</v>
      </c>
      <c r="G1029" s="2">
        <v>28.13409</v>
      </c>
      <c r="H1029" s="2">
        <v>33.080570000000002</v>
      </c>
      <c r="I1029" s="2">
        <v>24.847329999999999</v>
      </c>
      <c r="J1029" s="2">
        <v>17.804939999999998</v>
      </c>
      <c r="K1029" s="66">
        <v>36.910420000000002</v>
      </c>
      <c r="L1029" s="2">
        <v>27.521999999999998</v>
      </c>
      <c r="M1029" s="2">
        <v>34.051000000000002</v>
      </c>
      <c r="N1029" s="2">
        <v>25.388809999999999</v>
      </c>
      <c r="O1029" s="2">
        <v>17.979500000000002</v>
      </c>
      <c r="P1029" s="2">
        <v>38.387610000000002</v>
      </c>
    </row>
    <row r="1030" spans="1:16" x14ac:dyDescent="0.35">
      <c r="A1030" s="2">
        <v>1019</v>
      </c>
      <c r="B1030" s="2" t="s">
        <v>132</v>
      </c>
      <c r="C1030" s="2" t="s">
        <v>320</v>
      </c>
      <c r="D1030" s="2">
        <v>-5.5309999999999997</v>
      </c>
      <c r="E1030" s="2">
        <v>3.3620000000000001</v>
      </c>
      <c r="F1030" s="66">
        <v>20</v>
      </c>
      <c r="G1030" s="2">
        <v>34.60613</v>
      </c>
      <c r="H1030" s="2">
        <v>44.515940000000001</v>
      </c>
      <c r="I1030" s="2">
        <v>29.470980000000001</v>
      </c>
      <c r="J1030" s="2">
        <v>22.704190000000001</v>
      </c>
      <c r="K1030" s="66">
        <v>67.746160000000003</v>
      </c>
      <c r="L1030" s="2">
        <v>34.08484</v>
      </c>
      <c r="M1030" s="2">
        <v>46.275289999999998</v>
      </c>
      <c r="N1030" s="2">
        <v>30.446490000000001</v>
      </c>
      <c r="O1030" s="2">
        <v>23.32715</v>
      </c>
      <c r="P1030" s="2">
        <v>89.080609999999993</v>
      </c>
    </row>
    <row r="1031" spans="1:16" x14ac:dyDescent="0.35">
      <c r="A1031" s="2">
        <v>1020</v>
      </c>
      <c r="B1031" s="2" t="s">
        <v>132</v>
      </c>
      <c r="C1031" s="2" t="s">
        <v>321</v>
      </c>
      <c r="D1031" s="2">
        <v>-4.5529999999999999</v>
      </c>
      <c r="E1031" s="2">
        <v>4.0999999999999996</v>
      </c>
      <c r="F1031" s="66">
        <v>18.329999999999998</v>
      </c>
      <c r="G1031" s="2">
        <v>31.9864</v>
      </c>
      <c r="H1031" s="2">
        <v>37.957529999999998</v>
      </c>
      <c r="I1031" s="2">
        <v>24.159330000000001</v>
      </c>
      <c r="J1031" s="2">
        <v>21.780049999999999</v>
      </c>
      <c r="K1031" s="66">
        <v>22.839749999999999</v>
      </c>
      <c r="L1031" s="2">
        <v>32.221499999999999</v>
      </c>
      <c r="M1031" s="2">
        <v>39.624670000000002</v>
      </c>
      <c r="N1031" s="2">
        <v>25.107569999999999</v>
      </c>
      <c r="O1031" s="2">
        <v>22.604340000000001</v>
      </c>
      <c r="P1031" s="2">
        <v>29.816269999999999</v>
      </c>
    </row>
    <row r="1032" spans="1:16" x14ac:dyDescent="0.35">
      <c r="A1032" s="2">
        <v>1021</v>
      </c>
      <c r="B1032" s="2" t="s">
        <v>132</v>
      </c>
      <c r="C1032" s="2" t="s">
        <v>322</v>
      </c>
      <c r="D1032" s="2">
        <v>-4.0389999999999997</v>
      </c>
      <c r="E1032" s="2">
        <v>4.0999999999999996</v>
      </c>
      <c r="F1032" s="66">
        <v>26.67</v>
      </c>
      <c r="G1032" s="2">
        <v>34.483260000000001</v>
      </c>
      <c r="H1032" s="2">
        <v>43.339080000000003</v>
      </c>
      <c r="I1032" s="2">
        <v>26.58117</v>
      </c>
      <c r="J1032" s="2">
        <v>23.638089999999998</v>
      </c>
      <c r="K1032" s="66">
        <v>28.148119999999999</v>
      </c>
      <c r="L1032" s="2">
        <v>34.65869</v>
      </c>
      <c r="M1032" s="2">
        <v>45.554299999999998</v>
      </c>
      <c r="N1032" s="2">
        <v>27.923290000000001</v>
      </c>
      <c r="O1032" s="2">
        <v>24.826889999999999</v>
      </c>
      <c r="P1032" s="2">
        <v>34.202950000000001</v>
      </c>
    </row>
    <row r="1033" spans="1:16" x14ac:dyDescent="0.35">
      <c r="A1033" s="2">
        <v>1022</v>
      </c>
      <c r="B1033" s="2" t="s">
        <v>132</v>
      </c>
      <c r="C1033" s="2" t="s">
        <v>323</v>
      </c>
      <c r="D1033" s="2">
        <v>-3.5019999999999998</v>
      </c>
      <c r="E1033" s="2">
        <v>4.3540000000000001</v>
      </c>
      <c r="F1033" s="66">
        <v>11.67</v>
      </c>
      <c r="G1033" s="2">
        <v>16.201029999999999</v>
      </c>
      <c r="H1033" s="2">
        <v>21.498390000000001</v>
      </c>
      <c r="I1033" s="2">
        <v>14.17328</v>
      </c>
      <c r="J1033" s="2">
        <v>13.41146</v>
      </c>
      <c r="K1033" s="66">
        <v>5.37765</v>
      </c>
      <c r="L1033" s="2">
        <v>16.538869999999999</v>
      </c>
      <c r="M1033" s="2">
        <v>22.803540000000002</v>
      </c>
      <c r="N1033" s="2">
        <v>15.096780000000001</v>
      </c>
      <c r="O1033" s="2">
        <v>14.29527</v>
      </c>
      <c r="P1033" s="2">
        <v>5.8429000000000002</v>
      </c>
    </row>
    <row r="1034" spans="1:16" x14ac:dyDescent="0.35">
      <c r="A1034" s="2">
        <v>1023</v>
      </c>
      <c r="B1034" s="2" t="s">
        <v>132</v>
      </c>
      <c r="C1034" s="2" t="s">
        <v>324</v>
      </c>
      <c r="D1034" s="2">
        <v>-4.1079999999999997</v>
      </c>
      <c r="E1034" s="2">
        <v>3.8370000000000002</v>
      </c>
      <c r="F1034" s="66">
        <v>0</v>
      </c>
      <c r="G1034" s="2">
        <v>5.5014000000000003</v>
      </c>
      <c r="H1034" s="2">
        <v>5.2046900000000003</v>
      </c>
      <c r="I1034" s="2">
        <v>5.2046999999999999</v>
      </c>
      <c r="J1034" s="2">
        <v>5.2046799999999998</v>
      </c>
      <c r="K1034" s="66">
        <v>5.2046799999999998</v>
      </c>
      <c r="L1034" s="2">
        <v>5.7986000000000004</v>
      </c>
      <c r="M1034" s="2">
        <v>5.7704599999999999</v>
      </c>
      <c r="N1034" s="2">
        <v>5.7704599999999999</v>
      </c>
      <c r="O1034" s="2">
        <v>5.7704500000000003</v>
      </c>
      <c r="P1034" s="2">
        <v>5.7704599999999999</v>
      </c>
    </row>
    <row r="1035" spans="1:16" x14ac:dyDescent="0.35">
      <c r="A1035" s="2">
        <v>1024</v>
      </c>
      <c r="B1035" s="2" t="s">
        <v>132</v>
      </c>
      <c r="C1035" s="2" t="s">
        <v>325</v>
      </c>
      <c r="D1035" s="2">
        <v>-4.6509999999999998</v>
      </c>
      <c r="E1035" s="2">
        <v>2.8460000000000001</v>
      </c>
      <c r="F1035" s="66">
        <v>3.33</v>
      </c>
      <c r="G1035" s="2">
        <v>17.711359999999999</v>
      </c>
      <c r="H1035" s="2">
        <v>18.5807</v>
      </c>
      <c r="I1035" s="2">
        <v>17.15541</v>
      </c>
      <c r="J1035" s="2">
        <v>16.204280000000001</v>
      </c>
      <c r="K1035" s="66">
        <v>19.554410000000001</v>
      </c>
      <c r="L1035" s="2">
        <v>17.85211</v>
      </c>
      <c r="M1035" s="2">
        <v>19.34104</v>
      </c>
      <c r="N1035" s="2">
        <v>17.84149</v>
      </c>
      <c r="O1035" s="2">
        <v>16.840810000000001</v>
      </c>
      <c r="P1035" s="2">
        <v>23.584129999999998</v>
      </c>
    </row>
    <row r="1036" spans="1:16" x14ac:dyDescent="0.35">
      <c r="A1036" s="2">
        <v>1025</v>
      </c>
      <c r="B1036" s="2" t="s">
        <v>132</v>
      </c>
      <c r="C1036" s="2" t="s">
        <v>326</v>
      </c>
      <c r="D1036" s="2">
        <v>-6.4790000000000001</v>
      </c>
      <c r="E1036" s="2">
        <v>1.532</v>
      </c>
      <c r="F1036" s="66">
        <v>15</v>
      </c>
      <c r="G1036" s="2">
        <v>36.98339</v>
      </c>
      <c r="H1036" s="2">
        <v>42.448399999999999</v>
      </c>
      <c r="I1036" s="2">
        <v>32.507489999999997</v>
      </c>
      <c r="J1036" s="2">
        <v>20.286000000000001</v>
      </c>
      <c r="K1036" s="66">
        <v>24.70411</v>
      </c>
      <c r="L1036" s="2">
        <v>37.078330000000001</v>
      </c>
      <c r="M1036" s="2">
        <v>44.33963</v>
      </c>
      <c r="N1036" s="2">
        <v>33.880789999999998</v>
      </c>
      <c r="O1036" s="2">
        <v>21.022559999999999</v>
      </c>
      <c r="P1036" s="2">
        <v>31.726579999999998</v>
      </c>
    </row>
    <row r="1037" spans="1:16" x14ac:dyDescent="0.35">
      <c r="A1037" s="2">
        <v>1026</v>
      </c>
      <c r="B1037" s="2" t="s">
        <v>132</v>
      </c>
      <c r="C1037" s="2" t="s">
        <v>327</v>
      </c>
      <c r="D1037" s="2">
        <v>-9.1150000000000002</v>
      </c>
      <c r="E1037" s="2">
        <v>0.5</v>
      </c>
      <c r="F1037" s="66">
        <v>20</v>
      </c>
      <c r="G1037" s="2">
        <v>46.808019999999999</v>
      </c>
      <c r="H1037" s="2">
        <v>52.974719999999998</v>
      </c>
      <c r="I1037" s="2">
        <v>39.736730000000001</v>
      </c>
      <c r="J1037" s="2">
        <v>20.35819</v>
      </c>
      <c r="K1037" s="66">
        <v>20.40569</v>
      </c>
      <c r="L1037" s="2">
        <v>46.726260000000003</v>
      </c>
      <c r="M1037" s="2">
        <v>55.25253</v>
      </c>
      <c r="N1037" s="2">
        <v>41.324829999999999</v>
      </c>
      <c r="O1037" s="2">
        <v>20.936669999999999</v>
      </c>
      <c r="P1037" s="2">
        <v>35.365720000000003</v>
      </c>
    </row>
    <row r="1038" spans="1:16" x14ac:dyDescent="0.35">
      <c r="A1038" s="2">
        <v>1027</v>
      </c>
      <c r="B1038" s="2" t="s">
        <v>132</v>
      </c>
      <c r="C1038" s="2" t="s">
        <v>328</v>
      </c>
      <c r="D1038" s="2">
        <v>-11.169</v>
      </c>
      <c r="E1038" s="2">
        <v>0.754</v>
      </c>
      <c r="F1038" s="66">
        <v>8.33</v>
      </c>
      <c r="G1038" s="2">
        <v>31.95223</v>
      </c>
      <c r="H1038" s="2">
        <v>34.689579999999999</v>
      </c>
      <c r="I1038" s="2">
        <v>28.76623</v>
      </c>
      <c r="J1038" s="2">
        <v>21.412800000000001</v>
      </c>
      <c r="K1038" s="66">
        <v>20.20759</v>
      </c>
      <c r="L1038" s="2">
        <v>31.793220000000002</v>
      </c>
      <c r="M1038" s="2">
        <v>35.850630000000002</v>
      </c>
      <c r="N1038" s="2">
        <v>29.618670000000002</v>
      </c>
      <c r="O1038" s="2">
        <v>21.88212</v>
      </c>
      <c r="P1038" s="2">
        <v>31.460660000000001</v>
      </c>
    </row>
    <row r="1039" spans="1:16" x14ac:dyDescent="0.35">
      <c r="A1039" s="2">
        <v>1028</v>
      </c>
      <c r="B1039" s="2" t="s">
        <v>132</v>
      </c>
      <c r="C1039" s="2" t="s">
        <v>329</v>
      </c>
      <c r="D1039" s="2">
        <v>-12.401999999999999</v>
      </c>
      <c r="E1039" s="2">
        <v>1</v>
      </c>
      <c r="F1039" s="66">
        <v>15</v>
      </c>
      <c r="G1039" s="2">
        <v>42.234430000000003</v>
      </c>
      <c r="H1039" s="2">
        <v>47.456150000000001</v>
      </c>
      <c r="I1039" s="2">
        <v>36.23592</v>
      </c>
      <c r="J1039" s="2">
        <v>24.93993</v>
      </c>
      <c r="K1039" s="66">
        <v>21.9636</v>
      </c>
      <c r="L1039" s="2">
        <v>41.982170000000004</v>
      </c>
      <c r="M1039" s="2">
        <v>49.142829999999996</v>
      </c>
      <c r="N1039" s="2">
        <v>37.338030000000003</v>
      </c>
      <c r="O1039" s="2">
        <v>25.453510000000001</v>
      </c>
      <c r="P1039" s="2">
        <v>43.936390000000003</v>
      </c>
    </row>
    <row r="1040" spans="1:16" x14ac:dyDescent="0.35">
      <c r="A1040" s="2">
        <v>1029</v>
      </c>
      <c r="B1040" s="2" t="s">
        <v>132</v>
      </c>
      <c r="C1040" s="2" t="s">
        <v>330</v>
      </c>
      <c r="D1040" s="2">
        <v>-12.195</v>
      </c>
      <c r="E1040" s="2">
        <v>1</v>
      </c>
      <c r="F1040" s="66">
        <v>20</v>
      </c>
      <c r="G1040" s="2">
        <v>56.95147</v>
      </c>
      <c r="H1040" s="2">
        <v>65.994159999999994</v>
      </c>
      <c r="I1040" s="2">
        <v>47.273319999999998</v>
      </c>
      <c r="J1040" s="2">
        <v>28.155719999999999</v>
      </c>
      <c r="K1040" s="66">
        <v>23.118490000000001</v>
      </c>
      <c r="L1040" s="2">
        <v>56.624200000000002</v>
      </c>
      <c r="M1040" s="2">
        <v>68.542119999999997</v>
      </c>
      <c r="N1040" s="2">
        <v>48.845910000000003</v>
      </c>
      <c r="O1040" s="2">
        <v>28.73227</v>
      </c>
      <c r="P1040" s="2">
        <v>56.80592</v>
      </c>
    </row>
    <row r="1041" spans="1:16" x14ac:dyDescent="0.35">
      <c r="A1041" s="2">
        <v>1030</v>
      </c>
      <c r="B1041" s="2" t="s">
        <v>132</v>
      </c>
      <c r="C1041" s="2" t="s">
        <v>331</v>
      </c>
      <c r="D1041" s="2">
        <v>-12.358000000000001</v>
      </c>
      <c r="E1041" s="2">
        <v>1</v>
      </c>
      <c r="F1041" s="66">
        <v>18.329999999999998</v>
      </c>
      <c r="G1041" s="2">
        <v>57.559260000000002</v>
      </c>
      <c r="H1041" s="2">
        <v>66.556299999999993</v>
      </c>
      <c r="I1041" s="2">
        <v>47.818469999999998</v>
      </c>
      <c r="J1041" s="2">
        <v>28.93121</v>
      </c>
      <c r="K1041" s="66">
        <v>23.954660000000001</v>
      </c>
      <c r="L1041" s="2">
        <v>57.182780000000001</v>
      </c>
      <c r="M1041" s="2">
        <v>69.049409999999995</v>
      </c>
      <c r="N1041" s="2">
        <v>49.335329999999999</v>
      </c>
      <c r="O1041" s="2">
        <v>29.464040000000001</v>
      </c>
      <c r="P1041" s="2">
        <v>56.220309999999998</v>
      </c>
    </row>
    <row r="1042" spans="1:16" x14ac:dyDescent="0.35">
      <c r="A1042" s="2">
        <v>1031</v>
      </c>
      <c r="B1042" s="2" t="s">
        <v>132</v>
      </c>
      <c r="C1042" s="2" t="s">
        <v>332</v>
      </c>
      <c r="D1042" s="2">
        <v>-12.901999999999999</v>
      </c>
      <c r="E1042" s="2">
        <v>0.49199999999999999</v>
      </c>
      <c r="F1042" s="66">
        <v>11.67</v>
      </c>
      <c r="G1042" s="2">
        <v>48.865189999999998</v>
      </c>
      <c r="H1042" s="2">
        <v>54.729419999999998</v>
      </c>
      <c r="I1042" s="2">
        <v>41.627560000000003</v>
      </c>
      <c r="J1042" s="2">
        <v>27.121210000000001</v>
      </c>
      <c r="K1042" s="66">
        <v>25.651530000000001</v>
      </c>
      <c r="L1042" s="2">
        <v>48.428840000000001</v>
      </c>
      <c r="M1042" s="2">
        <v>56.53575</v>
      </c>
      <c r="N1042" s="2">
        <v>42.751280000000001</v>
      </c>
      <c r="O1042" s="2">
        <v>27.489139999999999</v>
      </c>
      <c r="P1042" s="2">
        <v>46.084650000000003</v>
      </c>
    </row>
    <row r="1043" spans="1:16" x14ac:dyDescent="0.35">
      <c r="A1043" s="2">
        <v>1032</v>
      </c>
      <c r="B1043" s="2" t="s">
        <v>59</v>
      </c>
      <c r="C1043" s="2" t="s">
        <v>309</v>
      </c>
      <c r="D1043" s="2">
        <v>-13.305</v>
      </c>
      <c r="E1043" s="2">
        <v>0</v>
      </c>
      <c r="F1043" s="66">
        <v>8.33</v>
      </c>
      <c r="G1043" s="2">
        <v>36.041539999999998</v>
      </c>
      <c r="H1043" s="2">
        <v>37.964080000000003</v>
      </c>
      <c r="I1043" s="2">
        <v>32.762090000000001</v>
      </c>
      <c r="J1043" s="2">
        <v>25.327010000000001</v>
      </c>
      <c r="K1043" s="66">
        <v>25.327010000000001</v>
      </c>
      <c r="L1043" s="2">
        <v>35.631230000000002</v>
      </c>
      <c r="M1043" s="2">
        <v>38.82837</v>
      </c>
      <c r="N1043" s="2">
        <v>33.355350000000001</v>
      </c>
      <c r="O1043" s="2">
        <v>25.532910000000001</v>
      </c>
      <c r="P1043" s="2">
        <v>25.532969999999999</v>
      </c>
    </row>
    <row r="1044" spans="1:16" x14ac:dyDescent="0.35">
      <c r="A1044" s="2">
        <v>1033</v>
      </c>
      <c r="B1044" s="2" t="s">
        <v>59</v>
      </c>
      <c r="C1044" s="2" t="s">
        <v>310</v>
      </c>
      <c r="D1044" s="2">
        <v>-13.397</v>
      </c>
      <c r="E1044" s="2">
        <v>0.254</v>
      </c>
      <c r="F1044" s="66">
        <v>6.67</v>
      </c>
      <c r="G1044" s="2">
        <v>39.201059999999998</v>
      </c>
      <c r="H1044" s="2">
        <v>41.999890000000001</v>
      </c>
      <c r="I1044" s="2">
        <v>35.22466</v>
      </c>
      <c r="J1044" s="2">
        <v>26.745809999999999</v>
      </c>
      <c r="K1044" s="66">
        <v>29.887450000000001</v>
      </c>
      <c r="L1044" s="2">
        <v>38.700569999999999</v>
      </c>
      <c r="M1044" s="2">
        <v>43.003689999999999</v>
      </c>
      <c r="N1044" s="2">
        <v>35.87547</v>
      </c>
      <c r="O1044" s="2">
        <v>26.954879999999999</v>
      </c>
      <c r="P1044" s="2">
        <v>26.32769</v>
      </c>
    </row>
    <row r="1045" spans="1:16" x14ac:dyDescent="0.35">
      <c r="A1045" s="2">
        <v>1034</v>
      </c>
      <c r="B1045" s="2" t="s">
        <v>59</v>
      </c>
      <c r="C1045" s="2" t="s">
        <v>311</v>
      </c>
      <c r="D1045" s="2">
        <v>-12.59</v>
      </c>
      <c r="E1045" s="2">
        <v>0.246</v>
      </c>
      <c r="F1045" s="66">
        <v>20</v>
      </c>
      <c r="G1045" s="2">
        <v>56.366619999999998</v>
      </c>
      <c r="H1045" s="2">
        <v>62.552309999999999</v>
      </c>
      <c r="I1045" s="2">
        <v>47.57056</v>
      </c>
      <c r="J1045" s="2">
        <v>27.706900000000001</v>
      </c>
      <c r="K1045" s="66">
        <v>33.071849999999998</v>
      </c>
      <c r="L1045" s="2">
        <v>55.846499999999999</v>
      </c>
      <c r="M1045" s="2">
        <v>64.579610000000002</v>
      </c>
      <c r="N1045" s="2">
        <v>48.817309999999999</v>
      </c>
      <c r="O1045" s="2">
        <v>27.91874</v>
      </c>
      <c r="P1045" s="2">
        <v>26.71171</v>
      </c>
    </row>
    <row r="1046" spans="1:16" x14ac:dyDescent="0.35">
      <c r="A1046" s="2">
        <v>1035</v>
      </c>
      <c r="B1046" s="2" t="s">
        <v>59</v>
      </c>
      <c r="C1046" s="2" t="s">
        <v>312</v>
      </c>
      <c r="D1046" s="2">
        <v>-13.474</v>
      </c>
      <c r="E1046" s="2">
        <v>0</v>
      </c>
      <c r="F1046" s="66">
        <v>26.67</v>
      </c>
      <c r="G1046" s="2">
        <v>73.960049999999995</v>
      </c>
      <c r="H1046" s="2">
        <v>83.372990000000001</v>
      </c>
      <c r="I1046" s="2">
        <v>59.655470000000001</v>
      </c>
      <c r="J1046" s="2">
        <v>26.854810000000001</v>
      </c>
      <c r="K1046" s="66">
        <v>26.85482</v>
      </c>
      <c r="L1046" s="2">
        <v>73.414699999999996</v>
      </c>
      <c r="M1046" s="2">
        <v>86.451220000000006</v>
      </c>
      <c r="N1046" s="2">
        <v>61.497999999999998</v>
      </c>
      <c r="O1046" s="2">
        <v>26.988409999999998</v>
      </c>
      <c r="P1046" s="2">
        <v>26.98846</v>
      </c>
    </row>
    <row r="1047" spans="1:16" x14ac:dyDescent="0.35">
      <c r="A1047" s="2">
        <v>1036</v>
      </c>
      <c r="B1047" s="2" t="s">
        <v>59</v>
      </c>
      <c r="C1047" s="2" t="s">
        <v>313</v>
      </c>
      <c r="D1047" s="2">
        <v>-15.205</v>
      </c>
      <c r="E1047" s="2">
        <v>0</v>
      </c>
      <c r="F1047" s="66">
        <v>20</v>
      </c>
      <c r="G1047" s="2">
        <v>72.457859999999997</v>
      </c>
      <c r="H1047" s="2">
        <v>81.672849999999997</v>
      </c>
      <c r="I1047" s="2">
        <v>57.9253</v>
      </c>
      <c r="J1047" s="2">
        <v>27.459129999999998</v>
      </c>
      <c r="K1047" s="66">
        <v>27.459140000000001</v>
      </c>
      <c r="L1047" s="2">
        <v>71.804370000000006</v>
      </c>
      <c r="M1047" s="2">
        <v>84.614509999999996</v>
      </c>
      <c r="N1047" s="2">
        <v>59.629689999999997</v>
      </c>
      <c r="O1047" s="2">
        <v>27.576229999999999</v>
      </c>
      <c r="P1047" s="2">
        <v>27.576280000000001</v>
      </c>
    </row>
    <row r="1048" spans="1:16" x14ac:dyDescent="0.35">
      <c r="A1048" s="2">
        <v>1037</v>
      </c>
      <c r="B1048" s="2" t="s">
        <v>59</v>
      </c>
      <c r="C1048" s="2" t="s">
        <v>314</v>
      </c>
      <c r="D1048" s="2">
        <v>-15.246</v>
      </c>
      <c r="E1048" s="2">
        <v>0</v>
      </c>
      <c r="F1048" s="66">
        <v>3.33</v>
      </c>
      <c r="G1048" s="2">
        <v>33.004150000000003</v>
      </c>
      <c r="H1048" s="2">
        <v>33.777050000000003</v>
      </c>
      <c r="I1048" s="2">
        <v>31.269629999999999</v>
      </c>
      <c r="J1048" s="2">
        <v>28.088819999999998</v>
      </c>
      <c r="K1048" s="66">
        <v>28.088830000000002</v>
      </c>
      <c r="L1048" s="2">
        <v>32.431649999999998</v>
      </c>
      <c r="M1048" s="2">
        <v>34.176340000000003</v>
      </c>
      <c r="N1048" s="2">
        <v>31.53828</v>
      </c>
      <c r="O1048" s="2">
        <v>28.191749999999999</v>
      </c>
      <c r="P1048" s="2">
        <v>28.191800000000001</v>
      </c>
    </row>
    <row r="1049" spans="1:16" x14ac:dyDescent="0.35">
      <c r="A1049" s="2">
        <v>1038</v>
      </c>
      <c r="B1049" s="2" t="s">
        <v>59</v>
      </c>
      <c r="C1049" s="2" t="s">
        <v>315</v>
      </c>
      <c r="D1049" s="2">
        <v>-15.762</v>
      </c>
      <c r="E1049" s="2">
        <v>0.254</v>
      </c>
      <c r="F1049" s="66">
        <v>11.67</v>
      </c>
      <c r="G1049" s="2">
        <v>51.077660000000002</v>
      </c>
      <c r="H1049" s="2">
        <v>56.05133</v>
      </c>
      <c r="I1049" s="2">
        <v>43.562170000000002</v>
      </c>
      <c r="J1049" s="2">
        <v>29.777539999999998</v>
      </c>
      <c r="K1049" s="66">
        <v>36.418610000000001</v>
      </c>
      <c r="L1049" s="2">
        <v>50.3765</v>
      </c>
      <c r="M1049" s="2">
        <v>57.564410000000002</v>
      </c>
      <c r="N1049" s="2">
        <v>44.42456</v>
      </c>
      <c r="O1049" s="2">
        <v>29.921749999999999</v>
      </c>
      <c r="P1049" s="2">
        <v>28.841989999999999</v>
      </c>
    </row>
    <row r="1050" spans="1:16" x14ac:dyDescent="0.35">
      <c r="A1050" s="2">
        <v>1039</v>
      </c>
      <c r="B1050" s="2" t="s">
        <v>59</v>
      </c>
      <c r="C1050" s="2" t="s">
        <v>316</v>
      </c>
      <c r="D1050" s="2">
        <v>-15.483000000000001</v>
      </c>
      <c r="E1050" s="2">
        <v>0.246</v>
      </c>
      <c r="F1050" s="66">
        <v>15</v>
      </c>
      <c r="G1050" s="2">
        <v>49.786639999999998</v>
      </c>
      <c r="H1050" s="2">
        <v>56.347369999999998</v>
      </c>
      <c r="I1050" s="2">
        <v>40.015320000000003</v>
      </c>
      <c r="J1050" s="2">
        <v>20.61355</v>
      </c>
      <c r="K1050" s="66">
        <v>23.705760000000001</v>
      </c>
      <c r="L1050" s="2">
        <v>49.080509999999997</v>
      </c>
      <c r="M1050" s="2">
        <v>58.335129999999999</v>
      </c>
      <c r="N1050" s="2">
        <v>41.152169999999998</v>
      </c>
      <c r="O1050" s="2">
        <v>20.739560000000001</v>
      </c>
      <c r="P1050" s="2">
        <v>19.815940000000001</v>
      </c>
    </row>
    <row r="1051" spans="1:16" x14ac:dyDescent="0.35">
      <c r="A1051" s="2">
        <v>1040</v>
      </c>
      <c r="B1051" s="2" t="s">
        <v>59</v>
      </c>
      <c r="C1051" s="2" t="s">
        <v>317</v>
      </c>
      <c r="D1051" s="2">
        <v>-12.772</v>
      </c>
      <c r="E1051" s="2">
        <v>0</v>
      </c>
      <c r="F1051" s="66">
        <v>13.33</v>
      </c>
      <c r="G1051" s="2">
        <v>45.527970000000003</v>
      </c>
      <c r="H1051" s="2">
        <v>50.518500000000003</v>
      </c>
      <c r="I1051" s="2">
        <v>37.714089999999999</v>
      </c>
      <c r="J1051" s="2">
        <v>19.376750000000001</v>
      </c>
      <c r="K1051" s="66">
        <v>19.376760000000001</v>
      </c>
      <c r="L1051" s="2">
        <v>44.921579999999999</v>
      </c>
      <c r="M1051" s="2">
        <v>52.21078</v>
      </c>
      <c r="N1051" s="2">
        <v>38.739249999999998</v>
      </c>
      <c r="O1051" s="2">
        <v>19.446529999999999</v>
      </c>
      <c r="P1051" s="2">
        <v>19.446560000000002</v>
      </c>
    </row>
    <row r="1052" spans="1:16" x14ac:dyDescent="0.35">
      <c r="A1052" s="2">
        <v>1041</v>
      </c>
      <c r="B1052" s="2" t="s">
        <v>59</v>
      </c>
      <c r="C1052" s="2" t="s">
        <v>318</v>
      </c>
      <c r="D1052" s="2">
        <v>-10.134</v>
      </c>
      <c r="E1052" s="2">
        <v>0.254</v>
      </c>
      <c r="F1052" s="66">
        <v>3.33</v>
      </c>
      <c r="G1052" s="2">
        <v>21.45533</v>
      </c>
      <c r="H1052" s="2">
        <v>22.23846</v>
      </c>
      <c r="I1052" s="2">
        <v>20.544809999999998</v>
      </c>
      <c r="J1052" s="2">
        <v>17.85671</v>
      </c>
      <c r="K1052" s="66">
        <v>17.918040000000001</v>
      </c>
      <c r="L1052" s="2">
        <v>21.008459999999999</v>
      </c>
      <c r="M1052" s="2">
        <v>22.517569999999999</v>
      </c>
      <c r="N1052" s="2">
        <v>20.735679999999999</v>
      </c>
      <c r="O1052" s="2">
        <v>17.907540000000001</v>
      </c>
      <c r="P1052" s="2">
        <v>17.908539999999999</v>
      </c>
    </row>
    <row r="1053" spans="1:16" x14ac:dyDescent="0.35">
      <c r="A1053" s="2">
        <v>1042</v>
      </c>
      <c r="B1053" s="2" t="s">
        <v>59</v>
      </c>
      <c r="C1053" s="2" t="s">
        <v>319</v>
      </c>
      <c r="D1053" s="2">
        <v>-7.4720000000000004</v>
      </c>
      <c r="E1053" s="2">
        <v>0.754</v>
      </c>
      <c r="F1053" s="66">
        <v>11.67</v>
      </c>
      <c r="G1053" s="2">
        <v>29.91264</v>
      </c>
      <c r="H1053" s="2">
        <v>33.9512</v>
      </c>
      <c r="I1053" s="2">
        <v>26.891220000000001</v>
      </c>
      <c r="J1053" s="2">
        <v>16.636310000000002</v>
      </c>
      <c r="K1053" s="66">
        <v>16.405010000000001</v>
      </c>
      <c r="L1053" s="2">
        <v>29.52272</v>
      </c>
      <c r="M1053" s="2">
        <v>34.998379999999997</v>
      </c>
      <c r="N1053" s="2">
        <v>27.57057</v>
      </c>
      <c r="O1053" s="2">
        <v>16.781379999999999</v>
      </c>
      <c r="P1053" s="2">
        <v>25.283010000000001</v>
      </c>
    </row>
    <row r="1054" spans="1:16" x14ac:dyDescent="0.35">
      <c r="A1054" s="2">
        <v>1043</v>
      </c>
      <c r="B1054" s="2" t="s">
        <v>59</v>
      </c>
      <c r="C1054" s="2" t="s">
        <v>320</v>
      </c>
      <c r="D1054" s="2">
        <v>-4.9359999999999999</v>
      </c>
      <c r="E1054" s="2">
        <v>1.254</v>
      </c>
      <c r="F1054" s="66">
        <v>30</v>
      </c>
      <c r="G1054" s="2">
        <v>49.269829999999999</v>
      </c>
      <c r="H1054" s="2">
        <v>60.145670000000003</v>
      </c>
      <c r="I1054" s="2">
        <v>42.542639999999999</v>
      </c>
      <c r="J1054" s="2">
        <v>18.549479999999999</v>
      </c>
      <c r="K1054" s="66">
        <v>17.276050000000001</v>
      </c>
      <c r="L1054" s="2">
        <v>49.202829999999999</v>
      </c>
      <c r="M1054" s="2">
        <v>62.811660000000003</v>
      </c>
      <c r="N1054" s="2">
        <v>44.291499999999999</v>
      </c>
      <c r="O1054" s="2">
        <v>19.048279999999998</v>
      </c>
      <c r="P1054" s="2">
        <v>45.086030000000001</v>
      </c>
    </row>
    <row r="1055" spans="1:16" x14ac:dyDescent="0.35">
      <c r="A1055" s="2">
        <v>1044</v>
      </c>
      <c r="B1055" s="2" t="s">
        <v>59</v>
      </c>
      <c r="C1055" s="2" t="s">
        <v>321</v>
      </c>
      <c r="D1055" s="2">
        <v>-4.4560000000000004</v>
      </c>
      <c r="E1055" s="2">
        <v>2.0590000000000002</v>
      </c>
      <c r="F1055" s="66">
        <v>31.67</v>
      </c>
      <c r="G1055" s="2">
        <v>36.536439999999999</v>
      </c>
      <c r="H1055" s="2">
        <v>46.061329999999998</v>
      </c>
      <c r="I1055" s="2">
        <v>31.043679999999998</v>
      </c>
      <c r="J1055" s="2">
        <v>17.242760000000001</v>
      </c>
      <c r="K1055" s="66">
        <v>36.602670000000003</v>
      </c>
      <c r="L1055" s="2">
        <v>35.906950000000002</v>
      </c>
      <c r="M1055" s="2">
        <v>48.303179999999998</v>
      </c>
      <c r="N1055" s="2">
        <v>32.50311</v>
      </c>
      <c r="O1055" s="2">
        <v>17.983149999999998</v>
      </c>
      <c r="P1055" s="2">
        <v>23.790610000000001</v>
      </c>
    </row>
    <row r="1056" spans="1:16" x14ac:dyDescent="0.35">
      <c r="A1056" s="2">
        <v>1045</v>
      </c>
      <c r="B1056" s="2" t="s">
        <v>59</v>
      </c>
      <c r="C1056" s="2" t="s">
        <v>322</v>
      </c>
      <c r="D1056" s="2">
        <v>-3.9359999999999999</v>
      </c>
      <c r="E1056" s="2">
        <v>2.8540000000000001</v>
      </c>
      <c r="F1056" s="66">
        <v>8.33</v>
      </c>
      <c r="G1056" s="2">
        <v>12.09365</v>
      </c>
      <c r="H1056" s="2">
        <v>14.863569999999999</v>
      </c>
      <c r="I1056" s="2">
        <v>10.70102</v>
      </c>
      <c r="J1056" s="2">
        <v>8.1711799999999997</v>
      </c>
      <c r="K1056" s="66">
        <v>29.195889999999999</v>
      </c>
      <c r="L1056" s="2">
        <v>11.895099999999999</v>
      </c>
      <c r="M1056" s="2">
        <v>15.80556</v>
      </c>
      <c r="N1056" s="2">
        <v>11.42614</v>
      </c>
      <c r="O1056" s="2">
        <v>8.7644900000000003</v>
      </c>
      <c r="P1056" s="2">
        <v>19.458559999999999</v>
      </c>
    </row>
    <row r="1057" spans="1:16" x14ac:dyDescent="0.35">
      <c r="A1057" s="2">
        <v>1046</v>
      </c>
      <c r="B1057" s="2" t="s">
        <v>59</v>
      </c>
      <c r="C1057" s="2" t="s">
        <v>323</v>
      </c>
      <c r="D1057" s="2">
        <v>-3.3540000000000001</v>
      </c>
      <c r="E1057" s="2">
        <v>3.8620000000000001</v>
      </c>
      <c r="F1057" s="66">
        <v>0</v>
      </c>
      <c r="G1057" s="2">
        <v>4.2488999999999999</v>
      </c>
      <c r="H1057" s="2">
        <v>3.8264100000000001</v>
      </c>
      <c r="I1057" s="2">
        <v>3.8264300000000002</v>
      </c>
      <c r="J1057" s="2">
        <v>3.8264499999999999</v>
      </c>
      <c r="K1057" s="66">
        <v>3.8264300000000002</v>
      </c>
      <c r="L1057" s="2">
        <v>4.4192400000000003</v>
      </c>
      <c r="M1057" s="2">
        <v>4.4377599999999999</v>
      </c>
      <c r="N1057" s="2">
        <v>4.4377800000000001</v>
      </c>
      <c r="O1057" s="2">
        <v>4.4378000000000002</v>
      </c>
      <c r="P1057" s="2">
        <v>4.4377800000000001</v>
      </c>
    </row>
    <row r="1058" spans="1:16" x14ac:dyDescent="0.35">
      <c r="A1058" s="2">
        <v>1047</v>
      </c>
      <c r="B1058" s="2" t="s">
        <v>59</v>
      </c>
      <c r="C1058" s="2" t="s">
        <v>324</v>
      </c>
      <c r="D1058" s="2">
        <v>-3.8540000000000001</v>
      </c>
      <c r="E1058" s="2">
        <v>4.0919999999999996</v>
      </c>
      <c r="F1058" s="66">
        <v>0</v>
      </c>
      <c r="G1058" s="2">
        <v>4.6598800000000002</v>
      </c>
      <c r="H1058" s="2">
        <v>4.09171</v>
      </c>
      <c r="I1058" s="2">
        <v>4.0917199999999996</v>
      </c>
      <c r="J1058" s="2">
        <v>4.0917300000000001</v>
      </c>
      <c r="K1058" s="66">
        <v>4.0917199999999996</v>
      </c>
      <c r="L1058" s="2">
        <v>4.8664199999999997</v>
      </c>
      <c r="M1058" s="2">
        <v>4.81229</v>
      </c>
      <c r="N1058" s="2">
        <v>4.8123100000000001</v>
      </c>
      <c r="O1058" s="2">
        <v>4.8123199999999997</v>
      </c>
      <c r="P1058" s="2">
        <v>4.8123100000000001</v>
      </c>
    </row>
    <row r="1059" spans="1:16" x14ac:dyDescent="0.35">
      <c r="A1059" s="2">
        <v>1048</v>
      </c>
      <c r="B1059" s="2" t="s">
        <v>59</v>
      </c>
      <c r="C1059" s="2" t="s">
        <v>325</v>
      </c>
      <c r="D1059" s="2">
        <v>-5.0659999999999998</v>
      </c>
      <c r="E1059" s="2">
        <v>3.3460000000000001</v>
      </c>
      <c r="F1059" s="66">
        <v>6.67</v>
      </c>
      <c r="G1059" s="2">
        <v>25.641269999999999</v>
      </c>
      <c r="H1059" s="2">
        <v>28.227740000000001</v>
      </c>
      <c r="I1059" s="2">
        <v>22.230550000000001</v>
      </c>
      <c r="J1059" s="2">
        <v>19.869479999999999</v>
      </c>
      <c r="K1059" s="66">
        <v>27.256460000000001</v>
      </c>
      <c r="L1059" s="2">
        <v>26.078279999999999</v>
      </c>
      <c r="M1059" s="2">
        <v>29.674340000000001</v>
      </c>
      <c r="N1059" s="2">
        <v>23.364699999999999</v>
      </c>
      <c r="O1059" s="2">
        <v>20.880610000000001</v>
      </c>
      <c r="P1059" s="2">
        <v>30.590150000000001</v>
      </c>
    </row>
    <row r="1060" spans="1:16" x14ac:dyDescent="0.35">
      <c r="A1060" s="2">
        <v>1049</v>
      </c>
      <c r="B1060" s="2" t="s">
        <v>59</v>
      </c>
      <c r="C1060" s="2" t="s">
        <v>326</v>
      </c>
      <c r="D1060" s="2">
        <v>-6.9660000000000002</v>
      </c>
      <c r="E1060" s="2">
        <v>2.8460000000000001</v>
      </c>
      <c r="F1060" s="66">
        <v>23.33</v>
      </c>
      <c r="G1060" s="2">
        <v>41.292389999999997</v>
      </c>
      <c r="H1060" s="2">
        <v>50.62453</v>
      </c>
      <c r="I1060" s="2">
        <v>35.399529999999999</v>
      </c>
      <c r="J1060" s="2">
        <v>27.845669999999998</v>
      </c>
      <c r="K1060" s="66">
        <v>56.248989999999999</v>
      </c>
      <c r="L1060" s="2">
        <v>41.503349999999998</v>
      </c>
      <c r="M1060" s="2">
        <v>53.101140000000001</v>
      </c>
      <c r="N1060" s="2">
        <v>37.082909999999998</v>
      </c>
      <c r="O1060" s="2">
        <v>29.135480000000001</v>
      </c>
      <c r="P1060" s="2">
        <v>65.123140000000006</v>
      </c>
    </row>
    <row r="1061" spans="1:16" x14ac:dyDescent="0.35">
      <c r="A1061" s="2">
        <v>1050</v>
      </c>
      <c r="B1061" s="2" t="s">
        <v>59</v>
      </c>
      <c r="C1061" s="2" t="s">
        <v>327</v>
      </c>
      <c r="D1061" s="2">
        <v>-8.8659999999999997</v>
      </c>
      <c r="E1061" s="2">
        <v>2.3460000000000001</v>
      </c>
      <c r="F1061" s="66">
        <v>16.670000000000002</v>
      </c>
      <c r="G1061" s="2">
        <v>37.17022</v>
      </c>
      <c r="H1061" s="2">
        <v>43.991239999999998</v>
      </c>
      <c r="I1061" s="2">
        <v>32.411850000000001</v>
      </c>
      <c r="J1061" s="2">
        <v>25.26219</v>
      </c>
      <c r="K1061" s="66">
        <v>46.32291</v>
      </c>
      <c r="L1061" s="2">
        <v>37.222940000000001</v>
      </c>
      <c r="M1061" s="2">
        <v>45.95035</v>
      </c>
      <c r="N1061" s="2">
        <v>33.767679999999999</v>
      </c>
      <c r="O1061" s="2">
        <v>26.2455</v>
      </c>
      <c r="P1061" s="2">
        <v>69.745220000000003</v>
      </c>
    </row>
    <row r="1062" spans="1:16" x14ac:dyDescent="0.35">
      <c r="A1062" s="2">
        <v>1051</v>
      </c>
      <c r="B1062" s="2" t="s">
        <v>59</v>
      </c>
      <c r="C1062" s="2" t="s">
        <v>328</v>
      </c>
      <c r="D1062" s="2">
        <v>-9.5969999999999995</v>
      </c>
      <c r="E1062" s="2">
        <v>1.7949999999999999</v>
      </c>
      <c r="F1062" s="66">
        <v>0</v>
      </c>
      <c r="G1062" s="2">
        <v>19.592919999999999</v>
      </c>
      <c r="H1062" s="2">
        <v>19.627269999999999</v>
      </c>
      <c r="I1062" s="2">
        <v>19.627279999999999</v>
      </c>
      <c r="J1062" s="2">
        <v>19.627289999999999</v>
      </c>
      <c r="K1062" s="66">
        <v>19.627289999999999</v>
      </c>
      <c r="L1062" s="2">
        <v>19.619209999999999</v>
      </c>
      <c r="M1062" s="2">
        <v>20.16527</v>
      </c>
      <c r="N1062" s="2">
        <v>20.165279999999999</v>
      </c>
      <c r="O1062" s="2">
        <v>20.165279999999999</v>
      </c>
      <c r="P1062" s="2">
        <v>20.165289999999999</v>
      </c>
    </row>
    <row r="1063" spans="1:16" x14ac:dyDescent="0.35">
      <c r="A1063" s="2">
        <v>1052</v>
      </c>
      <c r="B1063" s="2" t="s">
        <v>59</v>
      </c>
      <c r="C1063" s="2" t="s">
        <v>329</v>
      </c>
      <c r="D1063" s="2">
        <v>-10.315</v>
      </c>
      <c r="E1063" s="2">
        <v>2.0590000000000002</v>
      </c>
      <c r="F1063" s="66">
        <v>6.67</v>
      </c>
      <c r="G1063" s="2">
        <v>32.939869999999999</v>
      </c>
      <c r="H1063" s="2">
        <v>37.196829999999999</v>
      </c>
      <c r="I1063" s="2">
        <v>29.760490000000001</v>
      </c>
      <c r="J1063" s="2">
        <v>24.94042</v>
      </c>
      <c r="K1063" s="66">
        <v>21.020240000000001</v>
      </c>
      <c r="L1063" s="2">
        <v>32.9358</v>
      </c>
      <c r="M1063" s="2">
        <v>38.519359999999999</v>
      </c>
      <c r="N1063" s="2">
        <v>30.695589999999999</v>
      </c>
      <c r="O1063" s="2">
        <v>25.624389999999998</v>
      </c>
      <c r="P1063" s="2">
        <v>55.45429</v>
      </c>
    </row>
    <row r="1064" spans="1:16" x14ac:dyDescent="0.35">
      <c r="A1064" s="2">
        <v>1053</v>
      </c>
      <c r="B1064" s="2" t="s">
        <v>59</v>
      </c>
      <c r="C1064" s="2" t="s">
        <v>330</v>
      </c>
      <c r="D1064" s="2">
        <v>-10.895</v>
      </c>
      <c r="E1064" s="2">
        <v>2.3460000000000001</v>
      </c>
      <c r="F1064" s="66">
        <v>40</v>
      </c>
      <c r="G1064" s="2">
        <v>78.241650000000007</v>
      </c>
      <c r="H1064" s="2">
        <v>98.915909999999997</v>
      </c>
      <c r="I1064" s="2">
        <v>62.917020000000001</v>
      </c>
      <c r="J1064" s="2">
        <v>42.003729999999997</v>
      </c>
      <c r="K1064" s="66">
        <v>21.94584</v>
      </c>
      <c r="L1064" s="2">
        <v>78.255589999999998</v>
      </c>
      <c r="M1064" s="2">
        <v>103.3449</v>
      </c>
      <c r="N1064" s="2">
        <v>65.47045</v>
      </c>
      <c r="O1064" s="2">
        <v>43.467559999999999</v>
      </c>
      <c r="P1064" s="2">
        <v>213.38257999999999</v>
      </c>
    </row>
    <row r="1065" spans="1:16" x14ac:dyDescent="0.35">
      <c r="A1065" s="2">
        <v>1054</v>
      </c>
      <c r="B1065" s="2" t="s">
        <v>59</v>
      </c>
      <c r="C1065" s="2" t="s">
        <v>331</v>
      </c>
      <c r="D1065" s="2">
        <v>-11.007</v>
      </c>
      <c r="E1065" s="2">
        <v>1.7949999999999999</v>
      </c>
      <c r="F1065" s="66">
        <v>15</v>
      </c>
      <c r="G1065" s="2">
        <v>45.201909999999998</v>
      </c>
      <c r="H1065" s="2">
        <v>52.527650000000001</v>
      </c>
      <c r="I1065" s="2">
        <v>39.02084</v>
      </c>
      <c r="J1065" s="2">
        <v>28.925750000000001</v>
      </c>
      <c r="K1065" s="66">
        <v>32.43674</v>
      </c>
      <c r="L1065" s="2">
        <v>45.02854</v>
      </c>
      <c r="M1065" s="2">
        <v>54.450769999999999</v>
      </c>
      <c r="N1065" s="2">
        <v>40.24024</v>
      </c>
      <c r="O1065" s="2">
        <v>29.61919</v>
      </c>
      <c r="P1065" s="2">
        <v>79.184820000000002</v>
      </c>
    </row>
    <row r="1066" spans="1:16" x14ac:dyDescent="0.35">
      <c r="A1066" s="2">
        <v>1055</v>
      </c>
      <c r="B1066" s="2" t="s">
        <v>59</v>
      </c>
      <c r="C1066" s="2" t="s">
        <v>332</v>
      </c>
      <c r="D1066" s="2">
        <v>-11.044</v>
      </c>
      <c r="E1066" s="2">
        <v>1.5</v>
      </c>
      <c r="F1066" s="66">
        <v>20</v>
      </c>
      <c r="G1066" s="2">
        <v>50.493830000000003</v>
      </c>
      <c r="H1066" s="2">
        <v>58.493980000000001</v>
      </c>
      <c r="I1066" s="2">
        <v>42.905470000000001</v>
      </c>
      <c r="J1066" s="2">
        <v>29.390180000000001</v>
      </c>
      <c r="K1066" s="66">
        <v>53.096730000000001</v>
      </c>
      <c r="L1066" s="2">
        <v>50.160299999999999</v>
      </c>
      <c r="M1066" s="2">
        <v>60.650109999999998</v>
      </c>
      <c r="N1066" s="2">
        <v>44.249429999999997</v>
      </c>
      <c r="O1066" s="2">
        <v>30.029979999999998</v>
      </c>
      <c r="P1066" s="2">
        <v>60.885579999999997</v>
      </c>
    </row>
    <row r="1067" spans="1:16" x14ac:dyDescent="0.35">
      <c r="A1067" s="2">
        <v>1056</v>
      </c>
      <c r="B1067" s="2" t="s">
        <v>133</v>
      </c>
      <c r="C1067" s="2" t="s">
        <v>309</v>
      </c>
      <c r="D1067" s="2">
        <v>-12.276</v>
      </c>
      <c r="E1067" s="2">
        <v>0.73799999999999999</v>
      </c>
      <c r="F1067" s="66">
        <v>0</v>
      </c>
      <c r="G1067" s="2">
        <v>23.98854</v>
      </c>
      <c r="H1067" s="2">
        <v>23.936530000000001</v>
      </c>
      <c r="I1067" s="2">
        <v>23.936520000000002</v>
      </c>
      <c r="J1067" s="2">
        <v>23.936520000000002</v>
      </c>
      <c r="K1067" s="66">
        <v>23.936520000000002</v>
      </c>
      <c r="L1067" s="2">
        <v>23.663170000000001</v>
      </c>
      <c r="M1067" s="2">
        <v>24.211590000000001</v>
      </c>
      <c r="N1067" s="2">
        <v>24.211590000000001</v>
      </c>
      <c r="O1067" s="2">
        <v>24.211580000000001</v>
      </c>
      <c r="P1067" s="2">
        <v>24.211600000000001</v>
      </c>
    </row>
    <row r="1068" spans="1:16" x14ac:dyDescent="0.35">
      <c r="A1068" s="2">
        <v>1057</v>
      </c>
      <c r="B1068" s="2" t="s">
        <v>133</v>
      </c>
      <c r="C1068" s="2" t="s">
        <v>310</v>
      </c>
      <c r="D1068" s="2">
        <v>-13.8</v>
      </c>
      <c r="E1068" s="2">
        <v>0.254</v>
      </c>
      <c r="F1068" s="66">
        <v>0</v>
      </c>
      <c r="G1068" s="2">
        <v>24.938559999999999</v>
      </c>
      <c r="H1068" s="2">
        <v>24.834540000000001</v>
      </c>
      <c r="I1068" s="2">
        <v>24.834540000000001</v>
      </c>
      <c r="J1068" s="2">
        <v>24.834530000000001</v>
      </c>
      <c r="K1068" s="66">
        <v>24.834530000000001</v>
      </c>
      <c r="L1068" s="2">
        <v>24.556830000000001</v>
      </c>
      <c r="M1068" s="2">
        <v>25.074290000000001</v>
      </c>
      <c r="N1068" s="2">
        <v>25.074290000000001</v>
      </c>
      <c r="O1068" s="2">
        <v>25.074290000000001</v>
      </c>
      <c r="P1068" s="2">
        <v>25.074300000000001</v>
      </c>
    </row>
    <row r="1069" spans="1:16" x14ac:dyDescent="0.35">
      <c r="A1069" s="2">
        <v>1058</v>
      </c>
      <c r="B1069" s="2" t="s">
        <v>133</v>
      </c>
      <c r="C1069" s="2" t="s">
        <v>311</v>
      </c>
      <c r="D1069" s="2">
        <v>-14.613</v>
      </c>
      <c r="E1069" s="2">
        <v>0.5</v>
      </c>
      <c r="F1069" s="66">
        <v>0</v>
      </c>
      <c r="G1069" s="2">
        <v>26.130710000000001</v>
      </c>
      <c r="H1069" s="2">
        <v>25.969429999999999</v>
      </c>
      <c r="I1069" s="2">
        <v>25.969429999999999</v>
      </c>
      <c r="J1069" s="2">
        <v>25.96942</v>
      </c>
      <c r="K1069" s="66">
        <v>25.96942</v>
      </c>
      <c r="L1069" s="2">
        <v>25.69331</v>
      </c>
      <c r="M1069" s="2">
        <v>26.18102</v>
      </c>
      <c r="N1069" s="2">
        <v>26.181010000000001</v>
      </c>
      <c r="O1069" s="2">
        <v>26.181000000000001</v>
      </c>
      <c r="P1069" s="2">
        <v>26.18102</v>
      </c>
    </row>
    <row r="1070" spans="1:16" x14ac:dyDescent="0.35">
      <c r="A1070" s="2">
        <v>1059</v>
      </c>
      <c r="B1070" s="2" t="s">
        <v>133</v>
      </c>
      <c r="C1070" s="2" t="s">
        <v>312</v>
      </c>
      <c r="D1070" s="2">
        <v>-15.349</v>
      </c>
      <c r="E1070" s="2">
        <v>0.246</v>
      </c>
      <c r="F1070" s="66">
        <v>0</v>
      </c>
      <c r="G1070" s="2">
        <v>27.121120000000001</v>
      </c>
      <c r="H1070" s="2">
        <v>26.913530000000002</v>
      </c>
      <c r="I1070" s="2">
        <v>26.913519999999998</v>
      </c>
      <c r="J1070" s="2">
        <v>26.913519999999998</v>
      </c>
      <c r="K1070" s="66">
        <v>26.913519999999998</v>
      </c>
      <c r="L1070" s="2">
        <v>26.628170000000001</v>
      </c>
      <c r="M1070" s="2">
        <v>27.095279999999999</v>
      </c>
      <c r="N1070" s="2">
        <v>27.095279999999999</v>
      </c>
      <c r="O1070" s="2">
        <v>27.095269999999999</v>
      </c>
      <c r="P1070" s="2">
        <v>27.095289999999999</v>
      </c>
    </row>
    <row r="1071" spans="1:16" x14ac:dyDescent="0.35">
      <c r="A1071" s="2">
        <v>1060</v>
      </c>
      <c r="B1071" s="2" t="s">
        <v>133</v>
      </c>
      <c r="C1071" s="2" t="s">
        <v>313</v>
      </c>
      <c r="D1071" s="2">
        <v>-15.198</v>
      </c>
      <c r="E1071" s="2">
        <v>0</v>
      </c>
      <c r="F1071" s="66">
        <v>0</v>
      </c>
      <c r="G1071" s="2">
        <v>27.841609999999999</v>
      </c>
      <c r="H1071" s="2">
        <v>27.646799999999999</v>
      </c>
      <c r="I1071" s="2">
        <v>27.646799999999999</v>
      </c>
      <c r="J1071" s="2">
        <v>27.646799999999999</v>
      </c>
      <c r="K1071" s="66">
        <v>27.646799999999999</v>
      </c>
      <c r="L1071" s="2">
        <v>27.328970000000002</v>
      </c>
      <c r="M1071" s="2">
        <v>27.802969999999998</v>
      </c>
      <c r="N1071" s="2">
        <v>27.802959999999999</v>
      </c>
      <c r="O1071" s="2">
        <v>27.802959999999999</v>
      </c>
      <c r="P1071" s="2">
        <v>27.802980000000002</v>
      </c>
    </row>
    <row r="1072" spans="1:16" x14ac:dyDescent="0.35">
      <c r="A1072" s="2">
        <v>1061</v>
      </c>
      <c r="B1072" s="2" t="s">
        <v>133</v>
      </c>
      <c r="C1072" s="2" t="s">
        <v>314</v>
      </c>
      <c r="D1072" s="2">
        <v>-15.456</v>
      </c>
      <c r="E1072" s="2">
        <v>0</v>
      </c>
      <c r="F1072" s="66">
        <v>0</v>
      </c>
      <c r="G1072" s="2">
        <v>28.566549999999999</v>
      </c>
      <c r="H1072" s="2">
        <v>28.3538</v>
      </c>
      <c r="I1072" s="2">
        <v>28.3538</v>
      </c>
      <c r="J1072" s="2">
        <v>28.3538</v>
      </c>
      <c r="K1072" s="66">
        <v>28.3538</v>
      </c>
      <c r="L1072" s="2">
        <v>28.027740000000001</v>
      </c>
      <c r="M1072" s="2">
        <v>28.493089999999999</v>
      </c>
      <c r="N1072" s="2">
        <v>28.493089999999999</v>
      </c>
      <c r="O1072" s="2">
        <v>28.493079999999999</v>
      </c>
      <c r="P1072" s="2">
        <v>28.493099999999998</v>
      </c>
    </row>
    <row r="1073" spans="1:16" x14ac:dyDescent="0.35">
      <c r="A1073" s="2">
        <v>1062</v>
      </c>
      <c r="B1073" s="2" t="s">
        <v>133</v>
      </c>
      <c r="C1073" s="2" t="s">
        <v>315</v>
      </c>
      <c r="D1073" s="2">
        <v>-15.494999999999999</v>
      </c>
      <c r="E1073" s="2">
        <v>0.254</v>
      </c>
      <c r="F1073" s="66">
        <v>0</v>
      </c>
      <c r="G1073" s="2">
        <v>29.072949999999999</v>
      </c>
      <c r="H1073" s="2">
        <v>28.853770000000001</v>
      </c>
      <c r="I1073" s="2">
        <v>28.853770000000001</v>
      </c>
      <c r="J1073" s="2">
        <v>28.853770000000001</v>
      </c>
      <c r="K1073" s="66">
        <v>28.853770000000001</v>
      </c>
      <c r="L1073" s="2">
        <v>28.515910000000002</v>
      </c>
      <c r="M1073" s="2">
        <v>28.979279999999999</v>
      </c>
      <c r="N1073" s="2">
        <v>28.979279999999999</v>
      </c>
      <c r="O1073" s="2">
        <v>28.97927</v>
      </c>
      <c r="P1073" s="2">
        <v>28.979289999999999</v>
      </c>
    </row>
    <row r="1074" spans="1:16" x14ac:dyDescent="0.35">
      <c r="A1074" s="2">
        <v>1063</v>
      </c>
      <c r="B1074" s="2" t="s">
        <v>133</v>
      </c>
      <c r="C1074" s="2" t="s">
        <v>316</v>
      </c>
      <c r="D1074" s="2">
        <v>-15.047000000000001</v>
      </c>
      <c r="E1074" s="2">
        <v>0.246</v>
      </c>
      <c r="F1074" s="66">
        <v>0</v>
      </c>
      <c r="G1074" s="2">
        <v>29.2103</v>
      </c>
      <c r="H1074" s="2">
        <v>29.024149999999999</v>
      </c>
      <c r="I1074" s="2">
        <v>29.024149999999999</v>
      </c>
      <c r="J1074" s="2">
        <v>29.024139999999999</v>
      </c>
      <c r="K1074" s="66">
        <v>29.024149999999999</v>
      </c>
      <c r="L1074" s="2">
        <v>28.656610000000001</v>
      </c>
      <c r="M1074" s="2">
        <v>29.13653</v>
      </c>
      <c r="N1074" s="2">
        <v>29.13653</v>
      </c>
      <c r="O1074" s="2">
        <v>29.136520000000001</v>
      </c>
      <c r="P1074" s="2">
        <v>29.13654</v>
      </c>
    </row>
    <row r="1075" spans="1:16" x14ac:dyDescent="0.35">
      <c r="A1075" s="2">
        <v>1064</v>
      </c>
      <c r="B1075" s="2" t="s">
        <v>133</v>
      </c>
      <c r="C1075" s="2" t="s">
        <v>317</v>
      </c>
      <c r="D1075" s="2">
        <v>-14.036</v>
      </c>
      <c r="E1075" s="2">
        <v>0</v>
      </c>
      <c r="F1075" s="66">
        <v>0</v>
      </c>
      <c r="G1075" s="2">
        <v>28.834669999999999</v>
      </c>
      <c r="H1075" s="2">
        <v>28.722840000000001</v>
      </c>
      <c r="I1075" s="2">
        <v>28.722840000000001</v>
      </c>
      <c r="J1075" s="2">
        <v>28.722829999999998</v>
      </c>
      <c r="K1075" s="66">
        <v>28.722829999999998</v>
      </c>
      <c r="L1075" s="2">
        <v>28.304860000000001</v>
      </c>
      <c r="M1075" s="2">
        <v>28.81983</v>
      </c>
      <c r="N1075" s="2">
        <v>28.81983</v>
      </c>
      <c r="O1075" s="2">
        <v>28.81983</v>
      </c>
      <c r="P1075" s="2">
        <v>28.819839999999999</v>
      </c>
    </row>
    <row r="1076" spans="1:16" x14ac:dyDescent="0.35">
      <c r="A1076" s="2">
        <v>1065</v>
      </c>
      <c r="B1076" s="2" t="s">
        <v>133</v>
      </c>
      <c r="C1076" s="2" t="s">
        <v>318</v>
      </c>
      <c r="D1076" s="2">
        <v>-11.522</v>
      </c>
      <c r="E1076" s="2">
        <v>0</v>
      </c>
      <c r="F1076" s="66">
        <v>0</v>
      </c>
      <c r="G1076" s="2">
        <v>27.057259999999999</v>
      </c>
      <c r="H1076" s="2">
        <v>27.101369999999999</v>
      </c>
      <c r="I1076" s="2">
        <v>27.10136</v>
      </c>
      <c r="J1076" s="2">
        <v>27.101369999999999</v>
      </c>
      <c r="K1076" s="66">
        <v>27.10136</v>
      </c>
      <c r="L1076" s="2">
        <v>26.580359999999999</v>
      </c>
      <c r="M1076" s="2">
        <v>27.1647</v>
      </c>
      <c r="N1076" s="2">
        <v>27.1647</v>
      </c>
      <c r="O1076" s="2">
        <v>27.1647</v>
      </c>
      <c r="P1076" s="2">
        <v>27.164709999999999</v>
      </c>
    </row>
    <row r="1077" spans="1:16" x14ac:dyDescent="0.35">
      <c r="A1077" s="2">
        <v>1066</v>
      </c>
      <c r="B1077" s="2" t="s">
        <v>133</v>
      </c>
      <c r="C1077" s="2" t="s">
        <v>319</v>
      </c>
      <c r="D1077" s="2">
        <v>-8.8829999999999991</v>
      </c>
      <c r="E1077" s="2">
        <v>0</v>
      </c>
      <c r="F1077" s="66">
        <v>0</v>
      </c>
      <c r="G1077" s="2">
        <v>23.487300000000001</v>
      </c>
      <c r="H1077" s="2">
        <v>23.673010000000001</v>
      </c>
      <c r="I1077" s="2">
        <v>23.672999999999998</v>
      </c>
      <c r="J1077" s="2">
        <v>23.673010000000001</v>
      </c>
      <c r="K1077" s="66">
        <v>23.672999999999998</v>
      </c>
      <c r="L1077" s="2">
        <v>23.062460000000002</v>
      </c>
      <c r="M1077" s="2">
        <v>23.703150000000001</v>
      </c>
      <c r="N1077" s="2">
        <v>23.703150000000001</v>
      </c>
      <c r="O1077" s="2">
        <v>23.703150000000001</v>
      </c>
      <c r="P1077" s="2">
        <v>23.70316</v>
      </c>
    </row>
    <row r="1078" spans="1:16" x14ac:dyDescent="0.35">
      <c r="A1078" s="2">
        <v>1067</v>
      </c>
      <c r="B1078" s="2" t="s">
        <v>133</v>
      </c>
      <c r="C1078" s="2" t="s">
        <v>320</v>
      </c>
      <c r="D1078" s="2">
        <v>-7.3920000000000003</v>
      </c>
      <c r="E1078" s="2">
        <v>0.50800000000000001</v>
      </c>
      <c r="F1078" s="66">
        <v>0</v>
      </c>
      <c r="G1078" s="2">
        <v>19.25028</v>
      </c>
      <c r="H1078" s="2">
        <v>19.48676</v>
      </c>
      <c r="I1078" s="2">
        <v>19.486750000000001</v>
      </c>
      <c r="J1078" s="2">
        <v>19.48676</v>
      </c>
      <c r="K1078" s="66">
        <v>19.486750000000001</v>
      </c>
      <c r="L1078" s="2">
        <v>18.890429999999999</v>
      </c>
      <c r="M1078" s="2">
        <v>19.550090000000001</v>
      </c>
      <c r="N1078" s="2">
        <v>19.550080000000001</v>
      </c>
      <c r="O1078" s="2">
        <v>19.550080000000001</v>
      </c>
      <c r="P1078" s="2">
        <v>19.550090000000001</v>
      </c>
    </row>
    <row r="1079" spans="1:16" x14ac:dyDescent="0.35">
      <c r="A1079" s="2">
        <v>1068</v>
      </c>
      <c r="B1079" s="2" t="s">
        <v>133</v>
      </c>
      <c r="C1079" s="2" t="s">
        <v>321</v>
      </c>
      <c r="D1079" s="2">
        <v>-6.1879999999999997</v>
      </c>
      <c r="E1079" s="2">
        <v>1.254</v>
      </c>
      <c r="F1079" s="66">
        <v>0</v>
      </c>
      <c r="G1079" s="2">
        <v>15.670059999999999</v>
      </c>
      <c r="H1079" s="2">
        <v>15.85322</v>
      </c>
      <c r="I1079" s="2">
        <v>15.85322</v>
      </c>
      <c r="J1079" s="2">
        <v>15.85322</v>
      </c>
      <c r="K1079" s="66">
        <v>15.85322</v>
      </c>
      <c r="L1079" s="2">
        <v>15.39762</v>
      </c>
      <c r="M1079" s="2">
        <v>16.058730000000001</v>
      </c>
      <c r="N1079" s="2">
        <v>16.058730000000001</v>
      </c>
      <c r="O1079" s="2">
        <v>16.058730000000001</v>
      </c>
      <c r="P1079" s="2">
        <v>16.05874</v>
      </c>
    </row>
    <row r="1080" spans="1:16" x14ac:dyDescent="0.35">
      <c r="A1080" s="2">
        <v>1069</v>
      </c>
      <c r="B1080" s="2" t="s">
        <v>133</v>
      </c>
      <c r="C1080" s="2" t="s">
        <v>322</v>
      </c>
      <c r="D1080" s="2">
        <v>-5.1950000000000003</v>
      </c>
      <c r="E1080" s="2">
        <v>1.5</v>
      </c>
      <c r="F1080" s="66">
        <v>0</v>
      </c>
      <c r="G1080" s="2">
        <v>13.36647</v>
      </c>
      <c r="H1080" s="2">
        <v>13.533860000000001</v>
      </c>
      <c r="I1080" s="2">
        <v>13.533849999999999</v>
      </c>
      <c r="J1080" s="2">
        <v>13.533860000000001</v>
      </c>
      <c r="K1080" s="66">
        <v>13.533849999999999</v>
      </c>
      <c r="L1080" s="2">
        <v>13.309150000000001</v>
      </c>
      <c r="M1080" s="2">
        <v>13.97218</v>
      </c>
      <c r="N1080" s="2">
        <v>13.97217</v>
      </c>
      <c r="O1080" s="2">
        <v>13.97217</v>
      </c>
      <c r="P1080" s="2">
        <v>13.97218</v>
      </c>
    </row>
    <row r="1081" spans="1:16" x14ac:dyDescent="0.35">
      <c r="A1081" s="2">
        <v>1070</v>
      </c>
      <c r="B1081" s="2" t="s">
        <v>133</v>
      </c>
      <c r="C1081" s="2" t="s">
        <v>323</v>
      </c>
      <c r="D1081" s="2">
        <v>-4.1879999999999997</v>
      </c>
      <c r="E1081" s="2">
        <v>1.8049999999999999</v>
      </c>
      <c r="F1081" s="66">
        <v>0</v>
      </c>
      <c r="G1081" s="2">
        <v>12.12471</v>
      </c>
      <c r="H1081" s="2">
        <v>12.26282</v>
      </c>
      <c r="I1081" s="2">
        <v>12.26282</v>
      </c>
      <c r="J1081" s="2">
        <v>12.26282</v>
      </c>
      <c r="K1081" s="66">
        <v>12.26282</v>
      </c>
      <c r="L1081" s="2">
        <v>12.275499999999999</v>
      </c>
      <c r="M1081" s="2">
        <v>12.92083</v>
      </c>
      <c r="N1081" s="2">
        <v>12.92083</v>
      </c>
      <c r="O1081" s="2">
        <v>12.92083</v>
      </c>
      <c r="P1081" s="2">
        <v>12.92083</v>
      </c>
    </row>
    <row r="1082" spans="1:16" x14ac:dyDescent="0.35">
      <c r="A1082" s="2">
        <v>1071</v>
      </c>
      <c r="B1082" s="2" t="s">
        <v>133</v>
      </c>
      <c r="C1082" s="2" t="s">
        <v>324</v>
      </c>
      <c r="D1082" s="2">
        <v>-3.754</v>
      </c>
      <c r="E1082" s="2">
        <v>2.1</v>
      </c>
      <c r="F1082" s="66">
        <v>0</v>
      </c>
      <c r="G1082" s="2">
        <v>11.857329999999999</v>
      </c>
      <c r="H1082" s="2">
        <v>11.95834</v>
      </c>
      <c r="I1082" s="2">
        <v>11.95834</v>
      </c>
      <c r="J1082" s="2">
        <v>11.95834</v>
      </c>
      <c r="K1082" s="66">
        <v>11.95834</v>
      </c>
      <c r="L1082" s="2">
        <v>12.13462</v>
      </c>
      <c r="M1082" s="2">
        <v>12.734209999999999</v>
      </c>
      <c r="N1082" s="2">
        <v>12.734209999999999</v>
      </c>
      <c r="O1082" s="2">
        <v>12.734209999999999</v>
      </c>
      <c r="P1082" s="2">
        <v>12.734209999999999</v>
      </c>
    </row>
    <row r="1083" spans="1:16" x14ac:dyDescent="0.35">
      <c r="A1083" s="2">
        <v>1072</v>
      </c>
      <c r="B1083" s="2" t="s">
        <v>133</v>
      </c>
      <c r="C1083" s="2" t="s">
        <v>325</v>
      </c>
      <c r="D1083" s="2">
        <v>-4.6100000000000003</v>
      </c>
      <c r="E1083" s="2">
        <v>2.1</v>
      </c>
      <c r="F1083" s="66">
        <v>0</v>
      </c>
      <c r="G1083" s="2">
        <v>12.75553</v>
      </c>
      <c r="H1083" s="2">
        <v>12.81099</v>
      </c>
      <c r="I1083" s="2">
        <v>12.810980000000001</v>
      </c>
      <c r="J1083" s="2">
        <v>12.810980000000001</v>
      </c>
      <c r="K1083" s="66">
        <v>12.810980000000001</v>
      </c>
      <c r="L1083" s="2">
        <v>12.981299999999999</v>
      </c>
      <c r="M1083" s="2">
        <v>13.602259999999999</v>
      </c>
      <c r="N1083" s="2">
        <v>13.602259999999999</v>
      </c>
      <c r="O1083" s="2">
        <v>13.602259999999999</v>
      </c>
      <c r="P1083" s="2">
        <v>13.602259999999999</v>
      </c>
    </row>
    <row r="1084" spans="1:16" x14ac:dyDescent="0.35">
      <c r="A1084" s="2">
        <v>1073</v>
      </c>
      <c r="B1084" s="2" t="s">
        <v>133</v>
      </c>
      <c r="C1084" s="2" t="s">
        <v>326</v>
      </c>
      <c r="D1084" s="2">
        <v>-5.7080000000000002</v>
      </c>
      <c r="E1084" s="2">
        <v>2.1</v>
      </c>
      <c r="F1084" s="66">
        <v>0</v>
      </c>
      <c r="G1084" s="2">
        <v>14.52745</v>
      </c>
      <c r="H1084" s="2">
        <v>14.53501</v>
      </c>
      <c r="I1084" s="2">
        <v>14.53501</v>
      </c>
      <c r="J1084" s="2">
        <v>14.53501</v>
      </c>
      <c r="K1084" s="66">
        <v>14.53501</v>
      </c>
      <c r="L1084" s="2">
        <v>14.66531</v>
      </c>
      <c r="M1084" s="2">
        <v>15.276949999999999</v>
      </c>
      <c r="N1084" s="2">
        <v>15.276960000000001</v>
      </c>
      <c r="O1084" s="2">
        <v>15.276949999999999</v>
      </c>
      <c r="P1084" s="2">
        <v>15.276960000000001</v>
      </c>
    </row>
    <row r="1085" spans="1:16" x14ac:dyDescent="0.35">
      <c r="A1085" s="2">
        <v>1074</v>
      </c>
      <c r="B1085" s="2" t="s">
        <v>133</v>
      </c>
      <c r="C1085" s="2" t="s">
        <v>327</v>
      </c>
      <c r="D1085" s="2">
        <v>-7.5730000000000004</v>
      </c>
      <c r="E1085" s="2">
        <v>1.2869999999999999</v>
      </c>
      <c r="F1085" s="66">
        <v>0</v>
      </c>
      <c r="G1085" s="2">
        <v>16.512460000000001</v>
      </c>
      <c r="H1085" s="2">
        <v>16.64283</v>
      </c>
      <c r="I1085" s="2">
        <v>16.64283</v>
      </c>
      <c r="J1085" s="2">
        <v>16.64283</v>
      </c>
      <c r="K1085" s="66">
        <v>16.64282</v>
      </c>
      <c r="L1085" s="2">
        <v>16.69726</v>
      </c>
      <c r="M1085" s="2">
        <v>17.315149999999999</v>
      </c>
      <c r="N1085" s="2">
        <v>17.315149999999999</v>
      </c>
      <c r="O1085" s="2">
        <v>17.315149999999999</v>
      </c>
      <c r="P1085" s="2">
        <v>17.315159999999999</v>
      </c>
    </row>
    <row r="1086" spans="1:16" x14ac:dyDescent="0.35">
      <c r="A1086" s="2">
        <v>1075</v>
      </c>
      <c r="B1086" s="2" t="s">
        <v>133</v>
      </c>
      <c r="C1086" s="2" t="s">
        <v>328</v>
      </c>
      <c r="D1086" s="2">
        <v>-9.2050000000000001</v>
      </c>
      <c r="E1086" s="2">
        <v>0.246</v>
      </c>
      <c r="F1086" s="66">
        <v>0</v>
      </c>
      <c r="G1086" s="2">
        <v>18.439869999999999</v>
      </c>
      <c r="H1086" s="2">
        <v>18.60153</v>
      </c>
      <c r="I1086" s="2">
        <v>18.601520000000001</v>
      </c>
      <c r="J1086" s="2">
        <v>18.601520000000001</v>
      </c>
      <c r="K1086" s="66">
        <v>18.601520000000001</v>
      </c>
      <c r="L1086" s="2">
        <v>18.579889999999999</v>
      </c>
      <c r="M1086" s="2">
        <v>19.207650000000001</v>
      </c>
      <c r="N1086" s="2">
        <v>19.207650000000001</v>
      </c>
      <c r="O1086" s="2">
        <v>19.207650000000001</v>
      </c>
      <c r="P1086" s="2">
        <v>19.207650000000001</v>
      </c>
    </row>
    <row r="1087" spans="1:16" x14ac:dyDescent="0.35">
      <c r="A1087" s="2">
        <v>1076</v>
      </c>
      <c r="B1087" s="2" t="s">
        <v>133</v>
      </c>
      <c r="C1087" s="2" t="s">
        <v>329</v>
      </c>
      <c r="D1087" s="2">
        <v>-10.058999999999999</v>
      </c>
      <c r="E1087" s="2">
        <v>0</v>
      </c>
      <c r="F1087" s="66">
        <v>0</v>
      </c>
      <c r="G1087" s="2">
        <v>20.29888</v>
      </c>
      <c r="H1087" s="2">
        <v>20.420089999999998</v>
      </c>
      <c r="I1087" s="2">
        <v>20.420089999999998</v>
      </c>
      <c r="J1087" s="2">
        <v>20.420089999999998</v>
      </c>
      <c r="K1087" s="66">
        <v>20.420079999999999</v>
      </c>
      <c r="L1087" s="2">
        <v>20.348680000000002</v>
      </c>
      <c r="M1087" s="2">
        <v>20.963000000000001</v>
      </c>
      <c r="N1087" s="2">
        <v>20.963000000000001</v>
      </c>
      <c r="O1087" s="2">
        <v>20.962990000000001</v>
      </c>
      <c r="P1087" s="2">
        <v>20.963000000000001</v>
      </c>
    </row>
    <row r="1088" spans="1:16" x14ac:dyDescent="0.35">
      <c r="A1088" s="2">
        <v>1077</v>
      </c>
      <c r="B1088" s="2" t="s">
        <v>133</v>
      </c>
      <c r="C1088" s="2" t="s">
        <v>330</v>
      </c>
      <c r="D1088" s="2">
        <v>-9.9390000000000001</v>
      </c>
      <c r="E1088" s="2">
        <v>0.50800000000000001</v>
      </c>
      <c r="F1088" s="66">
        <v>0</v>
      </c>
      <c r="G1088" s="2">
        <v>21.756730000000001</v>
      </c>
      <c r="H1088" s="2">
        <v>21.873709999999999</v>
      </c>
      <c r="I1088" s="2">
        <v>21.873709999999999</v>
      </c>
      <c r="J1088" s="2">
        <v>21.873709999999999</v>
      </c>
      <c r="K1088" s="66">
        <v>21.873709999999999</v>
      </c>
      <c r="L1088" s="2">
        <v>21.744420000000002</v>
      </c>
      <c r="M1088" s="2">
        <v>22.356010000000001</v>
      </c>
      <c r="N1088" s="2">
        <v>22.356010000000001</v>
      </c>
      <c r="O1088" s="2">
        <v>22.356010000000001</v>
      </c>
      <c r="P1088" s="2">
        <v>22.356010000000001</v>
      </c>
    </row>
    <row r="1089" spans="1:16" x14ac:dyDescent="0.35">
      <c r="A1089" s="2">
        <v>1078</v>
      </c>
      <c r="B1089" s="2" t="s">
        <v>133</v>
      </c>
      <c r="C1089" s="2" t="s">
        <v>331</v>
      </c>
      <c r="D1089" s="2">
        <v>-8.7409999999999997</v>
      </c>
      <c r="E1089" s="2">
        <v>1</v>
      </c>
      <c r="F1089" s="66">
        <v>0</v>
      </c>
      <c r="G1089" s="2">
        <v>22.468710000000002</v>
      </c>
      <c r="H1089" s="2">
        <v>22.595580000000002</v>
      </c>
      <c r="I1089" s="2">
        <v>22.595580000000002</v>
      </c>
      <c r="J1089" s="2">
        <v>22.595580000000002</v>
      </c>
      <c r="K1089" s="66">
        <v>22.595580000000002</v>
      </c>
      <c r="L1089" s="2">
        <v>22.391030000000001</v>
      </c>
      <c r="M1089" s="2">
        <v>23.020340000000001</v>
      </c>
      <c r="N1089" s="2">
        <v>23.020340000000001</v>
      </c>
      <c r="O1089" s="2">
        <v>23.020340000000001</v>
      </c>
      <c r="P1089" s="2">
        <v>23.020340000000001</v>
      </c>
    </row>
    <row r="1090" spans="1:16" x14ac:dyDescent="0.35">
      <c r="A1090" s="2">
        <v>1079</v>
      </c>
      <c r="B1090" s="2" t="s">
        <v>133</v>
      </c>
      <c r="C1090" s="2" t="s">
        <v>332</v>
      </c>
      <c r="D1090" s="2">
        <v>-7.9969999999999999</v>
      </c>
      <c r="E1090" s="2">
        <v>0.49199999999999999</v>
      </c>
      <c r="F1090" s="66">
        <v>0</v>
      </c>
      <c r="G1090" s="2">
        <v>22.259889999999999</v>
      </c>
      <c r="H1090" s="2">
        <v>22.474540000000001</v>
      </c>
      <c r="I1090" s="2">
        <v>22.474540000000001</v>
      </c>
      <c r="J1090" s="2">
        <v>22.474540000000001</v>
      </c>
      <c r="K1090" s="66">
        <v>22.474540000000001</v>
      </c>
      <c r="L1090" s="2">
        <v>22.197759999999999</v>
      </c>
      <c r="M1090" s="2">
        <v>22.845379999999999</v>
      </c>
      <c r="N1090" s="2">
        <v>22.845369999999999</v>
      </c>
      <c r="O1090" s="2">
        <v>22.845369999999999</v>
      </c>
      <c r="P1090" s="2">
        <v>22.845379999999999</v>
      </c>
    </row>
    <row r="1091" spans="1:16" x14ac:dyDescent="0.35">
      <c r="A1091" s="2">
        <v>1080</v>
      </c>
      <c r="B1091" s="2" t="s">
        <v>134</v>
      </c>
      <c r="C1091" s="2" t="s">
        <v>309</v>
      </c>
      <c r="D1091" s="2">
        <v>-7.7489999999999997</v>
      </c>
      <c r="E1091" s="2">
        <v>0</v>
      </c>
      <c r="F1091" s="66">
        <v>0</v>
      </c>
      <c r="G1091" s="2">
        <v>21.92221</v>
      </c>
      <c r="H1091" s="2">
        <v>22.158639999999998</v>
      </c>
      <c r="I1091" s="2">
        <v>22.158629999999999</v>
      </c>
      <c r="J1091" s="2">
        <v>22.158639999999998</v>
      </c>
      <c r="K1091" s="66">
        <v>22.158639999999998</v>
      </c>
      <c r="L1091" s="2">
        <v>21.8247</v>
      </c>
      <c r="M1091" s="2">
        <v>22.48207</v>
      </c>
      <c r="N1091" s="2">
        <v>22.48207</v>
      </c>
      <c r="O1091" s="2">
        <v>22.48207</v>
      </c>
      <c r="P1091" s="2">
        <v>22.48208</v>
      </c>
    </row>
    <row r="1092" spans="1:16" x14ac:dyDescent="0.35">
      <c r="A1092" s="2">
        <v>1081</v>
      </c>
      <c r="B1092" s="2" t="s">
        <v>134</v>
      </c>
      <c r="C1092" s="2" t="s">
        <v>310</v>
      </c>
      <c r="D1092" s="2">
        <v>-7.7510000000000003</v>
      </c>
      <c r="E1092" s="2">
        <v>0</v>
      </c>
      <c r="F1092" s="66">
        <v>0</v>
      </c>
      <c r="G1092" s="2">
        <v>21.8505</v>
      </c>
      <c r="H1092" s="2">
        <v>22.085719999999998</v>
      </c>
      <c r="I1092" s="2">
        <v>22.085719999999998</v>
      </c>
      <c r="J1092" s="2">
        <v>22.085719999999998</v>
      </c>
      <c r="K1092" s="66">
        <v>22.085719999999998</v>
      </c>
      <c r="L1092" s="2">
        <v>21.711970000000001</v>
      </c>
      <c r="M1092" s="2">
        <v>22.36844</v>
      </c>
      <c r="N1092" s="2">
        <v>22.36844</v>
      </c>
      <c r="O1092" s="2">
        <v>22.36844</v>
      </c>
      <c r="P1092" s="2">
        <v>22.368449999999999</v>
      </c>
    </row>
    <row r="1093" spans="1:16" x14ac:dyDescent="0.35">
      <c r="A1093" s="2">
        <v>1082</v>
      </c>
      <c r="B1093" s="2" t="s">
        <v>134</v>
      </c>
      <c r="C1093" s="2" t="s">
        <v>311</v>
      </c>
      <c r="D1093" s="2">
        <v>-8.41</v>
      </c>
      <c r="E1093" s="2">
        <v>0.254</v>
      </c>
      <c r="F1093" s="66">
        <v>0</v>
      </c>
      <c r="G1093" s="2">
        <v>22.125250000000001</v>
      </c>
      <c r="H1093" s="2">
        <v>22.327539999999999</v>
      </c>
      <c r="I1093" s="2">
        <v>22.327539999999999</v>
      </c>
      <c r="J1093" s="2">
        <v>22.327539999999999</v>
      </c>
      <c r="K1093" s="66">
        <v>22.327539999999999</v>
      </c>
      <c r="L1093" s="2">
        <v>21.931100000000001</v>
      </c>
      <c r="M1093" s="2">
        <v>22.57555</v>
      </c>
      <c r="N1093" s="2">
        <v>22.57555</v>
      </c>
      <c r="O1093" s="2">
        <v>22.57555</v>
      </c>
      <c r="P1093" s="2">
        <v>22.57555</v>
      </c>
    </row>
    <row r="1094" spans="1:16" x14ac:dyDescent="0.35">
      <c r="A1094" s="2">
        <v>1083</v>
      </c>
      <c r="B1094" s="2" t="s">
        <v>134</v>
      </c>
      <c r="C1094" s="2" t="s">
        <v>312</v>
      </c>
      <c r="D1094" s="2">
        <v>-10.372999999999999</v>
      </c>
      <c r="E1094" s="2">
        <v>0.5</v>
      </c>
      <c r="F1094" s="66">
        <v>0</v>
      </c>
      <c r="G1094" s="2">
        <v>22.86974</v>
      </c>
      <c r="H1094" s="2">
        <v>22.9666</v>
      </c>
      <c r="I1094" s="2">
        <v>22.9666</v>
      </c>
      <c r="J1094" s="2">
        <v>22.9666</v>
      </c>
      <c r="K1094" s="66">
        <v>22.9666</v>
      </c>
      <c r="L1094" s="2">
        <v>22.582439999999998</v>
      </c>
      <c r="M1094" s="2">
        <v>23.185199999999998</v>
      </c>
      <c r="N1094" s="2">
        <v>23.185199999999998</v>
      </c>
      <c r="O1094" s="2">
        <v>23.185199999999998</v>
      </c>
      <c r="P1094" s="2">
        <v>23.185199999999998</v>
      </c>
    </row>
    <row r="1095" spans="1:16" x14ac:dyDescent="0.35">
      <c r="A1095" s="2">
        <v>1084</v>
      </c>
      <c r="B1095" s="2" t="s">
        <v>134</v>
      </c>
      <c r="C1095" s="2" t="s">
        <v>313</v>
      </c>
      <c r="D1095" s="2">
        <v>-11.141</v>
      </c>
      <c r="E1095" s="2">
        <v>0.5</v>
      </c>
      <c r="F1095" s="66">
        <v>0</v>
      </c>
      <c r="G1095" s="2">
        <v>23.42634</v>
      </c>
      <c r="H1095" s="2">
        <v>23.479620000000001</v>
      </c>
      <c r="I1095" s="2">
        <v>23.479620000000001</v>
      </c>
      <c r="J1095" s="2">
        <v>23.479620000000001</v>
      </c>
      <c r="K1095" s="66">
        <v>23.479620000000001</v>
      </c>
      <c r="L1095" s="2">
        <v>23.087070000000001</v>
      </c>
      <c r="M1095" s="2">
        <v>23.672799999999999</v>
      </c>
      <c r="N1095" s="2">
        <v>23.672789999999999</v>
      </c>
      <c r="O1095" s="2">
        <v>23.672789999999999</v>
      </c>
      <c r="P1095" s="2">
        <v>23.672799999999999</v>
      </c>
    </row>
    <row r="1096" spans="1:16" x14ac:dyDescent="0.35">
      <c r="A1096" s="2">
        <v>1085</v>
      </c>
      <c r="B1096" s="2" t="s">
        <v>134</v>
      </c>
      <c r="C1096" s="2" t="s">
        <v>314</v>
      </c>
      <c r="D1096" s="2">
        <v>-9.7870000000000008</v>
      </c>
      <c r="E1096" s="2">
        <v>0.246</v>
      </c>
      <c r="F1096" s="66">
        <v>0</v>
      </c>
      <c r="G1096" s="2">
        <v>23.44867</v>
      </c>
      <c r="H1096" s="2">
        <v>23.58259</v>
      </c>
      <c r="I1096" s="2">
        <v>23.58259</v>
      </c>
      <c r="J1096" s="2">
        <v>23.58259</v>
      </c>
      <c r="K1096" s="66">
        <v>23.58259</v>
      </c>
      <c r="L1096" s="2">
        <v>23.134840000000001</v>
      </c>
      <c r="M1096" s="2">
        <v>23.753769999999999</v>
      </c>
      <c r="N1096" s="2">
        <v>23.75376</v>
      </c>
      <c r="O1096" s="2">
        <v>23.753769999999999</v>
      </c>
      <c r="P1096" s="2">
        <v>23.753769999999999</v>
      </c>
    </row>
    <row r="1097" spans="1:16" x14ac:dyDescent="0.35">
      <c r="A1097" s="2">
        <v>1086</v>
      </c>
      <c r="B1097" s="2" t="s">
        <v>134</v>
      </c>
      <c r="C1097" s="2" t="s">
        <v>315</v>
      </c>
      <c r="D1097" s="2">
        <v>-8.8469999999999995</v>
      </c>
      <c r="E1097" s="2">
        <v>0.254</v>
      </c>
      <c r="F1097" s="66">
        <v>0</v>
      </c>
      <c r="G1097" s="2">
        <v>23.355229999999999</v>
      </c>
      <c r="H1097" s="2">
        <v>23.537109999999998</v>
      </c>
      <c r="I1097" s="2">
        <v>23.537109999999998</v>
      </c>
      <c r="J1097" s="2">
        <v>23.537099999999999</v>
      </c>
      <c r="K1097" s="66">
        <v>23.537109999999998</v>
      </c>
      <c r="L1097" s="2">
        <v>23.052330000000001</v>
      </c>
      <c r="M1097" s="2">
        <v>23.68919</v>
      </c>
      <c r="N1097" s="2">
        <v>23.68918</v>
      </c>
      <c r="O1097" s="2">
        <v>23.68919</v>
      </c>
      <c r="P1097" s="2">
        <v>23.68919</v>
      </c>
    </row>
    <row r="1098" spans="1:16" x14ac:dyDescent="0.35">
      <c r="A1098" s="2">
        <v>1087</v>
      </c>
      <c r="B1098" s="2" t="s">
        <v>134</v>
      </c>
      <c r="C1098" s="2" t="s">
        <v>316</v>
      </c>
      <c r="D1098" s="2">
        <v>-8.4969999999999999</v>
      </c>
      <c r="E1098" s="2">
        <v>0.246</v>
      </c>
      <c r="F1098" s="66">
        <v>0</v>
      </c>
      <c r="G1098" s="2">
        <v>23.227550000000001</v>
      </c>
      <c r="H1098" s="2">
        <v>23.425080000000001</v>
      </c>
      <c r="I1098" s="2">
        <v>23.425080000000001</v>
      </c>
      <c r="J1098" s="2">
        <v>23.425080000000001</v>
      </c>
      <c r="K1098" s="66">
        <v>23.425080000000001</v>
      </c>
      <c r="L1098" s="2">
        <v>22.918659999999999</v>
      </c>
      <c r="M1098" s="2">
        <v>23.560690000000001</v>
      </c>
      <c r="N1098" s="2">
        <v>23.560690000000001</v>
      </c>
      <c r="O1098" s="2">
        <v>23.560690000000001</v>
      </c>
      <c r="P1098" s="2">
        <v>23.560690000000001</v>
      </c>
    </row>
    <row r="1099" spans="1:16" x14ac:dyDescent="0.35">
      <c r="A1099" s="2">
        <v>1088</v>
      </c>
      <c r="B1099" s="2" t="s">
        <v>134</v>
      </c>
      <c r="C1099" s="2" t="s">
        <v>317</v>
      </c>
      <c r="D1099" s="2">
        <v>-8.1479999999999997</v>
      </c>
      <c r="E1099" s="2">
        <v>1.3220000000000001</v>
      </c>
      <c r="F1099" s="66">
        <v>0</v>
      </c>
      <c r="G1099" s="2">
        <v>23.084610000000001</v>
      </c>
      <c r="H1099" s="2">
        <v>23.227789999999999</v>
      </c>
      <c r="I1099" s="2">
        <v>23.227779999999999</v>
      </c>
      <c r="J1099" s="2">
        <v>23.227779999999999</v>
      </c>
      <c r="K1099" s="66">
        <v>23.227779999999999</v>
      </c>
      <c r="L1099" s="2">
        <v>22.768619999999999</v>
      </c>
      <c r="M1099" s="2">
        <v>23.349070000000001</v>
      </c>
      <c r="N1099" s="2">
        <v>23.349070000000001</v>
      </c>
      <c r="O1099" s="2">
        <v>23.349060000000001</v>
      </c>
      <c r="P1099" s="2">
        <v>23.349070000000001</v>
      </c>
    </row>
    <row r="1100" spans="1:16" x14ac:dyDescent="0.35">
      <c r="A1100" s="2">
        <v>1089</v>
      </c>
      <c r="B1100" s="2" t="s">
        <v>134</v>
      </c>
      <c r="C1100" s="2" t="s">
        <v>318</v>
      </c>
      <c r="D1100" s="2">
        <v>-7.9489999999999998</v>
      </c>
      <c r="E1100" s="2">
        <v>2.6</v>
      </c>
      <c r="F1100" s="66">
        <v>0</v>
      </c>
      <c r="G1100" s="2">
        <v>22.521730000000002</v>
      </c>
      <c r="H1100" s="2">
        <v>22.590679999999999</v>
      </c>
      <c r="I1100" s="2">
        <v>22.590669999999999</v>
      </c>
      <c r="J1100" s="2">
        <v>22.590669999999999</v>
      </c>
      <c r="K1100" s="66">
        <v>22.590679999999999</v>
      </c>
      <c r="L1100" s="2">
        <v>22.339220000000001</v>
      </c>
      <c r="M1100" s="2">
        <v>22.697399999999998</v>
      </c>
      <c r="N1100" s="2">
        <v>22.697399999999998</v>
      </c>
      <c r="O1100" s="2">
        <v>22.697399999999998</v>
      </c>
      <c r="P1100" s="2">
        <v>22.697399999999998</v>
      </c>
    </row>
    <row r="1101" spans="1:16" x14ac:dyDescent="0.35">
      <c r="A1101" s="2">
        <v>1090</v>
      </c>
      <c r="B1101" s="2" t="s">
        <v>134</v>
      </c>
      <c r="C1101" s="2" t="s">
        <v>319</v>
      </c>
      <c r="D1101" s="2">
        <v>-7.3920000000000003</v>
      </c>
      <c r="E1101" s="2">
        <v>2.0409999999999999</v>
      </c>
      <c r="F1101" s="66">
        <v>0</v>
      </c>
      <c r="G1101" s="2">
        <v>21.079039999999999</v>
      </c>
      <c r="H1101" s="2">
        <v>21.178059999999999</v>
      </c>
      <c r="I1101" s="2">
        <v>21.178059999999999</v>
      </c>
      <c r="J1101" s="2">
        <v>21.178049999999999</v>
      </c>
      <c r="K1101" s="66">
        <v>21.178059999999999</v>
      </c>
      <c r="L1101" s="2">
        <v>20.739570000000001</v>
      </c>
      <c r="M1101" s="2">
        <v>21.270800000000001</v>
      </c>
      <c r="N1101" s="2">
        <v>21.270800000000001</v>
      </c>
      <c r="O1101" s="2">
        <v>21.270790000000002</v>
      </c>
      <c r="P1101" s="2">
        <v>21.270800000000001</v>
      </c>
    </row>
    <row r="1102" spans="1:16" x14ac:dyDescent="0.35">
      <c r="A1102" s="2">
        <v>1091</v>
      </c>
      <c r="B1102" s="2" t="s">
        <v>134</v>
      </c>
      <c r="C1102" s="2" t="s">
        <v>320</v>
      </c>
      <c r="D1102" s="2">
        <v>-6.7469999999999999</v>
      </c>
      <c r="E1102" s="2">
        <v>1.8049999999999999</v>
      </c>
      <c r="F1102" s="66">
        <v>0</v>
      </c>
      <c r="G1102" s="2">
        <v>19.331600000000002</v>
      </c>
      <c r="H1102" s="2">
        <v>19.49832</v>
      </c>
      <c r="I1102" s="2">
        <v>19.49832</v>
      </c>
      <c r="J1102" s="2">
        <v>19.49832</v>
      </c>
      <c r="K1102" s="66">
        <v>19.49832</v>
      </c>
      <c r="L1102" s="2">
        <v>19.003329999999998</v>
      </c>
      <c r="M1102" s="2">
        <v>19.597930000000002</v>
      </c>
      <c r="N1102" s="2">
        <v>19.597930000000002</v>
      </c>
      <c r="O1102" s="2">
        <v>19.597930000000002</v>
      </c>
      <c r="P1102" s="2">
        <v>19.597930000000002</v>
      </c>
    </row>
    <row r="1103" spans="1:16" x14ac:dyDescent="0.35">
      <c r="A1103" s="2">
        <v>1092</v>
      </c>
      <c r="B1103" s="2" t="s">
        <v>134</v>
      </c>
      <c r="C1103" s="2" t="s">
        <v>321</v>
      </c>
      <c r="D1103" s="2">
        <v>-5.9390000000000001</v>
      </c>
      <c r="E1103" s="2">
        <v>2.1</v>
      </c>
      <c r="F1103" s="66">
        <v>0</v>
      </c>
      <c r="G1103" s="2">
        <v>17.620480000000001</v>
      </c>
      <c r="H1103" s="2">
        <v>17.74314</v>
      </c>
      <c r="I1103" s="2">
        <v>17.74314</v>
      </c>
      <c r="J1103" s="2">
        <v>17.74314</v>
      </c>
      <c r="K1103" s="66">
        <v>17.74314</v>
      </c>
      <c r="L1103" s="2">
        <v>17.335999999999999</v>
      </c>
      <c r="M1103" s="2">
        <v>17.884789999999999</v>
      </c>
      <c r="N1103" s="2">
        <v>17.884789999999999</v>
      </c>
      <c r="O1103" s="2">
        <v>17.884789999999999</v>
      </c>
      <c r="P1103" s="2">
        <v>17.884789999999999</v>
      </c>
    </row>
    <row r="1104" spans="1:16" x14ac:dyDescent="0.35">
      <c r="A1104" s="2">
        <v>1093</v>
      </c>
      <c r="B1104" s="2" t="s">
        <v>134</v>
      </c>
      <c r="C1104" s="2" t="s">
        <v>322</v>
      </c>
      <c r="D1104" s="2">
        <v>-5.1980000000000004</v>
      </c>
      <c r="E1104" s="2">
        <v>1.7949999999999999</v>
      </c>
      <c r="F1104" s="66">
        <v>0</v>
      </c>
      <c r="G1104" s="2">
        <v>15.95163</v>
      </c>
      <c r="H1104" s="2">
        <v>16.18075</v>
      </c>
      <c r="I1104" s="2">
        <v>16.18075</v>
      </c>
      <c r="J1104" s="2">
        <v>16.18074</v>
      </c>
      <c r="K1104" s="66">
        <v>16.18075</v>
      </c>
      <c r="L1104" s="2">
        <v>15.805569999999999</v>
      </c>
      <c r="M1104" s="2">
        <v>16.413509999999999</v>
      </c>
      <c r="N1104" s="2">
        <v>16.413509999999999</v>
      </c>
      <c r="O1104" s="2">
        <v>16.413509999999999</v>
      </c>
      <c r="P1104" s="2">
        <v>16.413509999999999</v>
      </c>
    </row>
    <row r="1105" spans="1:16" x14ac:dyDescent="0.35">
      <c r="A1105" s="2">
        <v>1094</v>
      </c>
      <c r="B1105" s="2" t="s">
        <v>134</v>
      </c>
      <c r="C1105" s="2" t="s">
        <v>323</v>
      </c>
      <c r="D1105" s="2">
        <v>-4.9980000000000002</v>
      </c>
      <c r="E1105" s="2">
        <v>1.8049999999999999</v>
      </c>
      <c r="F1105" s="66">
        <v>0</v>
      </c>
      <c r="G1105" s="2">
        <v>15.16104</v>
      </c>
      <c r="H1105" s="2">
        <v>15.30369</v>
      </c>
      <c r="I1105" s="2">
        <v>15.30369</v>
      </c>
      <c r="J1105" s="2">
        <v>15.30369</v>
      </c>
      <c r="K1105" s="66">
        <v>15.30369</v>
      </c>
      <c r="L1105" s="2">
        <v>14.999790000000001</v>
      </c>
      <c r="M1105" s="2">
        <v>15.628819999999999</v>
      </c>
      <c r="N1105" s="2">
        <v>15.628819999999999</v>
      </c>
      <c r="O1105" s="2">
        <v>15.628819999999999</v>
      </c>
      <c r="P1105" s="2">
        <v>15.628819999999999</v>
      </c>
    </row>
    <row r="1106" spans="1:16" x14ac:dyDescent="0.35">
      <c r="A1106" s="2">
        <v>1095</v>
      </c>
      <c r="B1106" s="2" t="s">
        <v>134</v>
      </c>
      <c r="C1106" s="2" t="s">
        <v>324</v>
      </c>
      <c r="D1106" s="2">
        <v>-4.8490000000000002</v>
      </c>
      <c r="E1106" s="2">
        <v>2.1</v>
      </c>
      <c r="F1106" s="66">
        <v>0</v>
      </c>
      <c r="G1106" s="2">
        <v>15.278230000000001</v>
      </c>
      <c r="H1106" s="2">
        <v>15.339130000000001</v>
      </c>
      <c r="I1106" s="2">
        <v>15.339130000000001</v>
      </c>
      <c r="J1106" s="2">
        <v>15.339130000000001</v>
      </c>
      <c r="K1106" s="66">
        <v>15.339130000000001</v>
      </c>
      <c r="L1106" s="2">
        <v>15.10093</v>
      </c>
      <c r="M1106" s="2">
        <v>15.702629999999999</v>
      </c>
      <c r="N1106" s="2">
        <v>15.702640000000001</v>
      </c>
      <c r="O1106" s="2">
        <v>15.702640000000001</v>
      </c>
      <c r="P1106" s="2">
        <v>15.702640000000001</v>
      </c>
    </row>
    <row r="1107" spans="1:16" x14ac:dyDescent="0.35">
      <c r="A1107" s="2">
        <v>1096</v>
      </c>
      <c r="B1107" s="2" t="s">
        <v>134</v>
      </c>
      <c r="C1107" s="2" t="s">
        <v>325</v>
      </c>
      <c r="D1107" s="2">
        <v>-5.359</v>
      </c>
      <c r="E1107" s="2">
        <v>2.1</v>
      </c>
      <c r="F1107" s="66">
        <v>0</v>
      </c>
      <c r="G1107" s="2">
        <v>15.804959999999999</v>
      </c>
      <c r="H1107" s="2">
        <v>15.911379999999999</v>
      </c>
      <c r="I1107" s="2">
        <v>15.91137</v>
      </c>
      <c r="J1107" s="2">
        <v>15.91137</v>
      </c>
      <c r="K1107" s="66">
        <v>15.911379999999999</v>
      </c>
      <c r="L1107" s="2">
        <v>15.714639999999999</v>
      </c>
      <c r="M1107" s="2">
        <v>16.26698</v>
      </c>
      <c r="N1107" s="2">
        <v>16.26698</v>
      </c>
      <c r="O1107" s="2">
        <v>16.26698</v>
      </c>
      <c r="P1107" s="2">
        <v>16.26698</v>
      </c>
    </row>
    <row r="1108" spans="1:16" x14ac:dyDescent="0.35">
      <c r="A1108" s="2">
        <v>1097</v>
      </c>
      <c r="B1108" s="2" t="s">
        <v>134</v>
      </c>
      <c r="C1108" s="2" t="s">
        <v>326</v>
      </c>
      <c r="D1108" s="2">
        <v>-7.2729999999999997</v>
      </c>
      <c r="E1108" s="2">
        <v>1.5409999999999999</v>
      </c>
      <c r="F1108" s="66">
        <v>0</v>
      </c>
      <c r="G1108" s="2">
        <v>16.840170000000001</v>
      </c>
      <c r="H1108" s="2">
        <v>17.02383</v>
      </c>
      <c r="I1108" s="2">
        <v>17.02383</v>
      </c>
      <c r="J1108" s="2">
        <v>17.02383</v>
      </c>
      <c r="K1108" s="66">
        <v>17.02383</v>
      </c>
      <c r="L1108" s="2">
        <v>16.7363</v>
      </c>
      <c r="M1108" s="2">
        <v>17.33596</v>
      </c>
      <c r="N1108" s="2">
        <v>17.33596</v>
      </c>
      <c r="O1108" s="2">
        <v>17.33596</v>
      </c>
      <c r="P1108" s="2">
        <v>17.33596</v>
      </c>
    </row>
    <row r="1109" spans="1:16" x14ac:dyDescent="0.35">
      <c r="A1109" s="2">
        <v>1098</v>
      </c>
      <c r="B1109" s="2" t="s">
        <v>134</v>
      </c>
      <c r="C1109" s="2" t="s">
        <v>327</v>
      </c>
      <c r="D1109" s="2">
        <v>-8.8030000000000008</v>
      </c>
      <c r="E1109" s="2">
        <v>0.746</v>
      </c>
      <c r="F1109" s="66">
        <v>0</v>
      </c>
      <c r="G1109" s="2">
        <v>18.556139999999999</v>
      </c>
      <c r="H1109" s="2">
        <v>18.727070000000001</v>
      </c>
      <c r="I1109" s="2">
        <v>18.727070000000001</v>
      </c>
      <c r="J1109" s="2">
        <v>18.727070000000001</v>
      </c>
      <c r="K1109" s="66">
        <v>18.727070000000001</v>
      </c>
      <c r="L1109" s="2">
        <v>18.364709999999999</v>
      </c>
      <c r="M1109" s="2">
        <v>18.983989999999999</v>
      </c>
      <c r="N1109" s="2">
        <v>18.983989999999999</v>
      </c>
      <c r="O1109" s="2">
        <v>18.983989999999999</v>
      </c>
      <c r="P1109" s="2">
        <v>18.984000000000002</v>
      </c>
    </row>
    <row r="1110" spans="1:16" x14ac:dyDescent="0.35">
      <c r="A1110" s="2">
        <v>1099</v>
      </c>
      <c r="B1110" s="2" t="s">
        <v>134</v>
      </c>
      <c r="C1110" s="2" t="s">
        <v>328</v>
      </c>
      <c r="D1110" s="2">
        <v>-9.0510000000000002</v>
      </c>
      <c r="E1110" s="2">
        <v>0.246</v>
      </c>
      <c r="F1110" s="66">
        <v>0</v>
      </c>
      <c r="G1110" s="2">
        <v>20.214649999999999</v>
      </c>
      <c r="H1110" s="2">
        <v>20.380520000000001</v>
      </c>
      <c r="I1110" s="2">
        <v>20.380520000000001</v>
      </c>
      <c r="J1110" s="2">
        <v>20.380520000000001</v>
      </c>
      <c r="K1110" s="66">
        <v>20.380520000000001</v>
      </c>
      <c r="L1110" s="2">
        <v>19.971779999999999</v>
      </c>
      <c r="M1110" s="2">
        <v>20.599309999999999</v>
      </c>
      <c r="N1110" s="2">
        <v>20.599309999999999</v>
      </c>
      <c r="O1110" s="2">
        <v>20.599309999999999</v>
      </c>
      <c r="P1110" s="2">
        <v>20.599309999999999</v>
      </c>
    </row>
    <row r="1111" spans="1:16" x14ac:dyDescent="0.35">
      <c r="A1111" s="2">
        <v>1100</v>
      </c>
      <c r="B1111" s="2" t="s">
        <v>134</v>
      </c>
      <c r="C1111" s="2" t="s">
        <v>329</v>
      </c>
      <c r="D1111" s="2">
        <v>-9.2520000000000007</v>
      </c>
      <c r="E1111" s="2">
        <v>0</v>
      </c>
      <c r="F1111" s="66">
        <v>0</v>
      </c>
      <c r="G1111" s="2">
        <v>21.40765</v>
      </c>
      <c r="H1111" s="2">
        <v>21.567440000000001</v>
      </c>
      <c r="I1111" s="2">
        <v>21.567430000000002</v>
      </c>
      <c r="J1111" s="2">
        <v>21.567430000000002</v>
      </c>
      <c r="K1111" s="66">
        <v>21.567430000000002</v>
      </c>
      <c r="L1111" s="2">
        <v>21.130659999999999</v>
      </c>
      <c r="M1111" s="2">
        <v>21.758279999999999</v>
      </c>
      <c r="N1111" s="2">
        <v>21.758289999999999</v>
      </c>
      <c r="O1111" s="2">
        <v>21.758279999999999</v>
      </c>
      <c r="P1111" s="2">
        <v>21.758289999999999</v>
      </c>
    </row>
    <row r="1112" spans="1:16" x14ac:dyDescent="0.35">
      <c r="A1112" s="2">
        <v>1101</v>
      </c>
      <c r="B1112" s="2" t="s">
        <v>134</v>
      </c>
      <c r="C1112" s="2" t="s">
        <v>330</v>
      </c>
      <c r="D1112" s="2">
        <v>-9.8580000000000005</v>
      </c>
      <c r="E1112" s="2">
        <v>0</v>
      </c>
      <c r="F1112" s="66">
        <v>0</v>
      </c>
      <c r="G1112" s="2">
        <v>22.182729999999999</v>
      </c>
      <c r="H1112" s="2">
        <v>22.310179999999999</v>
      </c>
      <c r="I1112" s="2">
        <v>22.310179999999999</v>
      </c>
      <c r="J1112" s="2">
        <v>22.310179999999999</v>
      </c>
      <c r="K1112" s="66">
        <v>22.310179999999999</v>
      </c>
      <c r="L1112" s="2">
        <v>21.861719999999998</v>
      </c>
      <c r="M1112" s="2">
        <v>22.476410000000001</v>
      </c>
      <c r="N1112" s="2">
        <v>22.476410000000001</v>
      </c>
      <c r="O1112" s="2">
        <v>22.476410000000001</v>
      </c>
      <c r="P1112" s="2">
        <v>22.476410000000001</v>
      </c>
    </row>
    <row r="1113" spans="1:16" x14ac:dyDescent="0.35">
      <c r="A1113" s="2">
        <v>1102</v>
      </c>
      <c r="B1113" s="2" t="s">
        <v>134</v>
      </c>
      <c r="C1113" s="2" t="s">
        <v>331</v>
      </c>
      <c r="D1113" s="2">
        <v>-9.69</v>
      </c>
      <c r="E1113" s="2">
        <v>0.76300000000000001</v>
      </c>
      <c r="F1113" s="66">
        <v>0</v>
      </c>
      <c r="G1113" s="2">
        <v>22.744150000000001</v>
      </c>
      <c r="H1113" s="2">
        <v>22.850190000000001</v>
      </c>
      <c r="I1113" s="2">
        <v>22.850190000000001</v>
      </c>
      <c r="J1113" s="2">
        <v>22.850190000000001</v>
      </c>
      <c r="K1113" s="66">
        <v>22.850190000000001</v>
      </c>
      <c r="L1113" s="2">
        <v>22.39077</v>
      </c>
      <c r="M1113" s="2">
        <v>22.993099999999998</v>
      </c>
      <c r="N1113" s="2">
        <v>22.993099999999998</v>
      </c>
      <c r="O1113" s="2">
        <v>22.993099999999998</v>
      </c>
      <c r="P1113" s="2">
        <v>22.993099999999998</v>
      </c>
    </row>
    <row r="1114" spans="1:16" x14ac:dyDescent="0.35">
      <c r="A1114" s="2">
        <v>1103</v>
      </c>
      <c r="B1114" s="2" t="s">
        <v>134</v>
      </c>
      <c r="C1114" s="2" t="s">
        <v>332</v>
      </c>
      <c r="D1114" s="2">
        <v>-9.4049999999999994</v>
      </c>
      <c r="E1114" s="2">
        <v>0.73799999999999999</v>
      </c>
      <c r="F1114" s="66">
        <v>0</v>
      </c>
      <c r="G1114" s="2">
        <v>23.039560000000002</v>
      </c>
      <c r="H1114" s="2">
        <v>23.164269999999998</v>
      </c>
      <c r="I1114" s="2">
        <v>23.164269999999998</v>
      </c>
      <c r="J1114" s="2">
        <v>23.164269999999998</v>
      </c>
      <c r="K1114" s="66">
        <v>23.164269999999998</v>
      </c>
      <c r="L1114" s="2">
        <v>22.6814</v>
      </c>
      <c r="M1114" s="2">
        <v>23.291160000000001</v>
      </c>
      <c r="N1114" s="2">
        <v>23.291160000000001</v>
      </c>
      <c r="O1114" s="2">
        <v>23.291160000000001</v>
      </c>
      <c r="P1114" s="2">
        <v>23.291160000000001</v>
      </c>
    </row>
    <row r="1115" spans="1:16" x14ac:dyDescent="0.35">
      <c r="A1115" s="2">
        <v>1104</v>
      </c>
      <c r="B1115" s="2" t="s">
        <v>58</v>
      </c>
      <c r="C1115" s="2" t="s">
        <v>309</v>
      </c>
      <c r="D1115" s="2">
        <v>-10.717000000000001</v>
      </c>
      <c r="E1115" s="2">
        <v>0</v>
      </c>
      <c r="F1115" s="66">
        <v>0</v>
      </c>
      <c r="G1115" s="2">
        <v>23.383120000000002</v>
      </c>
      <c r="H1115" s="2">
        <v>23.46387</v>
      </c>
      <c r="I1115" s="2">
        <v>23.46387</v>
      </c>
      <c r="J1115" s="2">
        <v>23.46387</v>
      </c>
      <c r="K1115" s="66">
        <v>23.46387</v>
      </c>
      <c r="L1115" s="2">
        <v>22.982250000000001</v>
      </c>
      <c r="M1115" s="2">
        <v>23.577970000000001</v>
      </c>
      <c r="N1115" s="2">
        <v>23.577970000000001</v>
      </c>
      <c r="O1115" s="2">
        <v>23.577970000000001</v>
      </c>
      <c r="P1115" s="2">
        <v>23.577970000000001</v>
      </c>
    </row>
    <row r="1116" spans="1:16" x14ac:dyDescent="0.35">
      <c r="A1116" s="2">
        <v>1105</v>
      </c>
      <c r="B1116" s="2" t="s">
        <v>58</v>
      </c>
      <c r="C1116" s="2" t="s">
        <v>310</v>
      </c>
      <c r="D1116" s="2">
        <v>-11.648999999999999</v>
      </c>
      <c r="E1116" s="2">
        <v>0</v>
      </c>
      <c r="F1116" s="66">
        <v>3.33</v>
      </c>
      <c r="G1116" s="2">
        <v>30.162009999999999</v>
      </c>
      <c r="H1116" s="2">
        <v>31.271830000000001</v>
      </c>
      <c r="I1116" s="2">
        <v>28.507390000000001</v>
      </c>
      <c r="J1116" s="2">
        <v>24.24203</v>
      </c>
      <c r="K1116" s="66">
        <v>24.24203</v>
      </c>
      <c r="L1116" s="2">
        <v>29.68244</v>
      </c>
      <c r="M1116" s="2">
        <v>31.74052</v>
      </c>
      <c r="N1116" s="2">
        <v>28.832049999999999</v>
      </c>
      <c r="O1116" s="2">
        <v>24.344460000000002</v>
      </c>
      <c r="P1116" s="2">
        <v>24.344460000000002</v>
      </c>
    </row>
    <row r="1117" spans="1:16" x14ac:dyDescent="0.35">
      <c r="A1117" s="2">
        <v>1106</v>
      </c>
      <c r="B1117" s="2" t="s">
        <v>58</v>
      </c>
      <c r="C1117" s="2" t="s">
        <v>311</v>
      </c>
      <c r="D1117" s="2">
        <v>-10.837999999999999</v>
      </c>
      <c r="E1117" s="2">
        <v>0</v>
      </c>
      <c r="F1117" s="66">
        <v>16.670000000000002</v>
      </c>
      <c r="G1117" s="2">
        <v>56.721269999999997</v>
      </c>
      <c r="H1117" s="2">
        <v>62.712859999999999</v>
      </c>
      <c r="I1117" s="2">
        <v>48.214700000000001</v>
      </c>
      <c r="J1117" s="2">
        <v>24.887090000000001</v>
      </c>
      <c r="K1117" s="66">
        <v>24.8871</v>
      </c>
      <c r="L1117" s="2">
        <v>56.250810000000001</v>
      </c>
      <c r="M1117" s="2">
        <v>64.775840000000002</v>
      </c>
      <c r="N1117" s="2">
        <v>49.522320000000001</v>
      </c>
      <c r="O1117" s="2">
        <v>24.979340000000001</v>
      </c>
      <c r="P1117" s="2">
        <v>24.979340000000001</v>
      </c>
    </row>
    <row r="1118" spans="1:16" x14ac:dyDescent="0.35">
      <c r="A1118" s="2">
        <v>1107</v>
      </c>
      <c r="B1118" s="2" t="s">
        <v>58</v>
      </c>
      <c r="C1118" s="2" t="s">
        <v>312</v>
      </c>
      <c r="D1118" s="2">
        <v>-9.5920000000000005</v>
      </c>
      <c r="E1118" s="2">
        <v>0</v>
      </c>
      <c r="F1118" s="66">
        <v>30</v>
      </c>
      <c r="G1118" s="2">
        <v>78.538560000000004</v>
      </c>
      <c r="H1118" s="2">
        <v>87.913070000000005</v>
      </c>
      <c r="I1118" s="2">
        <v>64.877970000000005</v>
      </c>
      <c r="J1118" s="2">
        <v>25.01229</v>
      </c>
      <c r="K1118" s="66">
        <v>25.01229</v>
      </c>
      <c r="L1118" s="2">
        <v>78.065110000000004</v>
      </c>
      <c r="M1118" s="2">
        <v>91.273390000000006</v>
      </c>
      <c r="N1118" s="2">
        <v>67.038150000000002</v>
      </c>
      <c r="O1118" s="2">
        <v>25.09545</v>
      </c>
      <c r="P1118" s="2">
        <v>25.09545</v>
      </c>
    </row>
    <row r="1119" spans="1:16" x14ac:dyDescent="0.35">
      <c r="A1119" s="2">
        <v>1108</v>
      </c>
      <c r="B1119" s="2" t="s">
        <v>58</v>
      </c>
      <c r="C1119" s="2" t="s">
        <v>313</v>
      </c>
      <c r="D1119" s="2">
        <v>-8.9480000000000004</v>
      </c>
      <c r="E1119" s="2">
        <v>0</v>
      </c>
      <c r="F1119" s="66">
        <v>3.33</v>
      </c>
      <c r="G1119" s="2">
        <v>29.599160000000001</v>
      </c>
      <c r="H1119" s="2">
        <v>30.584849999999999</v>
      </c>
      <c r="I1119" s="2">
        <v>28.518509999999999</v>
      </c>
      <c r="J1119" s="2">
        <v>24.800840000000001</v>
      </c>
      <c r="K1119" s="66">
        <v>24.800840000000001</v>
      </c>
      <c r="L1119" s="2">
        <v>29.213329999999999</v>
      </c>
      <c r="M1119" s="2">
        <v>30.96125</v>
      </c>
      <c r="N1119" s="2">
        <v>28.78726</v>
      </c>
      <c r="O1119" s="2">
        <v>24.875889999999998</v>
      </c>
      <c r="P1119" s="2">
        <v>24.875889999999998</v>
      </c>
    </row>
    <row r="1120" spans="1:16" x14ac:dyDescent="0.35">
      <c r="A1120" s="2">
        <v>1109</v>
      </c>
      <c r="B1120" s="2" t="s">
        <v>58</v>
      </c>
      <c r="C1120" s="2" t="s">
        <v>314</v>
      </c>
      <c r="D1120" s="2">
        <v>-8.7490000000000006</v>
      </c>
      <c r="E1120" s="2">
        <v>0.254</v>
      </c>
      <c r="F1120" s="66">
        <v>3.33</v>
      </c>
      <c r="G1120" s="2">
        <v>30.180019999999999</v>
      </c>
      <c r="H1120" s="2">
        <v>31.491669999999999</v>
      </c>
      <c r="I1120" s="2">
        <v>28.949619999999999</v>
      </c>
      <c r="J1120" s="2">
        <v>24.77779</v>
      </c>
      <c r="K1120" s="66">
        <v>24.644590000000001</v>
      </c>
      <c r="L1120" s="2">
        <v>29.754989999999999</v>
      </c>
      <c r="M1120" s="2">
        <v>31.922899999999998</v>
      </c>
      <c r="N1120" s="2">
        <v>29.248419999999999</v>
      </c>
      <c r="O1120" s="2">
        <v>24.85923</v>
      </c>
      <c r="P1120" s="2">
        <v>24.587230000000002</v>
      </c>
    </row>
    <row r="1121" spans="1:16" x14ac:dyDescent="0.35">
      <c r="A1121" s="2">
        <v>1110</v>
      </c>
      <c r="B1121" s="2" t="s">
        <v>58</v>
      </c>
      <c r="C1121" s="2" t="s">
        <v>315</v>
      </c>
      <c r="D1121" s="2">
        <v>-8.6999999999999993</v>
      </c>
      <c r="E1121" s="2">
        <v>0.5</v>
      </c>
      <c r="F1121" s="66">
        <v>11.67</v>
      </c>
      <c r="G1121" s="2">
        <v>37.120269999999998</v>
      </c>
      <c r="H1121" s="2">
        <v>39.977710000000002</v>
      </c>
      <c r="I1121" s="2">
        <v>34.09402</v>
      </c>
      <c r="J1121" s="2">
        <v>25.2559</v>
      </c>
      <c r="K1121" s="66">
        <v>27.244060000000001</v>
      </c>
      <c r="L1121" s="2">
        <v>36.693219999999997</v>
      </c>
      <c r="M1121" s="2">
        <v>40.860129999999998</v>
      </c>
      <c r="N1121" s="2">
        <v>34.669899999999998</v>
      </c>
      <c r="O1121" s="2">
        <v>25.371320000000001</v>
      </c>
      <c r="P1121" s="2">
        <v>24.288889999999999</v>
      </c>
    </row>
    <row r="1122" spans="1:16" x14ac:dyDescent="0.35">
      <c r="A1122" s="2">
        <v>1111</v>
      </c>
      <c r="B1122" s="2" t="s">
        <v>58</v>
      </c>
      <c r="C1122" s="2" t="s">
        <v>316</v>
      </c>
      <c r="D1122" s="2">
        <v>-8.6489999999999991</v>
      </c>
      <c r="E1122" s="2">
        <v>0.5</v>
      </c>
      <c r="F1122" s="66">
        <v>15</v>
      </c>
      <c r="G1122" s="2">
        <v>34.875329999999998</v>
      </c>
      <c r="H1122" s="2">
        <v>39.398650000000004</v>
      </c>
      <c r="I1122" s="2">
        <v>30.134</v>
      </c>
      <c r="J1122" s="2">
        <v>16.166329999999999</v>
      </c>
      <c r="K1122" s="66">
        <v>18.798220000000001</v>
      </c>
      <c r="L1122" s="2">
        <v>34.412129999999998</v>
      </c>
      <c r="M1122" s="2">
        <v>40.750210000000003</v>
      </c>
      <c r="N1122" s="2">
        <v>31.002870000000001</v>
      </c>
      <c r="O1122" s="2">
        <v>16.307480000000002</v>
      </c>
      <c r="P1122" s="2">
        <v>17.661799999999999</v>
      </c>
    </row>
    <row r="1123" spans="1:16" x14ac:dyDescent="0.35">
      <c r="A1123" s="2">
        <v>1112</v>
      </c>
      <c r="B1123" s="2" t="s">
        <v>58</v>
      </c>
      <c r="C1123" s="2" t="s">
        <v>317</v>
      </c>
      <c r="D1123" s="2">
        <v>-8.3460000000000001</v>
      </c>
      <c r="E1123" s="2">
        <v>0.5</v>
      </c>
      <c r="F1123" s="66">
        <v>16.670000000000002</v>
      </c>
      <c r="G1123" s="2">
        <v>33.064019999999999</v>
      </c>
      <c r="H1123" s="2">
        <v>37.207999999999998</v>
      </c>
      <c r="I1123" s="2">
        <v>28.706309999999998</v>
      </c>
      <c r="J1123" s="2">
        <v>15.709289999999999</v>
      </c>
      <c r="K1123" s="66">
        <v>16.274640000000002</v>
      </c>
      <c r="L1123" s="2">
        <v>32.641039999999997</v>
      </c>
      <c r="M1123" s="2">
        <v>38.456600000000002</v>
      </c>
      <c r="N1123" s="2">
        <v>29.511959999999998</v>
      </c>
      <c r="O1123" s="2">
        <v>15.83779</v>
      </c>
      <c r="P1123" s="2">
        <v>20.10087</v>
      </c>
    </row>
    <row r="1124" spans="1:16" x14ac:dyDescent="0.35">
      <c r="A1124" s="2">
        <v>1113</v>
      </c>
      <c r="B1124" s="2" t="s">
        <v>58</v>
      </c>
      <c r="C1124" s="2" t="s">
        <v>318</v>
      </c>
      <c r="D1124" s="2">
        <v>-7.7439999999999998</v>
      </c>
      <c r="E1124" s="2">
        <v>0.5</v>
      </c>
      <c r="F1124" s="66">
        <v>0</v>
      </c>
      <c r="G1124" s="2">
        <v>12.96865</v>
      </c>
      <c r="H1124" s="2">
        <v>13.1922</v>
      </c>
      <c r="I1124" s="2">
        <v>13.192209999999999</v>
      </c>
      <c r="J1124" s="2">
        <v>13.192209999999999</v>
      </c>
      <c r="K1124" s="66">
        <v>13.192209999999999</v>
      </c>
      <c r="L1124" s="2">
        <v>12.577159999999999</v>
      </c>
      <c r="M1124" s="2">
        <v>13.22174</v>
      </c>
      <c r="N1124" s="2">
        <v>13.22174</v>
      </c>
      <c r="O1124" s="2">
        <v>13.22175</v>
      </c>
      <c r="P1124" s="2">
        <v>13.22175</v>
      </c>
    </row>
    <row r="1125" spans="1:16" x14ac:dyDescent="0.35">
      <c r="A1125" s="2">
        <v>1114</v>
      </c>
      <c r="B1125" s="2" t="s">
        <v>58</v>
      </c>
      <c r="C1125" s="2" t="s">
        <v>319</v>
      </c>
      <c r="D1125" s="2">
        <v>-7.9080000000000004</v>
      </c>
      <c r="E1125" s="2">
        <v>1.3129999999999999</v>
      </c>
      <c r="F1125" s="66">
        <v>6.67</v>
      </c>
      <c r="G1125" s="2">
        <v>21.302630000000001</v>
      </c>
      <c r="H1125" s="2">
        <v>24.36234</v>
      </c>
      <c r="I1125" s="2">
        <v>19.121700000000001</v>
      </c>
      <c r="J1125" s="2">
        <v>13.938650000000001</v>
      </c>
      <c r="K1125" s="66">
        <v>32.01408</v>
      </c>
      <c r="L1125" s="2">
        <v>20.737030000000001</v>
      </c>
      <c r="M1125" s="2">
        <v>25.039079999999998</v>
      </c>
      <c r="N1125" s="2">
        <v>19.525400000000001</v>
      </c>
      <c r="O1125" s="2">
        <v>14.072319999999999</v>
      </c>
      <c r="P1125" s="2">
        <v>17.728770000000001</v>
      </c>
    </row>
    <row r="1126" spans="1:16" x14ac:dyDescent="0.35">
      <c r="A1126" s="2">
        <v>1115</v>
      </c>
      <c r="B1126" s="2" t="s">
        <v>58</v>
      </c>
      <c r="C1126" s="2" t="s">
        <v>320</v>
      </c>
      <c r="D1126" s="2">
        <v>-8.0950000000000006</v>
      </c>
      <c r="E1126" s="2">
        <v>1.7949999999999999</v>
      </c>
      <c r="F1126" s="66">
        <v>23.33</v>
      </c>
      <c r="G1126" s="2">
        <v>44.31861</v>
      </c>
      <c r="H1126" s="2">
        <v>54.37585</v>
      </c>
      <c r="I1126" s="2">
        <v>36.070979999999999</v>
      </c>
      <c r="J1126" s="2">
        <v>20.276820000000001</v>
      </c>
      <c r="K1126" s="66">
        <v>77.171030000000002</v>
      </c>
      <c r="L1126" s="2">
        <v>43.100540000000002</v>
      </c>
      <c r="M1126" s="2">
        <v>56.655349999999999</v>
      </c>
      <c r="N1126" s="2">
        <v>37.39678</v>
      </c>
      <c r="O1126" s="2">
        <v>20.77974</v>
      </c>
      <c r="P1126" s="2">
        <v>19.741959999999999</v>
      </c>
    </row>
    <row r="1127" spans="1:16" x14ac:dyDescent="0.35">
      <c r="A1127" s="2">
        <v>1116</v>
      </c>
      <c r="B1127" s="2" t="s">
        <v>58</v>
      </c>
      <c r="C1127" s="2" t="s">
        <v>321</v>
      </c>
      <c r="D1127" s="2">
        <v>-7.3929999999999998</v>
      </c>
      <c r="E1127" s="2">
        <v>1.246</v>
      </c>
      <c r="F1127" s="66">
        <v>36.67</v>
      </c>
      <c r="G1127" s="2">
        <v>55.51728</v>
      </c>
      <c r="H1127" s="2">
        <v>67.899839999999998</v>
      </c>
      <c r="I1127" s="2">
        <v>45.459470000000003</v>
      </c>
      <c r="J1127" s="2">
        <v>19.386299999999999</v>
      </c>
      <c r="K1127" s="66">
        <v>28.71227</v>
      </c>
      <c r="L1127" s="2">
        <v>54.912100000000002</v>
      </c>
      <c r="M1127" s="2">
        <v>70.926820000000006</v>
      </c>
      <c r="N1127" s="2">
        <v>47.317279999999997</v>
      </c>
      <c r="O1127" s="2">
        <v>19.88569</v>
      </c>
      <c r="P1127" s="2">
        <v>19.526679999999999</v>
      </c>
    </row>
    <row r="1128" spans="1:16" x14ac:dyDescent="0.35">
      <c r="A1128" s="2">
        <v>1117</v>
      </c>
      <c r="B1128" s="2" t="s">
        <v>58</v>
      </c>
      <c r="C1128" s="2" t="s">
        <v>322</v>
      </c>
      <c r="D1128" s="2">
        <v>-6.4409999999999998</v>
      </c>
      <c r="E1128" s="2">
        <v>1</v>
      </c>
      <c r="F1128" s="66">
        <v>8.33</v>
      </c>
      <c r="G1128" s="2">
        <v>20.892669999999999</v>
      </c>
      <c r="H1128" s="2">
        <v>24.41366</v>
      </c>
      <c r="I1128" s="2">
        <v>18.231719999999999</v>
      </c>
      <c r="J1128" s="2">
        <v>9.7521799999999992</v>
      </c>
      <c r="K1128" s="66">
        <v>13.88363</v>
      </c>
      <c r="L1128" s="2">
        <v>20.526679999999999</v>
      </c>
      <c r="M1128" s="2">
        <v>25.417899999999999</v>
      </c>
      <c r="N1128" s="2">
        <v>18.913879999999999</v>
      </c>
      <c r="O1128" s="2">
        <v>9.9925499999999996</v>
      </c>
      <c r="P1128" s="2">
        <v>12.182169999999999</v>
      </c>
    </row>
    <row r="1129" spans="1:16" x14ac:dyDescent="0.35">
      <c r="A1129" s="2">
        <v>1118</v>
      </c>
      <c r="B1129" s="2" t="s">
        <v>58</v>
      </c>
      <c r="C1129" s="2" t="s">
        <v>323</v>
      </c>
      <c r="D1129" s="2">
        <v>-5.4930000000000003</v>
      </c>
      <c r="E1129" s="2">
        <v>1</v>
      </c>
      <c r="F1129" s="66">
        <v>8.33</v>
      </c>
      <c r="G1129" s="2">
        <v>11.233090000000001</v>
      </c>
      <c r="H1129" s="2">
        <v>13.04487</v>
      </c>
      <c r="I1129" s="2">
        <v>10.11243</v>
      </c>
      <c r="J1129" s="2">
        <v>5.8758900000000001</v>
      </c>
      <c r="K1129" s="66">
        <v>10.68547</v>
      </c>
      <c r="L1129" s="2">
        <v>11.141260000000001</v>
      </c>
      <c r="M1129" s="2">
        <v>13.79543</v>
      </c>
      <c r="N1129" s="2">
        <v>10.71021</v>
      </c>
      <c r="O1129" s="2">
        <v>6.2529500000000002</v>
      </c>
      <c r="P1129" s="2">
        <v>5.0785</v>
      </c>
    </row>
    <row r="1130" spans="1:16" x14ac:dyDescent="0.35">
      <c r="A1130" s="2">
        <v>1119</v>
      </c>
      <c r="B1130" s="2" t="s">
        <v>58</v>
      </c>
      <c r="C1130" s="2" t="s">
        <v>324</v>
      </c>
      <c r="D1130" s="2">
        <v>-5.0999999999999996</v>
      </c>
      <c r="E1130" s="2">
        <v>1</v>
      </c>
      <c r="F1130" s="66">
        <v>3.33</v>
      </c>
      <c r="G1130" s="2">
        <v>8.0711200000000005</v>
      </c>
      <c r="H1130" s="2">
        <v>9.50183</v>
      </c>
      <c r="I1130" s="2">
        <v>7.4508700000000001</v>
      </c>
      <c r="J1130" s="2">
        <v>4.3304099999999996</v>
      </c>
      <c r="K1130" s="66">
        <v>10.076309999999999</v>
      </c>
      <c r="L1130" s="2">
        <v>8.1170500000000008</v>
      </c>
      <c r="M1130" s="2">
        <v>10.267329999999999</v>
      </c>
      <c r="N1130" s="2">
        <v>8.1095100000000002</v>
      </c>
      <c r="O1130" s="2">
        <v>4.8264699999999996</v>
      </c>
      <c r="P1130" s="2">
        <v>6.3724999999999996</v>
      </c>
    </row>
    <row r="1131" spans="1:16" x14ac:dyDescent="0.35">
      <c r="A1131" s="2">
        <v>1120</v>
      </c>
      <c r="B1131" s="2" t="s">
        <v>58</v>
      </c>
      <c r="C1131" s="2" t="s">
        <v>325</v>
      </c>
      <c r="D1131" s="2">
        <v>-5.3540000000000001</v>
      </c>
      <c r="E1131" s="2">
        <v>1</v>
      </c>
      <c r="F1131" s="66">
        <v>20</v>
      </c>
      <c r="G1131" s="2">
        <v>35.473709999999997</v>
      </c>
      <c r="H1131" s="2">
        <v>41.009630000000001</v>
      </c>
      <c r="I1131" s="2">
        <v>31.398430000000001</v>
      </c>
      <c r="J1131" s="2">
        <v>17.046130000000002</v>
      </c>
      <c r="K1131" s="66">
        <v>41.40934</v>
      </c>
      <c r="L1131" s="2">
        <v>35.52948</v>
      </c>
      <c r="M1131" s="2">
        <v>42.945929999999997</v>
      </c>
      <c r="N1131" s="2">
        <v>32.833970000000001</v>
      </c>
      <c r="O1131" s="2">
        <v>17.733920000000001</v>
      </c>
      <c r="P1131" s="2">
        <v>26.90925</v>
      </c>
    </row>
    <row r="1132" spans="1:16" x14ac:dyDescent="0.35">
      <c r="A1132" s="2">
        <v>1121</v>
      </c>
      <c r="B1132" s="2" t="s">
        <v>58</v>
      </c>
      <c r="C1132" s="2" t="s">
        <v>326</v>
      </c>
      <c r="D1132" s="2">
        <v>-5.8029999999999999</v>
      </c>
      <c r="E1132" s="2">
        <v>1</v>
      </c>
      <c r="F1132" s="66">
        <v>16.670000000000002</v>
      </c>
      <c r="G1132" s="2">
        <v>32.509369999999997</v>
      </c>
      <c r="H1132" s="2">
        <v>37.0261</v>
      </c>
      <c r="I1132" s="2">
        <v>29.173690000000001</v>
      </c>
      <c r="J1132" s="2">
        <v>17.79935</v>
      </c>
      <c r="K1132" s="66">
        <v>22.675059999999998</v>
      </c>
      <c r="L1132" s="2">
        <v>32.534799999999997</v>
      </c>
      <c r="M1132" s="2">
        <v>38.655149999999999</v>
      </c>
      <c r="N1132" s="2">
        <v>30.393619999999999</v>
      </c>
      <c r="O1132" s="2">
        <v>18.426680000000001</v>
      </c>
      <c r="P1132" s="2">
        <v>22.682849999999998</v>
      </c>
    </row>
    <row r="1133" spans="1:16" x14ac:dyDescent="0.35">
      <c r="A1133" s="2">
        <v>1122</v>
      </c>
      <c r="B1133" s="2" t="s">
        <v>58</v>
      </c>
      <c r="C1133" s="2" t="s">
        <v>327</v>
      </c>
      <c r="D1133" s="2">
        <v>-6.2030000000000003</v>
      </c>
      <c r="E1133" s="2">
        <v>1</v>
      </c>
      <c r="F1133" s="66">
        <v>3.33</v>
      </c>
      <c r="G1133" s="2">
        <v>19.115739999999999</v>
      </c>
      <c r="H1133" s="2">
        <v>19.98122</v>
      </c>
      <c r="I1133" s="2">
        <v>18.788160000000001</v>
      </c>
      <c r="J1133" s="2">
        <v>17.081510000000002</v>
      </c>
      <c r="K1133" s="66">
        <v>16.631830000000001</v>
      </c>
      <c r="L1133" s="2">
        <v>19.148</v>
      </c>
      <c r="M1133" s="2">
        <v>20.588609999999999</v>
      </c>
      <c r="N1133" s="2">
        <v>19.333379999999998</v>
      </c>
      <c r="O1133" s="2">
        <v>17.53782</v>
      </c>
      <c r="P1133" s="2">
        <v>17.064710000000002</v>
      </c>
    </row>
    <row r="1134" spans="1:16" x14ac:dyDescent="0.35">
      <c r="A1134" s="2">
        <v>1123</v>
      </c>
      <c r="B1134" s="2" t="s">
        <v>58</v>
      </c>
      <c r="C1134" s="2" t="s">
        <v>328</v>
      </c>
      <c r="D1134" s="2">
        <v>-6.4509999999999996</v>
      </c>
      <c r="E1134" s="2">
        <v>1.254</v>
      </c>
      <c r="F1134" s="66">
        <v>0</v>
      </c>
      <c r="G1134" s="2">
        <v>17.819839999999999</v>
      </c>
      <c r="H1134" s="2">
        <v>18.043469999999999</v>
      </c>
      <c r="I1134" s="2">
        <v>18.043469999999999</v>
      </c>
      <c r="J1134" s="2">
        <v>18.043479999999999</v>
      </c>
      <c r="K1134" s="66">
        <v>18.043469999999999</v>
      </c>
      <c r="L1134" s="2">
        <v>17.811969999999999</v>
      </c>
      <c r="M1134" s="2">
        <v>18.43404</v>
      </c>
      <c r="N1134" s="2">
        <v>18.43404</v>
      </c>
      <c r="O1134" s="2">
        <v>18.43404</v>
      </c>
      <c r="P1134" s="2">
        <v>18.43404</v>
      </c>
    </row>
    <row r="1135" spans="1:16" x14ac:dyDescent="0.35">
      <c r="A1135" s="2">
        <v>1124</v>
      </c>
      <c r="B1135" s="2" t="s">
        <v>58</v>
      </c>
      <c r="C1135" s="2" t="s">
        <v>329</v>
      </c>
      <c r="D1135" s="2">
        <v>-6.8559999999999999</v>
      </c>
      <c r="E1135" s="2">
        <v>1.246</v>
      </c>
      <c r="F1135" s="66">
        <v>0</v>
      </c>
      <c r="G1135" s="2">
        <v>18.735569999999999</v>
      </c>
      <c r="H1135" s="2">
        <v>18.972719999999999</v>
      </c>
      <c r="I1135" s="2">
        <v>18.972719999999999</v>
      </c>
      <c r="J1135" s="2">
        <v>18.972719999999999</v>
      </c>
      <c r="K1135" s="66">
        <v>18.972719999999999</v>
      </c>
      <c r="L1135" s="2">
        <v>18.703410000000002</v>
      </c>
      <c r="M1135" s="2">
        <v>19.320450000000001</v>
      </c>
      <c r="N1135" s="2">
        <v>19.320450000000001</v>
      </c>
      <c r="O1135" s="2">
        <v>19.320460000000001</v>
      </c>
      <c r="P1135" s="2">
        <v>19.320460000000001</v>
      </c>
    </row>
    <row r="1136" spans="1:16" x14ac:dyDescent="0.35">
      <c r="A1136" s="2">
        <v>1125</v>
      </c>
      <c r="B1136" s="2" t="s">
        <v>58</v>
      </c>
      <c r="C1136" s="2" t="s">
        <v>330</v>
      </c>
      <c r="D1136" s="2">
        <v>-7.556</v>
      </c>
      <c r="E1136" s="2">
        <v>1</v>
      </c>
      <c r="F1136" s="66">
        <v>23.33</v>
      </c>
      <c r="G1136" s="2">
        <v>54.391829999999999</v>
      </c>
      <c r="H1136" s="2">
        <v>63.117669999999997</v>
      </c>
      <c r="I1136" s="2">
        <v>46.578400000000002</v>
      </c>
      <c r="J1136" s="2">
        <v>25.280719999999999</v>
      </c>
      <c r="K1136" s="66">
        <v>20.126149999999999</v>
      </c>
      <c r="L1136" s="2">
        <v>54.23677</v>
      </c>
      <c r="M1136" s="2">
        <v>65.688100000000006</v>
      </c>
      <c r="N1136" s="2">
        <v>48.287120000000002</v>
      </c>
      <c r="O1136" s="2">
        <v>25.879819999999999</v>
      </c>
      <c r="P1136" s="2">
        <v>72.864559999999997</v>
      </c>
    </row>
    <row r="1137" spans="1:16" x14ac:dyDescent="0.35">
      <c r="A1137" s="2">
        <v>1126</v>
      </c>
      <c r="B1137" s="2" t="s">
        <v>58</v>
      </c>
      <c r="C1137" s="2" t="s">
        <v>331</v>
      </c>
      <c r="D1137" s="2">
        <v>-8.3070000000000004</v>
      </c>
      <c r="E1137" s="2">
        <v>1</v>
      </c>
      <c r="F1137" s="66">
        <v>21.67</v>
      </c>
      <c r="G1137" s="2">
        <v>49.051870000000001</v>
      </c>
      <c r="H1137" s="2">
        <v>56.336469999999998</v>
      </c>
      <c r="I1137" s="2">
        <v>42.278910000000003</v>
      </c>
      <c r="J1137" s="2">
        <v>24.924890000000001</v>
      </c>
      <c r="K1137" s="66">
        <v>20.352319999999999</v>
      </c>
      <c r="L1137" s="2">
        <v>48.824069999999999</v>
      </c>
      <c r="M1137" s="2">
        <v>58.477580000000003</v>
      </c>
      <c r="N1137" s="2">
        <v>43.687620000000003</v>
      </c>
      <c r="O1137" s="2">
        <v>25.429449999999999</v>
      </c>
      <c r="P1137" s="2">
        <v>63.355130000000003</v>
      </c>
    </row>
    <row r="1138" spans="1:16" x14ac:dyDescent="0.35">
      <c r="A1138" s="2">
        <v>1127</v>
      </c>
      <c r="B1138" s="2" t="s">
        <v>58</v>
      </c>
      <c r="C1138" s="2" t="s">
        <v>332</v>
      </c>
      <c r="D1138" s="2">
        <v>-9.8179999999999996</v>
      </c>
      <c r="E1138" s="2">
        <v>1.254</v>
      </c>
      <c r="F1138" s="66">
        <v>16.670000000000002</v>
      </c>
      <c r="G1138" s="2">
        <v>44.895629999999997</v>
      </c>
      <c r="H1138" s="2">
        <v>51.583460000000002</v>
      </c>
      <c r="I1138" s="2">
        <v>38.757179999999998</v>
      </c>
      <c r="J1138" s="2">
        <v>25.961279999999999</v>
      </c>
      <c r="K1138" s="66">
        <v>21.216010000000001</v>
      </c>
      <c r="L1138" s="2">
        <v>44.566049999999997</v>
      </c>
      <c r="M1138" s="2">
        <v>53.396859999999997</v>
      </c>
      <c r="N1138" s="2">
        <v>39.902329999999999</v>
      </c>
      <c r="O1138" s="2">
        <v>26.43976</v>
      </c>
      <c r="P1138" s="2">
        <v>49.484459999999999</v>
      </c>
    </row>
    <row r="1139" spans="1:16" x14ac:dyDescent="0.35">
      <c r="A1139" s="2">
        <v>1128</v>
      </c>
      <c r="B1139" s="2" t="s">
        <v>57</v>
      </c>
      <c r="C1139" s="2" t="s">
        <v>309</v>
      </c>
      <c r="D1139" s="2">
        <v>-11.51</v>
      </c>
      <c r="E1139" s="2">
        <v>0.99199999999999999</v>
      </c>
      <c r="F1139" s="66">
        <v>0</v>
      </c>
      <c r="G1139" s="2">
        <v>22.31035</v>
      </c>
      <c r="H1139" s="2">
        <v>22.274260000000002</v>
      </c>
      <c r="I1139" s="2">
        <v>22.274249999999999</v>
      </c>
      <c r="J1139" s="2">
        <v>22.274239999999999</v>
      </c>
      <c r="K1139" s="66">
        <v>22.27422</v>
      </c>
      <c r="L1139" s="2">
        <v>21.9255</v>
      </c>
      <c r="M1139" s="2">
        <v>22.47908</v>
      </c>
      <c r="N1139" s="2">
        <v>22.47907</v>
      </c>
      <c r="O1139" s="2">
        <v>22.47906</v>
      </c>
      <c r="P1139" s="2">
        <v>22.47908</v>
      </c>
    </row>
    <row r="1140" spans="1:16" x14ac:dyDescent="0.35">
      <c r="A1140" s="2">
        <v>1129</v>
      </c>
      <c r="B1140" s="2" t="s">
        <v>57</v>
      </c>
      <c r="C1140" s="2" t="s">
        <v>310</v>
      </c>
      <c r="D1140" s="2">
        <v>-12.507</v>
      </c>
      <c r="E1140" s="2">
        <v>0.5</v>
      </c>
      <c r="F1140" s="66">
        <v>3.33</v>
      </c>
      <c r="G1140" s="2">
        <v>27.63439</v>
      </c>
      <c r="H1140" s="2">
        <v>28.53613</v>
      </c>
      <c r="I1140" s="2">
        <v>26.330169999999999</v>
      </c>
      <c r="J1140" s="2">
        <v>23.689609999999998</v>
      </c>
      <c r="K1140" s="66">
        <v>24.617180000000001</v>
      </c>
      <c r="L1140" s="2">
        <v>27.231269999999999</v>
      </c>
      <c r="M1140" s="2">
        <v>28.985240000000001</v>
      </c>
      <c r="N1140" s="2">
        <v>26.664349999999999</v>
      </c>
      <c r="O1140" s="2">
        <v>23.886220000000002</v>
      </c>
      <c r="P1140" s="2">
        <v>23.562850000000001</v>
      </c>
    </row>
    <row r="1141" spans="1:16" x14ac:dyDescent="0.35">
      <c r="A1141" s="2">
        <v>1130</v>
      </c>
      <c r="B1141" s="2" t="s">
        <v>57</v>
      </c>
      <c r="C1141" s="2" t="s">
        <v>311</v>
      </c>
      <c r="D1141" s="2">
        <v>-12.493</v>
      </c>
      <c r="E1141" s="2">
        <v>0.5</v>
      </c>
      <c r="F1141" s="66">
        <v>13.33</v>
      </c>
      <c r="G1141" s="2">
        <v>51.465710000000001</v>
      </c>
      <c r="H1141" s="2">
        <v>57.700710000000001</v>
      </c>
      <c r="I1141" s="2">
        <v>43.619549999999997</v>
      </c>
      <c r="J1141" s="2">
        <v>26.348700000000001</v>
      </c>
      <c r="K1141" s="66">
        <v>29.650759999999998</v>
      </c>
      <c r="L1141" s="2">
        <v>50.956690000000002</v>
      </c>
      <c r="M1141" s="2">
        <v>59.59789</v>
      </c>
      <c r="N1141" s="2">
        <v>44.783090000000001</v>
      </c>
      <c r="O1141" s="2">
        <v>26.61242</v>
      </c>
      <c r="P1141" s="2">
        <v>24.497229999999998</v>
      </c>
    </row>
    <row r="1142" spans="1:16" x14ac:dyDescent="0.35">
      <c r="A1142" s="2">
        <v>1131</v>
      </c>
      <c r="B1142" s="2" t="s">
        <v>57</v>
      </c>
      <c r="C1142" s="2" t="s">
        <v>312</v>
      </c>
      <c r="D1142" s="2">
        <v>-12.404999999999999</v>
      </c>
      <c r="E1142" s="2">
        <v>0.5</v>
      </c>
      <c r="F1142" s="66">
        <v>38.33</v>
      </c>
      <c r="G1142" s="2">
        <v>85.257239999999996</v>
      </c>
      <c r="H1142" s="2">
        <v>99.133459999999999</v>
      </c>
      <c r="I1142" s="2">
        <v>67.808070000000001</v>
      </c>
      <c r="J1142" s="2">
        <v>29.420439999999999</v>
      </c>
      <c r="K1142" s="66">
        <v>33.537199999999999</v>
      </c>
      <c r="L1142" s="2">
        <v>84.772130000000004</v>
      </c>
      <c r="M1142" s="2">
        <v>103.13573</v>
      </c>
      <c r="N1142" s="2">
        <v>70.178269999999998</v>
      </c>
      <c r="O1142" s="2">
        <v>29.79063</v>
      </c>
      <c r="P1142" s="2">
        <v>25.089210000000001</v>
      </c>
    </row>
    <row r="1143" spans="1:16" x14ac:dyDescent="0.35">
      <c r="A1143" s="2">
        <v>1132</v>
      </c>
      <c r="B1143" s="2" t="s">
        <v>57</v>
      </c>
      <c r="C1143" s="2" t="s">
        <v>313</v>
      </c>
      <c r="D1143" s="2">
        <v>-13.157</v>
      </c>
      <c r="E1143" s="2">
        <v>0.5</v>
      </c>
      <c r="F1143" s="66">
        <v>25</v>
      </c>
      <c r="G1143" s="2">
        <v>62.82094</v>
      </c>
      <c r="H1143" s="2">
        <v>71.325100000000006</v>
      </c>
      <c r="I1143" s="2">
        <v>51.596069999999997</v>
      </c>
      <c r="J1143" s="2">
        <v>28.17362</v>
      </c>
      <c r="K1143" s="66">
        <v>30.685479999999998</v>
      </c>
      <c r="L1143" s="2">
        <v>62.269179999999999</v>
      </c>
      <c r="M1143" s="2">
        <v>73.837459999999993</v>
      </c>
      <c r="N1143" s="2">
        <v>53.080530000000003</v>
      </c>
      <c r="O1143" s="2">
        <v>28.43777</v>
      </c>
      <c r="P1143" s="2">
        <v>25.56917</v>
      </c>
    </row>
    <row r="1144" spans="1:16" x14ac:dyDescent="0.35">
      <c r="A1144" s="2">
        <v>1133</v>
      </c>
      <c r="B1144" s="2" t="s">
        <v>57</v>
      </c>
      <c r="C1144" s="2" t="s">
        <v>314</v>
      </c>
      <c r="D1144" s="2">
        <v>-13.346</v>
      </c>
      <c r="E1144" s="2">
        <v>0.5</v>
      </c>
      <c r="F1144" s="66">
        <v>3.33</v>
      </c>
      <c r="G1144" s="2">
        <v>33.515279999999997</v>
      </c>
      <c r="H1144" s="2">
        <v>35.22428</v>
      </c>
      <c r="I1144" s="2">
        <v>31.167169999999999</v>
      </c>
      <c r="J1144" s="2">
        <v>26.412389999999998</v>
      </c>
      <c r="K1144" s="66">
        <v>25.858899999999998</v>
      </c>
      <c r="L1144" s="2">
        <v>32.974800000000002</v>
      </c>
      <c r="M1144" s="2">
        <v>35.820680000000003</v>
      </c>
      <c r="N1144" s="2">
        <v>31.552199999999999</v>
      </c>
      <c r="O1144" s="2">
        <v>26.549700000000001</v>
      </c>
      <c r="P1144" s="2">
        <v>30.948560000000001</v>
      </c>
    </row>
    <row r="1145" spans="1:16" x14ac:dyDescent="0.35">
      <c r="A1145" s="2">
        <v>1134</v>
      </c>
      <c r="B1145" s="2" t="s">
        <v>57</v>
      </c>
      <c r="C1145" s="2" t="s">
        <v>315</v>
      </c>
      <c r="D1145" s="2">
        <v>-12.388</v>
      </c>
      <c r="E1145" s="2">
        <v>0.5</v>
      </c>
      <c r="F1145" s="66">
        <v>11.67</v>
      </c>
      <c r="G1145" s="2">
        <v>41.635469999999998</v>
      </c>
      <c r="H1145" s="2">
        <v>45.087649999999996</v>
      </c>
      <c r="I1145" s="2">
        <v>37.039940000000001</v>
      </c>
      <c r="J1145" s="2">
        <v>27.23359</v>
      </c>
      <c r="K1145" s="66">
        <v>26.401669999999999</v>
      </c>
      <c r="L1145" s="2">
        <v>41.133090000000003</v>
      </c>
      <c r="M1145" s="2">
        <v>46.173839999999998</v>
      </c>
      <c r="N1145" s="2">
        <v>37.706850000000003</v>
      </c>
      <c r="O1145" s="2">
        <v>27.389579999999999</v>
      </c>
      <c r="P1145" s="2">
        <v>33.807070000000003</v>
      </c>
    </row>
    <row r="1146" spans="1:16" x14ac:dyDescent="0.35">
      <c r="A1146" s="2">
        <v>1135</v>
      </c>
      <c r="B1146" s="2" t="s">
        <v>57</v>
      </c>
      <c r="C1146" s="2" t="s">
        <v>316</v>
      </c>
      <c r="D1146" s="2">
        <v>-11.039</v>
      </c>
      <c r="E1146" s="2">
        <v>0.5</v>
      </c>
      <c r="F1146" s="66">
        <v>13.33</v>
      </c>
      <c r="G1146" s="2">
        <v>40.650620000000004</v>
      </c>
      <c r="H1146" s="2">
        <v>46.095059999999997</v>
      </c>
      <c r="I1146" s="2">
        <v>34.214669999999998</v>
      </c>
      <c r="J1146" s="2">
        <v>18.451519999999999</v>
      </c>
      <c r="K1146" s="66">
        <v>21.85333</v>
      </c>
      <c r="L1146" s="2">
        <v>40.12594</v>
      </c>
      <c r="M1146" s="2">
        <v>47.716830000000002</v>
      </c>
      <c r="N1146" s="2">
        <v>35.217460000000003</v>
      </c>
      <c r="O1146" s="2">
        <v>18.633040000000001</v>
      </c>
      <c r="P1146" s="2">
        <v>16.702500000000001</v>
      </c>
    </row>
    <row r="1147" spans="1:16" x14ac:dyDescent="0.35">
      <c r="A1147" s="2">
        <v>1136</v>
      </c>
      <c r="B1147" s="2" t="s">
        <v>57</v>
      </c>
      <c r="C1147" s="2" t="s">
        <v>317</v>
      </c>
      <c r="D1147" s="2">
        <v>-9.5359999999999996</v>
      </c>
      <c r="E1147" s="2">
        <v>0.754</v>
      </c>
      <c r="F1147" s="66">
        <v>16.670000000000002</v>
      </c>
      <c r="G1147" s="2">
        <v>36.63091</v>
      </c>
      <c r="H1147" s="2">
        <v>41.482390000000002</v>
      </c>
      <c r="I1147" s="2">
        <v>31.422560000000001</v>
      </c>
      <c r="J1147" s="2">
        <v>18.276289999999999</v>
      </c>
      <c r="K1147" s="66">
        <v>18.159520000000001</v>
      </c>
      <c r="L1147" s="2">
        <v>36.17304</v>
      </c>
      <c r="M1147" s="2">
        <v>42.88279</v>
      </c>
      <c r="N1147" s="2">
        <v>32.298839999999998</v>
      </c>
      <c r="O1147" s="2">
        <v>18.467639999999999</v>
      </c>
      <c r="P1147" s="2">
        <v>16.15194</v>
      </c>
    </row>
    <row r="1148" spans="1:16" x14ac:dyDescent="0.35">
      <c r="A1148" s="2">
        <v>1137</v>
      </c>
      <c r="B1148" s="2" t="s">
        <v>57</v>
      </c>
      <c r="C1148" s="2" t="s">
        <v>318</v>
      </c>
      <c r="D1148" s="2">
        <v>-8.6489999999999991</v>
      </c>
      <c r="E1148" s="2">
        <v>1</v>
      </c>
      <c r="F1148" s="66">
        <v>0</v>
      </c>
      <c r="G1148" s="2">
        <v>14.915760000000001</v>
      </c>
      <c r="H1148" s="2">
        <v>15.04195</v>
      </c>
      <c r="I1148" s="2">
        <v>15.04195</v>
      </c>
      <c r="J1148" s="2">
        <v>15.04194</v>
      </c>
      <c r="K1148" s="66">
        <v>15.041930000000001</v>
      </c>
      <c r="L1148" s="2">
        <v>14.48569</v>
      </c>
      <c r="M1148" s="2">
        <v>15.110239999999999</v>
      </c>
      <c r="N1148" s="2">
        <v>15.110239999999999</v>
      </c>
      <c r="O1148" s="2">
        <v>15.11023</v>
      </c>
      <c r="P1148" s="2">
        <v>15.11023</v>
      </c>
    </row>
    <row r="1149" spans="1:16" x14ac:dyDescent="0.35">
      <c r="A1149" s="2">
        <v>1138</v>
      </c>
      <c r="B1149" s="2" t="s">
        <v>57</v>
      </c>
      <c r="C1149" s="2" t="s">
        <v>319</v>
      </c>
      <c r="D1149" s="2">
        <v>-8.0920000000000005</v>
      </c>
      <c r="E1149" s="2">
        <v>1</v>
      </c>
      <c r="F1149" s="66">
        <v>11.67</v>
      </c>
      <c r="G1149" s="2">
        <v>27.083459999999999</v>
      </c>
      <c r="H1149" s="2">
        <v>30.72655</v>
      </c>
      <c r="I1149" s="2">
        <v>23.967490000000002</v>
      </c>
      <c r="J1149" s="2">
        <v>15.415319999999999</v>
      </c>
      <c r="K1149" s="66">
        <v>32.450139999999998</v>
      </c>
      <c r="L1149" s="2">
        <v>26.61703</v>
      </c>
      <c r="M1149" s="2">
        <v>31.70382</v>
      </c>
      <c r="N1149" s="2">
        <v>24.592610000000001</v>
      </c>
      <c r="O1149" s="2">
        <v>15.59487</v>
      </c>
      <c r="P1149" s="2">
        <v>14.876810000000001</v>
      </c>
    </row>
    <row r="1150" spans="1:16" x14ac:dyDescent="0.35">
      <c r="A1150" s="2">
        <v>1139</v>
      </c>
      <c r="B1150" s="2" t="s">
        <v>57</v>
      </c>
      <c r="C1150" s="2" t="s">
        <v>320</v>
      </c>
      <c r="D1150" s="2">
        <v>-6.99</v>
      </c>
      <c r="E1150" s="2">
        <v>1.254</v>
      </c>
      <c r="F1150" s="66">
        <v>3.33</v>
      </c>
      <c r="G1150" s="2">
        <v>12.875920000000001</v>
      </c>
      <c r="H1150" s="2">
        <v>13.87224</v>
      </c>
      <c r="I1150" s="2">
        <v>12.370570000000001</v>
      </c>
      <c r="J1150" s="2">
        <v>10.692270000000001</v>
      </c>
      <c r="K1150" s="66">
        <v>17.290130000000001</v>
      </c>
      <c r="L1150" s="2">
        <v>12.456759999999999</v>
      </c>
      <c r="M1150" s="2">
        <v>14.168200000000001</v>
      </c>
      <c r="N1150" s="2">
        <v>12.588290000000001</v>
      </c>
      <c r="O1150" s="2">
        <v>10.82255</v>
      </c>
      <c r="P1150" s="2">
        <v>10.770379999999999</v>
      </c>
    </row>
    <row r="1151" spans="1:16" x14ac:dyDescent="0.35">
      <c r="A1151" s="2">
        <v>1140</v>
      </c>
      <c r="B1151" s="2" t="s">
        <v>57</v>
      </c>
      <c r="C1151" s="2" t="s">
        <v>321</v>
      </c>
      <c r="D1151" s="2">
        <v>-5.9429999999999996</v>
      </c>
      <c r="E1151" s="2">
        <v>1.8049999999999999</v>
      </c>
      <c r="F1151" s="66">
        <v>26.67</v>
      </c>
      <c r="G1151" s="2">
        <v>38.648249999999997</v>
      </c>
      <c r="H1151" s="2">
        <v>48.406869999999998</v>
      </c>
      <c r="I1151" s="2">
        <v>32.10613</v>
      </c>
      <c r="J1151" s="2">
        <v>16.66724</v>
      </c>
      <c r="K1151" s="66">
        <v>62.684750000000001</v>
      </c>
      <c r="L1151" s="2">
        <v>37.722619999999999</v>
      </c>
      <c r="M1151" s="2">
        <v>50.795929999999998</v>
      </c>
      <c r="N1151" s="2">
        <v>33.64593</v>
      </c>
      <c r="O1151" s="2">
        <v>17.402660000000001</v>
      </c>
      <c r="P1151" s="2">
        <v>15.92102</v>
      </c>
    </row>
    <row r="1152" spans="1:16" x14ac:dyDescent="0.35">
      <c r="A1152" s="2">
        <v>1141</v>
      </c>
      <c r="B1152" s="2" t="s">
        <v>57</v>
      </c>
      <c r="C1152" s="2" t="s">
        <v>322</v>
      </c>
      <c r="D1152" s="2">
        <v>-5.1950000000000003</v>
      </c>
      <c r="E1152" s="2">
        <v>2.3540000000000001</v>
      </c>
      <c r="F1152" s="66">
        <v>31.67</v>
      </c>
      <c r="G1152" s="2">
        <v>38.978540000000002</v>
      </c>
      <c r="H1152" s="2">
        <v>50.202840000000002</v>
      </c>
      <c r="I1152" s="2">
        <v>31.95382</v>
      </c>
      <c r="J1152" s="2">
        <v>17.785830000000001</v>
      </c>
      <c r="K1152" s="66">
        <v>51.502780000000001</v>
      </c>
      <c r="L1152" s="2">
        <v>38.071190000000001</v>
      </c>
      <c r="M1152" s="2">
        <v>53.017249999999997</v>
      </c>
      <c r="N1152" s="2">
        <v>33.817439999999998</v>
      </c>
      <c r="O1152" s="2">
        <v>18.911300000000001</v>
      </c>
      <c r="P1152" s="2">
        <v>15.10862</v>
      </c>
    </row>
    <row r="1153" spans="1:16" x14ac:dyDescent="0.35">
      <c r="A1153" s="2">
        <v>1142</v>
      </c>
      <c r="B1153" s="2" t="s">
        <v>57</v>
      </c>
      <c r="C1153" s="2" t="s">
        <v>323</v>
      </c>
      <c r="D1153" s="2">
        <v>-4.3410000000000002</v>
      </c>
      <c r="E1153" s="2">
        <v>2.6</v>
      </c>
      <c r="F1153" s="66">
        <v>16.670000000000002</v>
      </c>
      <c r="G1153" s="2">
        <v>18.16619</v>
      </c>
      <c r="H1153" s="2">
        <v>23.650079999999999</v>
      </c>
      <c r="I1153" s="2">
        <v>15.60943</v>
      </c>
      <c r="J1153" s="2">
        <v>10.14981</v>
      </c>
      <c r="K1153" s="66">
        <v>3.6835399999999998</v>
      </c>
      <c r="L1153" s="2">
        <v>18.2362</v>
      </c>
      <c r="M1153" s="2">
        <v>25.34646</v>
      </c>
      <c r="N1153" s="2">
        <v>16.886880000000001</v>
      </c>
      <c r="O1153" s="2">
        <v>11.142810000000001</v>
      </c>
      <c r="P1153" s="2">
        <v>4.3396600000000003</v>
      </c>
    </row>
    <row r="1154" spans="1:16" x14ac:dyDescent="0.35">
      <c r="A1154" s="2">
        <v>1143</v>
      </c>
      <c r="B1154" s="2" t="s">
        <v>57</v>
      </c>
      <c r="C1154" s="2" t="s">
        <v>324</v>
      </c>
      <c r="D1154" s="2">
        <v>-4.1050000000000004</v>
      </c>
      <c r="E1154" s="2">
        <v>2.6</v>
      </c>
      <c r="F1154" s="66">
        <v>3.33</v>
      </c>
      <c r="G1154" s="2">
        <v>7.5185000000000004</v>
      </c>
      <c r="H1154" s="2">
        <v>8.9715799999999994</v>
      </c>
      <c r="I1154" s="2">
        <v>6.8242799999999999</v>
      </c>
      <c r="J1154" s="2">
        <v>5.3396999999999997</v>
      </c>
      <c r="K1154" s="66">
        <v>14.071529999999999</v>
      </c>
      <c r="L1154" s="2">
        <v>7.7801400000000003</v>
      </c>
      <c r="M1154" s="2">
        <v>10.02195</v>
      </c>
      <c r="N1154" s="2">
        <v>7.7627800000000002</v>
      </c>
      <c r="O1154" s="2">
        <v>6.20085</v>
      </c>
      <c r="P1154" s="2">
        <v>13.063090000000001</v>
      </c>
    </row>
    <row r="1155" spans="1:16" x14ac:dyDescent="0.35">
      <c r="A1155" s="2">
        <v>1144</v>
      </c>
      <c r="B1155" s="2" t="s">
        <v>57</v>
      </c>
      <c r="C1155" s="2" t="s">
        <v>325</v>
      </c>
      <c r="D1155" s="2">
        <v>-4.9080000000000004</v>
      </c>
      <c r="E1155" s="2">
        <v>2.3460000000000001</v>
      </c>
      <c r="F1155" s="66">
        <v>11.67</v>
      </c>
      <c r="G1155" s="2">
        <v>24.125350000000001</v>
      </c>
      <c r="H1155" s="2">
        <v>27.87189</v>
      </c>
      <c r="I1155" s="2">
        <v>22.21904</v>
      </c>
      <c r="J1155" s="2">
        <v>17.87932</v>
      </c>
      <c r="K1155" s="66">
        <v>36.8005</v>
      </c>
      <c r="L1155" s="2">
        <v>24.3965</v>
      </c>
      <c r="M1155" s="2">
        <v>29.388500000000001</v>
      </c>
      <c r="N1155" s="2">
        <v>23.441120000000002</v>
      </c>
      <c r="O1155" s="2">
        <v>18.875309999999999</v>
      </c>
      <c r="P1155" s="2">
        <v>37.282380000000003</v>
      </c>
    </row>
    <row r="1156" spans="1:16" x14ac:dyDescent="0.35">
      <c r="A1156" s="2">
        <v>1145</v>
      </c>
      <c r="B1156" s="2" t="s">
        <v>57</v>
      </c>
      <c r="C1156" s="2" t="s">
        <v>326</v>
      </c>
      <c r="D1156" s="2">
        <v>-5.9080000000000004</v>
      </c>
      <c r="E1156" s="2">
        <v>1.7949999999999999</v>
      </c>
      <c r="F1156" s="66">
        <v>23.33</v>
      </c>
      <c r="G1156" s="2">
        <v>39.416559999999997</v>
      </c>
      <c r="H1156" s="2">
        <v>46.769300000000001</v>
      </c>
      <c r="I1156" s="2">
        <v>34.501449999999998</v>
      </c>
      <c r="J1156" s="2">
        <v>22.148050000000001</v>
      </c>
      <c r="K1156" s="66">
        <v>34.164369999999998</v>
      </c>
      <c r="L1156" s="2">
        <v>39.66292</v>
      </c>
      <c r="M1156" s="2">
        <v>49.130740000000003</v>
      </c>
      <c r="N1156" s="2">
        <v>36.22372</v>
      </c>
      <c r="O1156" s="2">
        <v>23.226710000000001</v>
      </c>
      <c r="P1156" s="2">
        <v>34.053640000000001</v>
      </c>
    </row>
    <row r="1157" spans="1:16" x14ac:dyDescent="0.35">
      <c r="A1157" s="2">
        <v>1146</v>
      </c>
      <c r="B1157" s="2" t="s">
        <v>57</v>
      </c>
      <c r="C1157" s="2" t="s">
        <v>327</v>
      </c>
      <c r="D1157" s="2">
        <v>-8.0269999999999992</v>
      </c>
      <c r="E1157" s="2">
        <v>1.5</v>
      </c>
      <c r="F1157" s="66">
        <v>8.33</v>
      </c>
      <c r="G1157" s="2">
        <v>28.094889999999999</v>
      </c>
      <c r="H1157" s="2">
        <v>31.340039999999998</v>
      </c>
      <c r="I1157" s="2">
        <v>25.521719999999998</v>
      </c>
      <c r="J1157" s="2">
        <v>19.774100000000001</v>
      </c>
      <c r="K1157" s="66">
        <v>27.760619999999999</v>
      </c>
      <c r="L1157" s="2">
        <v>28.209140000000001</v>
      </c>
      <c r="M1157" s="2">
        <v>32.710500000000003</v>
      </c>
      <c r="N1157" s="2">
        <v>26.589040000000001</v>
      </c>
      <c r="O1157" s="2">
        <v>20.541969999999999</v>
      </c>
      <c r="P1157" s="2">
        <v>35.759</v>
      </c>
    </row>
    <row r="1158" spans="1:16" x14ac:dyDescent="0.35">
      <c r="A1158" s="2">
        <v>1147</v>
      </c>
      <c r="B1158" s="2" t="s">
        <v>57</v>
      </c>
      <c r="C1158" s="2" t="s">
        <v>328</v>
      </c>
      <c r="D1158" s="2">
        <v>-10.311999999999999</v>
      </c>
      <c r="E1158" s="2">
        <v>0.99199999999999999</v>
      </c>
      <c r="F1158" s="66">
        <v>0</v>
      </c>
      <c r="G1158" s="2">
        <v>19.082470000000001</v>
      </c>
      <c r="H1158" s="2">
        <v>19.146509999999999</v>
      </c>
      <c r="I1158" s="2">
        <v>19.146509999999999</v>
      </c>
      <c r="J1158" s="2">
        <v>19.146509999999999</v>
      </c>
      <c r="K1158" s="66">
        <v>19.146509999999999</v>
      </c>
      <c r="L1158" s="2">
        <v>19.13411</v>
      </c>
      <c r="M1158" s="2">
        <v>19.707159999999998</v>
      </c>
      <c r="N1158" s="2">
        <v>19.707159999999998</v>
      </c>
      <c r="O1158" s="2">
        <v>19.707159999999998</v>
      </c>
      <c r="P1158" s="2">
        <v>19.707159999999998</v>
      </c>
    </row>
    <row r="1159" spans="1:16" x14ac:dyDescent="0.35">
      <c r="A1159" s="2">
        <v>1148</v>
      </c>
      <c r="B1159" s="2" t="s">
        <v>57</v>
      </c>
      <c r="C1159" s="2" t="s">
        <v>329</v>
      </c>
      <c r="D1159" s="2">
        <v>-11.661</v>
      </c>
      <c r="E1159" s="2">
        <v>0.246</v>
      </c>
      <c r="F1159" s="66">
        <v>6.67</v>
      </c>
      <c r="G1159" s="2">
        <v>33.780769999999997</v>
      </c>
      <c r="H1159" s="2">
        <v>36.445639999999997</v>
      </c>
      <c r="I1159" s="2">
        <v>30.172360000000001</v>
      </c>
      <c r="J1159" s="2">
        <v>21.249549999999999</v>
      </c>
      <c r="K1159" s="66">
        <v>23.409739999999999</v>
      </c>
      <c r="L1159" s="2">
        <v>33.684229999999999</v>
      </c>
      <c r="M1159" s="2">
        <v>37.75376</v>
      </c>
      <c r="N1159" s="2">
        <v>31.153639999999999</v>
      </c>
      <c r="O1159" s="2">
        <v>21.765940000000001</v>
      </c>
      <c r="P1159" s="2">
        <v>22.86327</v>
      </c>
    </row>
    <row r="1160" spans="1:16" x14ac:dyDescent="0.35">
      <c r="A1160" s="2">
        <v>1149</v>
      </c>
      <c r="B1160" s="2" t="s">
        <v>57</v>
      </c>
      <c r="C1160" s="2" t="s">
        <v>330</v>
      </c>
      <c r="D1160" s="2">
        <v>-12.3</v>
      </c>
      <c r="E1160" s="2">
        <v>0</v>
      </c>
      <c r="F1160" s="66">
        <v>31.67</v>
      </c>
      <c r="G1160" s="2">
        <v>73.156729999999996</v>
      </c>
      <c r="H1160" s="2">
        <v>82.564729999999997</v>
      </c>
      <c r="I1160" s="2">
        <v>58.409269999999999</v>
      </c>
      <c r="J1160" s="2">
        <v>22.48565</v>
      </c>
      <c r="K1160" s="66">
        <v>22.48564</v>
      </c>
      <c r="L1160" s="2">
        <v>72.948459999999997</v>
      </c>
      <c r="M1160" s="2">
        <v>86.134159999999994</v>
      </c>
      <c r="N1160" s="2">
        <v>60.720179999999999</v>
      </c>
      <c r="O1160" s="2">
        <v>22.924910000000001</v>
      </c>
      <c r="P1160" s="2">
        <v>22.924910000000001</v>
      </c>
    </row>
    <row r="1161" spans="1:16" x14ac:dyDescent="0.35">
      <c r="A1161" s="2">
        <v>1150</v>
      </c>
      <c r="B1161" s="2" t="s">
        <v>57</v>
      </c>
      <c r="C1161" s="2" t="s">
        <v>331</v>
      </c>
      <c r="D1161" s="2">
        <v>-12.757</v>
      </c>
      <c r="E1161" s="2">
        <v>0</v>
      </c>
      <c r="F1161" s="66">
        <v>23.33</v>
      </c>
      <c r="G1161" s="2">
        <v>65.285880000000006</v>
      </c>
      <c r="H1161" s="2">
        <v>73.346469999999997</v>
      </c>
      <c r="I1161" s="2">
        <v>53.134920000000001</v>
      </c>
      <c r="J1161" s="2">
        <v>23.901800000000001</v>
      </c>
      <c r="K1161" s="66">
        <v>23.901800000000001</v>
      </c>
      <c r="L1161" s="2">
        <v>65.012960000000007</v>
      </c>
      <c r="M1161" s="2">
        <v>76.309110000000004</v>
      </c>
      <c r="N1161" s="2">
        <v>55.044530000000002</v>
      </c>
      <c r="O1161" s="2">
        <v>24.288350000000001</v>
      </c>
      <c r="P1161" s="2">
        <v>24.288350000000001</v>
      </c>
    </row>
    <row r="1162" spans="1:16" x14ac:dyDescent="0.35">
      <c r="A1162" s="2">
        <v>1151</v>
      </c>
      <c r="B1162" s="2" t="s">
        <v>57</v>
      </c>
      <c r="C1162" s="2" t="s">
        <v>332</v>
      </c>
      <c r="D1162" s="2">
        <v>-13.352</v>
      </c>
      <c r="E1162" s="2">
        <v>0</v>
      </c>
      <c r="F1162" s="66">
        <v>16.670000000000002</v>
      </c>
      <c r="G1162" s="2">
        <v>49.079949999999997</v>
      </c>
      <c r="H1162" s="2">
        <v>53.57349</v>
      </c>
      <c r="I1162" s="2">
        <v>41.74588</v>
      </c>
      <c r="J1162" s="2">
        <v>25.046710000000001</v>
      </c>
      <c r="K1162" s="66">
        <v>25.046710000000001</v>
      </c>
      <c r="L1162" s="2">
        <v>48.76444</v>
      </c>
      <c r="M1162" s="2">
        <v>55.398780000000002</v>
      </c>
      <c r="N1162" s="2">
        <v>42.954949999999997</v>
      </c>
      <c r="O1162" s="2">
        <v>25.385739999999998</v>
      </c>
      <c r="P1162" s="2">
        <v>25.385739999999998</v>
      </c>
    </row>
    <row r="1163" spans="1:16" x14ac:dyDescent="0.35">
      <c r="A1163" s="2">
        <v>1152</v>
      </c>
      <c r="B1163" s="2" t="s">
        <v>61</v>
      </c>
      <c r="C1163" s="2" t="s">
        <v>309</v>
      </c>
      <c r="D1163" s="2">
        <v>-14.007999999999999</v>
      </c>
      <c r="E1163" s="2">
        <v>0</v>
      </c>
      <c r="F1163" s="66">
        <v>3.33</v>
      </c>
      <c r="G1163" s="2">
        <v>31.08474</v>
      </c>
      <c r="H1163" s="2">
        <v>31.946069999999999</v>
      </c>
      <c r="I1163" s="2">
        <v>29.39385</v>
      </c>
      <c r="J1163" s="2">
        <v>25.98771</v>
      </c>
      <c r="K1163" s="66">
        <v>25.9877</v>
      </c>
      <c r="L1163" s="2">
        <v>30.74456</v>
      </c>
      <c r="M1163" s="2">
        <v>32.553400000000003</v>
      </c>
      <c r="N1163" s="2">
        <v>29.868210000000001</v>
      </c>
      <c r="O1163" s="2">
        <v>26.284600000000001</v>
      </c>
      <c r="P1163" s="2">
        <v>26.284590000000001</v>
      </c>
    </row>
    <row r="1164" spans="1:16" x14ac:dyDescent="0.35">
      <c r="A1164" s="2">
        <v>1153</v>
      </c>
      <c r="B1164" s="2" t="s">
        <v>61</v>
      </c>
      <c r="C1164" s="2" t="s">
        <v>310</v>
      </c>
      <c r="D1164" s="2">
        <v>-15.007999999999999</v>
      </c>
      <c r="E1164" s="2">
        <v>0.76300000000000001</v>
      </c>
      <c r="F1164" s="66">
        <v>20</v>
      </c>
      <c r="G1164" s="2">
        <v>68.782160000000005</v>
      </c>
      <c r="H1164" s="2">
        <v>80.482420000000005</v>
      </c>
      <c r="I1164" s="2">
        <v>55.20187</v>
      </c>
      <c r="J1164" s="2">
        <v>33.04345</v>
      </c>
      <c r="K1164" s="66">
        <v>35.813690000000001</v>
      </c>
      <c r="L1164" s="2">
        <v>68.267030000000005</v>
      </c>
      <c r="M1164" s="2">
        <v>83.535740000000004</v>
      </c>
      <c r="N1164" s="2">
        <v>56.938070000000003</v>
      </c>
      <c r="O1164" s="2">
        <v>33.625169999999997</v>
      </c>
      <c r="P1164" s="2">
        <v>27.128450000000001</v>
      </c>
    </row>
    <row r="1165" spans="1:16" x14ac:dyDescent="0.35">
      <c r="A1165" s="2">
        <v>1154</v>
      </c>
      <c r="B1165" s="2" t="s">
        <v>61</v>
      </c>
      <c r="C1165" s="2" t="s">
        <v>311</v>
      </c>
      <c r="D1165" s="2">
        <v>-15.246</v>
      </c>
      <c r="E1165" s="2">
        <v>0.73799999999999999</v>
      </c>
      <c r="F1165" s="66">
        <v>11.67</v>
      </c>
      <c r="G1165" s="2">
        <v>51.379370000000002</v>
      </c>
      <c r="H1165" s="2">
        <v>57.052140000000001</v>
      </c>
      <c r="I1165" s="2">
        <v>43.571420000000003</v>
      </c>
      <c r="J1165" s="2">
        <v>29.128070000000001</v>
      </c>
      <c r="K1165" s="66">
        <v>27.80958</v>
      </c>
      <c r="L1165" s="2">
        <v>50.817860000000003</v>
      </c>
      <c r="M1165" s="2">
        <v>58.824869999999997</v>
      </c>
      <c r="N1165" s="2">
        <v>44.641800000000003</v>
      </c>
      <c r="O1165" s="2">
        <v>29.44594</v>
      </c>
      <c r="P1165" s="2">
        <v>27.619389999999999</v>
      </c>
    </row>
    <row r="1166" spans="1:16" x14ac:dyDescent="0.35">
      <c r="A1166" s="2">
        <v>1155</v>
      </c>
      <c r="B1166" s="2" t="s">
        <v>61</v>
      </c>
      <c r="C1166" s="2" t="s">
        <v>312</v>
      </c>
      <c r="D1166" s="2">
        <v>-15.153</v>
      </c>
      <c r="E1166" s="2">
        <v>0.254</v>
      </c>
      <c r="F1166" s="66">
        <v>16.670000000000002</v>
      </c>
      <c r="G1166" s="2">
        <v>61.868920000000003</v>
      </c>
      <c r="H1166" s="2">
        <v>69.529250000000005</v>
      </c>
      <c r="I1166" s="2">
        <v>50.826610000000002</v>
      </c>
      <c r="J1166" s="2">
        <v>29.02422</v>
      </c>
      <c r="K1166" s="66">
        <v>29.952940000000002</v>
      </c>
      <c r="L1166" s="2">
        <v>61.330669999999998</v>
      </c>
      <c r="M1166" s="2">
        <v>71.906959999999998</v>
      </c>
      <c r="N1166" s="2">
        <v>52.229900000000001</v>
      </c>
      <c r="O1166" s="2">
        <v>29.291589999999999</v>
      </c>
      <c r="P1166" s="2">
        <v>27.862819999999999</v>
      </c>
    </row>
    <row r="1167" spans="1:16" x14ac:dyDescent="0.35">
      <c r="A1167" s="2">
        <v>1156</v>
      </c>
      <c r="B1167" s="2" t="s">
        <v>61</v>
      </c>
      <c r="C1167" s="2" t="s">
        <v>313</v>
      </c>
      <c r="D1167" s="2">
        <v>-15.707000000000001</v>
      </c>
      <c r="E1167" s="2">
        <v>0.246</v>
      </c>
      <c r="F1167" s="66">
        <v>18.329999999999998</v>
      </c>
      <c r="G1167" s="2">
        <v>71.975300000000004</v>
      </c>
      <c r="H1167" s="2">
        <v>81.939809999999994</v>
      </c>
      <c r="I1167" s="2">
        <v>57.648629999999997</v>
      </c>
      <c r="J1167" s="2">
        <v>30.02018</v>
      </c>
      <c r="K1167" s="66">
        <v>29.897099999999998</v>
      </c>
      <c r="L1167" s="2">
        <v>71.42568</v>
      </c>
      <c r="M1167" s="2">
        <v>84.910809999999998</v>
      </c>
      <c r="N1167" s="2">
        <v>59.354050000000001</v>
      </c>
      <c r="O1167" s="2">
        <v>30.286149999999999</v>
      </c>
      <c r="P1167" s="2">
        <v>28.398879999999998</v>
      </c>
    </row>
    <row r="1168" spans="1:16" x14ac:dyDescent="0.35">
      <c r="A1168" s="2">
        <v>1157</v>
      </c>
      <c r="B1168" s="2" t="s">
        <v>61</v>
      </c>
      <c r="C1168" s="2" t="s">
        <v>314</v>
      </c>
      <c r="D1168" s="2">
        <v>-15.641999999999999</v>
      </c>
      <c r="E1168" s="2">
        <v>0</v>
      </c>
      <c r="F1168" s="66">
        <v>3.33</v>
      </c>
      <c r="G1168" s="2">
        <v>36.261200000000002</v>
      </c>
      <c r="H1168" s="2">
        <v>37.590780000000002</v>
      </c>
      <c r="I1168" s="2">
        <v>33.667200000000001</v>
      </c>
      <c r="J1168" s="2">
        <v>28.692070000000001</v>
      </c>
      <c r="K1168" s="66">
        <v>28.692070000000001</v>
      </c>
      <c r="L1168" s="2">
        <v>35.687420000000003</v>
      </c>
      <c r="M1168" s="2">
        <v>38.208179999999999</v>
      </c>
      <c r="N1168" s="2">
        <v>34.080179999999999</v>
      </c>
      <c r="O1168" s="2">
        <v>28.845839999999999</v>
      </c>
      <c r="P1168" s="2">
        <v>28.845829999999999</v>
      </c>
    </row>
    <row r="1169" spans="1:16" x14ac:dyDescent="0.35">
      <c r="A1169" s="2">
        <v>1158</v>
      </c>
      <c r="B1169" s="2" t="s">
        <v>61</v>
      </c>
      <c r="C1169" s="2" t="s">
        <v>315</v>
      </c>
      <c r="D1169" s="2">
        <v>-15.657</v>
      </c>
      <c r="E1169" s="2">
        <v>0</v>
      </c>
      <c r="F1169" s="66">
        <v>15</v>
      </c>
      <c r="G1169" s="2">
        <v>56.27946</v>
      </c>
      <c r="H1169" s="2">
        <v>61.724629999999998</v>
      </c>
      <c r="I1169" s="2">
        <v>47.289709999999999</v>
      </c>
      <c r="J1169" s="2">
        <v>29.161539999999999</v>
      </c>
      <c r="K1169" s="66">
        <v>29.161539999999999</v>
      </c>
      <c r="L1169" s="2">
        <v>55.643799999999999</v>
      </c>
      <c r="M1169" s="2">
        <v>63.558140000000002</v>
      </c>
      <c r="N1169" s="2">
        <v>48.371160000000003</v>
      </c>
      <c r="O1169" s="2">
        <v>29.298500000000001</v>
      </c>
      <c r="P1169" s="2">
        <v>29.298490000000001</v>
      </c>
    </row>
    <row r="1170" spans="1:16" x14ac:dyDescent="0.35">
      <c r="A1170" s="2">
        <v>1159</v>
      </c>
      <c r="B1170" s="2" t="s">
        <v>61</v>
      </c>
      <c r="C1170" s="2" t="s">
        <v>316</v>
      </c>
      <c r="D1170" s="2">
        <v>-14.829000000000001</v>
      </c>
      <c r="E1170" s="2">
        <v>0.50800000000000001</v>
      </c>
      <c r="F1170" s="66">
        <v>20</v>
      </c>
      <c r="G1170" s="2">
        <v>54.445950000000003</v>
      </c>
      <c r="H1170" s="2">
        <v>62.756360000000001</v>
      </c>
      <c r="I1170" s="2">
        <v>43.44717</v>
      </c>
      <c r="J1170" s="2">
        <v>22.613140000000001</v>
      </c>
      <c r="K1170" s="66">
        <v>23.083909999999999</v>
      </c>
      <c r="L1170" s="2">
        <v>53.820349999999998</v>
      </c>
      <c r="M1170" s="2">
        <v>65.110200000000006</v>
      </c>
      <c r="N1170" s="2">
        <v>44.795000000000002</v>
      </c>
      <c r="O1170" s="2">
        <v>22.875499999999999</v>
      </c>
      <c r="P1170" s="2">
        <v>22.69922</v>
      </c>
    </row>
    <row r="1171" spans="1:16" x14ac:dyDescent="0.35">
      <c r="A1171" s="2">
        <v>1160</v>
      </c>
      <c r="B1171" s="2" t="s">
        <v>61</v>
      </c>
      <c r="C1171" s="2" t="s">
        <v>317</v>
      </c>
      <c r="D1171" s="2">
        <v>-12.685</v>
      </c>
      <c r="E1171" s="2">
        <v>0.49199999999999999</v>
      </c>
      <c r="F1171" s="66">
        <v>8.33</v>
      </c>
      <c r="G1171" s="2">
        <v>32.877090000000003</v>
      </c>
      <c r="H1171" s="2">
        <v>35.877879999999998</v>
      </c>
      <c r="I1171" s="2">
        <v>28.865390000000001</v>
      </c>
      <c r="J1171" s="2">
        <v>20.10331</v>
      </c>
      <c r="K1171" s="66">
        <v>21.45805</v>
      </c>
      <c r="L1171" s="2">
        <v>32.348990000000001</v>
      </c>
      <c r="M1171" s="2">
        <v>36.853430000000003</v>
      </c>
      <c r="N1171" s="2">
        <v>29.47559</v>
      </c>
      <c r="O1171" s="2">
        <v>20.257000000000001</v>
      </c>
      <c r="P1171" s="2">
        <v>24.873000000000001</v>
      </c>
    </row>
    <row r="1172" spans="1:16" x14ac:dyDescent="0.35">
      <c r="A1172" s="2">
        <v>1161</v>
      </c>
      <c r="B1172" s="2" t="s">
        <v>61</v>
      </c>
      <c r="C1172" s="2" t="s">
        <v>318</v>
      </c>
      <c r="D1172" s="2">
        <v>-10.885</v>
      </c>
      <c r="E1172" s="2">
        <v>0.254</v>
      </c>
      <c r="F1172" s="66">
        <v>3.33</v>
      </c>
      <c r="G1172" s="2">
        <v>21.09582</v>
      </c>
      <c r="H1172" s="2">
        <v>21.90926</v>
      </c>
      <c r="I1172" s="2">
        <v>20.257010000000001</v>
      </c>
      <c r="J1172" s="2">
        <v>17.955449999999999</v>
      </c>
      <c r="K1172" s="66">
        <v>19.508659999999999</v>
      </c>
      <c r="L1172" s="2">
        <v>20.672360000000001</v>
      </c>
      <c r="M1172" s="2">
        <v>22.225840000000002</v>
      </c>
      <c r="N1172" s="2">
        <v>20.48751</v>
      </c>
      <c r="O1172" s="2">
        <v>18.066030000000001</v>
      </c>
      <c r="P1172" s="2">
        <v>17.78678</v>
      </c>
    </row>
    <row r="1173" spans="1:16" x14ac:dyDescent="0.35">
      <c r="A1173" s="2">
        <v>1162</v>
      </c>
      <c r="B1173" s="2" t="s">
        <v>61</v>
      </c>
      <c r="C1173" s="2" t="s">
        <v>319</v>
      </c>
      <c r="D1173" s="2">
        <v>-9.8979999999999997</v>
      </c>
      <c r="E1173" s="2">
        <v>1.008</v>
      </c>
      <c r="F1173" s="66">
        <v>8.33</v>
      </c>
      <c r="G1173" s="2">
        <v>27.960660000000001</v>
      </c>
      <c r="H1173" s="2">
        <v>31.400010000000002</v>
      </c>
      <c r="I1173" s="2">
        <v>24.892240000000001</v>
      </c>
      <c r="J1173" s="2">
        <v>17.99457</v>
      </c>
      <c r="K1173" s="66">
        <v>16.674399999999999</v>
      </c>
      <c r="L1173" s="2">
        <v>27.467860000000002</v>
      </c>
      <c r="M1173" s="2">
        <v>32.301929999999999</v>
      </c>
      <c r="N1173" s="2">
        <v>25.455100000000002</v>
      </c>
      <c r="O1173" s="2">
        <v>18.198070000000001</v>
      </c>
      <c r="P1173" s="2">
        <v>15.84567</v>
      </c>
    </row>
    <row r="1174" spans="1:16" x14ac:dyDescent="0.35">
      <c r="A1174" s="2">
        <v>1163</v>
      </c>
      <c r="B1174" s="2" t="s">
        <v>61</v>
      </c>
      <c r="C1174" s="2" t="s">
        <v>320</v>
      </c>
      <c r="D1174" s="2">
        <v>-9.8000000000000007</v>
      </c>
      <c r="E1174" s="2">
        <v>1.5</v>
      </c>
      <c r="F1174" s="66">
        <v>18.329999999999998</v>
      </c>
      <c r="G1174" s="2">
        <v>37.638480000000001</v>
      </c>
      <c r="H1174" s="2">
        <v>45.121639999999999</v>
      </c>
      <c r="I1174" s="2">
        <v>31.312950000000001</v>
      </c>
      <c r="J1174" s="2">
        <v>18.590720000000001</v>
      </c>
      <c r="K1174" s="66">
        <v>19.7681</v>
      </c>
      <c r="L1174" s="2">
        <v>37.123379999999997</v>
      </c>
      <c r="M1174" s="2">
        <v>46.907150000000001</v>
      </c>
      <c r="N1174" s="2">
        <v>32.379019999999997</v>
      </c>
      <c r="O1174" s="2">
        <v>18.993950000000002</v>
      </c>
      <c r="P1174" s="2">
        <v>15.45914</v>
      </c>
    </row>
    <row r="1175" spans="1:16" x14ac:dyDescent="0.35">
      <c r="A1175" s="2">
        <v>1164</v>
      </c>
      <c r="B1175" s="2" t="s">
        <v>61</v>
      </c>
      <c r="C1175" s="2" t="s">
        <v>321</v>
      </c>
      <c r="D1175" s="2">
        <v>-9.2919999999999998</v>
      </c>
      <c r="E1175" s="2">
        <v>1.8049999999999999</v>
      </c>
      <c r="F1175" s="66">
        <v>20</v>
      </c>
      <c r="G1175" s="2">
        <v>34.595269999999999</v>
      </c>
      <c r="H1175" s="2">
        <v>42.516750000000002</v>
      </c>
      <c r="I1175" s="2">
        <v>28.28952</v>
      </c>
      <c r="J1175" s="2">
        <v>16.771840000000001</v>
      </c>
      <c r="K1175" s="66">
        <v>36.575989999999997</v>
      </c>
      <c r="L1175" s="2">
        <v>34.07009</v>
      </c>
      <c r="M1175" s="2">
        <v>44.431139999999999</v>
      </c>
      <c r="N1175" s="2">
        <v>29.46266</v>
      </c>
      <c r="O1175" s="2">
        <v>17.344899999999999</v>
      </c>
      <c r="P1175" s="2">
        <v>19.720210000000002</v>
      </c>
    </row>
    <row r="1176" spans="1:16" x14ac:dyDescent="0.35">
      <c r="A1176" s="2">
        <v>1165</v>
      </c>
      <c r="B1176" s="2" t="s">
        <v>61</v>
      </c>
      <c r="C1176" s="2" t="s">
        <v>322</v>
      </c>
      <c r="D1176" s="2">
        <v>-8.2919999999999998</v>
      </c>
      <c r="E1176" s="2">
        <v>2.3540000000000001</v>
      </c>
      <c r="F1176" s="66">
        <v>21.67</v>
      </c>
      <c r="G1176" s="2">
        <v>40.234769999999997</v>
      </c>
      <c r="H1176" s="2">
        <v>50.421340000000001</v>
      </c>
      <c r="I1176" s="2">
        <v>31.426449999999999</v>
      </c>
      <c r="J1176" s="2">
        <v>19.263349999999999</v>
      </c>
      <c r="K1176" s="66">
        <v>69.427160000000001</v>
      </c>
      <c r="L1176" s="2">
        <v>38.896529999999998</v>
      </c>
      <c r="M1176" s="2">
        <v>53.084609999999998</v>
      </c>
      <c r="N1176" s="2">
        <v>33.100079999999998</v>
      </c>
      <c r="O1176" s="2">
        <v>20.303280000000001</v>
      </c>
      <c r="P1176" s="2">
        <v>30.488669999999999</v>
      </c>
    </row>
    <row r="1177" spans="1:16" x14ac:dyDescent="0.35">
      <c r="A1177" s="2">
        <v>1166</v>
      </c>
      <c r="B1177" s="2" t="s">
        <v>61</v>
      </c>
      <c r="C1177" s="2" t="s">
        <v>323</v>
      </c>
      <c r="D1177" s="2">
        <v>-7.2919999999999998</v>
      </c>
      <c r="E1177" s="2">
        <v>2.6</v>
      </c>
      <c r="F1177" s="66">
        <v>20</v>
      </c>
      <c r="G1177" s="2">
        <v>27.244</v>
      </c>
      <c r="H1177" s="2">
        <v>34.917160000000003</v>
      </c>
      <c r="I1177" s="2">
        <v>22.304269999999999</v>
      </c>
      <c r="J1177" s="2">
        <v>14.8756</v>
      </c>
      <c r="K1177" s="66">
        <v>76.362089999999995</v>
      </c>
      <c r="L1177" s="2">
        <v>27.082159999999998</v>
      </c>
      <c r="M1177" s="2">
        <v>37.055799999999998</v>
      </c>
      <c r="N1177" s="2">
        <v>23.785769999999999</v>
      </c>
      <c r="O1177" s="2">
        <v>15.97006</v>
      </c>
      <c r="P1177" s="2">
        <v>32.514060000000001</v>
      </c>
    </row>
    <row r="1178" spans="1:16" x14ac:dyDescent="0.35">
      <c r="A1178" s="2">
        <v>1167</v>
      </c>
      <c r="B1178" s="2" t="s">
        <v>61</v>
      </c>
      <c r="C1178" s="2" t="s">
        <v>324</v>
      </c>
      <c r="D1178" s="2">
        <v>-6.5970000000000004</v>
      </c>
      <c r="E1178" s="2">
        <v>2.3460000000000001</v>
      </c>
      <c r="F1178" s="66">
        <v>6.67</v>
      </c>
      <c r="G1178" s="2">
        <v>13.46447</v>
      </c>
      <c r="H1178" s="2">
        <v>16.000240000000002</v>
      </c>
      <c r="I1178" s="2">
        <v>11.79903</v>
      </c>
      <c r="J1178" s="2">
        <v>8.5797399999999993</v>
      </c>
      <c r="K1178" s="66">
        <v>25.660509999999999</v>
      </c>
      <c r="L1178" s="2">
        <v>13.535259999999999</v>
      </c>
      <c r="M1178" s="2">
        <v>17.288209999999999</v>
      </c>
      <c r="N1178" s="2">
        <v>12.868119999999999</v>
      </c>
      <c r="O1178" s="2">
        <v>9.4810999999999996</v>
      </c>
      <c r="P1178" s="2">
        <v>16.823029999999999</v>
      </c>
    </row>
    <row r="1179" spans="1:16" x14ac:dyDescent="0.35">
      <c r="A1179" s="2">
        <v>1168</v>
      </c>
      <c r="B1179" s="2" t="s">
        <v>61</v>
      </c>
      <c r="C1179" s="2" t="s">
        <v>325</v>
      </c>
      <c r="D1179" s="2">
        <v>-6.7560000000000002</v>
      </c>
      <c r="E1179" s="2">
        <v>2.3540000000000001</v>
      </c>
      <c r="F1179" s="66">
        <v>26.67</v>
      </c>
      <c r="G1179" s="2">
        <v>46.933450000000001</v>
      </c>
      <c r="H1179" s="2">
        <v>58.18938</v>
      </c>
      <c r="I1179" s="2">
        <v>40.223759999999999</v>
      </c>
      <c r="J1179" s="2">
        <v>27.847999999999999</v>
      </c>
      <c r="K1179" s="66">
        <v>93.545029999999997</v>
      </c>
      <c r="L1179" s="2">
        <v>47.079430000000002</v>
      </c>
      <c r="M1179" s="2">
        <v>61.168930000000003</v>
      </c>
      <c r="N1179" s="2">
        <v>42.267290000000003</v>
      </c>
      <c r="O1179" s="2">
        <v>29.246739999999999</v>
      </c>
      <c r="P1179" s="2">
        <v>71.363519999999994</v>
      </c>
    </row>
    <row r="1180" spans="1:16" x14ac:dyDescent="0.35">
      <c r="A1180" s="2">
        <v>1169</v>
      </c>
      <c r="B1180" s="2" t="s">
        <v>61</v>
      </c>
      <c r="C1180" s="2" t="s">
        <v>326</v>
      </c>
      <c r="D1180" s="2">
        <v>-7.5069999999999997</v>
      </c>
      <c r="E1180" s="2">
        <v>2.6</v>
      </c>
      <c r="F1180" s="66">
        <v>0</v>
      </c>
      <c r="G1180" s="2">
        <v>17.1663</v>
      </c>
      <c r="H1180" s="2">
        <v>16.980340000000002</v>
      </c>
      <c r="I1180" s="2">
        <v>16.980350000000001</v>
      </c>
      <c r="J1180" s="2">
        <v>16.980360000000001</v>
      </c>
      <c r="K1180" s="66">
        <v>16.980340000000002</v>
      </c>
      <c r="L1180" s="2">
        <v>17.26482</v>
      </c>
      <c r="M1180" s="2">
        <v>17.675599999999999</v>
      </c>
      <c r="N1180" s="2">
        <v>17.675609999999999</v>
      </c>
      <c r="O1180" s="2">
        <v>17.675619999999999</v>
      </c>
      <c r="P1180" s="2">
        <v>17.675609999999999</v>
      </c>
    </row>
    <row r="1181" spans="1:16" x14ac:dyDescent="0.35">
      <c r="A1181" s="2">
        <v>1170</v>
      </c>
      <c r="B1181" s="2" t="s">
        <v>61</v>
      </c>
      <c r="C1181" s="2" t="s">
        <v>327</v>
      </c>
      <c r="D1181" s="2">
        <v>-9.2219999999999995</v>
      </c>
      <c r="E1181" s="2">
        <v>1.7869999999999999</v>
      </c>
      <c r="F1181" s="66">
        <v>11.67</v>
      </c>
      <c r="G1181" s="2">
        <v>34.120019999999997</v>
      </c>
      <c r="H1181" s="2">
        <v>38.818600000000004</v>
      </c>
      <c r="I1181" s="2">
        <v>30.25113</v>
      </c>
      <c r="J1181" s="2">
        <v>22.700959999999998</v>
      </c>
      <c r="K1181" s="66">
        <v>18.80443</v>
      </c>
      <c r="L1181" s="2">
        <v>34.175490000000003</v>
      </c>
      <c r="M1181" s="2">
        <v>40.468609999999998</v>
      </c>
      <c r="N1181" s="2">
        <v>31.45477</v>
      </c>
      <c r="O1181" s="2">
        <v>23.511230000000001</v>
      </c>
      <c r="P1181" s="2">
        <v>19.41169</v>
      </c>
    </row>
    <row r="1182" spans="1:16" x14ac:dyDescent="0.35">
      <c r="A1182" s="2">
        <v>1171</v>
      </c>
      <c r="B1182" s="2" t="s">
        <v>61</v>
      </c>
      <c r="C1182" s="2" t="s">
        <v>328</v>
      </c>
      <c r="D1182" s="2">
        <v>-10.653</v>
      </c>
      <c r="E1182" s="2">
        <v>0.746</v>
      </c>
      <c r="F1182" s="66">
        <v>0</v>
      </c>
      <c r="G1182" s="2">
        <v>20.442730000000001</v>
      </c>
      <c r="H1182" s="2">
        <v>20.50947</v>
      </c>
      <c r="I1182" s="2">
        <v>20.50948</v>
      </c>
      <c r="J1182" s="2">
        <v>20.50948</v>
      </c>
      <c r="K1182" s="66">
        <v>20.509460000000001</v>
      </c>
      <c r="L1182" s="2">
        <v>20.470079999999999</v>
      </c>
      <c r="M1182" s="2">
        <v>21.043759999999999</v>
      </c>
      <c r="N1182" s="2">
        <v>21.043759999999999</v>
      </c>
      <c r="O1182" s="2">
        <v>21.043769999999999</v>
      </c>
      <c r="P1182" s="2">
        <v>21.043759999999999</v>
      </c>
    </row>
    <row r="1183" spans="1:16" x14ac:dyDescent="0.35">
      <c r="A1183" s="2">
        <v>1172</v>
      </c>
      <c r="B1183" s="2" t="s">
        <v>61</v>
      </c>
      <c r="C1183" s="2" t="s">
        <v>329</v>
      </c>
      <c r="D1183" s="2">
        <v>-11.207000000000001</v>
      </c>
      <c r="E1183" s="2">
        <v>0.754</v>
      </c>
      <c r="F1183" s="66">
        <v>0</v>
      </c>
      <c r="G1183" s="2">
        <v>21.98433</v>
      </c>
      <c r="H1183" s="2">
        <v>22.018460000000001</v>
      </c>
      <c r="I1183" s="2">
        <v>22.018470000000001</v>
      </c>
      <c r="J1183" s="2">
        <v>22.01848</v>
      </c>
      <c r="K1183" s="66">
        <v>22.018460000000001</v>
      </c>
      <c r="L1183" s="2">
        <v>21.928809999999999</v>
      </c>
      <c r="M1183" s="2">
        <v>22.490179999999999</v>
      </c>
      <c r="N1183" s="2">
        <v>22.490189999999998</v>
      </c>
      <c r="O1183" s="2">
        <v>22.490189999999998</v>
      </c>
      <c r="P1183" s="2">
        <v>22.490179999999999</v>
      </c>
    </row>
    <row r="1184" spans="1:16" x14ac:dyDescent="0.35">
      <c r="A1184" s="2">
        <v>1173</v>
      </c>
      <c r="B1184" s="2" t="s">
        <v>61</v>
      </c>
      <c r="C1184" s="2" t="s">
        <v>330</v>
      </c>
      <c r="D1184" s="2">
        <v>-10.329000000000001</v>
      </c>
      <c r="E1184" s="2">
        <v>0.746</v>
      </c>
      <c r="F1184" s="66">
        <v>6.67</v>
      </c>
      <c r="G1184" s="2">
        <v>35.31832</v>
      </c>
      <c r="H1184" s="2">
        <v>38.393210000000003</v>
      </c>
      <c r="I1184" s="2">
        <v>32.167369999999998</v>
      </c>
      <c r="J1184" s="2">
        <v>24.321290000000001</v>
      </c>
      <c r="K1184" s="66">
        <v>22.938009999999998</v>
      </c>
      <c r="L1184" s="2">
        <v>35.181179999999998</v>
      </c>
      <c r="M1184" s="2">
        <v>39.613230000000001</v>
      </c>
      <c r="N1184" s="2">
        <v>33.063009999999998</v>
      </c>
      <c r="O1184" s="2">
        <v>24.808150000000001</v>
      </c>
      <c r="P1184" s="2">
        <v>32.254330000000003</v>
      </c>
    </row>
    <row r="1185" spans="1:16" x14ac:dyDescent="0.35">
      <c r="A1185" s="2">
        <v>1174</v>
      </c>
      <c r="B1185" s="2" t="s">
        <v>61</v>
      </c>
      <c r="C1185" s="2" t="s">
        <v>331</v>
      </c>
      <c r="D1185" s="2">
        <v>-8.7949999999999999</v>
      </c>
      <c r="E1185" s="2">
        <v>0.246</v>
      </c>
      <c r="F1185" s="66">
        <v>26.67</v>
      </c>
      <c r="G1185" s="2">
        <v>63.298079999999999</v>
      </c>
      <c r="H1185" s="2">
        <v>71.289090000000002</v>
      </c>
      <c r="I1185" s="2">
        <v>53.660530000000001</v>
      </c>
      <c r="J1185" s="2">
        <v>24.840170000000001</v>
      </c>
      <c r="K1185" s="66">
        <v>25.250820000000001</v>
      </c>
      <c r="L1185" s="2">
        <v>63.155560000000001</v>
      </c>
      <c r="M1185" s="2">
        <v>74.163430000000005</v>
      </c>
      <c r="N1185" s="2">
        <v>55.616419999999998</v>
      </c>
      <c r="O1185" s="2">
        <v>25.294499999999999</v>
      </c>
      <c r="P1185" s="2">
        <v>37.884929999999997</v>
      </c>
    </row>
    <row r="1186" spans="1:16" x14ac:dyDescent="0.35">
      <c r="A1186" s="2">
        <v>1175</v>
      </c>
      <c r="B1186" s="2" t="s">
        <v>61</v>
      </c>
      <c r="C1186" s="2" t="s">
        <v>332</v>
      </c>
      <c r="D1186" s="2">
        <v>-8.3979999999999997</v>
      </c>
      <c r="E1186" s="2">
        <v>0.254</v>
      </c>
      <c r="F1186" s="66">
        <v>26.67</v>
      </c>
      <c r="G1186" s="2">
        <v>54.370640000000002</v>
      </c>
      <c r="H1186" s="2">
        <v>60.261629999999997</v>
      </c>
      <c r="I1186" s="2">
        <v>47.00273</v>
      </c>
      <c r="J1186" s="2">
        <v>23.87867</v>
      </c>
      <c r="K1186" s="66">
        <v>31.076709999999999</v>
      </c>
      <c r="L1186" s="2">
        <v>54.172829999999998</v>
      </c>
      <c r="M1186" s="2">
        <v>62.521590000000003</v>
      </c>
      <c r="N1186" s="2">
        <v>48.571890000000003</v>
      </c>
      <c r="O1186" s="2">
        <v>24.24306</v>
      </c>
      <c r="P1186" s="2">
        <v>25.15286</v>
      </c>
    </row>
    <row r="1187" spans="1:16" x14ac:dyDescent="0.35">
      <c r="A1187" s="2">
        <v>1176</v>
      </c>
      <c r="B1187" s="2" t="s">
        <v>62</v>
      </c>
      <c r="C1187" s="2" t="s">
        <v>309</v>
      </c>
      <c r="D1187" s="2">
        <v>-8.1980000000000004</v>
      </c>
      <c r="E1187" s="2">
        <v>0.754</v>
      </c>
      <c r="F1187" s="66">
        <v>16.670000000000002</v>
      </c>
      <c r="G1187" s="2">
        <v>40.826500000000003</v>
      </c>
      <c r="H1187" s="2">
        <v>44.922179999999997</v>
      </c>
      <c r="I1187" s="2">
        <v>36.660269999999997</v>
      </c>
      <c r="J1187" s="2">
        <v>24.761140000000001</v>
      </c>
      <c r="K1187" s="66">
        <v>37.443399999999997</v>
      </c>
      <c r="L1187" s="2">
        <v>40.613990000000001</v>
      </c>
      <c r="M1187" s="2">
        <v>46.349429999999998</v>
      </c>
      <c r="N1187" s="2">
        <v>37.657069999999997</v>
      </c>
      <c r="O1187" s="2">
        <v>25.137989999999999</v>
      </c>
      <c r="P1187" s="2">
        <v>29.521080000000001</v>
      </c>
    </row>
    <row r="1188" spans="1:16" x14ac:dyDescent="0.35">
      <c r="A1188" s="2">
        <v>1177</v>
      </c>
      <c r="B1188" s="2" t="s">
        <v>62</v>
      </c>
      <c r="C1188" s="2" t="s">
        <v>310</v>
      </c>
      <c r="D1188" s="2">
        <v>-8.4559999999999995</v>
      </c>
      <c r="E1188" s="2">
        <v>1.254</v>
      </c>
      <c r="F1188" s="66">
        <v>13.33</v>
      </c>
      <c r="G1188" s="2">
        <v>41.522069999999999</v>
      </c>
      <c r="H1188" s="2">
        <v>46.952080000000002</v>
      </c>
      <c r="I1188" s="2">
        <v>37.155880000000003</v>
      </c>
      <c r="J1188" s="2">
        <v>26.67343</v>
      </c>
      <c r="K1188" s="66">
        <v>22.730989999999998</v>
      </c>
      <c r="L1188" s="2">
        <v>41.268970000000003</v>
      </c>
      <c r="M1188" s="2">
        <v>48.455820000000003</v>
      </c>
      <c r="N1188" s="2">
        <v>38.149239999999999</v>
      </c>
      <c r="O1188" s="2">
        <v>27.120640000000002</v>
      </c>
      <c r="P1188" s="2">
        <v>22.972799999999999</v>
      </c>
    </row>
    <row r="1189" spans="1:16" x14ac:dyDescent="0.35">
      <c r="A1189" s="2">
        <v>1178</v>
      </c>
      <c r="B1189" s="2" t="s">
        <v>62</v>
      </c>
      <c r="C1189" s="2" t="s">
        <v>311</v>
      </c>
      <c r="D1189" s="2">
        <v>-8.6980000000000004</v>
      </c>
      <c r="E1189" s="2">
        <v>0.73799999999999999</v>
      </c>
      <c r="F1189" s="66">
        <v>23.33</v>
      </c>
      <c r="G1189" s="2">
        <v>63.765680000000003</v>
      </c>
      <c r="H1189" s="2">
        <v>73.028440000000003</v>
      </c>
      <c r="I1189" s="2">
        <v>53.86168</v>
      </c>
      <c r="J1189" s="2">
        <v>26.939550000000001</v>
      </c>
      <c r="K1189" s="66">
        <v>22.626999999999999</v>
      </c>
      <c r="L1189" s="2">
        <v>63.456829999999997</v>
      </c>
      <c r="M1189" s="2">
        <v>75.866290000000006</v>
      </c>
      <c r="N1189" s="2">
        <v>55.70093</v>
      </c>
      <c r="O1189" s="2">
        <v>27.376139999999999</v>
      </c>
      <c r="P1189" s="2">
        <v>22.838899999999999</v>
      </c>
    </row>
    <row r="1190" spans="1:16" x14ac:dyDescent="0.35">
      <c r="A1190" s="2">
        <v>1179</v>
      </c>
      <c r="B1190" s="2" t="s">
        <v>62</v>
      </c>
      <c r="C1190" s="2" t="s">
        <v>312</v>
      </c>
      <c r="D1190" s="2">
        <v>-8.6</v>
      </c>
      <c r="E1190" s="2">
        <v>0</v>
      </c>
      <c r="F1190" s="66">
        <v>13.33</v>
      </c>
      <c r="G1190" s="2">
        <v>39.103450000000002</v>
      </c>
      <c r="H1190" s="2">
        <v>41.99427</v>
      </c>
      <c r="I1190" s="2">
        <v>35.217700000000001</v>
      </c>
      <c r="J1190" s="2">
        <v>22.619029999999999</v>
      </c>
      <c r="K1190" s="66">
        <v>22.619029999999999</v>
      </c>
      <c r="L1190" s="2">
        <v>38.778880000000001</v>
      </c>
      <c r="M1190" s="2">
        <v>43.190179999999998</v>
      </c>
      <c r="N1190" s="2">
        <v>36.060540000000003</v>
      </c>
      <c r="O1190" s="2">
        <v>22.805479999999999</v>
      </c>
      <c r="P1190" s="2">
        <v>22.805479999999999</v>
      </c>
    </row>
    <row r="1191" spans="1:16" x14ac:dyDescent="0.35">
      <c r="A1191" s="2">
        <v>1180</v>
      </c>
      <c r="B1191" s="2" t="s">
        <v>62</v>
      </c>
      <c r="C1191" s="2" t="s">
        <v>313</v>
      </c>
      <c r="D1191" s="2">
        <v>-8.7520000000000007</v>
      </c>
      <c r="E1191" s="2">
        <v>0</v>
      </c>
      <c r="F1191" s="66">
        <v>11.67</v>
      </c>
      <c r="G1191" s="2">
        <v>39.543019999999999</v>
      </c>
      <c r="H1191" s="2">
        <v>42.562260000000002</v>
      </c>
      <c r="I1191" s="2">
        <v>35.609079999999999</v>
      </c>
      <c r="J1191" s="2">
        <v>22.81026</v>
      </c>
      <c r="K1191" s="66">
        <v>22.81026</v>
      </c>
      <c r="L1191" s="2">
        <v>39.189779999999999</v>
      </c>
      <c r="M1191" s="2">
        <v>43.756279999999997</v>
      </c>
      <c r="N1191" s="2">
        <v>36.440829999999998</v>
      </c>
      <c r="O1191" s="2">
        <v>22.975190000000001</v>
      </c>
      <c r="P1191" s="2">
        <v>22.975190000000001</v>
      </c>
    </row>
    <row r="1192" spans="1:16" x14ac:dyDescent="0.35">
      <c r="A1192" s="2">
        <v>1181</v>
      </c>
      <c r="B1192" s="2" t="s">
        <v>62</v>
      </c>
      <c r="C1192" s="2" t="s">
        <v>314</v>
      </c>
      <c r="D1192" s="2">
        <v>-8.5950000000000006</v>
      </c>
      <c r="E1192" s="2">
        <v>0.254</v>
      </c>
      <c r="F1192" s="66">
        <v>11.67</v>
      </c>
      <c r="G1192" s="2">
        <v>37.385620000000003</v>
      </c>
      <c r="H1192" s="2">
        <v>40.110349999999997</v>
      </c>
      <c r="I1192" s="2">
        <v>33.980609999999999</v>
      </c>
      <c r="J1192" s="2">
        <v>23.270409999999998</v>
      </c>
      <c r="K1192" s="66">
        <v>23.647279999999999</v>
      </c>
      <c r="L1192" s="2">
        <v>37.032850000000003</v>
      </c>
      <c r="M1192" s="2">
        <v>41.149450000000002</v>
      </c>
      <c r="N1192" s="2">
        <v>34.70035</v>
      </c>
      <c r="O1192" s="2">
        <v>23.43214</v>
      </c>
      <c r="P1192" s="2">
        <v>24.762779999999999</v>
      </c>
    </row>
    <row r="1193" spans="1:16" x14ac:dyDescent="0.35">
      <c r="A1193" s="2">
        <v>1182</v>
      </c>
      <c r="B1193" s="2" t="s">
        <v>62</v>
      </c>
      <c r="C1193" s="2" t="s">
        <v>315</v>
      </c>
      <c r="D1193" s="2">
        <v>-8.2490000000000006</v>
      </c>
      <c r="E1193" s="2">
        <v>0.246</v>
      </c>
      <c r="F1193" s="66">
        <v>11.67</v>
      </c>
      <c r="G1193" s="2">
        <v>34.996090000000002</v>
      </c>
      <c r="H1193" s="2">
        <v>37.46902</v>
      </c>
      <c r="I1193" s="2">
        <v>32.271749999999997</v>
      </c>
      <c r="J1193" s="2">
        <v>23.668410000000002</v>
      </c>
      <c r="K1193" s="66">
        <v>23.02722</v>
      </c>
      <c r="L1193" s="2">
        <v>34.66675</v>
      </c>
      <c r="M1193" s="2">
        <v>38.352139999999999</v>
      </c>
      <c r="N1193" s="2">
        <v>32.884099999999997</v>
      </c>
      <c r="O1193" s="2">
        <v>23.832509999999999</v>
      </c>
      <c r="P1193" s="2">
        <v>27.308060000000001</v>
      </c>
    </row>
    <row r="1194" spans="1:16" x14ac:dyDescent="0.35">
      <c r="A1194" s="2">
        <v>1183</v>
      </c>
      <c r="B1194" s="2" t="s">
        <v>62</v>
      </c>
      <c r="C1194" s="2" t="s">
        <v>316</v>
      </c>
      <c r="D1194" s="2">
        <v>-8.048</v>
      </c>
      <c r="E1194" s="2">
        <v>0.254</v>
      </c>
      <c r="F1194" s="66">
        <v>8.33</v>
      </c>
      <c r="G1194" s="2">
        <v>23.347490000000001</v>
      </c>
      <c r="H1194" s="2">
        <v>25.3613</v>
      </c>
      <c r="I1194" s="2">
        <v>21.21678</v>
      </c>
      <c r="J1194" s="2">
        <v>14.00896</v>
      </c>
      <c r="K1194" s="66">
        <v>14.156549999999999</v>
      </c>
      <c r="L1194" s="2">
        <v>22.99775</v>
      </c>
      <c r="M1194" s="2">
        <v>26.090319999999998</v>
      </c>
      <c r="N1194" s="2">
        <v>21.729869999999998</v>
      </c>
      <c r="O1194" s="2">
        <v>14.146520000000001</v>
      </c>
      <c r="P1194" s="2">
        <v>17.302800000000001</v>
      </c>
    </row>
    <row r="1195" spans="1:16" x14ac:dyDescent="0.35">
      <c r="A1195" s="2">
        <v>1184</v>
      </c>
      <c r="B1195" s="2" t="s">
        <v>62</v>
      </c>
      <c r="C1195" s="2" t="s">
        <v>317</v>
      </c>
      <c r="D1195" s="2">
        <v>-7.798</v>
      </c>
      <c r="E1195" s="2">
        <v>0.5</v>
      </c>
      <c r="F1195" s="66">
        <v>3.33</v>
      </c>
      <c r="G1195" s="2">
        <v>19.456610000000001</v>
      </c>
      <c r="H1195" s="2">
        <v>20.950150000000001</v>
      </c>
      <c r="I1195" s="2">
        <v>18.261759999999999</v>
      </c>
      <c r="J1195" s="2">
        <v>13.991429999999999</v>
      </c>
      <c r="K1195" s="66">
        <v>17.968019999999999</v>
      </c>
      <c r="L1195" s="2">
        <v>19.090119999999999</v>
      </c>
      <c r="M1195" s="2">
        <v>21.44379</v>
      </c>
      <c r="N1195" s="2">
        <v>18.61533</v>
      </c>
      <c r="O1195" s="2">
        <v>14.12252</v>
      </c>
      <c r="P1195" s="2">
        <v>14.55457</v>
      </c>
    </row>
    <row r="1196" spans="1:16" x14ac:dyDescent="0.35">
      <c r="A1196" s="2">
        <v>1185</v>
      </c>
      <c r="B1196" s="2" t="s">
        <v>62</v>
      </c>
      <c r="C1196" s="2" t="s">
        <v>318</v>
      </c>
      <c r="D1196" s="2">
        <v>-7.4969999999999999</v>
      </c>
      <c r="E1196" s="2">
        <v>0.754</v>
      </c>
      <c r="F1196" s="66">
        <v>11.67</v>
      </c>
      <c r="G1196" s="2">
        <v>25.605899999999998</v>
      </c>
      <c r="H1196" s="2">
        <v>28.554929999999999</v>
      </c>
      <c r="I1196" s="2">
        <v>22.865079999999999</v>
      </c>
      <c r="J1196" s="2">
        <v>14.219390000000001</v>
      </c>
      <c r="K1196" s="66">
        <v>23.029419999999998</v>
      </c>
      <c r="L1196" s="2">
        <v>25.24972</v>
      </c>
      <c r="M1196" s="2">
        <v>29.464179999999999</v>
      </c>
      <c r="N1196" s="2">
        <v>23.477889999999999</v>
      </c>
      <c r="O1196" s="2">
        <v>14.38175</v>
      </c>
      <c r="P1196" s="2">
        <v>17.29034</v>
      </c>
    </row>
    <row r="1197" spans="1:16" x14ac:dyDescent="0.35">
      <c r="A1197" s="2">
        <v>1186</v>
      </c>
      <c r="B1197" s="2" t="s">
        <v>62</v>
      </c>
      <c r="C1197" s="2" t="s">
        <v>319</v>
      </c>
      <c r="D1197" s="2">
        <v>-6.8419999999999996</v>
      </c>
      <c r="E1197" s="2">
        <v>0.746</v>
      </c>
      <c r="F1197" s="66">
        <v>8.33</v>
      </c>
      <c r="G1197" s="2">
        <v>19.044429999999998</v>
      </c>
      <c r="H1197" s="2">
        <v>21.105650000000001</v>
      </c>
      <c r="I1197" s="2">
        <v>17.498329999999999</v>
      </c>
      <c r="J1197" s="2">
        <v>12.44061</v>
      </c>
      <c r="K1197" s="66">
        <v>18.019159999999999</v>
      </c>
      <c r="L1197" s="2">
        <v>18.711040000000001</v>
      </c>
      <c r="M1197" s="2">
        <v>21.697569999999999</v>
      </c>
      <c r="N1197" s="2">
        <v>17.9023</v>
      </c>
      <c r="O1197" s="2">
        <v>12.58107</v>
      </c>
      <c r="P1197" s="2">
        <v>17.221509999999999</v>
      </c>
    </row>
    <row r="1198" spans="1:16" x14ac:dyDescent="0.35">
      <c r="A1198" s="2">
        <v>1187</v>
      </c>
      <c r="B1198" s="2" t="s">
        <v>62</v>
      </c>
      <c r="C1198" s="2" t="s">
        <v>320</v>
      </c>
      <c r="D1198" s="2">
        <v>-5.9930000000000003</v>
      </c>
      <c r="E1198" s="2">
        <v>0.754</v>
      </c>
      <c r="F1198" s="66">
        <v>18.329999999999998</v>
      </c>
      <c r="G1198" s="2">
        <v>36.630499999999998</v>
      </c>
      <c r="H1198" s="2">
        <v>43.1233</v>
      </c>
      <c r="I1198" s="2">
        <v>31.444089999999999</v>
      </c>
      <c r="J1198" s="2">
        <v>13.144970000000001</v>
      </c>
      <c r="K1198" s="66">
        <v>11.900919999999999</v>
      </c>
      <c r="L1198" s="2">
        <v>36.290900000000001</v>
      </c>
      <c r="M1198" s="2">
        <v>44.963270000000001</v>
      </c>
      <c r="N1198" s="2">
        <v>32.675579999999997</v>
      </c>
      <c r="O1198" s="2">
        <v>13.42306</v>
      </c>
      <c r="P1198" s="2">
        <v>24.770350000000001</v>
      </c>
    </row>
    <row r="1199" spans="1:16" x14ac:dyDescent="0.35">
      <c r="A1199" s="2">
        <v>1188</v>
      </c>
      <c r="B1199" s="2" t="s">
        <v>62</v>
      </c>
      <c r="C1199" s="2" t="s">
        <v>321</v>
      </c>
      <c r="D1199" s="2">
        <v>-4.9390000000000001</v>
      </c>
      <c r="E1199" s="2">
        <v>1</v>
      </c>
      <c r="F1199" s="66">
        <v>18.329999999999998</v>
      </c>
      <c r="G1199" s="2">
        <v>27.502289999999999</v>
      </c>
      <c r="H1199" s="2">
        <v>32.757210000000001</v>
      </c>
      <c r="I1199" s="2">
        <v>24.123339999999999</v>
      </c>
      <c r="J1199" s="2">
        <v>10.59576</v>
      </c>
      <c r="K1199" s="66">
        <v>15.05419</v>
      </c>
      <c r="L1199" s="2">
        <v>27.237439999999999</v>
      </c>
      <c r="M1199" s="2">
        <v>34.221580000000003</v>
      </c>
      <c r="N1199" s="2">
        <v>25.137879999999999</v>
      </c>
      <c r="O1199" s="2">
        <v>10.90551</v>
      </c>
      <c r="P1199" s="2">
        <v>11.225709999999999</v>
      </c>
    </row>
    <row r="1200" spans="1:16" x14ac:dyDescent="0.35">
      <c r="A1200" s="2">
        <v>1189</v>
      </c>
      <c r="B1200" s="2" t="s">
        <v>62</v>
      </c>
      <c r="C1200" s="2" t="s">
        <v>322</v>
      </c>
      <c r="D1200" s="2">
        <v>-4.351</v>
      </c>
      <c r="E1200" s="2">
        <v>1</v>
      </c>
      <c r="F1200" s="66">
        <v>30</v>
      </c>
      <c r="G1200" s="2">
        <v>38.967840000000002</v>
      </c>
      <c r="H1200" s="2">
        <v>47.656840000000003</v>
      </c>
      <c r="I1200" s="2">
        <v>33.354059999999997</v>
      </c>
      <c r="J1200" s="2">
        <v>10.39475</v>
      </c>
      <c r="K1200" s="66">
        <v>12.40179</v>
      </c>
      <c r="L1200" s="2">
        <v>38.886600000000001</v>
      </c>
      <c r="M1200" s="2">
        <v>50.187440000000002</v>
      </c>
      <c r="N1200" s="2">
        <v>35.139479999999999</v>
      </c>
      <c r="O1200" s="2">
        <v>10.983980000000001</v>
      </c>
      <c r="P1200" s="2">
        <v>19.628979999999999</v>
      </c>
    </row>
    <row r="1201" spans="1:16" x14ac:dyDescent="0.35">
      <c r="A1201" s="2">
        <v>1190</v>
      </c>
      <c r="B1201" s="2" t="s">
        <v>62</v>
      </c>
      <c r="C1201" s="2" t="s">
        <v>323</v>
      </c>
      <c r="D1201" s="2">
        <v>-4.6029999999999998</v>
      </c>
      <c r="E1201" s="2">
        <v>1.254</v>
      </c>
      <c r="F1201" s="66">
        <v>11.67</v>
      </c>
      <c r="G1201" s="2">
        <v>12.61384</v>
      </c>
      <c r="H1201" s="2">
        <v>15.533620000000001</v>
      </c>
      <c r="I1201" s="2">
        <v>11.00042</v>
      </c>
      <c r="J1201" s="2">
        <v>4.6291900000000004</v>
      </c>
      <c r="K1201" s="66">
        <v>11.915150000000001</v>
      </c>
      <c r="L1201" s="2">
        <v>12.68106</v>
      </c>
      <c r="M1201" s="2">
        <v>16.694739999999999</v>
      </c>
      <c r="N1201" s="2">
        <v>11.92536</v>
      </c>
      <c r="O1201" s="2">
        <v>5.2221900000000003</v>
      </c>
      <c r="P1201" s="2">
        <v>8.9889799999999997</v>
      </c>
    </row>
    <row r="1202" spans="1:16" x14ac:dyDescent="0.35">
      <c r="A1202" s="2">
        <v>1191</v>
      </c>
      <c r="B1202" s="2" t="s">
        <v>62</v>
      </c>
      <c r="C1202" s="2" t="s">
        <v>324</v>
      </c>
      <c r="D1202" s="2">
        <v>-4.5970000000000004</v>
      </c>
      <c r="E1202" s="2">
        <v>1.246</v>
      </c>
      <c r="F1202" s="66">
        <v>8.33</v>
      </c>
      <c r="G1202" s="2">
        <v>9.3065899999999999</v>
      </c>
      <c r="H1202" s="2">
        <v>11.57258</v>
      </c>
      <c r="I1202" s="2">
        <v>8.1722199999999994</v>
      </c>
      <c r="J1202" s="2">
        <v>3.4437500000000001</v>
      </c>
      <c r="K1202" s="66">
        <v>1.76241</v>
      </c>
      <c r="L1202" s="2">
        <v>9.4996500000000008</v>
      </c>
      <c r="M1202" s="2">
        <v>12.69101</v>
      </c>
      <c r="N1202" s="2">
        <v>9.1134900000000005</v>
      </c>
      <c r="O1202" s="2">
        <v>4.1386599999999998</v>
      </c>
      <c r="P1202" s="2">
        <v>2.3697300000000001</v>
      </c>
    </row>
    <row r="1203" spans="1:16" x14ac:dyDescent="0.35">
      <c r="A1203" s="2">
        <v>1192</v>
      </c>
      <c r="B1203" s="2" t="s">
        <v>62</v>
      </c>
      <c r="C1203" s="2" t="s">
        <v>325</v>
      </c>
      <c r="D1203" s="2">
        <v>-4.6029999999999998</v>
      </c>
      <c r="E1203" s="2">
        <v>0.49199999999999999</v>
      </c>
      <c r="F1203" s="66">
        <v>10</v>
      </c>
      <c r="G1203" s="2">
        <v>22.540849999999999</v>
      </c>
      <c r="H1203" s="2">
        <v>24.85943</v>
      </c>
      <c r="I1203" s="2">
        <v>20.89387</v>
      </c>
      <c r="J1203" s="2">
        <v>12.334429999999999</v>
      </c>
      <c r="K1203" s="66">
        <v>17.760179999999998</v>
      </c>
      <c r="L1203" s="2">
        <v>22.805050000000001</v>
      </c>
      <c r="M1203" s="2">
        <v>26.179860000000001</v>
      </c>
      <c r="N1203" s="2">
        <v>22.00769</v>
      </c>
      <c r="O1203" s="2">
        <v>13.0023</v>
      </c>
      <c r="P1203" s="2">
        <v>13.219139999999999</v>
      </c>
    </row>
    <row r="1204" spans="1:16" x14ac:dyDescent="0.35">
      <c r="A1204" s="2">
        <v>1193</v>
      </c>
      <c r="B1204" s="2" t="s">
        <v>62</v>
      </c>
      <c r="C1204" s="2" t="s">
        <v>326</v>
      </c>
      <c r="D1204" s="2">
        <v>-5.41</v>
      </c>
      <c r="E1204" s="2">
        <v>0</v>
      </c>
      <c r="F1204" s="66">
        <v>25</v>
      </c>
      <c r="G1204" s="2">
        <v>36.073410000000003</v>
      </c>
      <c r="H1204" s="2">
        <v>39.78548</v>
      </c>
      <c r="I1204" s="2">
        <v>31.950369999999999</v>
      </c>
      <c r="J1204" s="2">
        <v>13.170629999999999</v>
      </c>
      <c r="K1204" s="66">
        <v>13.17062</v>
      </c>
      <c r="L1204" s="2">
        <v>36.269390000000001</v>
      </c>
      <c r="M1204" s="2">
        <v>41.756279999999997</v>
      </c>
      <c r="N1204" s="2">
        <v>33.51296</v>
      </c>
      <c r="O1204" s="2">
        <v>13.75478</v>
      </c>
      <c r="P1204" s="2">
        <v>13.754770000000001</v>
      </c>
    </row>
    <row r="1205" spans="1:16" x14ac:dyDescent="0.35">
      <c r="A1205" s="2">
        <v>1194</v>
      </c>
      <c r="B1205" s="2" t="s">
        <v>62</v>
      </c>
      <c r="C1205" s="2" t="s">
        <v>327</v>
      </c>
      <c r="D1205" s="2">
        <v>-6.407</v>
      </c>
      <c r="E1205" s="2">
        <v>0.50800000000000001</v>
      </c>
      <c r="F1205" s="66">
        <v>0</v>
      </c>
      <c r="G1205" s="2">
        <v>15.0731</v>
      </c>
      <c r="H1205" s="2">
        <v>15.32244</v>
      </c>
      <c r="I1205" s="2">
        <v>15.32244</v>
      </c>
      <c r="J1205" s="2">
        <v>15.32245</v>
      </c>
      <c r="K1205" s="66">
        <v>15.32244</v>
      </c>
      <c r="L1205" s="2">
        <v>15.190899999999999</v>
      </c>
      <c r="M1205" s="2">
        <v>15.83292</v>
      </c>
      <c r="N1205" s="2">
        <v>15.83292</v>
      </c>
      <c r="O1205" s="2">
        <v>15.832940000000001</v>
      </c>
      <c r="P1205" s="2">
        <v>15.832929999999999</v>
      </c>
    </row>
    <row r="1206" spans="1:16" x14ac:dyDescent="0.35">
      <c r="A1206" s="2">
        <v>1195</v>
      </c>
      <c r="B1206" s="2" t="s">
        <v>62</v>
      </c>
      <c r="C1206" s="2" t="s">
        <v>328</v>
      </c>
      <c r="D1206" s="2">
        <v>-7.9690000000000003</v>
      </c>
      <c r="E1206" s="2">
        <v>1</v>
      </c>
      <c r="F1206" s="66">
        <v>0</v>
      </c>
      <c r="G1206" s="2">
        <v>17.327110000000001</v>
      </c>
      <c r="H1206" s="2">
        <v>17.48696</v>
      </c>
      <c r="I1206" s="2">
        <v>17.48696</v>
      </c>
      <c r="J1206" s="2">
        <v>17.486979999999999</v>
      </c>
      <c r="K1206" s="66">
        <v>17.486969999999999</v>
      </c>
      <c r="L1206" s="2">
        <v>17.331980000000001</v>
      </c>
      <c r="M1206" s="2">
        <v>17.938600000000001</v>
      </c>
      <c r="N1206" s="2">
        <v>17.938610000000001</v>
      </c>
      <c r="O1206" s="2">
        <v>17.93863</v>
      </c>
      <c r="P1206" s="2">
        <v>17.93862</v>
      </c>
    </row>
    <row r="1207" spans="1:16" x14ac:dyDescent="0.35">
      <c r="A1207" s="2">
        <v>1196</v>
      </c>
      <c r="B1207" s="2" t="s">
        <v>62</v>
      </c>
      <c r="C1207" s="2" t="s">
        <v>329</v>
      </c>
      <c r="D1207" s="2">
        <v>-8.9979999999999993</v>
      </c>
      <c r="E1207" s="2">
        <v>1</v>
      </c>
      <c r="F1207" s="66">
        <v>5</v>
      </c>
      <c r="G1207" s="2">
        <v>30.658750000000001</v>
      </c>
      <c r="H1207" s="2">
        <v>33.834510000000002</v>
      </c>
      <c r="I1207" s="2">
        <v>27.94538</v>
      </c>
      <c r="J1207" s="2">
        <v>20.900410000000001</v>
      </c>
      <c r="K1207" s="66">
        <v>19.044129999999999</v>
      </c>
      <c r="L1207" s="2">
        <v>30.56457</v>
      </c>
      <c r="M1207" s="2">
        <v>35.005540000000003</v>
      </c>
      <c r="N1207" s="2">
        <v>28.80958</v>
      </c>
      <c r="O1207" s="2">
        <v>21.397559999999999</v>
      </c>
      <c r="P1207" s="2">
        <v>34.906979999999997</v>
      </c>
    </row>
    <row r="1208" spans="1:16" x14ac:dyDescent="0.35">
      <c r="A1208" s="2">
        <v>1197</v>
      </c>
      <c r="B1208" s="2" t="s">
        <v>62</v>
      </c>
      <c r="C1208" s="2" t="s">
        <v>330</v>
      </c>
      <c r="D1208" s="2">
        <v>-9.4079999999999995</v>
      </c>
      <c r="E1208" s="2">
        <v>1</v>
      </c>
      <c r="F1208" s="66">
        <v>31.67</v>
      </c>
      <c r="G1208" s="2">
        <v>69.885580000000004</v>
      </c>
      <c r="H1208" s="2">
        <v>82.590010000000007</v>
      </c>
      <c r="I1208" s="2">
        <v>57.468710000000002</v>
      </c>
      <c r="J1208" s="2">
        <v>28.0154</v>
      </c>
      <c r="K1208" s="66">
        <v>20.254809999999999</v>
      </c>
      <c r="L1208" s="2">
        <v>69.738259999999997</v>
      </c>
      <c r="M1208" s="2">
        <v>86.191739999999996</v>
      </c>
      <c r="N1208" s="2">
        <v>59.761609999999997</v>
      </c>
      <c r="O1208" s="2">
        <v>28.773759999999999</v>
      </c>
      <c r="P1208" s="2">
        <v>74.756079999999997</v>
      </c>
    </row>
    <row r="1209" spans="1:16" x14ac:dyDescent="0.35">
      <c r="A1209" s="2">
        <v>1198</v>
      </c>
      <c r="B1209" s="2" t="s">
        <v>62</v>
      </c>
      <c r="C1209" s="2" t="s">
        <v>331</v>
      </c>
      <c r="D1209" s="2">
        <v>-10.407999999999999</v>
      </c>
      <c r="E1209" s="2">
        <v>1</v>
      </c>
      <c r="F1209" s="66">
        <v>28.33</v>
      </c>
      <c r="G1209" s="2">
        <v>57.538119999999999</v>
      </c>
      <c r="H1209" s="2">
        <v>66.765029999999996</v>
      </c>
      <c r="I1209" s="2">
        <v>47.919170000000001</v>
      </c>
      <c r="J1209" s="2">
        <v>26.880479999999999</v>
      </c>
      <c r="K1209" s="66">
        <v>21.337029999999999</v>
      </c>
      <c r="L1209" s="2">
        <v>57.289479999999998</v>
      </c>
      <c r="M1209" s="2">
        <v>69.443860000000001</v>
      </c>
      <c r="N1209" s="2">
        <v>49.616120000000002</v>
      </c>
      <c r="O1209" s="2">
        <v>27.481300000000001</v>
      </c>
      <c r="P1209" s="2">
        <v>60.32676</v>
      </c>
    </row>
    <row r="1210" spans="1:16" x14ac:dyDescent="0.35">
      <c r="A1210" s="2">
        <v>1199</v>
      </c>
      <c r="B1210" s="2" t="s">
        <v>62</v>
      </c>
      <c r="C1210" s="2" t="s">
        <v>332</v>
      </c>
      <c r="D1210" s="2">
        <v>-11.358000000000001</v>
      </c>
      <c r="E1210" s="2">
        <v>1</v>
      </c>
      <c r="F1210" s="66">
        <v>8.33</v>
      </c>
      <c r="G1210" s="2">
        <v>33.4375</v>
      </c>
      <c r="H1210" s="2">
        <v>36.266550000000002</v>
      </c>
      <c r="I1210" s="2">
        <v>30.314979999999998</v>
      </c>
      <c r="J1210" s="2">
        <v>23.975200000000001</v>
      </c>
      <c r="K1210" s="66">
        <v>22.304729999999999</v>
      </c>
      <c r="L1210" s="2">
        <v>33.14329</v>
      </c>
      <c r="M1210" s="2">
        <v>37.268459999999997</v>
      </c>
      <c r="N1210" s="2">
        <v>31.006810000000002</v>
      </c>
      <c r="O1210" s="2">
        <v>24.33672</v>
      </c>
      <c r="P1210" s="2">
        <v>34.234349999999999</v>
      </c>
    </row>
    <row r="1211" spans="1:16" x14ac:dyDescent="0.35">
      <c r="A1211" s="2">
        <v>1200</v>
      </c>
      <c r="B1211" s="2" t="s">
        <v>135</v>
      </c>
      <c r="C1211" s="2" t="s">
        <v>309</v>
      </c>
      <c r="D1211" s="2">
        <v>-12.308</v>
      </c>
      <c r="E1211" s="2">
        <v>1</v>
      </c>
      <c r="F1211" s="66">
        <v>0</v>
      </c>
      <c r="G1211" s="2">
        <v>23.288060000000002</v>
      </c>
      <c r="H1211" s="2">
        <v>23.21612</v>
      </c>
      <c r="I1211" s="2">
        <v>23.21611</v>
      </c>
      <c r="J1211" s="2">
        <v>23.21611</v>
      </c>
      <c r="K1211" s="66">
        <v>23.216090000000001</v>
      </c>
      <c r="L1211" s="2">
        <v>22.944030000000001</v>
      </c>
      <c r="M1211" s="2">
        <v>23.457540000000002</v>
      </c>
      <c r="N1211" s="2">
        <v>23.457529999999998</v>
      </c>
      <c r="O1211" s="2">
        <v>23.457519999999999</v>
      </c>
      <c r="P1211" s="2">
        <v>23.457540000000002</v>
      </c>
    </row>
    <row r="1212" spans="1:16" x14ac:dyDescent="0.35">
      <c r="A1212" s="2">
        <v>1201</v>
      </c>
      <c r="B1212" s="2" t="s">
        <v>135</v>
      </c>
      <c r="C1212" s="2" t="s">
        <v>310</v>
      </c>
      <c r="D1212" s="2">
        <v>-11.885</v>
      </c>
      <c r="E1212" s="2">
        <v>1</v>
      </c>
      <c r="F1212" s="66">
        <v>6.67</v>
      </c>
      <c r="G1212" s="2">
        <v>44.012140000000002</v>
      </c>
      <c r="H1212" s="2">
        <v>49.45337</v>
      </c>
      <c r="I1212" s="2">
        <v>38.3949</v>
      </c>
      <c r="J1212" s="2">
        <v>26.919640000000001</v>
      </c>
      <c r="K1212" s="66">
        <v>40.62706</v>
      </c>
      <c r="L1212" s="2">
        <v>43.636859999999999</v>
      </c>
      <c r="M1212" s="2">
        <v>50.997410000000002</v>
      </c>
      <c r="N1212" s="2">
        <v>39.362780000000001</v>
      </c>
      <c r="O1212" s="2">
        <v>27.289660000000001</v>
      </c>
      <c r="P1212" s="2">
        <v>24.108550000000001</v>
      </c>
    </row>
    <row r="1213" spans="1:16" x14ac:dyDescent="0.35">
      <c r="A1213" s="2">
        <v>1202</v>
      </c>
      <c r="B1213" s="2" t="s">
        <v>135</v>
      </c>
      <c r="C1213" s="2" t="s">
        <v>311</v>
      </c>
      <c r="D1213" s="2">
        <v>-10.898</v>
      </c>
      <c r="E1213" s="2">
        <v>0.49199999999999999</v>
      </c>
      <c r="F1213" s="66">
        <v>23.33</v>
      </c>
      <c r="G1213" s="2">
        <v>64.982110000000006</v>
      </c>
      <c r="H1213" s="2">
        <v>74.294039999999995</v>
      </c>
      <c r="I1213" s="2">
        <v>53.86936</v>
      </c>
      <c r="J1213" s="2">
        <v>28.176020000000001</v>
      </c>
      <c r="K1213" s="66">
        <v>33.252569999999999</v>
      </c>
      <c r="L1213" s="2">
        <v>64.596289999999996</v>
      </c>
      <c r="M1213" s="2">
        <v>77.084670000000003</v>
      </c>
      <c r="N1213" s="2">
        <v>55.595860000000002</v>
      </c>
      <c r="O1213" s="2">
        <v>28.563880000000001</v>
      </c>
      <c r="P1213" s="2">
        <v>24.501280000000001</v>
      </c>
    </row>
    <row r="1214" spans="1:16" x14ac:dyDescent="0.35">
      <c r="A1214" s="2">
        <v>1203</v>
      </c>
      <c r="B1214" s="2" t="s">
        <v>135</v>
      </c>
      <c r="C1214" s="2" t="s">
        <v>312</v>
      </c>
      <c r="D1214" s="2">
        <v>-10.444000000000001</v>
      </c>
      <c r="E1214" s="2">
        <v>0.254</v>
      </c>
      <c r="F1214" s="66">
        <v>20</v>
      </c>
      <c r="G1214" s="2">
        <v>51.989559999999997</v>
      </c>
      <c r="H1214" s="2">
        <v>57.466909999999999</v>
      </c>
      <c r="I1214" s="2">
        <v>44.760770000000001</v>
      </c>
      <c r="J1214" s="2">
        <v>25.751100000000001</v>
      </c>
      <c r="K1214" s="66">
        <v>26.109870000000001</v>
      </c>
      <c r="L1214" s="2">
        <v>51.576079999999997</v>
      </c>
      <c r="M1214" s="2">
        <v>59.338509999999999</v>
      </c>
      <c r="N1214" s="2">
        <v>45.970370000000003</v>
      </c>
      <c r="O1214" s="2">
        <v>25.970289999999999</v>
      </c>
      <c r="P1214" s="2">
        <v>24.84637</v>
      </c>
    </row>
    <row r="1215" spans="1:16" x14ac:dyDescent="0.35">
      <c r="A1215" s="2">
        <v>1204</v>
      </c>
      <c r="B1215" s="2" t="s">
        <v>135</v>
      </c>
      <c r="C1215" s="2" t="s">
        <v>313</v>
      </c>
      <c r="D1215" s="2">
        <v>-11.167999999999999</v>
      </c>
      <c r="E1215" s="2">
        <v>0.754</v>
      </c>
      <c r="F1215" s="66">
        <v>8.33</v>
      </c>
      <c r="G1215" s="2">
        <v>42.923079999999999</v>
      </c>
      <c r="H1215" s="2">
        <v>47.19706</v>
      </c>
      <c r="I1215" s="2">
        <v>38.050919999999998</v>
      </c>
      <c r="J1215" s="2">
        <v>27.25864</v>
      </c>
      <c r="K1215" s="66">
        <v>36.479570000000002</v>
      </c>
      <c r="L1215" s="2">
        <v>42.477969999999999</v>
      </c>
      <c r="M1215" s="2">
        <v>48.486750000000001</v>
      </c>
      <c r="N1215" s="2">
        <v>38.864100000000001</v>
      </c>
      <c r="O1215" s="2">
        <v>27.509540000000001</v>
      </c>
      <c r="P1215" s="2">
        <v>35.94923</v>
      </c>
    </row>
    <row r="1216" spans="1:16" x14ac:dyDescent="0.35">
      <c r="A1216" s="2">
        <v>1205</v>
      </c>
      <c r="B1216" s="2" t="s">
        <v>135</v>
      </c>
      <c r="C1216" s="2" t="s">
        <v>314</v>
      </c>
      <c r="D1216" s="2">
        <v>-13.522</v>
      </c>
      <c r="E1216" s="2">
        <v>1</v>
      </c>
      <c r="F1216" s="66">
        <v>8.33</v>
      </c>
      <c r="G1216" s="2">
        <v>37.823070000000001</v>
      </c>
      <c r="H1216" s="2">
        <v>40.807490000000001</v>
      </c>
      <c r="I1216" s="2">
        <v>34.113059999999997</v>
      </c>
      <c r="J1216" s="2">
        <v>27.551439999999999</v>
      </c>
      <c r="K1216" s="66">
        <v>31.541840000000001</v>
      </c>
      <c r="L1216" s="2">
        <v>37.296869999999998</v>
      </c>
      <c r="M1216" s="2">
        <v>41.718269999999997</v>
      </c>
      <c r="N1216" s="2">
        <v>34.675049999999999</v>
      </c>
      <c r="O1216" s="2">
        <v>27.771570000000001</v>
      </c>
      <c r="P1216" s="2">
        <v>39.019449999999999</v>
      </c>
    </row>
    <row r="1217" spans="1:16" x14ac:dyDescent="0.35">
      <c r="A1217" s="2">
        <v>1206</v>
      </c>
      <c r="B1217" s="2" t="s">
        <v>135</v>
      </c>
      <c r="C1217" s="2" t="s">
        <v>315</v>
      </c>
      <c r="D1217" s="2">
        <v>-13.58</v>
      </c>
      <c r="E1217" s="2">
        <v>1</v>
      </c>
      <c r="F1217" s="66">
        <v>15</v>
      </c>
      <c r="G1217" s="2">
        <v>51.61835</v>
      </c>
      <c r="H1217" s="2">
        <v>58.294960000000003</v>
      </c>
      <c r="I1217" s="2">
        <v>43.846800000000002</v>
      </c>
      <c r="J1217" s="2">
        <v>29.86373</v>
      </c>
      <c r="K1217" s="66">
        <v>47.551850000000002</v>
      </c>
      <c r="L1217" s="2">
        <v>51.002119999999998</v>
      </c>
      <c r="M1217" s="2">
        <v>60.084530000000001</v>
      </c>
      <c r="N1217" s="2">
        <v>44.883600000000001</v>
      </c>
      <c r="O1217" s="2">
        <v>30.17201</v>
      </c>
      <c r="P1217" s="2">
        <v>29.36007</v>
      </c>
    </row>
    <row r="1218" spans="1:16" x14ac:dyDescent="0.35">
      <c r="A1218" s="2">
        <v>1207</v>
      </c>
      <c r="B1218" s="2" t="s">
        <v>135</v>
      </c>
      <c r="C1218" s="2" t="s">
        <v>316</v>
      </c>
      <c r="D1218" s="2">
        <v>-12.247999999999999</v>
      </c>
      <c r="E1218" s="2">
        <v>0.746</v>
      </c>
      <c r="F1218" s="66">
        <v>8.33</v>
      </c>
      <c r="G1218" s="2">
        <v>28.894220000000001</v>
      </c>
      <c r="H1218" s="2">
        <v>31.785679999999999</v>
      </c>
      <c r="I1218" s="2">
        <v>25.38672</v>
      </c>
      <c r="J1218" s="2">
        <v>18.399280000000001</v>
      </c>
      <c r="K1218" s="66">
        <v>16.976289999999999</v>
      </c>
      <c r="L1218" s="2">
        <v>28.390999999999998</v>
      </c>
      <c r="M1218" s="2">
        <v>32.66169</v>
      </c>
      <c r="N1218" s="2">
        <v>25.92934</v>
      </c>
      <c r="O1218" s="2">
        <v>18.577860000000001</v>
      </c>
      <c r="P1218" s="2">
        <v>18.58353</v>
      </c>
    </row>
    <row r="1219" spans="1:16" x14ac:dyDescent="0.35">
      <c r="A1219" s="2">
        <v>1208</v>
      </c>
      <c r="B1219" s="2" t="s">
        <v>135</v>
      </c>
      <c r="C1219" s="2" t="s">
        <v>317</v>
      </c>
      <c r="D1219" s="2">
        <v>-10.625999999999999</v>
      </c>
      <c r="E1219" s="2">
        <v>0.246</v>
      </c>
      <c r="F1219" s="66">
        <v>3.33</v>
      </c>
      <c r="G1219" s="2">
        <v>22.579180000000001</v>
      </c>
      <c r="H1219" s="2">
        <v>23.822579999999999</v>
      </c>
      <c r="I1219" s="2">
        <v>21.06146</v>
      </c>
      <c r="J1219" s="2">
        <v>16.81934</v>
      </c>
      <c r="K1219" s="66">
        <v>16.634840000000001</v>
      </c>
      <c r="L1219" s="2">
        <v>22.123550000000002</v>
      </c>
      <c r="M1219" s="2">
        <v>24.285440000000001</v>
      </c>
      <c r="N1219" s="2">
        <v>21.380459999999999</v>
      </c>
      <c r="O1219" s="2">
        <v>16.91733</v>
      </c>
      <c r="P1219" s="2">
        <v>18.101939999999999</v>
      </c>
    </row>
    <row r="1220" spans="1:16" x14ac:dyDescent="0.35">
      <c r="A1220" s="2">
        <v>1209</v>
      </c>
      <c r="B1220" s="2" t="s">
        <v>135</v>
      </c>
      <c r="C1220" s="2" t="s">
        <v>318</v>
      </c>
      <c r="D1220" s="2">
        <v>-7.5730000000000004</v>
      </c>
      <c r="E1220" s="2">
        <v>0.76300000000000001</v>
      </c>
      <c r="F1220" s="66">
        <v>10</v>
      </c>
      <c r="G1220" s="2">
        <v>29.217500000000001</v>
      </c>
      <c r="H1220" s="2">
        <v>32.493870000000001</v>
      </c>
      <c r="I1220" s="2">
        <v>26.036349999999999</v>
      </c>
      <c r="J1220" s="2">
        <v>16.132020000000001</v>
      </c>
      <c r="K1220" s="66">
        <v>15.002940000000001</v>
      </c>
      <c r="L1220" s="2">
        <v>28.776150000000001</v>
      </c>
      <c r="M1220" s="2">
        <v>33.456969999999998</v>
      </c>
      <c r="N1220" s="2">
        <v>26.66301</v>
      </c>
      <c r="O1220" s="2">
        <v>16.242660000000001</v>
      </c>
      <c r="P1220" s="2">
        <v>14.89415</v>
      </c>
    </row>
    <row r="1221" spans="1:16" x14ac:dyDescent="0.35">
      <c r="A1221" s="2">
        <v>1210</v>
      </c>
      <c r="B1221" s="2" t="s">
        <v>135</v>
      </c>
      <c r="C1221" s="2" t="s">
        <v>319</v>
      </c>
      <c r="D1221" s="2">
        <v>-4.2720000000000002</v>
      </c>
      <c r="E1221" s="2">
        <v>1.8049999999999999</v>
      </c>
      <c r="F1221" s="66">
        <v>11.67</v>
      </c>
      <c r="G1221" s="2">
        <v>21.66301</v>
      </c>
      <c r="H1221" s="2">
        <v>25.148689999999998</v>
      </c>
      <c r="I1221" s="2">
        <v>20.086459999999999</v>
      </c>
      <c r="J1221" s="2">
        <v>14.528879999999999</v>
      </c>
      <c r="K1221" s="66">
        <v>14.451140000000001</v>
      </c>
      <c r="L1221" s="2">
        <v>21.34065</v>
      </c>
      <c r="M1221" s="2">
        <v>25.859269999999999</v>
      </c>
      <c r="N1221" s="2">
        <v>20.533300000000001</v>
      </c>
      <c r="O1221" s="2">
        <v>14.686159999999999</v>
      </c>
      <c r="P1221" s="2">
        <v>11.48931</v>
      </c>
    </row>
    <row r="1222" spans="1:16" x14ac:dyDescent="0.35">
      <c r="A1222" s="2">
        <v>1211</v>
      </c>
      <c r="B1222" s="2" t="s">
        <v>135</v>
      </c>
      <c r="C1222" s="2" t="s">
        <v>320</v>
      </c>
      <c r="D1222" s="2">
        <v>-1.8879999999999999</v>
      </c>
      <c r="E1222" s="2">
        <v>2.8620000000000001</v>
      </c>
      <c r="F1222" s="66">
        <v>26.67</v>
      </c>
      <c r="G1222" s="2">
        <v>28.650169999999999</v>
      </c>
      <c r="H1222" s="2">
        <v>37.937989999999999</v>
      </c>
      <c r="I1222" s="2">
        <v>26.59497</v>
      </c>
      <c r="J1222" s="2">
        <v>19.229150000000001</v>
      </c>
      <c r="K1222" s="66">
        <v>17.106950000000001</v>
      </c>
      <c r="L1222" s="2">
        <v>30.53614</v>
      </c>
      <c r="M1222" s="2">
        <v>39.520829999999997</v>
      </c>
      <c r="N1222" s="2">
        <v>27.586829999999999</v>
      </c>
      <c r="O1222" s="2">
        <v>19.837240000000001</v>
      </c>
      <c r="P1222" s="2">
        <v>75.317899999999995</v>
      </c>
    </row>
    <row r="1223" spans="1:16" x14ac:dyDescent="0.35">
      <c r="A1223" s="2">
        <v>1212</v>
      </c>
      <c r="B1223" s="2" t="s">
        <v>135</v>
      </c>
      <c r="C1223" s="2" t="s">
        <v>321</v>
      </c>
      <c r="D1223" s="2">
        <v>-0.64100000000000001</v>
      </c>
      <c r="E1223" s="2">
        <v>3.8540000000000001</v>
      </c>
      <c r="F1223" s="66">
        <v>36.67</v>
      </c>
      <c r="G1223" s="2">
        <v>35.306139999999999</v>
      </c>
      <c r="H1223" s="2">
        <v>51.630659999999999</v>
      </c>
      <c r="I1223" s="2">
        <v>33.067900000000002</v>
      </c>
      <c r="J1223" s="2">
        <v>27.715779999999999</v>
      </c>
      <c r="K1223" s="66">
        <v>25.71</v>
      </c>
      <c r="L1223" s="2">
        <v>49.540410000000001</v>
      </c>
      <c r="M1223" s="2">
        <v>54.181730000000002</v>
      </c>
      <c r="N1223" s="2">
        <v>34.651829999999997</v>
      </c>
      <c r="O1223" s="2">
        <v>29.020859999999999</v>
      </c>
      <c r="P1223" s="2">
        <v>113.14743</v>
      </c>
    </row>
    <row r="1224" spans="1:16" x14ac:dyDescent="0.35">
      <c r="A1224" s="2">
        <v>1213</v>
      </c>
      <c r="B1224" s="2" t="s">
        <v>135</v>
      </c>
      <c r="C1224" s="2" t="s">
        <v>322</v>
      </c>
      <c r="D1224" s="2">
        <v>0.20499999999999999</v>
      </c>
      <c r="E1224" s="2">
        <v>3.0830000000000002</v>
      </c>
      <c r="F1224" s="66">
        <v>16.670000000000002</v>
      </c>
      <c r="G1224" s="2">
        <v>14.792870000000001</v>
      </c>
      <c r="H1224" s="2">
        <v>19.738</v>
      </c>
      <c r="I1224" s="2">
        <v>14.20093</v>
      </c>
      <c r="J1224" s="2">
        <v>10.13204</v>
      </c>
      <c r="K1224" s="66">
        <v>11.524369999999999</v>
      </c>
      <c r="L1224" s="2">
        <v>17.71519</v>
      </c>
      <c r="M1224" s="2">
        <v>20.885929999999998</v>
      </c>
      <c r="N1224" s="2">
        <v>15.06038</v>
      </c>
      <c r="O1224" s="2">
        <v>10.779500000000001</v>
      </c>
      <c r="P1224" s="2">
        <v>31.260819999999999</v>
      </c>
    </row>
    <row r="1225" spans="1:16" x14ac:dyDescent="0.35">
      <c r="A1225" s="2">
        <v>1214</v>
      </c>
      <c r="B1225" s="2" t="s">
        <v>135</v>
      </c>
      <c r="C1225" s="2" t="s">
        <v>323</v>
      </c>
      <c r="D1225" s="2">
        <v>0.90700000000000003</v>
      </c>
      <c r="E1225" s="2">
        <v>1.7949999999999999</v>
      </c>
      <c r="F1225" s="66">
        <v>0</v>
      </c>
      <c r="G1225" s="2">
        <v>2.27685</v>
      </c>
      <c r="H1225" s="2">
        <v>2.5788500000000001</v>
      </c>
      <c r="I1225" s="2">
        <v>2.5788700000000002</v>
      </c>
      <c r="J1225" s="2">
        <v>2.5788799999999998</v>
      </c>
      <c r="K1225" s="66">
        <v>2.5788899999999999</v>
      </c>
      <c r="L1225" s="2">
        <v>2.4870299999999999</v>
      </c>
      <c r="M1225" s="2">
        <v>3.0590299999999999</v>
      </c>
      <c r="N1225" s="2">
        <v>3.05905</v>
      </c>
      <c r="O1225" s="2">
        <v>3.0590600000000001</v>
      </c>
      <c r="P1225" s="2">
        <v>3.0590199999999999</v>
      </c>
    </row>
    <row r="1226" spans="1:16" x14ac:dyDescent="0.35">
      <c r="A1226" s="2">
        <v>1215</v>
      </c>
      <c r="B1226" s="2" t="s">
        <v>135</v>
      </c>
      <c r="C1226" s="2" t="s">
        <v>324</v>
      </c>
      <c r="D1226" s="2">
        <v>0.182</v>
      </c>
      <c r="E1226" s="2">
        <v>2.0590000000000002</v>
      </c>
      <c r="F1226" s="66">
        <v>0</v>
      </c>
      <c r="G1226" s="2">
        <v>1.3529899999999999</v>
      </c>
      <c r="H1226" s="2">
        <v>1.57155</v>
      </c>
      <c r="I1226" s="2">
        <v>1.5715699999999999</v>
      </c>
      <c r="J1226" s="2">
        <v>1.57158</v>
      </c>
      <c r="K1226" s="66">
        <v>1.57158</v>
      </c>
      <c r="L1226" s="2">
        <v>1.5933900000000001</v>
      </c>
      <c r="M1226" s="2">
        <v>2.1437400000000002</v>
      </c>
      <c r="N1226" s="2">
        <v>2.1437499999999998</v>
      </c>
      <c r="O1226" s="2">
        <v>2.1437599999999999</v>
      </c>
      <c r="P1226" s="2">
        <v>2.1437300000000001</v>
      </c>
    </row>
    <row r="1227" spans="1:16" x14ac:dyDescent="0.35">
      <c r="A1227" s="2">
        <v>1216</v>
      </c>
      <c r="B1227" s="2" t="s">
        <v>135</v>
      </c>
      <c r="C1227" s="2" t="s">
        <v>325</v>
      </c>
      <c r="D1227" s="2">
        <v>-1.4590000000000001</v>
      </c>
      <c r="E1227" s="2">
        <v>2.0409999999999999</v>
      </c>
      <c r="F1227" s="66">
        <v>3.33</v>
      </c>
      <c r="G1227" s="2">
        <v>13.468999999999999</v>
      </c>
      <c r="H1227" s="2">
        <v>14.43172</v>
      </c>
      <c r="I1227" s="2">
        <v>13.35807</v>
      </c>
      <c r="J1227" s="2">
        <v>11.914960000000001</v>
      </c>
      <c r="K1227" s="66">
        <v>11.11181</v>
      </c>
      <c r="L1227" s="2">
        <v>13.63621</v>
      </c>
      <c r="M1227" s="2">
        <v>15.18662</v>
      </c>
      <c r="N1227" s="2">
        <v>14.057029999999999</v>
      </c>
      <c r="O1227" s="2">
        <v>12.538729999999999</v>
      </c>
      <c r="P1227" s="2">
        <v>11.6937</v>
      </c>
    </row>
    <row r="1228" spans="1:16" x14ac:dyDescent="0.35">
      <c r="A1228" s="2">
        <v>1217</v>
      </c>
      <c r="B1228" s="2" t="s">
        <v>135</v>
      </c>
      <c r="C1228" s="2" t="s">
        <v>326</v>
      </c>
      <c r="D1228" s="2">
        <v>-2.7120000000000002</v>
      </c>
      <c r="E1228" s="2">
        <v>0.99199999999999999</v>
      </c>
      <c r="F1228" s="66">
        <v>20</v>
      </c>
      <c r="G1228" s="2">
        <v>28.769390000000001</v>
      </c>
      <c r="H1228" s="2">
        <v>32.831099999999999</v>
      </c>
      <c r="I1228" s="2">
        <v>26.743099999999998</v>
      </c>
      <c r="J1228" s="2">
        <v>15.191660000000001</v>
      </c>
      <c r="K1228" s="66">
        <v>24.694510000000001</v>
      </c>
      <c r="L1228" s="2">
        <v>28.938790000000001</v>
      </c>
      <c r="M1228" s="2">
        <v>34.430370000000003</v>
      </c>
      <c r="N1228" s="2">
        <v>28.025179999999999</v>
      </c>
      <c r="O1228" s="2">
        <v>15.8719</v>
      </c>
      <c r="P1228" s="2">
        <v>16.242550000000001</v>
      </c>
    </row>
    <row r="1229" spans="1:16" x14ac:dyDescent="0.35">
      <c r="A1229" s="2">
        <v>1218</v>
      </c>
      <c r="B1229" s="2" t="s">
        <v>135</v>
      </c>
      <c r="C1229" s="2" t="s">
        <v>327</v>
      </c>
      <c r="D1229" s="2">
        <v>-3.6030000000000002</v>
      </c>
      <c r="E1229" s="2">
        <v>0.754</v>
      </c>
      <c r="F1229" s="66">
        <v>15</v>
      </c>
      <c r="G1229" s="2">
        <v>27.53077</v>
      </c>
      <c r="H1229" s="2">
        <v>30.790890000000001</v>
      </c>
      <c r="I1229" s="2">
        <v>25.711220000000001</v>
      </c>
      <c r="J1229" s="2">
        <v>16.330390000000001</v>
      </c>
      <c r="K1229" s="66">
        <v>25.18056</v>
      </c>
      <c r="L1229" s="2">
        <v>27.657630000000001</v>
      </c>
      <c r="M1229" s="2">
        <v>32.127429999999997</v>
      </c>
      <c r="N1229" s="2">
        <v>26.783100000000001</v>
      </c>
      <c r="O1229" s="2">
        <v>16.913519999999998</v>
      </c>
      <c r="P1229" s="2">
        <v>14.86655</v>
      </c>
    </row>
    <row r="1230" spans="1:16" x14ac:dyDescent="0.35">
      <c r="A1230" s="2">
        <v>1219</v>
      </c>
      <c r="B1230" s="2" t="s">
        <v>135</v>
      </c>
      <c r="C1230" s="2" t="s">
        <v>328</v>
      </c>
      <c r="D1230" s="2">
        <v>-4.41</v>
      </c>
      <c r="E1230" s="2">
        <v>0.746</v>
      </c>
      <c r="F1230" s="66">
        <v>8.33</v>
      </c>
      <c r="G1230" s="2">
        <v>23.521809999999999</v>
      </c>
      <c r="H1230" s="2">
        <v>25.442160000000001</v>
      </c>
      <c r="I1230" s="2">
        <v>22.497820000000001</v>
      </c>
      <c r="J1230" s="2">
        <v>17.204460000000001</v>
      </c>
      <c r="K1230" s="66">
        <v>21.169650000000001</v>
      </c>
      <c r="L1230" s="2">
        <v>23.59572</v>
      </c>
      <c r="M1230" s="2">
        <v>26.355779999999999</v>
      </c>
      <c r="N1230" s="2">
        <v>23.258040000000001</v>
      </c>
      <c r="O1230" s="2">
        <v>17.688890000000001</v>
      </c>
      <c r="P1230" s="2">
        <v>16.63401</v>
      </c>
    </row>
    <row r="1231" spans="1:16" x14ac:dyDescent="0.35">
      <c r="A1231" s="2">
        <v>1220</v>
      </c>
      <c r="B1231" s="2" t="s">
        <v>135</v>
      </c>
      <c r="C1231" s="2" t="s">
        <v>329</v>
      </c>
      <c r="D1231" s="2">
        <v>-5.8639999999999999</v>
      </c>
      <c r="E1231" s="2">
        <v>0.5</v>
      </c>
      <c r="F1231" s="66">
        <v>21.67</v>
      </c>
      <c r="G1231" s="2">
        <v>45.577559999999998</v>
      </c>
      <c r="H1231" s="2">
        <v>51.3307</v>
      </c>
      <c r="I1231" s="2">
        <v>40.038139999999999</v>
      </c>
      <c r="J1231" s="2">
        <v>20.023230000000002</v>
      </c>
      <c r="K1231" s="66">
        <v>19.19726</v>
      </c>
      <c r="L1231" s="2">
        <v>45.555019999999999</v>
      </c>
      <c r="M1231" s="2">
        <v>53.469619999999999</v>
      </c>
      <c r="N1231" s="2">
        <v>41.588709999999999</v>
      </c>
      <c r="O1231" s="2">
        <v>20.531009999999998</v>
      </c>
      <c r="P1231" s="2">
        <v>18.189399999999999</v>
      </c>
    </row>
    <row r="1232" spans="1:16" x14ac:dyDescent="0.35">
      <c r="A1232" s="2">
        <v>1221</v>
      </c>
      <c r="B1232" s="2" t="s">
        <v>135</v>
      </c>
      <c r="C1232" s="2" t="s">
        <v>330</v>
      </c>
      <c r="D1232" s="2">
        <v>-7.31</v>
      </c>
      <c r="E1232" s="2">
        <v>1.008</v>
      </c>
      <c r="F1232" s="66">
        <v>8.33</v>
      </c>
      <c r="G1232" s="2">
        <v>28.823640000000001</v>
      </c>
      <c r="H1232" s="2">
        <v>31.402069999999998</v>
      </c>
      <c r="I1232" s="2">
        <v>26.73197</v>
      </c>
      <c r="J1232" s="2">
        <v>20.774460000000001</v>
      </c>
      <c r="K1232" s="66">
        <v>19.075810000000001</v>
      </c>
      <c r="L1232" s="2">
        <v>28.67023</v>
      </c>
      <c r="M1232" s="2">
        <v>32.388039999999997</v>
      </c>
      <c r="N1232" s="2">
        <v>27.474630000000001</v>
      </c>
      <c r="O1232" s="2">
        <v>21.20673</v>
      </c>
      <c r="P1232" s="2">
        <v>21.98227</v>
      </c>
    </row>
    <row r="1233" spans="1:16" x14ac:dyDescent="0.35">
      <c r="A1233" s="2">
        <v>1222</v>
      </c>
      <c r="B1233" s="2" t="s">
        <v>135</v>
      </c>
      <c r="C1233" s="2" t="s">
        <v>331</v>
      </c>
      <c r="D1233" s="2">
        <v>-6.9340000000000002</v>
      </c>
      <c r="E1233" s="2">
        <v>1.5</v>
      </c>
      <c r="F1233" s="66">
        <v>20</v>
      </c>
      <c r="G1233" s="2">
        <v>43.468159999999997</v>
      </c>
      <c r="H1233" s="2">
        <v>50.342640000000003</v>
      </c>
      <c r="I1233" s="2">
        <v>38.59928</v>
      </c>
      <c r="J1233" s="2">
        <v>25.78417</v>
      </c>
      <c r="K1233" s="66">
        <v>19.950710000000001</v>
      </c>
      <c r="L1233" s="2">
        <v>43.281750000000002</v>
      </c>
      <c r="M1233" s="2">
        <v>52.230220000000003</v>
      </c>
      <c r="N1233" s="2">
        <v>39.875030000000002</v>
      </c>
      <c r="O1233" s="2">
        <v>26.392240000000001</v>
      </c>
      <c r="P1233" s="2">
        <v>27.443059999999999</v>
      </c>
    </row>
    <row r="1234" spans="1:16" x14ac:dyDescent="0.35">
      <c r="A1234" s="2">
        <v>1223</v>
      </c>
      <c r="B1234" s="2" t="s">
        <v>135</v>
      </c>
      <c r="C1234" s="2" t="s">
        <v>332</v>
      </c>
      <c r="D1234" s="2">
        <v>-5.085</v>
      </c>
      <c r="E1234" s="2">
        <v>1.246</v>
      </c>
      <c r="F1234" s="66">
        <v>18.329999999999998</v>
      </c>
      <c r="G1234" s="2">
        <v>44.377740000000003</v>
      </c>
      <c r="H1234" s="2">
        <v>51.084809999999997</v>
      </c>
      <c r="I1234" s="2">
        <v>40.131410000000002</v>
      </c>
      <c r="J1234" s="2">
        <v>25.262129999999999</v>
      </c>
      <c r="K1234" s="66">
        <v>20.062100000000001</v>
      </c>
      <c r="L1234" s="2">
        <v>44.246769999999998</v>
      </c>
      <c r="M1234" s="2">
        <v>52.968440000000001</v>
      </c>
      <c r="N1234" s="2">
        <v>41.444360000000003</v>
      </c>
      <c r="O1234" s="2">
        <v>25.80039</v>
      </c>
      <c r="P1234" s="2">
        <v>30.333469999999998</v>
      </c>
    </row>
    <row r="1235" spans="1:16" x14ac:dyDescent="0.35">
      <c r="A1235" s="2">
        <v>1224</v>
      </c>
      <c r="B1235" s="2" t="s">
        <v>136</v>
      </c>
      <c r="C1235" s="2" t="s">
        <v>309</v>
      </c>
      <c r="D1235" s="2">
        <v>-3.9969999999999999</v>
      </c>
      <c r="E1235" s="2">
        <v>1</v>
      </c>
      <c r="F1235" s="66">
        <v>0</v>
      </c>
      <c r="G1235" s="2">
        <v>19.54439</v>
      </c>
      <c r="H1235" s="2">
        <v>19.84639</v>
      </c>
      <c r="I1235" s="2">
        <v>19.84639</v>
      </c>
      <c r="J1235" s="2">
        <v>19.84639</v>
      </c>
      <c r="K1235" s="66">
        <v>19.84639</v>
      </c>
      <c r="L1235" s="2">
        <v>19.429279999999999</v>
      </c>
      <c r="M1235" s="2">
        <v>20.08107</v>
      </c>
      <c r="N1235" s="2">
        <v>20.08107</v>
      </c>
      <c r="O1235" s="2">
        <v>20.08107</v>
      </c>
      <c r="P1235" s="2">
        <v>20.081060000000001</v>
      </c>
    </row>
    <row r="1236" spans="1:16" x14ac:dyDescent="0.35">
      <c r="A1236" s="2">
        <v>1225</v>
      </c>
      <c r="B1236" s="2" t="s">
        <v>136</v>
      </c>
      <c r="C1236" s="2" t="s">
        <v>310</v>
      </c>
      <c r="D1236" s="2">
        <v>-4.1050000000000004</v>
      </c>
      <c r="E1236" s="2">
        <v>1</v>
      </c>
      <c r="F1236" s="66">
        <v>0</v>
      </c>
      <c r="G1236" s="2">
        <v>19.417190000000002</v>
      </c>
      <c r="H1236" s="2">
        <v>19.719989999999999</v>
      </c>
      <c r="I1236" s="2">
        <v>19.719989999999999</v>
      </c>
      <c r="J1236" s="2">
        <v>19.719989999999999</v>
      </c>
      <c r="K1236" s="66">
        <v>19.71998</v>
      </c>
      <c r="L1236" s="2">
        <v>19.275929999999999</v>
      </c>
      <c r="M1236" s="2">
        <v>19.925719999999998</v>
      </c>
      <c r="N1236" s="2">
        <v>19.925719999999998</v>
      </c>
      <c r="O1236" s="2">
        <v>19.925719999999998</v>
      </c>
      <c r="P1236" s="2">
        <v>19.925709999999999</v>
      </c>
    </row>
    <row r="1237" spans="1:16" x14ac:dyDescent="0.35">
      <c r="A1237" s="2">
        <v>1226</v>
      </c>
      <c r="B1237" s="2" t="s">
        <v>136</v>
      </c>
      <c r="C1237" s="2" t="s">
        <v>311</v>
      </c>
      <c r="D1237" s="2">
        <v>-3.6880000000000002</v>
      </c>
      <c r="E1237" s="2">
        <v>1.254</v>
      </c>
      <c r="F1237" s="66">
        <v>0</v>
      </c>
      <c r="G1237" s="2">
        <v>19.347339999999999</v>
      </c>
      <c r="H1237" s="2">
        <v>19.615349999999999</v>
      </c>
      <c r="I1237" s="2">
        <v>19.615349999999999</v>
      </c>
      <c r="J1237" s="2">
        <v>19.615349999999999</v>
      </c>
      <c r="K1237" s="66">
        <v>19.615349999999999</v>
      </c>
      <c r="L1237" s="2">
        <v>19.15277</v>
      </c>
      <c r="M1237" s="2">
        <v>19.796220000000002</v>
      </c>
      <c r="N1237" s="2">
        <v>19.796220000000002</v>
      </c>
      <c r="O1237" s="2">
        <v>19.796220000000002</v>
      </c>
      <c r="P1237" s="2">
        <v>19.796209999999999</v>
      </c>
    </row>
    <row r="1238" spans="1:16" x14ac:dyDescent="0.35">
      <c r="A1238" s="2">
        <v>1227</v>
      </c>
      <c r="B1238" s="2" t="s">
        <v>136</v>
      </c>
      <c r="C1238" s="2" t="s">
        <v>312</v>
      </c>
      <c r="D1238" s="2">
        <v>-3.2029999999999998</v>
      </c>
      <c r="E1238" s="2">
        <v>2.0590000000000002</v>
      </c>
      <c r="F1238" s="66">
        <v>0</v>
      </c>
      <c r="G1238" s="2">
        <v>19.331589999999998</v>
      </c>
      <c r="H1238" s="2">
        <v>19.45158</v>
      </c>
      <c r="I1238" s="2">
        <v>19.45158</v>
      </c>
      <c r="J1238" s="2">
        <v>19.45158</v>
      </c>
      <c r="K1238" s="66">
        <v>19.45158</v>
      </c>
      <c r="L1238" s="2">
        <v>19.035440000000001</v>
      </c>
      <c r="M1238" s="2">
        <v>19.611039999999999</v>
      </c>
      <c r="N1238" s="2">
        <v>19.611039999999999</v>
      </c>
      <c r="O1238" s="2">
        <v>19.611039999999999</v>
      </c>
      <c r="P1238" s="2">
        <v>19.61103</v>
      </c>
    </row>
    <row r="1239" spans="1:16" x14ac:dyDescent="0.35">
      <c r="A1239" s="2">
        <v>1228</v>
      </c>
      <c r="B1239" s="2" t="s">
        <v>136</v>
      </c>
      <c r="C1239" s="2" t="s">
        <v>313</v>
      </c>
      <c r="D1239" s="2">
        <v>-4.4169999999999998</v>
      </c>
      <c r="E1239" s="2">
        <v>2.3460000000000001</v>
      </c>
      <c r="F1239" s="66">
        <v>0</v>
      </c>
      <c r="G1239" s="2">
        <v>19.41874</v>
      </c>
      <c r="H1239" s="2">
        <v>19.41348</v>
      </c>
      <c r="I1239" s="2">
        <v>19.41348</v>
      </c>
      <c r="J1239" s="2">
        <v>19.413489999999999</v>
      </c>
      <c r="K1239" s="66">
        <v>19.41348</v>
      </c>
      <c r="L1239" s="2">
        <v>19.01013</v>
      </c>
      <c r="M1239" s="2">
        <v>19.554480000000002</v>
      </c>
      <c r="N1239" s="2">
        <v>19.554469999999998</v>
      </c>
      <c r="O1239" s="2">
        <v>19.554480000000002</v>
      </c>
      <c r="P1239" s="2">
        <v>19.554459999999999</v>
      </c>
    </row>
    <row r="1240" spans="1:16" x14ac:dyDescent="0.35">
      <c r="A1240" s="2">
        <v>1229</v>
      </c>
      <c r="B1240" s="2" t="s">
        <v>136</v>
      </c>
      <c r="C1240" s="2" t="s">
        <v>314</v>
      </c>
      <c r="D1240" s="2">
        <v>-5.7560000000000002</v>
      </c>
      <c r="E1240" s="2">
        <v>1.7949999999999999</v>
      </c>
      <c r="F1240" s="66">
        <v>0</v>
      </c>
      <c r="G1240" s="2">
        <v>19.612220000000001</v>
      </c>
      <c r="H1240" s="2">
        <v>19.688970000000001</v>
      </c>
      <c r="I1240" s="2">
        <v>19.688960000000002</v>
      </c>
      <c r="J1240" s="2">
        <v>19.688970000000001</v>
      </c>
      <c r="K1240" s="66">
        <v>19.688970000000001</v>
      </c>
      <c r="L1240" s="2">
        <v>19.21265</v>
      </c>
      <c r="M1240" s="2">
        <v>19.814399999999999</v>
      </c>
      <c r="N1240" s="2">
        <v>19.81439</v>
      </c>
      <c r="O1240" s="2">
        <v>19.81439</v>
      </c>
      <c r="P1240" s="2">
        <v>19.81438</v>
      </c>
    </row>
    <row r="1241" spans="1:16" x14ac:dyDescent="0.35">
      <c r="A1241" s="2">
        <v>1230</v>
      </c>
      <c r="B1241" s="2" t="s">
        <v>136</v>
      </c>
      <c r="C1241" s="2" t="s">
        <v>315</v>
      </c>
      <c r="D1241" s="2">
        <v>-5.8460000000000001</v>
      </c>
      <c r="E1241" s="2">
        <v>1.5</v>
      </c>
      <c r="F1241" s="66">
        <v>0</v>
      </c>
      <c r="G1241" s="2">
        <v>19.94229</v>
      </c>
      <c r="H1241" s="2">
        <v>20.094670000000001</v>
      </c>
      <c r="I1241" s="2">
        <v>20.094670000000001</v>
      </c>
      <c r="J1241" s="2">
        <v>20.094670000000001</v>
      </c>
      <c r="K1241" s="66">
        <v>20.094670000000001</v>
      </c>
      <c r="L1241" s="2">
        <v>19.597000000000001</v>
      </c>
      <c r="M1241" s="2">
        <v>20.206980000000001</v>
      </c>
      <c r="N1241" s="2">
        <v>20.206980000000001</v>
      </c>
      <c r="O1241" s="2">
        <v>20.206980000000001</v>
      </c>
      <c r="P1241" s="2">
        <v>20.206959999999999</v>
      </c>
    </row>
    <row r="1242" spans="1:16" x14ac:dyDescent="0.35">
      <c r="A1242" s="2">
        <v>1231</v>
      </c>
      <c r="B1242" s="2" t="s">
        <v>136</v>
      </c>
      <c r="C1242" s="2" t="s">
        <v>316</v>
      </c>
      <c r="D1242" s="2">
        <v>-5.6509999999999998</v>
      </c>
      <c r="E1242" s="2">
        <v>1.246</v>
      </c>
      <c r="F1242" s="66">
        <v>0</v>
      </c>
      <c r="G1242" s="2">
        <v>20.188289999999999</v>
      </c>
      <c r="H1242" s="2">
        <v>20.394670000000001</v>
      </c>
      <c r="I1242" s="2">
        <v>20.394670000000001</v>
      </c>
      <c r="J1242" s="2">
        <v>20.394670000000001</v>
      </c>
      <c r="K1242" s="66">
        <v>20.394670000000001</v>
      </c>
      <c r="L1242" s="2">
        <v>19.871289999999998</v>
      </c>
      <c r="M1242" s="2">
        <v>20.4956</v>
      </c>
      <c r="N1242" s="2">
        <v>20.4956</v>
      </c>
      <c r="O1242" s="2">
        <v>20.4956</v>
      </c>
      <c r="P1242" s="2">
        <v>20.49559</v>
      </c>
    </row>
    <row r="1243" spans="1:16" x14ac:dyDescent="0.35">
      <c r="A1243" s="2">
        <v>1232</v>
      </c>
      <c r="B1243" s="2" t="s">
        <v>136</v>
      </c>
      <c r="C1243" s="2" t="s">
        <v>317</v>
      </c>
      <c r="D1243" s="2">
        <v>-4.9880000000000004</v>
      </c>
      <c r="E1243" s="2">
        <v>1.254</v>
      </c>
      <c r="F1243" s="66">
        <v>0</v>
      </c>
      <c r="G1243" s="2">
        <v>20.082550000000001</v>
      </c>
      <c r="H1243" s="2">
        <v>20.30893</v>
      </c>
      <c r="I1243" s="2">
        <v>20.30893</v>
      </c>
      <c r="J1243" s="2">
        <v>20.30893</v>
      </c>
      <c r="K1243" s="66">
        <v>20.30893</v>
      </c>
      <c r="L1243" s="2">
        <v>19.764030000000002</v>
      </c>
      <c r="M1243" s="2">
        <v>20.394919999999999</v>
      </c>
      <c r="N1243" s="2">
        <v>20.394919999999999</v>
      </c>
      <c r="O1243" s="2">
        <v>20.394919999999999</v>
      </c>
      <c r="P1243" s="2">
        <v>20.394909999999999</v>
      </c>
    </row>
    <row r="1244" spans="1:16" x14ac:dyDescent="0.35">
      <c r="A1244" s="2">
        <v>1233</v>
      </c>
      <c r="B1244" s="2" t="s">
        <v>136</v>
      </c>
      <c r="C1244" s="2" t="s">
        <v>318</v>
      </c>
      <c r="D1244" s="2">
        <v>-3.2829999999999999</v>
      </c>
      <c r="E1244" s="2">
        <v>1.246</v>
      </c>
      <c r="F1244" s="66">
        <v>0</v>
      </c>
      <c r="G1244" s="2">
        <v>18.89866</v>
      </c>
      <c r="H1244" s="2">
        <v>19.187999999999999</v>
      </c>
      <c r="I1244" s="2">
        <v>19.187999999999999</v>
      </c>
      <c r="J1244" s="2">
        <v>19.187999999999999</v>
      </c>
      <c r="K1244" s="66">
        <v>19.187999999999999</v>
      </c>
      <c r="L1244" s="2">
        <v>18.597539999999999</v>
      </c>
      <c r="M1244" s="2">
        <v>19.234459999999999</v>
      </c>
      <c r="N1244" s="2">
        <v>19.234459999999999</v>
      </c>
      <c r="O1244" s="2">
        <v>19.234459999999999</v>
      </c>
      <c r="P1244" s="2">
        <v>19.234459999999999</v>
      </c>
    </row>
    <row r="1245" spans="1:16" x14ac:dyDescent="0.35">
      <c r="A1245" s="2">
        <v>1234</v>
      </c>
      <c r="B1245" s="2" t="s">
        <v>136</v>
      </c>
      <c r="C1245" s="2" t="s">
        <v>319</v>
      </c>
      <c r="D1245" s="2">
        <v>-0.622</v>
      </c>
      <c r="E1245" s="2">
        <v>1.254</v>
      </c>
      <c r="F1245" s="66">
        <v>0</v>
      </c>
      <c r="G1245" s="2">
        <v>16.279769999999999</v>
      </c>
      <c r="H1245" s="2">
        <v>16.678699999999999</v>
      </c>
      <c r="I1245" s="2">
        <v>16.678699999999999</v>
      </c>
      <c r="J1245" s="2">
        <v>16.678709999999999</v>
      </c>
      <c r="K1245" s="66">
        <v>16.678699999999999</v>
      </c>
      <c r="L1245" s="2">
        <v>16.059460000000001</v>
      </c>
      <c r="M1245" s="2">
        <v>16.687650000000001</v>
      </c>
      <c r="N1245" s="2">
        <v>16.687650000000001</v>
      </c>
      <c r="O1245" s="2">
        <v>16.687650000000001</v>
      </c>
      <c r="P1245" s="2">
        <v>16.687639999999998</v>
      </c>
    </row>
    <row r="1246" spans="1:16" x14ac:dyDescent="0.35">
      <c r="A1246" s="2">
        <v>1235</v>
      </c>
      <c r="B1246" s="2" t="s">
        <v>136</v>
      </c>
      <c r="C1246" s="2" t="s">
        <v>320</v>
      </c>
      <c r="D1246" s="2">
        <v>0.441</v>
      </c>
      <c r="E1246" s="2">
        <v>1.8049999999999999</v>
      </c>
      <c r="F1246" s="66">
        <v>0</v>
      </c>
      <c r="G1246" s="2">
        <v>13.382630000000001</v>
      </c>
      <c r="H1246" s="2">
        <v>13.66305</v>
      </c>
      <c r="I1246" s="2">
        <v>13.66305</v>
      </c>
      <c r="J1246" s="2">
        <v>13.66305</v>
      </c>
      <c r="K1246" s="66">
        <v>13.66305</v>
      </c>
      <c r="L1246" s="2">
        <v>13.095140000000001</v>
      </c>
      <c r="M1246" s="2">
        <v>13.697229999999999</v>
      </c>
      <c r="N1246" s="2">
        <v>13.697229999999999</v>
      </c>
      <c r="O1246" s="2">
        <v>13.697229999999999</v>
      </c>
      <c r="P1246" s="2">
        <v>13.69722</v>
      </c>
    </row>
    <row r="1247" spans="1:16" x14ac:dyDescent="0.35">
      <c r="A1247" s="2">
        <v>1236</v>
      </c>
      <c r="B1247" s="2" t="s">
        <v>136</v>
      </c>
      <c r="C1247" s="2" t="s">
        <v>321</v>
      </c>
      <c r="D1247" s="2">
        <v>1.2729999999999999</v>
      </c>
      <c r="E1247" s="2">
        <v>2.3540000000000001</v>
      </c>
      <c r="F1247" s="66">
        <v>0</v>
      </c>
      <c r="G1247" s="2">
        <v>10.958360000000001</v>
      </c>
      <c r="H1247" s="2">
        <v>11.158939999999999</v>
      </c>
      <c r="I1247" s="2">
        <v>11.158939999999999</v>
      </c>
      <c r="J1247" s="2">
        <v>11.158939999999999</v>
      </c>
      <c r="K1247" s="66">
        <v>11.158939999999999</v>
      </c>
      <c r="L1247" s="2">
        <v>10.818949999999999</v>
      </c>
      <c r="M1247" s="2">
        <v>11.309710000000001</v>
      </c>
      <c r="N1247" s="2">
        <v>11.30972</v>
      </c>
      <c r="O1247" s="2">
        <v>11.309710000000001</v>
      </c>
      <c r="P1247" s="2">
        <v>11.309710000000001</v>
      </c>
    </row>
    <row r="1248" spans="1:16" x14ac:dyDescent="0.35">
      <c r="A1248" s="2">
        <v>1237</v>
      </c>
      <c r="B1248" s="2" t="s">
        <v>136</v>
      </c>
      <c r="C1248" s="2" t="s">
        <v>322</v>
      </c>
      <c r="D1248" s="2">
        <v>2.2440000000000002</v>
      </c>
      <c r="E1248" s="2">
        <v>2.6</v>
      </c>
      <c r="F1248" s="66">
        <v>0</v>
      </c>
      <c r="G1248" s="2">
        <v>9.3868200000000002</v>
      </c>
      <c r="H1248" s="2">
        <v>9.5419400000000003</v>
      </c>
      <c r="I1248" s="2">
        <v>9.5419400000000003</v>
      </c>
      <c r="J1248" s="2">
        <v>9.5419400000000003</v>
      </c>
      <c r="K1248" s="66">
        <v>9.5419400000000003</v>
      </c>
      <c r="L1248" s="2">
        <v>9.4401799999999998</v>
      </c>
      <c r="M1248" s="2">
        <v>9.8797999999999995</v>
      </c>
      <c r="N1248" s="2">
        <v>9.8797999999999995</v>
      </c>
      <c r="O1248" s="2">
        <v>9.8797999999999995</v>
      </c>
      <c r="P1248" s="2">
        <v>9.8797999999999995</v>
      </c>
    </row>
    <row r="1249" spans="1:16" x14ac:dyDescent="0.35">
      <c r="A1249" s="2">
        <v>1238</v>
      </c>
      <c r="B1249" s="2" t="s">
        <v>136</v>
      </c>
      <c r="C1249" s="2" t="s">
        <v>323</v>
      </c>
      <c r="D1249" s="2">
        <v>1.544</v>
      </c>
      <c r="E1249" s="2">
        <v>2.6</v>
      </c>
      <c r="F1249" s="66">
        <v>0</v>
      </c>
      <c r="G1249" s="2">
        <v>8.6989999999999998</v>
      </c>
      <c r="H1249" s="2">
        <v>8.7863199999999999</v>
      </c>
      <c r="I1249" s="2">
        <v>8.7863199999999999</v>
      </c>
      <c r="J1249" s="2">
        <v>8.7863199999999999</v>
      </c>
      <c r="K1249" s="66">
        <v>8.7863199999999999</v>
      </c>
      <c r="L1249" s="2">
        <v>8.7596299999999996</v>
      </c>
      <c r="M1249" s="2">
        <v>9.2962600000000002</v>
      </c>
      <c r="N1249" s="2">
        <v>9.2962600000000002</v>
      </c>
      <c r="O1249" s="2">
        <v>9.2962699999999998</v>
      </c>
      <c r="P1249" s="2">
        <v>9.2962600000000002</v>
      </c>
    </row>
    <row r="1250" spans="1:16" x14ac:dyDescent="0.35">
      <c r="A1250" s="2">
        <v>1239</v>
      </c>
      <c r="B1250" s="2" t="s">
        <v>136</v>
      </c>
      <c r="C1250" s="2" t="s">
        <v>324</v>
      </c>
      <c r="D1250" s="2">
        <v>1.302</v>
      </c>
      <c r="E1250" s="2">
        <v>2.8540000000000001</v>
      </c>
      <c r="F1250" s="66">
        <v>0</v>
      </c>
      <c r="G1250" s="2">
        <v>8.6754099999999994</v>
      </c>
      <c r="H1250" s="2">
        <v>8.7545400000000004</v>
      </c>
      <c r="I1250" s="2">
        <v>8.7545500000000001</v>
      </c>
      <c r="J1250" s="2">
        <v>8.7545500000000001</v>
      </c>
      <c r="K1250" s="66">
        <v>8.7545500000000001</v>
      </c>
      <c r="L1250" s="2">
        <v>8.9722299999999997</v>
      </c>
      <c r="M1250" s="2">
        <v>9.3586899999999993</v>
      </c>
      <c r="N1250" s="2">
        <v>9.3586899999999993</v>
      </c>
      <c r="O1250" s="2">
        <v>9.3586899999999993</v>
      </c>
      <c r="P1250" s="2">
        <v>9.3586899999999993</v>
      </c>
    </row>
    <row r="1251" spans="1:16" x14ac:dyDescent="0.35">
      <c r="A1251" s="2">
        <v>1240</v>
      </c>
      <c r="B1251" s="2" t="s">
        <v>136</v>
      </c>
      <c r="C1251" s="2" t="s">
        <v>325</v>
      </c>
      <c r="D1251" s="2">
        <v>1.1970000000000001</v>
      </c>
      <c r="E1251" s="2">
        <v>2.8460000000000001</v>
      </c>
      <c r="F1251" s="66">
        <v>0</v>
      </c>
      <c r="G1251" s="2">
        <v>9.34389</v>
      </c>
      <c r="H1251" s="2">
        <v>9.6548300000000005</v>
      </c>
      <c r="I1251" s="2">
        <v>9.6548300000000005</v>
      </c>
      <c r="J1251" s="2">
        <v>9.6548300000000005</v>
      </c>
      <c r="K1251" s="66">
        <v>9.6548400000000001</v>
      </c>
      <c r="L1251" s="2">
        <v>9.9739000000000004</v>
      </c>
      <c r="M1251" s="2">
        <v>10.292009999999999</v>
      </c>
      <c r="N1251" s="2">
        <v>10.292009999999999</v>
      </c>
      <c r="O1251" s="2">
        <v>10.292009999999999</v>
      </c>
      <c r="P1251" s="2">
        <v>10.292009999999999</v>
      </c>
    </row>
    <row r="1252" spans="1:16" x14ac:dyDescent="0.35">
      <c r="A1252" s="2">
        <v>1241</v>
      </c>
      <c r="B1252" s="2" t="s">
        <v>136</v>
      </c>
      <c r="C1252" s="2" t="s">
        <v>326</v>
      </c>
      <c r="D1252" s="2">
        <v>-6.8000000000000005E-2</v>
      </c>
      <c r="E1252" s="2">
        <v>2.3460000000000001</v>
      </c>
      <c r="F1252" s="66">
        <v>0</v>
      </c>
      <c r="G1252" s="2">
        <v>10.7669</v>
      </c>
      <c r="H1252" s="2">
        <v>11.127509999999999</v>
      </c>
      <c r="I1252" s="2">
        <v>11.127509999999999</v>
      </c>
      <c r="J1252" s="2">
        <v>11.127509999999999</v>
      </c>
      <c r="K1252" s="66">
        <v>11.127509999999999</v>
      </c>
      <c r="L1252" s="2">
        <v>11.304209999999999</v>
      </c>
      <c r="M1252" s="2">
        <v>11.75699</v>
      </c>
      <c r="N1252" s="2">
        <v>11.75699</v>
      </c>
      <c r="O1252" s="2">
        <v>11.75699</v>
      </c>
      <c r="P1252" s="2">
        <v>11.75698</v>
      </c>
    </row>
    <row r="1253" spans="1:16" x14ac:dyDescent="0.35">
      <c r="A1253" s="2">
        <v>1242</v>
      </c>
      <c r="B1253" s="2" t="s">
        <v>136</v>
      </c>
      <c r="C1253" s="2" t="s">
        <v>327</v>
      </c>
      <c r="D1253" s="2">
        <v>-1.659</v>
      </c>
      <c r="E1253" s="2">
        <v>2.1</v>
      </c>
      <c r="F1253" s="66">
        <v>0</v>
      </c>
      <c r="G1253" s="2">
        <v>12.440630000000001</v>
      </c>
      <c r="H1253" s="2">
        <v>12.78961</v>
      </c>
      <c r="I1253" s="2">
        <v>12.78961</v>
      </c>
      <c r="J1253" s="2">
        <v>12.78961</v>
      </c>
      <c r="K1253" s="66">
        <v>12.78961</v>
      </c>
      <c r="L1253" s="2">
        <v>12.86684</v>
      </c>
      <c r="M1253" s="2">
        <v>13.38335</v>
      </c>
      <c r="N1253" s="2">
        <v>13.38335</v>
      </c>
      <c r="O1253" s="2">
        <v>13.38335</v>
      </c>
      <c r="P1253" s="2">
        <v>13.38335</v>
      </c>
    </row>
    <row r="1254" spans="1:16" x14ac:dyDescent="0.35">
      <c r="A1254" s="2">
        <v>1243</v>
      </c>
      <c r="B1254" s="2" t="s">
        <v>136</v>
      </c>
      <c r="C1254" s="2" t="s">
        <v>328</v>
      </c>
      <c r="D1254" s="2">
        <v>-2.9119999999999999</v>
      </c>
      <c r="E1254" s="2">
        <v>1.2869999999999999</v>
      </c>
      <c r="F1254" s="66">
        <v>0</v>
      </c>
      <c r="G1254" s="2">
        <v>13.983090000000001</v>
      </c>
      <c r="H1254" s="2">
        <v>14.334009999999999</v>
      </c>
      <c r="I1254" s="2">
        <v>14.334009999999999</v>
      </c>
      <c r="J1254" s="2">
        <v>14.334009999999999</v>
      </c>
      <c r="K1254" s="66">
        <v>14.334009999999999</v>
      </c>
      <c r="L1254" s="2">
        <v>14.257619999999999</v>
      </c>
      <c r="M1254" s="2">
        <v>14.879949999999999</v>
      </c>
      <c r="N1254" s="2">
        <v>14.879949999999999</v>
      </c>
      <c r="O1254" s="2">
        <v>14.879949999999999</v>
      </c>
      <c r="P1254" s="2">
        <v>14.87994</v>
      </c>
    </row>
    <row r="1255" spans="1:16" x14ac:dyDescent="0.35">
      <c r="A1255" s="2">
        <v>1244</v>
      </c>
      <c r="B1255" s="2" t="s">
        <v>136</v>
      </c>
      <c r="C1255" s="2" t="s">
        <v>329</v>
      </c>
      <c r="D1255" s="2">
        <v>-3.8540000000000001</v>
      </c>
      <c r="E1255" s="2">
        <v>0.246</v>
      </c>
      <c r="F1255" s="66">
        <v>0</v>
      </c>
      <c r="G1255" s="2">
        <v>15.330489999999999</v>
      </c>
      <c r="H1255" s="2">
        <v>15.679460000000001</v>
      </c>
      <c r="I1255" s="2">
        <v>15.679460000000001</v>
      </c>
      <c r="J1255" s="2">
        <v>15.679460000000001</v>
      </c>
      <c r="K1255" s="66">
        <v>15.679460000000001</v>
      </c>
      <c r="L1255" s="2">
        <v>15.51239</v>
      </c>
      <c r="M1255" s="2">
        <v>16.172709999999999</v>
      </c>
      <c r="N1255" s="2">
        <v>16.172709999999999</v>
      </c>
      <c r="O1255" s="2">
        <v>16.172699999999999</v>
      </c>
      <c r="P1255" s="2">
        <v>16.172699999999999</v>
      </c>
    </row>
    <row r="1256" spans="1:16" x14ac:dyDescent="0.35">
      <c r="A1256" s="2">
        <v>1245</v>
      </c>
      <c r="B1256" s="2" t="s">
        <v>136</v>
      </c>
      <c r="C1256" s="2" t="s">
        <v>330</v>
      </c>
      <c r="D1256" s="2">
        <v>-5.4729999999999999</v>
      </c>
      <c r="E1256" s="2">
        <v>1.0669999999999999</v>
      </c>
      <c r="F1256" s="66">
        <v>0</v>
      </c>
      <c r="G1256" s="2">
        <v>16.967980000000001</v>
      </c>
      <c r="H1256" s="2">
        <v>17.21424</v>
      </c>
      <c r="I1256" s="2">
        <v>17.214230000000001</v>
      </c>
      <c r="J1256" s="2">
        <v>17.21424</v>
      </c>
      <c r="K1256" s="66">
        <v>17.21424</v>
      </c>
      <c r="L1256" s="2">
        <v>17.03792</v>
      </c>
      <c r="M1256" s="2">
        <v>17.65577</v>
      </c>
      <c r="N1256" s="2">
        <v>17.65577</v>
      </c>
      <c r="O1256" s="2">
        <v>17.65577</v>
      </c>
      <c r="P1256" s="2">
        <v>17.65577</v>
      </c>
    </row>
    <row r="1257" spans="1:16" x14ac:dyDescent="0.35">
      <c r="A1257" s="2">
        <v>1246</v>
      </c>
      <c r="B1257" s="2" t="s">
        <v>136</v>
      </c>
      <c r="C1257" s="2" t="s">
        <v>331</v>
      </c>
      <c r="D1257" s="2">
        <v>-6.5970000000000004</v>
      </c>
      <c r="E1257" s="2">
        <v>1.2869999999999999</v>
      </c>
      <c r="F1257" s="66">
        <v>0</v>
      </c>
      <c r="G1257" s="2">
        <v>18.2058</v>
      </c>
      <c r="H1257" s="2">
        <v>18.42841</v>
      </c>
      <c r="I1257" s="2">
        <v>18.42841</v>
      </c>
      <c r="J1257" s="2">
        <v>18.42841</v>
      </c>
      <c r="K1257" s="66">
        <v>18.428419999999999</v>
      </c>
      <c r="L1257" s="2">
        <v>18.22438</v>
      </c>
      <c r="M1257" s="2">
        <v>18.82038</v>
      </c>
      <c r="N1257" s="2">
        <v>18.82038</v>
      </c>
      <c r="O1257" s="2">
        <v>18.82038</v>
      </c>
      <c r="P1257" s="2">
        <v>18.82037</v>
      </c>
    </row>
    <row r="1258" spans="1:16" x14ac:dyDescent="0.35">
      <c r="A1258" s="2">
        <v>1247</v>
      </c>
      <c r="B1258" s="2" t="s">
        <v>136</v>
      </c>
      <c r="C1258" s="2" t="s">
        <v>332</v>
      </c>
      <c r="D1258" s="2">
        <v>-6.3490000000000002</v>
      </c>
      <c r="E1258" s="2">
        <v>0.5</v>
      </c>
      <c r="F1258" s="66">
        <v>0</v>
      </c>
      <c r="G1258" s="2">
        <v>18.876460000000002</v>
      </c>
      <c r="H1258" s="2">
        <v>19.13045</v>
      </c>
      <c r="I1258" s="2">
        <v>19.13045</v>
      </c>
      <c r="J1258" s="2">
        <v>19.13045</v>
      </c>
      <c r="K1258" s="66">
        <v>19.13045</v>
      </c>
      <c r="L1258" s="2">
        <v>18.84056</v>
      </c>
      <c r="M1258" s="2">
        <v>19.475999999999999</v>
      </c>
      <c r="N1258" s="2">
        <v>19.475999999999999</v>
      </c>
      <c r="O1258" s="2">
        <v>19.475999999999999</v>
      </c>
      <c r="P1258" s="2">
        <v>19.475999999999999</v>
      </c>
    </row>
    <row r="1259" spans="1:16" x14ac:dyDescent="0.35">
      <c r="A1259" s="2">
        <v>1248</v>
      </c>
      <c r="B1259" s="2" t="s">
        <v>137</v>
      </c>
      <c r="C1259" s="2" t="s">
        <v>309</v>
      </c>
      <c r="D1259" s="2">
        <v>-6.7569999999999997</v>
      </c>
      <c r="E1259" s="2">
        <v>0.754</v>
      </c>
      <c r="F1259" s="66">
        <v>0</v>
      </c>
      <c r="G1259" s="2">
        <v>19.73199</v>
      </c>
      <c r="H1259" s="2">
        <v>19.968219999999999</v>
      </c>
      <c r="I1259" s="2">
        <v>19.968219999999999</v>
      </c>
      <c r="J1259" s="2">
        <v>19.968219999999999</v>
      </c>
      <c r="K1259" s="66">
        <v>19.968219999999999</v>
      </c>
      <c r="L1259" s="2">
        <v>19.649000000000001</v>
      </c>
      <c r="M1259" s="2">
        <v>20.272210000000001</v>
      </c>
      <c r="N1259" s="2">
        <v>20.272220000000001</v>
      </c>
      <c r="O1259" s="2">
        <v>20.272210000000001</v>
      </c>
      <c r="P1259" s="2">
        <v>20.272210000000001</v>
      </c>
    </row>
    <row r="1260" spans="1:16" x14ac:dyDescent="0.35">
      <c r="A1260" s="2">
        <v>1249</v>
      </c>
      <c r="B1260" s="2" t="s">
        <v>137</v>
      </c>
      <c r="C1260" s="2" t="s">
        <v>310</v>
      </c>
      <c r="D1260" s="2">
        <v>-7.556</v>
      </c>
      <c r="E1260" s="2">
        <v>0.49199999999999999</v>
      </c>
      <c r="F1260" s="66">
        <v>0</v>
      </c>
      <c r="G1260" s="2">
        <v>20.490310000000001</v>
      </c>
      <c r="H1260" s="2">
        <v>20.693750000000001</v>
      </c>
      <c r="I1260" s="2">
        <v>20.693750000000001</v>
      </c>
      <c r="J1260" s="2">
        <v>20.693750000000001</v>
      </c>
      <c r="K1260" s="66">
        <v>20.693750000000001</v>
      </c>
      <c r="L1260" s="2">
        <v>20.338550000000001</v>
      </c>
      <c r="M1260" s="2">
        <v>20.95749</v>
      </c>
      <c r="N1260" s="2">
        <v>20.95749</v>
      </c>
      <c r="O1260" s="2">
        <v>20.95749</v>
      </c>
      <c r="P1260" s="2">
        <v>20.95749</v>
      </c>
    </row>
    <row r="1261" spans="1:16" x14ac:dyDescent="0.35">
      <c r="A1261" s="2">
        <v>1250</v>
      </c>
      <c r="B1261" s="2" t="s">
        <v>137</v>
      </c>
      <c r="C1261" s="2" t="s">
        <v>311</v>
      </c>
      <c r="D1261" s="2">
        <v>-8.2560000000000002</v>
      </c>
      <c r="E1261" s="2">
        <v>0</v>
      </c>
      <c r="F1261" s="66">
        <v>0</v>
      </c>
      <c r="G1261" s="2">
        <v>21.186440000000001</v>
      </c>
      <c r="H1261" s="2">
        <v>21.3658</v>
      </c>
      <c r="I1261" s="2">
        <v>21.3658</v>
      </c>
      <c r="J1261" s="2">
        <v>21.365790000000001</v>
      </c>
      <c r="K1261" s="66">
        <v>21.3658</v>
      </c>
      <c r="L1261" s="2">
        <v>20.980910000000002</v>
      </c>
      <c r="M1261" s="2">
        <v>21.595659999999999</v>
      </c>
      <c r="N1261" s="2">
        <v>21.595659999999999</v>
      </c>
      <c r="O1261" s="2">
        <v>21.595659999999999</v>
      </c>
      <c r="P1261" s="2">
        <v>21.595649999999999</v>
      </c>
    </row>
    <row r="1262" spans="1:16" x14ac:dyDescent="0.35">
      <c r="A1262" s="2">
        <v>1251</v>
      </c>
      <c r="B1262" s="2" t="s">
        <v>137</v>
      </c>
      <c r="C1262" s="2" t="s">
        <v>312</v>
      </c>
      <c r="D1262" s="2">
        <v>-8.6</v>
      </c>
      <c r="E1262" s="2">
        <v>0</v>
      </c>
      <c r="F1262" s="66">
        <v>0</v>
      </c>
      <c r="G1262" s="2">
        <v>22.002320000000001</v>
      </c>
      <c r="H1262" s="2">
        <v>22.164680000000001</v>
      </c>
      <c r="I1262" s="2">
        <v>22.164680000000001</v>
      </c>
      <c r="J1262" s="2">
        <v>22.164670000000001</v>
      </c>
      <c r="K1262" s="66">
        <v>22.164680000000001</v>
      </c>
      <c r="L1262" s="2">
        <v>21.760079999999999</v>
      </c>
      <c r="M1262" s="2">
        <v>22.368369999999999</v>
      </c>
      <c r="N1262" s="2">
        <v>22.368369999999999</v>
      </c>
      <c r="O1262" s="2">
        <v>22.368369999999999</v>
      </c>
      <c r="P1262" s="2">
        <v>22.368359999999999</v>
      </c>
    </row>
    <row r="1263" spans="1:16" x14ac:dyDescent="0.35">
      <c r="A1263" s="2">
        <v>1252</v>
      </c>
      <c r="B1263" s="2" t="s">
        <v>137</v>
      </c>
      <c r="C1263" s="2" t="s">
        <v>313</v>
      </c>
      <c r="D1263" s="2">
        <v>-7.8369999999999997</v>
      </c>
      <c r="E1263" s="2">
        <v>0.76300000000000001</v>
      </c>
      <c r="F1263" s="66">
        <v>0</v>
      </c>
      <c r="G1263" s="2">
        <v>22.504200000000001</v>
      </c>
      <c r="H1263" s="2">
        <v>22.672720000000002</v>
      </c>
      <c r="I1263" s="2">
        <v>22.672720000000002</v>
      </c>
      <c r="J1263" s="2">
        <v>22.672720000000002</v>
      </c>
      <c r="K1263" s="66">
        <v>22.672720000000002</v>
      </c>
      <c r="L1263" s="2">
        <v>22.24671</v>
      </c>
      <c r="M1263" s="2">
        <v>22.85155</v>
      </c>
      <c r="N1263" s="2">
        <v>22.851559999999999</v>
      </c>
      <c r="O1263" s="2">
        <v>22.85155</v>
      </c>
      <c r="P1263" s="2">
        <v>22.85155</v>
      </c>
    </row>
    <row r="1264" spans="1:16" x14ac:dyDescent="0.35">
      <c r="A1264" s="2">
        <v>1253</v>
      </c>
      <c r="B1264" s="2" t="s">
        <v>137</v>
      </c>
      <c r="C1264" s="2" t="s">
        <v>314</v>
      </c>
      <c r="D1264" s="2">
        <v>-6.4390000000000001</v>
      </c>
      <c r="E1264" s="2">
        <v>1.5</v>
      </c>
      <c r="F1264" s="66">
        <v>0</v>
      </c>
      <c r="G1264" s="2">
        <v>22.360489999999999</v>
      </c>
      <c r="H1264" s="2">
        <v>22.470269999999999</v>
      </c>
      <c r="I1264" s="2">
        <v>22.470269999999999</v>
      </c>
      <c r="J1264" s="2">
        <v>22.470269999999999</v>
      </c>
      <c r="K1264" s="66">
        <v>22.470269999999999</v>
      </c>
      <c r="L1264" s="2">
        <v>22.02759</v>
      </c>
      <c r="M1264" s="2">
        <v>22.630099999999999</v>
      </c>
      <c r="N1264" s="2">
        <v>22.630099999999999</v>
      </c>
      <c r="O1264" s="2">
        <v>22.630099999999999</v>
      </c>
      <c r="P1264" s="2">
        <v>22.630099999999999</v>
      </c>
    </row>
    <row r="1265" spans="1:16" x14ac:dyDescent="0.35">
      <c r="A1265" s="2">
        <v>1254</v>
      </c>
      <c r="B1265" s="2" t="s">
        <v>137</v>
      </c>
      <c r="C1265" s="2" t="s">
        <v>315</v>
      </c>
      <c r="D1265" s="2">
        <v>-5.3419999999999996</v>
      </c>
      <c r="E1265" s="2">
        <v>1.5</v>
      </c>
      <c r="F1265" s="66">
        <v>0</v>
      </c>
      <c r="G1265" s="2">
        <v>21.510840000000002</v>
      </c>
      <c r="H1265" s="2">
        <v>21.669540000000001</v>
      </c>
      <c r="I1265" s="2">
        <v>21.669540000000001</v>
      </c>
      <c r="J1265" s="2">
        <v>21.669540000000001</v>
      </c>
      <c r="K1265" s="66">
        <v>21.669540000000001</v>
      </c>
      <c r="L1265" s="2">
        <v>21.194900000000001</v>
      </c>
      <c r="M1265" s="2">
        <v>21.811360000000001</v>
      </c>
      <c r="N1265" s="2">
        <v>21.811360000000001</v>
      </c>
      <c r="O1265" s="2">
        <v>21.811360000000001</v>
      </c>
      <c r="P1265" s="2">
        <v>21.811360000000001</v>
      </c>
    </row>
    <row r="1266" spans="1:16" x14ac:dyDescent="0.35">
      <c r="A1266" s="2">
        <v>1255</v>
      </c>
      <c r="B1266" s="2" t="s">
        <v>137</v>
      </c>
      <c r="C1266" s="2" t="s">
        <v>316</v>
      </c>
      <c r="D1266" s="2">
        <v>-3.9849999999999999</v>
      </c>
      <c r="E1266" s="2">
        <v>1.246</v>
      </c>
      <c r="F1266" s="66">
        <v>0</v>
      </c>
      <c r="G1266" s="2">
        <v>20.576930000000001</v>
      </c>
      <c r="H1266" s="2">
        <v>20.84817</v>
      </c>
      <c r="I1266" s="2">
        <v>20.84817</v>
      </c>
      <c r="J1266" s="2">
        <v>20.84817</v>
      </c>
      <c r="K1266" s="66">
        <v>20.84817</v>
      </c>
      <c r="L1266" s="2">
        <v>20.3386</v>
      </c>
      <c r="M1266" s="2">
        <v>20.974360000000001</v>
      </c>
      <c r="N1266" s="2">
        <v>20.974360000000001</v>
      </c>
      <c r="O1266" s="2">
        <v>20.974360000000001</v>
      </c>
      <c r="P1266" s="2">
        <v>20.974350000000001</v>
      </c>
    </row>
    <row r="1267" spans="1:16" x14ac:dyDescent="0.35">
      <c r="A1267" s="2">
        <v>1256</v>
      </c>
      <c r="B1267" s="2" t="s">
        <v>137</v>
      </c>
      <c r="C1267" s="2" t="s">
        <v>317</v>
      </c>
      <c r="D1267" s="2">
        <v>-2.6930000000000001</v>
      </c>
      <c r="E1267" s="2">
        <v>1.254</v>
      </c>
      <c r="F1267" s="66">
        <v>0</v>
      </c>
      <c r="G1267" s="2">
        <v>19.753050000000002</v>
      </c>
      <c r="H1267" s="2">
        <v>20.050979999999999</v>
      </c>
      <c r="I1267" s="2">
        <v>20.050979999999999</v>
      </c>
      <c r="J1267" s="2">
        <v>20.050979999999999</v>
      </c>
      <c r="K1267" s="66">
        <v>20.050979999999999</v>
      </c>
      <c r="L1267" s="2">
        <v>19.51454</v>
      </c>
      <c r="M1267" s="2">
        <v>20.163730000000001</v>
      </c>
      <c r="N1267" s="2">
        <v>20.163730000000001</v>
      </c>
      <c r="O1267" s="2">
        <v>20.163730000000001</v>
      </c>
      <c r="P1267" s="2">
        <v>20.163730000000001</v>
      </c>
    </row>
    <row r="1268" spans="1:16" x14ac:dyDescent="0.35">
      <c r="A1268" s="2">
        <v>1257</v>
      </c>
      <c r="B1268" s="2" t="s">
        <v>137</v>
      </c>
      <c r="C1268" s="2" t="s">
        <v>318</v>
      </c>
      <c r="D1268" s="2">
        <v>-1.5880000000000001</v>
      </c>
      <c r="E1268" s="2">
        <v>1.5</v>
      </c>
      <c r="F1268" s="66">
        <v>0</v>
      </c>
      <c r="G1268" s="2">
        <v>18.771889999999999</v>
      </c>
      <c r="H1268" s="2">
        <v>19.048670000000001</v>
      </c>
      <c r="I1268" s="2">
        <v>19.048670000000001</v>
      </c>
      <c r="J1268" s="2">
        <v>19.048670000000001</v>
      </c>
      <c r="K1268" s="66">
        <v>19.048670000000001</v>
      </c>
      <c r="L1268" s="2">
        <v>18.5001</v>
      </c>
      <c r="M1268" s="2">
        <v>19.149760000000001</v>
      </c>
      <c r="N1268" s="2">
        <v>19.149760000000001</v>
      </c>
      <c r="O1268" s="2">
        <v>19.149760000000001</v>
      </c>
      <c r="P1268" s="2">
        <v>19.149760000000001</v>
      </c>
    </row>
    <row r="1269" spans="1:16" x14ac:dyDescent="0.35">
      <c r="A1269" s="2">
        <v>1258</v>
      </c>
      <c r="B1269" s="2" t="s">
        <v>137</v>
      </c>
      <c r="C1269" s="2" t="s">
        <v>319</v>
      </c>
      <c r="D1269" s="2">
        <v>-0.188</v>
      </c>
      <c r="E1269" s="2">
        <v>3.33</v>
      </c>
      <c r="F1269" s="66">
        <v>0</v>
      </c>
      <c r="G1269" s="2">
        <v>17.993680000000001</v>
      </c>
      <c r="H1269" s="2">
        <v>17.814360000000001</v>
      </c>
      <c r="I1269" s="2">
        <v>17.814360000000001</v>
      </c>
      <c r="J1269" s="2">
        <v>17.814360000000001</v>
      </c>
      <c r="K1269" s="66">
        <v>17.814360000000001</v>
      </c>
      <c r="L1269" s="2">
        <v>17.644739999999999</v>
      </c>
      <c r="M1269" s="2">
        <v>17.905249999999999</v>
      </c>
      <c r="N1269" s="2">
        <v>17.905249999999999</v>
      </c>
      <c r="O1269" s="2">
        <v>17.905249999999999</v>
      </c>
      <c r="P1269" s="2">
        <v>17.905249999999999</v>
      </c>
    </row>
    <row r="1270" spans="1:16" x14ac:dyDescent="0.35">
      <c r="A1270" s="2">
        <v>1259</v>
      </c>
      <c r="B1270" s="2" t="s">
        <v>137</v>
      </c>
      <c r="C1270" s="2" t="s">
        <v>320</v>
      </c>
      <c r="D1270" s="2">
        <v>1.1100000000000001</v>
      </c>
      <c r="E1270" s="2">
        <v>4.8460000000000001</v>
      </c>
      <c r="F1270" s="66">
        <v>0</v>
      </c>
      <c r="G1270" s="2">
        <v>17.127109999999998</v>
      </c>
      <c r="H1270" s="2">
        <v>16.566880000000001</v>
      </c>
      <c r="I1270" s="2">
        <v>16.566880000000001</v>
      </c>
      <c r="J1270" s="2">
        <v>16.566880000000001</v>
      </c>
      <c r="K1270" s="66">
        <v>16.566880000000001</v>
      </c>
      <c r="L1270" s="2">
        <v>16.921589999999998</v>
      </c>
      <c r="M1270" s="2">
        <v>16.649249999999999</v>
      </c>
      <c r="N1270" s="2">
        <v>16.649249999999999</v>
      </c>
      <c r="O1270" s="2">
        <v>16.649249999999999</v>
      </c>
      <c r="P1270" s="2">
        <v>16.649249999999999</v>
      </c>
    </row>
    <row r="1271" spans="1:16" x14ac:dyDescent="0.35">
      <c r="A1271" s="2">
        <v>1260</v>
      </c>
      <c r="B1271" s="2" t="s">
        <v>137</v>
      </c>
      <c r="C1271" s="2" t="s">
        <v>321</v>
      </c>
      <c r="D1271" s="2">
        <v>2.3610000000000002</v>
      </c>
      <c r="E1271" s="2">
        <v>4.0919999999999996</v>
      </c>
      <c r="F1271" s="66">
        <v>0</v>
      </c>
      <c r="G1271" s="2">
        <v>15.4618</v>
      </c>
      <c r="H1271" s="2">
        <v>15.2677</v>
      </c>
      <c r="I1271" s="2">
        <v>15.2677</v>
      </c>
      <c r="J1271" s="2">
        <v>15.2677</v>
      </c>
      <c r="K1271" s="66">
        <v>15.2677</v>
      </c>
      <c r="L1271" s="2">
        <v>15.358739999999999</v>
      </c>
      <c r="M1271" s="2">
        <v>15.34567</v>
      </c>
      <c r="N1271" s="2">
        <v>15.34567</v>
      </c>
      <c r="O1271" s="2">
        <v>15.34567</v>
      </c>
      <c r="P1271" s="2">
        <v>15.34567</v>
      </c>
    </row>
    <row r="1272" spans="1:16" x14ac:dyDescent="0.35">
      <c r="A1272" s="2">
        <v>1261</v>
      </c>
      <c r="B1272" s="2" t="s">
        <v>137</v>
      </c>
      <c r="C1272" s="2" t="s">
        <v>322</v>
      </c>
      <c r="D1272" s="2">
        <v>3.3559999999999999</v>
      </c>
      <c r="E1272" s="2">
        <v>3.0920000000000001</v>
      </c>
      <c r="F1272" s="66">
        <v>0</v>
      </c>
      <c r="G1272" s="2">
        <v>13.92215</v>
      </c>
      <c r="H1272" s="2">
        <v>13.992749999999999</v>
      </c>
      <c r="I1272" s="2">
        <v>13.992749999999999</v>
      </c>
      <c r="J1272" s="2">
        <v>13.992749999999999</v>
      </c>
      <c r="K1272" s="66">
        <v>13.992749999999999</v>
      </c>
      <c r="L1272" s="2">
        <v>13.769209999999999</v>
      </c>
      <c r="M1272" s="2">
        <v>14.073560000000001</v>
      </c>
      <c r="N1272" s="2">
        <v>14.073560000000001</v>
      </c>
      <c r="O1272" s="2">
        <v>14.073560000000001</v>
      </c>
      <c r="P1272" s="2">
        <v>14.073560000000001</v>
      </c>
    </row>
    <row r="1273" spans="1:16" x14ac:dyDescent="0.35">
      <c r="A1273" s="2">
        <v>1262</v>
      </c>
      <c r="B1273" s="2" t="s">
        <v>137</v>
      </c>
      <c r="C1273" s="2" t="s">
        <v>323</v>
      </c>
      <c r="D1273" s="2">
        <v>4.1580000000000004</v>
      </c>
      <c r="E1273" s="2">
        <v>2.0409999999999999</v>
      </c>
      <c r="F1273" s="66">
        <v>0</v>
      </c>
      <c r="G1273" s="2">
        <v>12.479979999999999</v>
      </c>
      <c r="H1273" s="2">
        <v>12.7912</v>
      </c>
      <c r="I1273" s="2">
        <v>12.7912</v>
      </c>
      <c r="J1273" s="2">
        <v>12.79121</v>
      </c>
      <c r="K1273" s="66">
        <v>12.7912</v>
      </c>
      <c r="L1273" s="2">
        <v>12.39246</v>
      </c>
      <c r="M1273" s="2">
        <v>12.87917</v>
      </c>
      <c r="N1273" s="2">
        <v>12.87917</v>
      </c>
      <c r="O1273" s="2">
        <v>12.87917</v>
      </c>
      <c r="P1273" s="2">
        <v>12.87917</v>
      </c>
    </row>
    <row r="1274" spans="1:16" x14ac:dyDescent="0.35">
      <c r="A1274" s="2">
        <v>1263</v>
      </c>
      <c r="B1274" s="2" t="s">
        <v>137</v>
      </c>
      <c r="C1274" s="2" t="s">
        <v>324</v>
      </c>
      <c r="D1274" s="2">
        <v>4.2949999999999999</v>
      </c>
      <c r="E1274" s="2">
        <v>1.246</v>
      </c>
      <c r="F1274" s="66">
        <v>0</v>
      </c>
      <c r="G1274" s="2">
        <v>11.21406</v>
      </c>
      <c r="H1274" s="2">
        <v>11.621729999999999</v>
      </c>
      <c r="I1274" s="2">
        <v>11.621729999999999</v>
      </c>
      <c r="J1274" s="2">
        <v>11.621729999999999</v>
      </c>
      <c r="K1274" s="66">
        <v>11.621729999999999</v>
      </c>
      <c r="L1274" s="2">
        <v>11.14526</v>
      </c>
      <c r="M1274" s="2">
        <v>11.720969999999999</v>
      </c>
      <c r="N1274" s="2">
        <v>11.720969999999999</v>
      </c>
      <c r="O1274" s="2">
        <v>11.720969999999999</v>
      </c>
      <c r="P1274" s="2">
        <v>11.720969999999999</v>
      </c>
    </row>
    <row r="1275" spans="1:16" x14ac:dyDescent="0.35">
      <c r="A1275" s="2">
        <v>1264</v>
      </c>
      <c r="B1275" s="2" t="s">
        <v>137</v>
      </c>
      <c r="C1275" s="2" t="s">
        <v>325</v>
      </c>
      <c r="D1275" s="2">
        <v>2.831</v>
      </c>
      <c r="E1275" s="2">
        <v>1.508</v>
      </c>
      <c r="F1275" s="66">
        <v>0</v>
      </c>
      <c r="G1275" s="2">
        <v>10.45234</v>
      </c>
      <c r="H1275" s="2">
        <v>10.80944</v>
      </c>
      <c r="I1275" s="2">
        <v>10.80944</v>
      </c>
      <c r="J1275" s="2">
        <v>10.80944</v>
      </c>
      <c r="K1275" s="66">
        <v>10.809430000000001</v>
      </c>
      <c r="L1275" s="2">
        <v>10.321339999999999</v>
      </c>
      <c r="M1275" s="2">
        <v>10.90917</v>
      </c>
      <c r="N1275" s="2">
        <v>10.90917</v>
      </c>
      <c r="O1275" s="2">
        <v>10.90917</v>
      </c>
      <c r="P1275" s="2">
        <v>10.90916</v>
      </c>
    </row>
    <row r="1276" spans="1:16" x14ac:dyDescent="0.35">
      <c r="A1276" s="2">
        <v>1265</v>
      </c>
      <c r="B1276" s="2" t="s">
        <v>137</v>
      </c>
      <c r="C1276" s="2" t="s">
        <v>326</v>
      </c>
      <c r="D1276" s="2">
        <v>0.58199999999999996</v>
      </c>
      <c r="E1276" s="2">
        <v>2.5590000000000002</v>
      </c>
      <c r="F1276" s="66">
        <v>0</v>
      </c>
      <c r="G1276" s="2">
        <v>11.084540000000001</v>
      </c>
      <c r="H1276" s="2">
        <v>11.291040000000001</v>
      </c>
      <c r="I1276" s="2">
        <v>11.291040000000001</v>
      </c>
      <c r="J1276" s="2">
        <v>11.291040000000001</v>
      </c>
      <c r="K1276" s="66">
        <v>11.291029999999999</v>
      </c>
      <c r="L1276" s="2">
        <v>10.939719999999999</v>
      </c>
      <c r="M1276" s="2">
        <v>11.35918</v>
      </c>
      <c r="N1276" s="2">
        <v>11.35918</v>
      </c>
      <c r="O1276" s="2">
        <v>11.35918</v>
      </c>
      <c r="P1276" s="2">
        <v>11.359170000000001</v>
      </c>
    </row>
    <row r="1277" spans="1:16" x14ac:dyDescent="0.35">
      <c r="A1277" s="2">
        <v>1266</v>
      </c>
      <c r="B1277" s="2" t="s">
        <v>137</v>
      </c>
      <c r="C1277" s="2" t="s">
        <v>327</v>
      </c>
      <c r="D1277" s="2">
        <v>-1.161</v>
      </c>
      <c r="E1277" s="2">
        <v>2.8460000000000001</v>
      </c>
      <c r="F1277" s="66">
        <v>0</v>
      </c>
      <c r="G1277" s="2">
        <v>12.579409999999999</v>
      </c>
      <c r="H1277" s="2">
        <v>12.88496</v>
      </c>
      <c r="I1277" s="2">
        <v>12.884969999999999</v>
      </c>
      <c r="J1277" s="2">
        <v>12.884969999999999</v>
      </c>
      <c r="K1277" s="66">
        <v>12.88496</v>
      </c>
      <c r="L1277" s="2">
        <v>12.60134</v>
      </c>
      <c r="M1277" s="2">
        <v>12.915050000000001</v>
      </c>
      <c r="N1277" s="2">
        <v>12.915050000000001</v>
      </c>
      <c r="O1277" s="2">
        <v>12.91506</v>
      </c>
      <c r="P1277" s="2">
        <v>12.915050000000001</v>
      </c>
    </row>
    <row r="1278" spans="1:16" x14ac:dyDescent="0.35">
      <c r="A1278" s="2">
        <v>1267</v>
      </c>
      <c r="B1278" s="2" t="s">
        <v>137</v>
      </c>
      <c r="C1278" s="2" t="s">
        <v>328</v>
      </c>
      <c r="D1278" s="2">
        <v>-2.359</v>
      </c>
      <c r="E1278" s="2">
        <v>2.0409999999999999</v>
      </c>
      <c r="F1278" s="66">
        <v>0</v>
      </c>
      <c r="G1278" s="2">
        <v>14.22584</v>
      </c>
      <c r="H1278" s="2">
        <v>14.471640000000001</v>
      </c>
      <c r="I1278" s="2">
        <v>14.471640000000001</v>
      </c>
      <c r="J1278" s="2">
        <v>14.471640000000001</v>
      </c>
      <c r="K1278" s="66">
        <v>14.471640000000001</v>
      </c>
      <c r="L1278" s="2">
        <v>13.945209999999999</v>
      </c>
      <c r="M1278" s="2">
        <v>14.483779999999999</v>
      </c>
      <c r="N1278" s="2">
        <v>14.483779999999999</v>
      </c>
      <c r="O1278" s="2">
        <v>14.483779999999999</v>
      </c>
      <c r="P1278" s="2">
        <v>14.483779999999999</v>
      </c>
    </row>
    <row r="1279" spans="1:16" x14ac:dyDescent="0.35">
      <c r="A1279" s="2">
        <v>1268</v>
      </c>
      <c r="B1279" s="2" t="s">
        <v>137</v>
      </c>
      <c r="C1279" s="2" t="s">
        <v>329</v>
      </c>
      <c r="D1279" s="2">
        <v>-2.8490000000000002</v>
      </c>
      <c r="E1279" s="2">
        <v>2.0590000000000002</v>
      </c>
      <c r="F1279" s="66">
        <v>0</v>
      </c>
      <c r="G1279" s="2">
        <v>15.539870000000001</v>
      </c>
      <c r="H1279" s="2">
        <v>15.69023</v>
      </c>
      <c r="I1279" s="2">
        <v>15.690239999999999</v>
      </c>
      <c r="J1279" s="2">
        <v>15.690239999999999</v>
      </c>
      <c r="K1279" s="66">
        <v>15.69023</v>
      </c>
      <c r="L1279" s="2">
        <v>15.146039999999999</v>
      </c>
      <c r="M1279" s="2">
        <v>15.696389999999999</v>
      </c>
      <c r="N1279" s="2">
        <v>15.696389999999999</v>
      </c>
      <c r="O1279" s="2">
        <v>15.696389999999999</v>
      </c>
      <c r="P1279" s="2">
        <v>15.696389999999999</v>
      </c>
    </row>
    <row r="1280" spans="1:16" x14ac:dyDescent="0.35">
      <c r="A1280" s="2">
        <v>1269</v>
      </c>
      <c r="B1280" s="2" t="s">
        <v>137</v>
      </c>
      <c r="C1280" s="2" t="s">
        <v>330</v>
      </c>
      <c r="D1280" s="2">
        <v>-2.7490000000000001</v>
      </c>
      <c r="E1280" s="2">
        <v>2.6</v>
      </c>
      <c r="F1280" s="66">
        <v>0</v>
      </c>
      <c r="G1280" s="2">
        <v>16.51632</v>
      </c>
      <c r="H1280" s="2">
        <v>16.527059999999999</v>
      </c>
      <c r="I1280" s="2">
        <v>16.527059999999999</v>
      </c>
      <c r="J1280" s="2">
        <v>16.527059999999999</v>
      </c>
      <c r="K1280" s="66">
        <v>16.527049999999999</v>
      </c>
      <c r="L1280" s="2">
        <v>16.083580000000001</v>
      </c>
      <c r="M1280" s="2">
        <v>16.531970000000001</v>
      </c>
      <c r="N1280" s="2">
        <v>16.531970000000001</v>
      </c>
      <c r="O1280" s="2">
        <v>16.531970000000001</v>
      </c>
      <c r="P1280" s="2">
        <v>16.531970000000001</v>
      </c>
    </row>
    <row r="1281" spans="1:16" x14ac:dyDescent="0.35">
      <c r="A1281" s="2">
        <v>1270</v>
      </c>
      <c r="B1281" s="2" t="s">
        <v>137</v>
      </c>
      <c r="C1281" s="2" t="s">
        <v>331</v>
      </c>
      <c r="D1281" s="2">
        <v>-2.9540000000000002</v>
      </c>
      <c r="E1281" s="2">
        <v>2.0409999999999999</v>
      </c>
      <c r="F1281" s="66">
        <v>0</v>
      </c>
      <c r="G1281" s="2">
        <v>16.89114</v>
      </c>
      <c r="H1281" s="2">
        <v>17.022030000000001</v>
      </c>
      <c r="I1281" s="2">
        <v>17.022030000000001</v>
      </c>
      <c r="J1281" s="2">
        <v>17.022030000000001</v>
      </c>
      <c r="K1281" s="66">
        <v>17.022030000000001</v>
      </c>
      <c r="L1281" s="2">
        <v>16.45994</v>
      </c>
      <c r="M1281" s="2">
        <v>17.02758</v>
      </c>
      <c r="N1281" s="2">
        <v>17.02758</v>
      </c>
      <c r="O1281" s="2">
        <v>17.02758</v>
      </c>
      <c r="P1281" s="2">
        <v>17.02758</v>
      </c>
    </row>
    <row r="1282" spans="1:16" x14ac:dyDescent="0.35">
      <c r="A1282" s="2">
        <v>1271</v>
      </c>
      <c r="B1282" s="2" t="s">
        <v>137</v>
      </c>
      <c r="C1282" s="2" t="s">
        <v>332</v>
      </c>
      <c r="D1282" s="2">
        <v>-4.0640000000000001</v>
      </c>
      <c r="E1282" s="2">
        <v>1.5</v>
      </c>
      <c r="F1282" s="66">
        <v>0</v>
      </c>
      <c r="G1282" s="2">
        <v>17.348949999999999</v>
      </c>
      <c r="H1282" s="2">
        <v>17.572679999999998</v>
      </c>
      <c r="I1282" s="2">
        <v>17.572679999999998</v>
      </c>
      <c r="J1282" s="2">
        <v>17.572679999999998</v>
      </c>
      <c r="K1282" s="66">
        <v>17.572679999999998</v>
      </c>
      <c r="L1282" s="2">
        <v>16.963660000000001</v>
      </c>
      <c r="M1282" s="2">
        <v>17.581679999999999</v>
      </c>
      <c r="N1282" s="2">
        <v>17.581679999999999</v>
      </c>
      <c r="O1282" s="2">
        <v>17.581679999999999</v>
      </c>
      <c r="P1282" s="2">
        <v>17.581679999999999</v>
      </c>
    </row>
    <row r="1283" spans="1:16" x14ac:dyDescent="0.35">
      <c r="A1283" s="2">
        <v>1272</v>
      </c>
      <c r="B1283" s="2" t="s">
        <v>138</v>
      </c>
      <c r="C1283" s="2" t="s">
        <v>309</v>
      </c>
      <c r="D1283" s="2">
        <v>-4.8490000000000002</v>
      </c>
      <c r="E1283" s="2">
        <v>1.246</v>
      </c>
      <c r="F1283" s="66">
        <v>3.33</v>
      </c>
      <c r="G1283" s="2">
        <v>21.424009999999999</v>
      </c>
      <c r="H1283" s="2">
        <v>22.558959999999999</v>
      </c>
      <c r="I1283" s="2">
        <v>21.075859999999999</v>
      </c>
      <c r="J1283" s="2">
        <v>18.906870000000001</v>
      </c>
      <c r="K1283" s="66">
        <v>18.243639999999999</v>
      </c>
      <c r="L1283" s="2">
        <v>21.078520000000001</v>
      </c>
      <c r="M1283" s="2">
        <v>22.7956</v>
      </c>
      <c r="N1283" s="2">
        <v>21.235230000000001</v>
      </c>
      <c r="O1283" s="2">
        <v>18.953230000000001</v>
      </c>
      <c r="P1283" s="2">
        <v>18.25545</v>
      </c>
    </row>
    <row r="1284" spans="1:16" x14ac:dyDescent="0.35">
      <c r="A1284" s="2">
        <v>1273</v>
      </c>
      <c r="B1284" s="2" t="s">
        <v>138</v>
      </c>
      <c r="C1284" s="2" t="s">
        <v>310</v>
      </c>
      <c r="D1284" s="2">
        <v>-6.3250000000000002</v>
      </c>
      <c r="E1284" s="2">
        <v>0.49199999999999999</v>
      </c>
      <c r="F1284" s="66">
        <v>18.329999999999998</v>
      </c>
      <c r="G1284" s="2">
        <v>41.715989999999998</v>
      </c>
      <c r="H1284" s="2">
        <v>46.446660000000001</v>
      </c>
      <c r="I1284" s="2">
        <v>37.205449999999999</v>
      </c>
      <c r="J1284" s="2">
        <v>20.770790000000002</v>
      </c>
      <c r="K1284" s="66">
        <v>19.050450000000001</v>
      </c>
      <c r="L1284" s="2">
        <v>41.297930000000001</v>
      </c>
      <c r="M1284" s="2">
        <v>47.887160000000002</v>
      </c>
      <c r="N1284" s="2">
        <v>38.164479999999998</v>
      </c>
      <c r="O1284" s="2">
        <v>20.873570000000001</v>
      </c>
      <c r="P1284" s="2">
        <v>19.063590000000001</v>
      </c>
    </row>
    <row r="1285" spans="1:16" x14ac:dyDescent="0.35">
      <c r="A1285" s="2">
        <v>1274</v>
      </c>
      <c r="B1285" s="2" t="s">
        <v>138</v>
      </c>
      <c r="C1285" s="2" t="s">
        <v>311</v>
      </c>
      <c r="D1285" s="2">
        <v>-8.0540000000000003</v>
      </c>
      <c r="E1285" s="2">
        <v>0</v>
      </c>
      <c r="F1285" s="66">
        <v>25</v>
      </c>
      <c r="G1285" s="2">
        <v>51.164520000000003</v>
      </c>
      <c r="H1285" s="2">
        <v>56.244689999999999</v>
      </c>
      <c r="I1285" s="2">
        <v>43.916240000000002</v>
      </c>
      <c r="J1285" s="2">
        <v>19.971579999999999</v>
      </c>
      <c r="K1285" s="66">
        <v>19.971579999999999</v>
      </c>
      <c r="L1285" s="2">
        <v>50.677340000000001</v>
      </c>
      <c r="M1285" s="2">
        <v>58.14761</v>
      </c>
      <c r="N1285" s="2">
        <v>45.176850000000002</v>
      </c>
      <c r="O1285" s="2">
        <v>19.984660000000002</v>
      </c>
      <c r="P1285" s="2">
        <v>19.984660000000002</v>
      </c>
    </row>
    <row r="1286" spans="1:16" x14ac:dyDescent="0.35">
      <c r="A1286" s="2">
        <v>1275</v>
      </c>
      <c r="B1286" s="2" t="s">
        <v>138</v>
      </c>
      <c r="C1286" s="2" t="s">
        <v>312</v>
      </c>
      <c r="D1286" s="2">
        <v>-8.2490000000000006</v>
      </c>
      <c r="E1286" s="2">
        <v>0</v>
      </c>
      <c r="F1286" s="66">
        <v>11.67</v>
      </c>
      <c r="G1286" s="2">
        <v>32.536670000000001</v>
      </c>
      <c r="H1286" s="2">
        <v>34.57611</v>
      </c>
      <c r="I1286" s="2">
        <v>29.794460000000001</v>
      </c>
      <c r="J1286" s="2">
        <v>20.69154</v>
      </c>
      <c r="K1286" s="66">
        <v>20.69153</v>
      </c>
      <c r="L1286" s="2">
        <v>32.087699999999998</v>
      </c>
      <c r="M1286" s="2">
        <v>35.313630000000003</v>
      </c>
      <c r="N1286" s="2">
        <v>30.28285</v>
      </c>
      <c r="O1286" s="2">
        <v>20.705660000000002</v>
      </c>
      <c r="P1286" s="2">
        <v>20.705649999999999</v>
      </c>
    </row>
    <row r="1287" spans="1:16" x14ac:dyDescent="0.35">
      <c r="A1287" s="2">
        <v>1276</v>
      </c>
      <c r="B1287" s="2" t="s">
        <v>138</v>
      </c>
      <c r="C1287" s="2" t="s">
        <v>313</v>
      </c>
      <c r="D1287" s="2">
        <v>-8.048</v>
      </c>
      <c r="E1287" s="2">
        <v>0</v>
      </c>
      <c r="F1287" s="66">
        <v>8.33</v>
      </c>
      <c r="G1287" s="2">
        <v>31.791810000000002</v>
      </c>
      <c r="H1287" s="2">
        <v>33.711449999999999</v>
      </c>
      <c r="I1287" s="2">
        <v>29.405819999999999</v>
      </c>
      <c r="J1287" s="2">
        <v>21.061360000000001</v>
      </c>
      <c r="K1287" s="66">
        <v>21.061360000000001</v>
      </c>
      <c r="L1287" s="2">
        <v>31.32274</v>
      </c>
      <c r="M1287" s="2">
        <v>34.384950000000003</v>
      </c>
      <c r="N1287" s="2">
        <v>29.854990000000001</v>
      </c>
      <c r="O1287" s="2">
        <v>21.075780000000002</v>
      </c>
      <c r="P1287" s="2">
        <v>21.075780000000002</v>
      </c>
    </row>
    <row r="1288" spans="1:16" x14ac:dyDescent="0.35">
      <c r="A1288" s="2">
        <v>1277</v>
      </c>
      <c r="B1288" s="2" t="s">
        <v>138</v>
      </c>
      <c r="C1288" s="2" t="s">
        <v>314</v>
      </c>
      <c r="D1288" s="2">
        <v>-7.7469999999999999</v>
      </c>
      <c r="E1288" s="2">
        <v>0.254</v>
      </c>
      <c r="F1288" s="66">
        <v>0</v>
      </c>
      <c r="G1288" s="2">
        <v>21.049949999999999</v>
      </c>
      <c r="H1288" s="2">
        <v>21.252490000000002</v>
      </c>
      <c r="I1288" s="2">
        <v>21.252479999999998</v>
      </c>
      <c r="J1288" s="2">
        <v>21.25245</v>
      </c>
      <c r="K1288" s="66">
        <v>21.25244</v>
      </c>
      <c r="L1288" s="2">
        <v>20.64433</v>
      </c>
      <c r="M1288" s="2">
        <v>21.26728</v>
      </c>
      <c r="N1288" s="2">
        <v>21.26727</v>
      </c>
      <c r="O1288" s="2">
        <v>21.267230000000001</v>
      </c>
      <c r="P1288" s="2">
        <v>21.267230000000001</v>
      </c>
    </row>
    <row r="1289" spans="1:16" x14ac:dyDescent="0.35">
      <c r="A1289" s="2">
        <v>1278</v>
      </c>
      <c r="B1289" s="2" t="s">
        <v>138</v>
      </c>
      <c r="C1289" s="2" t="s">
        <v>315</v>
      </c>
      <c r="D1289" s="2">
        <v>-7.3970000000000002</v>
      </c>
      <c r="E1289" s="2">
        <v>0.5</v>
      </c>
      <c r="F1289" s="66">
        <v>3.33</v>
      </c>
      <c r="G1289" s="2">
        <v>25.292470000000002</v>
      </c>
      <c r="H1289" s="2">
        <v>26.335460000000001</v>
      </c>
      <c r="I1289" s="2">
        <v>24.569739999999999</v>
      </c>
      <c r="J1289" s="2">
        <v>21.670459999999999</v>
      </c>
      <c r="K1289" s="66">
        <v>21.33297</v>
      </c>
      <c r="L1289" s="2">
        <v>24.87623</v>
      </c>
      <c r="M1289" s="2">
        <v>26.611160000000002</v>
      </c>
      <c r="N1289" s="2">
        <v>24.753450000000001</v>
      </c>
      <c r="O1289" s="2">
        <v>21.703109999999999</v>
      </c>
      <c r="P1289" s="2">
        <v>21.348030000000001</v>
      </c>
    </row>
    <row r="1290" spans="1:16" x14ac:dyDescent="0.35">
      <c r="A1290" s="2">
        <v>1279</v>
      </c>
      <c r="B1290" s="2" t="s">
        <v>138</v>
      </c>
      <c r="C1290" s="2" t="s">
        <v>316</v>
      </c>
      <c r="D1290" s="2">
        <v>-7.4539999999999997</v>
      </c>
      <c r="E1290" s="2">
        <v>0.5</v>
      </c>
      <c r="F1290" s="66">
        <v>15</v>
      </c>
      <c r="G1290" s="2">
        <v>31.003900000000002</v>
      </c>
      <c r="H1290" s="2">
        <v>35.102930000000001</v>
      </c>
      <c r="I1290" s="2">
        <v>26.893509999999999</v>
      </c>
      <c r="J1290" s="2">
        <v>13.556979999999999</v>
      </c>
      <c r="K1290" s="66">
        <v>16.9253</v>
      </c>
      <c r="L1290" s="2">
        <v>30.53604</v>
      </c>
      <c r="M1290" s="2">
        <v>36.321669999999997</v>
      </c>
      <c r="N1290" s="2">
        <v>27.684529999999999</v>
      </c>
      <c r="O1290" s="2">
        <v>13.65316</v>
      </c>
      <c r="P1290" s="2">
        <v>12.0198</v>
      </c>
    </row>
    <row r="1291" spans="1:16" x14ac:dyDescent="0.35">
      <c r="A1291" s="2">
        <v>1280</v>
      </c>
      <c r="B1291" s="2" t="s">
        <v>138</v>
      </c>
      <c r="C1291" s="2" t="s">
        <v>317</v>
      </c>
      <c r="D1291" s="2">
        <v>-7.3440000000000003</v>
      </c>
      <c r="E1291" s="2">
        <v>0.5</v>
      </c>
      <c r="F1291" s="66">
        <v>21.67</v>
      </c>
      <c r="G1291" s="2">
        <v>39.165779999999998</v>
      </c>
      <c r="H1291" s="2">
        <v>44.856720000000003</v>
      </c>
      <c r="I1291" s="2">
        <v>33.200270000000003</v>
      </c>
      <c r="J1291" s="2">
        <v>14.18418</v>
      </c>
      <c r="K1291" s="66">
        <v>20.711130000000001</v>
      </c>
      <c r="L1291" s="2">
        <v>38.706510000000002</v>
      </c>
      <c r="M1291" s="2">
        <v>46.5854</v>
      </c>
      <c r="N1291" s="2">
        <v>34.321649999999998</v>
      </c>
      <c r="O1291" s="2">
        <v>14.31481</v>
      </c>
      <c r="P1291" s="2">
        <v>16.39434</v>
      </c>
    </row>
    <row r="1292" spans="1:16" x14ac:dyDescent="0.35">
      <c r="A1292" s="2">
        <v>1281</v>
      </c>
      <c r="B1292" s="2" t="s">
        <v>138</v>
      </c>
      <c r="C1292" s="2" t="s">
        <v>318</v>
      </c>
      <c r="D1292" s="2">
        <v>-6.492</v>
      </c>
      <c r="E1292" s="2">
        <v>0.5</v>
      </c>
      <c r="F1292" s="66">
        <v>3.33</v>
      </c>
      <c r="G1292" s="2">
        <v>14.096120000000001</v>
      </c>
      <c r="H1292" s="2">
        <v>14.900880000000001</v>
      </c>
      <c r="I1292" s="2">
        <v>13.711309999999999</v>
      </c>
      <c r="J1292" s="2">
        <v>11.714370000000001</v>
      </c>
      <c r="K1292" s="66">
        <v>11.481920000000001</v>
      </c>
      <c r="L1292" s="2">
        <v>13.72448</v>
      </c>
      <c r="M1292" s="2">
        <v>15.09422</v>
      </c>
      <c r="N1292" s="2">
        <v>13.84268</v>
      </c>
      <c r="O1292" s="2">
        <v>11.74169</v>
      </c>
      <c r="P1292" s="2">
        <v>12.895720000000001</v>
      </c>
    </row>
    <row r="1293" spans="1:16" x14ac:dyDescent="0.35">
      <c r="A1293" s="2">
        <v>1282</v>
      </c>
      <c r="B1293" s="2" t="s">
        <v>138</v>
      </c>
      <c r="C1293" s="2" t="s">
        <v>319</v>
      </c>
      <c r="D1293" s="2">
        <v>-5.4409999999999998</v>
      </c>
      <c r="E1293" s="2">
        <v>0.5</v>
      </c>
      <c r="F1293" s="66">
        <v>3.33</v>
      </c>
      <c r="G1293" s="2">
        <v>14.25339</v>
      </c>
      <c r="H1293" s="2">
        <v>15.34233</v>
      </c>
      <c r="I1293" s="2">
        <v>13.790039999999999</v>
      </c>
      <c r="J1293" s="2">
        <v>10.84291</v>
      </c>
      <c r="K1293" s="66">
        <v>11.50587</v>
      </c>
      <c r="L1293" s="2">
        <v>13.89058</v>
      </c>
      <c r="M1293" s="2">
        <v>15.60962</v>
      </c>
      <c r="N1293" s="2">
        <v>13.976459999999999</v>
      </c>
      <c r="O1293" s="2">
        <v>10.87579</v>
      </c>
      <c r="P1293" s="2">
        <v>10.514849999999999</v>
      </c>
    </row>
    <row r="1294" spans="1:16" x14ac:dyDescent="0.35">
      <c r="A1294" s="2">
        <v>1283</v>
      </c>
      <c r="B1294" s="2" t="s">
        <v>138</v>
      </c>
      <c r="C1294" s="2" t="s">
        <v>320</v>
      </c>
      <c r="D1294" s="2">
        <v>-4.29</v>
      </c>
      <c r="E1294" s="2">
        <v>0.5</v>
      </c>
      <c r="F1294" s="66">
        <v>15</v>
      </c>
      <c r="G1294" s="2">
        <v>24.389720000000001</v>
      </c>
      <c r="H1294" s="2">
        <v>27.75412</v>
      </c>
      <c r="I1294" s="2">
        <v>22.11148</v>
      </c>
      <c r="J1294" s="2">
        <v>10.567880000000001</v>
      </c>
      <c r="K1294" s="66">
        <v>13.034140000000001</v>
      </c>
      <c r="L1294" s="2">
        <v>24.03228</v>
      </c>
      <c r="M1294" s="2">
        <v>28.734549999999999</v>
      </c>
      <c r="N1294" s="2">
        <v>22.797930000000001</v>
      </c>
      <c r="O1294" s="2">
        <v>10.65291</v>
      </c>
      <c r="P1294" s="2">
        <v>11.43576</v>
      </c>
    </row>
    <row r="1295" spans="1:16" x14ac:dyDescent="0.35">
      <c r="A1295" s="2">
        <v>1284</v>
      </c>
      <c r="B1295" s="2" t="s">
        <v>138</v>
      </c>
      <c r="C1295" s="2" t="s">
        <v>321</v>
      </c>
      <c r="D1295" s="2">
        <v>-3.09</v>
      </c>
      <c r="E1295" s="2">
        <v>0.754</v>
      </c>
      <c r="F1295" s="66">
        <v>28.33</v>
      </c>
      <c r="G1295" s="2">
        <v>32.26755</v>
      </c>
      <c r="H1295" s="2">
        <v>37.896790000000003</v>
      </c>
      <c r="I1295" s="2">
        <v>29.027909999999999</v>
      </c>
      <c r="J1295" s="2">
        <v>11.156650000000001</v>
      </c>
      <c r="K1295" s="66">
        <v>13.305529999999999</v>
      </c>
      <c r="L1295" s="2">
        <v>31.944659999999999</v>
      </c>
      <c r="M1295" s="2">
        <v>39.475619999999999</v>
      </c>
      <c r="N1295" s="2">
        <v>30.144670000000001</v>
      </c>
      <c r="O1295" s="2">
        <v>11.342309999999999</v>
      </c>
      <c r="P1295" s="2">
        <v>17.749610000000001</v>
      </c>
    </row>
    <row r="1296" spans="1:16" x14ac:dyDescent="0.35">
      <c r="A1296" s="2">
        <v>1285</v>
      </c>
      <c r="B1296" s="2" t="s">
        <v>138</v>
      </c>
      <c r="C1296" s="2" t="s">
        <v>322</v>
      </c>
      <c r="D1296" s="2">
        <v>-2.5</v>
      </c>
      <c r="E1296" s="2">
        <v>1.8129999999999999</v>
      </c>
      <c r="F1296" s="66">
        <v>18.329999999999998</v>
      </c>
      <c r="G1296" s="2">
        <v>24.63354</v>
      </c>
      <c r="H1296" s="2">
        <v>30.274069999999998</v>
      </c>
      <c r="I1296" s="2">
        <v>22.257999999999999</v>
      </c>
      <c r="J1296" s="2">
        <v>12.86426</v>
      </c>
      <c r="K1296" s="66">
        <v>31.230889999999999</v>
      </c>
      <c r="L1296" s="2">
        <v>24.413409999999999</v>
      </c>
      <c r="M1296" s="2">
        <v>31.512029999999999</v>
      </c>
      <c r="N1296" s="2">
        <v>23.078330000000001</v>
      </c>
      <c r="O1296" s="2">
        <v>13.195169999999999</v>
      </c>
      <c r="P1296" s="2">
        <v>33.714640000000003</v>
      </c>
    </row>
    <row r="1297" spans="1:16" x14ac:dyDescent="0.35">
      <c r="A1297" s="2">
        <v>1286</v>
      </c>
      <c r="B1297" s="2" t="s">
        <v>138</v>
      </c>
      <c r="C1297" s="2" t="s">
        <v>323</v>
      </c>
      <c r="D1297" s="2">
        <v>-2.653</v>
      </c>
      <c r="E1297" s="2">
        <v>2.8540000000000001</v>
      </c>
      <c r="F1297" s="66">
        <v>26.67</v>
      </c>
      <c r="G1297" s="2">
        <v>27.22336</v>
      </c>
      <c r="H1297" s="2">
        <v>34.485599999999998</v>
      </c>
      <c r="I1297" s="2">
        <v>23.741579999999999</v>
      </c>
      <c r="J1297" s="2">
        <v>16.406880000000001</v>
      </c>
      <c r="K1297" s="66">
        <v>35.550370000000001</v>
      </c>
      <c r="L1297" s="2">
        <v>27.213660000000001</v>
      </c>
      <c r="M1297" s="2">
        <v>35.96604</v>
      </c>
      <c r="N1297" s="2">
        <v>24.662240000000001</v>
      </c>
      <c r="O1297" s="2">
        <v>16.945409999999999</v>
      </c>
      <c r="P1297" s="2">
        <v>57.943629999999999</v>
      </c>
    </row>
    <row r="1298" spans="1:16" x14ac:dyDescent="0.35">
      <c r="A1298" s="2">
        <v>1287</v>
      </c>
      <c r="B1298" s="2" t="s">
        <v>138</v>
      </c>
      <c r="C1298" s="2" t="s">
        <v>324</v>
      </c>
      <c r="D1298" s="2">
        <v>-2.597</v>
      </c>
      <c r="E1298" s="2">
        <v>3.3540000000000001</v>
      </c>
      <c r="F1298" s="66">
        <v>8.33</v>
      </c>
      <c r="G1298" s="2">
        <v>13.65161</v>
      </c>
      <c r="H1298" s="2">
        <v>16.52684</v>
      </c>
      <c r="I1298" s="2">
        <v>12.47564</v>
      </c>
      <c r="J1298" s="2">
        <v>10.71457</v>
      </c>
      <c r="K1298" s="66">
        <v>22.870439999999999</v>
      </c>
      <c r="L1298" s="2">
        <v>13.32213</v>
      </c>
      <c r="M1298" s="2">
        <v>17.06616</v>
      </c>
      <c r="N1298" s="2">
        <v>12.803890000000001</v>
      </c>
      <c r="O1298" s="2">
        <v>10.95106</v>
      </c>
      <c r="P1298" s="2">
        <v>35.419040000000003</v>
      </c>
    </row>
    <row r="1299" spans="1:16" x14ac:dyDescent="0.35">
      <c r="A1299" s="2">
        <v>1288</v>
      </c>
      <c r="B1299" s="2" t="s">
        <v>138</v>
      </c>
      <c r="C1299" s="2" t="s">
        <v>325</v>
      </c>
      <c r="D1299" s="2">
        <v>-2.4510000000000001</v>
      </c>
      <c r="E1299" s="2">
        <v>2.5329999999999999</v>
      </c>
      <c r="F1299" s="66">
        <v>0</v>
      </c>
      <c r="G1299" s="2">
        <v>16.2193</v>
      </c>
      <c r="H1299" s="2">
        <v>16.238939999999999</v>
      </c>
      <c r="I1299" s="2">
        <v>16.238949999999999</v>
      </c>
      <c r="J1299" s="2">
        <v>16.238969999999998</v>
      </c>
      <c r="K1299" s="66">
        <v>16.238939999999999</v>
      </c>
      <c r="L1299" s="2">
        <v>15.812900000000001</v>
      </c>
      <c r="M1299" s="2">
        <v>16.259820000000001</v>
      </c>
      <c r="N1299" s="2">
        <v>16.259830000000001</v>
      </c>
      <c r="O1299" s="2">
        <v>16.259840000000001</v>
      </c>
      <c r="P1299" s="2">
        <v>16.259820000000001</v>
      </c>
    </row>
    <row r="1300" spans="1:16" x14ac:dyDescent="0.35">
      <c r="A1300" s="2">
        <v>1289</v>
      </c>
      <c r="B1300" s="2" t="s">
        <v>138</v>
      </c>
      <c r="C1300" s="2" t="s">
        <v>326</v>
      </c>
      <c r="D1300" s="2">
        <v>-2.5510000000000002</v>
      </c>
      <c r="E1300" s="2">
        <v>2.0590000000000002</v>
      </c>
      <c r="F1300" s="66">
        <v>15</v>
      </c>
      <c r="G1300" s="2">
        <v>30.212129999999998</v>
      </c>
      <c r="H1300" s="2">
        <v>34.441220000000001</v>
      </c>
      <c r="I1300" s="2">
        <v>28.036300000000001</v>
      </c>
      <c r="J1300" s="2">
        <v>21.805779999999999</v>
      </c>
      <c r="K1300" s="66">
        <v>49.662390000000002</v>
      </c>
      <c r="L1300" s="2">
        <v>29.225840000000002</v>
      </c>
      <c r="M1300" s="2">
        <v>35.392400000000002</v>
      </c>
      <c r="N1300" s="2">
        <v>28.653770000000002</v>
      </c>
      <c r="O1300" s="2">
        <v>22.09864</v>
      </c>
      <c r="P1300" s="2">
        <v>24.964469999999999</v>
      </c>
    </row>
    <row r="1301" spans="1:16" x14ac:dyDescent="0.35">
      <c r="A1301" s="2">
        <v>1290</v>
      </c>
      <c r="B1301" s="2" t="s">
        <v>138</v>
      </c>
      <c r="C1301" s="2" t="s">
        <v>327</v>
      </c>
      <c r="D1301" s="2">
        <v>-2.5489999999999999</v>
      </c>
      <c r="E1301" s="2">
        <v>2.6</v>
      </c>
      <c r="F1301" s="66">
        <v>11.67</v>
      </c>
      <c r="G1301" s="2">
        <v>25.8139</v>
      </c>
      <c r="H1301" s="2">
        <v>29.150929999999999</v>
      </c>
      <c r="I1301" s="2">
        <v>24.549379999999999</v>
      </c>
      <c r="J1301" s="2">
        <v>21.057269999999999</v>
      </c>
      <c r="K1301" s="66">
        <v>29.191120000000002</v>
      </c>
      <c r="L1301" s="2">
        <v>25.171320000000001</v>
      </c>
      <c r="M1301" s="2">
        <v>29.806809999999999</v>
      </c>
      <c r="N1301" s="2">
        <v>24.965520000000001</v>
      </c>
      <c r="O1301" s="2">
        <v>21.291460000000001</v>
      </c>
      <c r="P1301" s="2">
        <v>20.81869</v>
      </c>
    </row>
    <row r="1302" spans="1:16" x14ac:dyDescent="0.35">
      <c r="A1302" s="2">
        <v>1291</v>
      </c>
      <c r="B1302" s="2" t="s">
        <v>138</v>
      </c>
      <c r="C1302" s="2" t="s">
        <v>328</v>
      </c>
      <c r="D1302" s="2">
        <v>-2.6019999999999999</v>
      </c>
      <c r="E1302" s="2">
        <v>2.0409999999999999</v>
      </c>
      <c r="F1302" s="66">
        <v>8.33</v>
      </c>
      <c r="G1302" s="2">
        <v>23.408149999999999</v>
      </c>
      <c r="H1302" s="2">
        <v>25.688300000000002</v>
      </c>
      <c r="I1302" s="2">
        <v>22.647099999999998</v>
      </c>
      <c r="J1302" s="2">
        <v>19.655750000000001</v>
      </c>
      <c r="K1302" s="66">
        <v>37.894419999999997</v>
      </c>
      <c r="L1302" s="2">
        <v>22.917670000000001</v>
      </c>
      <c r="M1302" s="2">
        <v>26.14892</v>
      </c>
      <c r="N1302" s="2">
        <v>22.949269999999999</v>
      </c>
      <c r="O1302" s="2">
        <v>19.802060000000001</v>
      </c>
      <c r="P1302" s="2">
        <v>23.48563</v>
      </c>
    </row>
    <row r="1303" spans="1:16" x14ac:dyDescent="0.35">
      <c r="A1303" s="2">
        <v>1292</v>
      </c>
      <c r="B1303" s="2" t="s">
        <v>138</v>
      </c>
      <c r="C1303" s="2" t="s">
        <v>329</v>
      </c>
      <c r="D1303" s="2">
        <v>-2.7509999999999999</v>
      </c>
      <c r="E1303" s="2">
        <v>1.246</v>
      </c>
      <c r="F1303" s="66">
        <v>3.33</v>
      </c>
      <c r="G1303" s="2">
        <v>20.48921</v>
      </c>
      <c r="H1303" s="2">
        <v>21.63148</v>
      </c>
      <c r="I1303" s="2">
        <v>20.296559999999999</v>
      </c>
      <c r="J1303" s="2">
        <v>18.08005</v>
      </c>
      <c r="K1303" s="66">
        <v>23.841139999999999</v>
      </c>
      <c r="L1303" s="2">
        <v>20.12398</v>
      </c>
      <c r="M1303" s="2">
        <v>21.870419999999999</v>
      </c>
      <c r="N1303" s="2">
        <v>20.465949999999999</v>
      </c>
      <c r="O1303" s="2">
        <v>18.133959999999998</v>
      </c>
      <c r="P1303" s="2">
        <v>18.759889999999999</v>
      </c>
    </row>
    <row r="1304" spans="1:16" x14ac:dyDescent="0.35">
      <c r="A1304" s="2">
        <v>1293</v>
      </c>
      <c r="B1304" s="2" t="s">
        <v>138</v>
      </c>
      <c r="C1304" s="2" t="s">
        <v>330</v>
      </c>
      <c r="D1304" s="2">
        <v>-2.8</v>
      </c>
      <c r="E1304" s="2">
        <v>0.49199999999999999</v>
      </c>
      <c r="F1304" s="66">
        <v>16.670000000000002</v>
      </c>
      <c r="G1304" s="2">
        <v>32.717579999999998</v>
      </c>
      <c r="H1304" s="2">
        <v>35.909709999999997</v>
      </c>
      <c r="I1304" s="2">
        <v>30.880690000000001</v>
      </c>
      <c r="J1304" s="2">
        <v>18.783729999999998</v>
      </c>
      <c r="K1304" s="66">
        <v>29.364450000000001</v>
      </c>
      <c r="L1304" s="2">
        <v>32.399369999999998</v>
      </c>
      <c r="M1304" s="2">
        <v>36.882910000000003</v>
      </c>
      <c r="N1304" s="2">
        <v>31.59188</v>
      </c>
      <c r="O1304" s="2">
        <v>18.864660000000001</v>
      </c>
      <c r="P1304" s="2">
        <v>19.451699999999999</v>
      </c>
    </row>
    <row r="1305" spans="1:16" x14ac:dyDescent="0.35">
      <c r="A1305" s="2">
        <v>1294</v>
      </c>
      <c r="B1305" s="2" t="s">
        <v>138</v>
      </c>
      <c r="C1305" s="2" t="s">
        <v>331</v>
      </c>
      <c r="D1305" s="2">
        <v>-2.8</v>
      </c>
      <c r="E1305" s="2">
        <v>0.254</v>
      </c>
      <c r="F1305" s="66">
        <v>31.67</v>
      </c>
      <c r="G1305" s="2">
        <v>44.589689999999997</v>
      </c>
      <c r="H1305" s="2">
        <v>49.417459999999998</v>
      </c>
      <c r="I1305" s="2">
        <v>41.152900000000002</v>
      </c>
      <c r="J1305" s="2">
        <v>18.871590000000001</v>
      </c>
      <c r="K1305" s="66">
        <v>26.399740000000001</v>
      </c>
      <c r="L1305" s="2">
        <v>44.288589999999999</v>
      </c>
      <c r="M1305" s="2">
        <v>51.083080000000002</v>
      </c>
      <c r="N1305" s="2">
        <v>42.387929999999997</v>
      </c>
      <c r="O1305" s="2">
        <v>18.94575</v>
      </c>
      <c r="P1305" s="2">
        <v>17.737719999999999</v>
      </c>
    </row>
    <row r="1306" spans="1:16" x14ac:dyDescent="0.35">
      <c r="A1306" s="2">
        <v>1295</v>
      </c>
      <c r="B1306" s="2" t="s">
        <v>138</v>
      </c>
      <c r="C1306" s="2" t="s">
        <v>332</v>
      </c>
      <c r="D1306" s="2">
        <v>-2.8</v>
      </c>
      <c r="E1306" s="2">
        <v>0.754</v>
      </c>
      <c r="F1306" s="66">
        <v>16.670000000000002</v>
      </c>
      <c r="G1306" s="2">
        <v>29.36448</v>
      </c>
      <c r="H1306" s="2">
        <v>31.973089999999999</v>
      </c>
      <c r="I1306" s="2">
        <v>28.002790000000001</v>
      </c>
      <c r="J1306" s="2">
        <v>19.24024</v>
      </c>
      <c r="K1306" s="66">
        <v>25.677669999999999</v>
      </c>
      <c r="L1306" s="2">
        <v>29.05753</v>
      </c>
      <c r="M1306" s="2">
        <v>32.717449999999999</v>
      </c>
      <c r="N1306" s="2">
        <v>28.540299999999998</v>
      </c>
      <c r="O1306" s="2">
        <v>19.32122</v>
      </c>
      <c r="P1306" s="2">
        <v>17.957370000000001</v>
      </c>
    </row>
    <row r="1307" spans="1:16" x14ac:dyDescent="0.35">
      <c r="A1307" s="2">
        <v>1296</v>
      </c>
      <c r="B1307" s="2" t="s">
        <v>139</v>
      </c>
      <c r="C1307" s="2" t="s">
        <v>309</v>
      </c>
      <c r="D1307" s="2">
        <v>-2.8</v>
      </c>
      <c r="E1307" s="2">
        <v>1</v>
      </c>
      <c r="F1307" s="66">
        <v>3.33</v>
      </c>
      <c r="G1307" s="2">
        <v>20.380549999999999</v>
      </c>
      <c r="H1307" s="2">
        <v>21.327449999999999</v>
      </c>
      <c r="I1307" s="2">
        <v>20.3277</v>
      </c>
      <c r="J1307" s="2">
        <v>18.515229999999999</v>
      </c>
      <c r="K1307" s="66">
        <v>18.037649999999999</v>
      </c>
      <c r="L1307" s="2">
        <v>20.077839999999998</v>
      </c>
      <c r="M1307" s="2">
        <v>21.51145</v>
      </c>
      <c r="N1307" s="2">
        <v>20.459610000000001</v>
      </c>
      <c r="O1307" s="2">
        <v>18.552710000000001</v>
      </c>
      <c r="P1307" s="2">
        <v>20.817789999999999</v>
      </c>
    </row>
    <row r="1308" spans="1:16" x14ac:dyDescent="0.35">
      <c r="A1308" s="2">
        <v>1297</v>
      </c>
      <c r="B1308" s="2" t="s">
        <v>139</v>
      </c>
      <c r="C1308" s="2" t="s">
        <v>310</v>
      </c>
      <c r="D1308" s="2">
        <v>-2.7490000000000001</v>
      </c>
      <c r="E1308" s="2">
        <v>1</v>
      </c>
      <c r="F1308" s="66">
        <v>8.33</v>
      </c>
      <c r="G1308" s="2">
        <v>24.66808</v>
      </c>
      <c r="H1308" s="2">
        <v>26.619</v>
      </c>
      <c r="I1308" s="2">
        <v>24.01698</v>
      </c>
      <c r="J1308" s="2">
        <v>19.278580000000002</v>
      </c>
      <c r="K1308" s="66">
        <v>18.030049999999999</v>
      </c>
      <c r="L1308" s="2">
        <v>24.368379999999998</v>
      </c>
      <c r="M1308" s="2">
        <v>27.078299999999999</v>
      </c>
      <c r="N1308" s="2">
        <v>24.340720000000001</v>
      </c>
      <c r="O1308" s="2">
        <v>19.355440000000002</v>
      </c>
      <c r="P1308" s="2">
        <v>26.167870000000001</v>
      </c>
    </row>
    <row r="1309" spans="1:16" x14ac:dyDescent="0.35">
      <c r="A1309" s="2">
        <v>1298</v>
      </c>
      <c r="B1309" s="2" t="s">
        <v>139</v>
      </c>
      <c r="C1309" s="2" t="s">
        <v>311</v>
      </c>
      <c r="D1309" s="2">
        <v>-2.649</v>
      </c>
      <c r="E1309" s="2">
        <v>1</v>
      </c>
      <c r="F1309" s="66">
        <v>26.67</v>
      </c>
      <c r="G1309" s="2">
        <v>39.636220000000002</v>
      </c>
      <c r="H1309" s="2">
        <v>45.125250000000001</v>
      </c>
      <c r="I1309" s="2">
        <v>36.96425</v>
      </c>
      <c r="J1309" s="2">
        <v>21.962109999999999</v>
      </c>
      <c r="K1309" s="66">
        <v>18.009219999999999</v>
      </c>
      <c r="L1309" s="2">
        <v>39.3294</v>
      </c>
      <c r="M1309" s="2">
        <v>46.549109999999999</v>
      </c>
      <c r="N1309" s="2">
        <v>37.962919999999997</v>
      </c>
      <c r="O1309" s="2">
        <v>22.17916</v>
      </c>
      <c r="P1309" s="2">
        <v>45.6004</v>
      </c>
    </row>
    <row r="1310" spans="1:16" x14ac:dyDescent="0.35">
      <c r="A1310" s="2">
        <v>1299</v>
      </c>
      <c r="B1310" s="2" t="s">
        <v>139</v>
      </c>
      <c r="C1310" s="2" t="s">
        <v>312</v>
      </c>
      <c r="D1310" s="2">
        <v>-2.3460000000000001</v>
      </c>
      <c r="E1310" s="2">
        <v>1.254</v>
      </c>
      <c r="F1310" s="66">
        <v>33.33</v>
      </c>
      <c r="G1310" s="2">
        <v>45.760399999999997</v>
      </c>
      <c r="H1310" s="2">
        <v>53.508809999999997</v>
      </c>
      <c r="I1310" s="2">
        <v>42.469749999999998</v>
      </c>
      <c r="J1310" s="2">
        <v>24.554480000000002</v>
      </c>
      <c r="K1310" s="66">
        <v>17.965109999999999</v>
      </c>
      <c r="L1310" s="2">
        <v>45.488799999999998</v>
      </c>
      <c r="M1310" s="2">
        <v>55.371099999999998</v>
      </c>
      <c r="N1310" s="2">
        <v>43.756900000000002</v>
      </c>
      <c r="O1310" s="2">
        <v>24.90823</v>
      </c>
      <c r="P1310" s="2">
        <v>68.041370000000001</v>
      </c>
    </row>
    <row r="1311" spans="1:16" x14ac:dyDescent="0.35">
      <c r="A1311" s="2">
        <v>1300</v>
      </c>
      <c r="B1311" s="2" t="s">
        <v>139</v>
      </c>
      <c r="C1311" s="2" t="s">
        <v>313</v>
      </c>
      <c r="D1311" s="2">
        <v>-2.202</v>
      </c>
      <c r="E1311" s="2">
        <v>1.246</v>
      </c>
      <c r="F1311" s="66">
        <v>8.33</v>
      </c>
      <c r="G1311" s="2">
        <v>23.573799999999999</v>
      </c>
      <c r="H1311" s="2">
        <v>25.495899999999999</v>
      </c>
      <c r="I1311" s="2">
        <v>23.139379999999999</v>
      </c>
      <c r="J1311" s="2">
        <v>19.330480000000001</v>
      </c>
      <c r="K1311" s="66">
        <v>17.886569999999999</v>
      </c>
      <c r="L1311" s="2">
        <v>23.304510000000001</v>
      </c>
      <c r="M1311" s="2">
        <v>25.902190000000001</v>
      </c>
      <c r="N1311" s="2">
        <v>23.422889999999999</v>
      </c>
      <c r="O1311" s="2">
        <v>19.41555</v>
      </c>
      <c r="P1311" s="2">
        <v>29.430900000000001</v>
      </c>
    </row>
    <row r="1312" spans="1:16" x14ac:dyDescent="0.35">
      <c r="A1312" s="2">
        <v>1301</v>
      </c>
      <c r="B1312" s="2" t="s">
        <v>139</v>
      </c>
      <c r="C1312" s="2" t="s">
        <v>314</v>
      </c>
      <c r="D1312" s="2">
        <v>-2.2490000000000001</v>
      </c>
      <c r="E1312" s="2">
        <v>1</v>
      </c>
      <c r="F1312" s="66">
        <v>0</v>
      </c>
      <c r="G1312" s="2">
        <v>17.43515</v>
      </c>
      <c r="H1312" s="2">
        <v>17.803460000000001</v>
      </c>
      <c r="I1312" s="2">
        <v>17.803460000000001</v>
      </c>
      <c r="J1312" s="2">
        <v>17.803470000000001</v>
      </c>
      <c r="K1312" s="66">
        <v>17.803460000000001</v>
      </c>
      <c r="L1312" s="2">
        <v>17.1706</v>
      </c>
      <c r="M1312" s="2">
        <v>17.812729999999998</v>
      </c>
      <c r="N1312" s="2">
        <v>17.812729999999998</v>
      </c>
      <c r="O1312" s="2">
        <v>17.812750000000001</v>
      </c>
      <c r="P1312" s="2">
        <v>17.812729999999998</v>
      </c>
    </row>
    <row r="1313" spans="1:16" x14ac:dyDescent="0.35">
      <c r="A1313" s="2">
        <v>1302</v>
      </c>
      <c r="B1313" s="2" t="s">
        <v>139</v>
      </c>
      <c r="C1313" s="2" t="s">
        <v>315</v>
      </c>
      <c r="D1313" s="2">
        <v>-1.9970000000000001</v>
      </c>
      <c r="E1313" s="2">
        <v>1</v>
      </c>
      <c r="F1313" s="66">
        <v>0</v>
      </c>
      <c r="G1313" s="2">
        <v>17.37886</v>
      </c>
      <c r="H1313" s="2">
        <v>17.743939999999998</v>
      </c>
      <c r="I1313" s="2">
        <v>17.743939999999998</v>
      </c>
      <c r="J1313" s="2">
        <v>17.743950000000002</v>
      </c>
      <c r="K1313" s="66">
        <v>17.743939999999998</v>
      </c>
      <c r="L1313" s="2">
        <v>17.1098</v>
      </c>
      <c r="M1313" s="2">
        <v>17.752700000000001</v>
      </c>
      <c r="N1313" s="2">
        <v>17.752700000000001</v>
      </c>
      <c r="O1313" s="2">
        <v>17.75272</v>
      </c>
      <c r="P1313" s="2">
        <v>17.752700000000001</v>
      </c>
    </row>
    <row r="1314" spans="1:16" x14ac:dyDescent="0.35">
      <c r="A1314" s="2">
        <v>1303</v>
      </c>
      <c r="B1314" s="2" t="s">
        <v>139</v>
      </c>
      <c r="C1314" s="2" t="s">
        <v>316</v>
      </c>
      <c r="D1314" s="2">
        <v>-1.8</v>
      </c>
      <c r="E1314" s="2">
        <v>1</v>
      </c>
      <c r="F1314" s="66">
        <v>6.67</v>
      </c>
      <c r="G1314" s="2">
        <v>15.38327</v>
      </c>
      <c r="H1314" s="2">
        <v>17.54316</v>
      </c>
      <c r="I1314" s="2">
        <v>14.9034</v>
      </c>
      <c r="J1314" s="2">
        <v>9.6829599999999996</v>
      </c>
      <c r="K1314" s="66">
        <v>10.968959999999999</v>
      </c>
      <c r="L1314" s="2">
        <v>15.094150000000001</v>
      </c>
      <c r="M1314" s="2">
        <v>18.032640000000001</v>
      </c>
      <c r="N1314" s="2">
        <v>15.25535</v>
      </c>
      <c r="O1314" s="2">
        <v>9.7629199999999994</v>
      </c>
      <c r="P1314" s="2">
        <v>13.20417</v>
      </c>
    </row>
    <row r="1315" spans="1:16" x14ac:dyDescent="0.35">
      <c r="A1315" s="2">
        <v>1304</v>
      </c>
      <c r="B1315" s="2" t="s">
        <v>139</v>
      </c>
      <c r="C1315" s="2" t="s">
        <v>317</v>
      </c>
      <c r="D1315" s="2">
        <v>-1.597</v>
      </c>
      <c r="E1315" s="2">
        <v>0.746</v>
      </c>
      <c r="F1315" s="66">
        <v>20</v>
      </c>
      <c r="G1315" s="2">
        <v>25.228470000000002</v>
      </c>
      <c r="H1315" s="2">
        <v>29.431730000000002</v>
      </c>
      <c r="I1315" s="2">
        <v>23.582370000000001</v>
      </c>
      <c r="J1315" s="2">
        <v>10.87509</v>
      </c>
      <c r="K1315" s="66">
        <v>11.442830000000001</v>
      </c>
      <c r="L1315" s="2">
        <v>24.956330000000001</v>
      </c>
      <c r="M1315" s="2">
        <v>30.548439999999999</v>
      </c>
      <c r="N1315" s="2">
        <v>24.39432</v>
      </c>
      <c r="O1315" s="2">
        <v>11.024979999999999</v>
      </c>
      <c r="P1315" s="2">
        <v>21.67454</v>
      </c>
    </row>
    <row r="1316" spans="1:16" x14ac:dyDescent="0.35">
      <c r="A1316" s="2">
        <v>1305</v>
      </c>
      <c r="B1316" s="2" t="s">
        <v>139</v>
      </c>
      <c r="C1316" s="2" t="s">
        <v>318</v>
      </c>
      <c r="D1316" s="2">
        <v>-1.1970000000000001</v>
      </c>
      <c r="E1316" s="2">
        <v>0.754</v>
      </c>
      <c r="F1316" s="66">
        <v>16.670000000000002</v>
      </c>
      <c r="G1316" s="2">
        <v>17.48095</v>
      </c>
      <c r="H1316" s="2">
        <v>19.79147</v>
      </c>
      <c r="I1316" s="2">
        <v>16.735379999999999</v>
      </c>
      <c r="J1316" s="2">
        <v>8.8241899999999998</v>
      </c>
      <c r="K1316" s="66">
        <v>7.7055699999999998</v>
      </c>
      <c r="L1316" s="2">
        <v>17.2225</v>
      </c>
      <c r="M1316" s="2">
        <v>20.428570000000001</v>
      </c>
      <c r="N1316" s="2">
        <v>17.213259999999998</v>
      </c>
      <c r="O1316" s="2">
        <v>8.8899000000000008</v>
      </c>
      <c r="P1316" s="2">
        <v>16.185939999999999</v>
      </c>
    </row>
    <row r="1317" spans="1:16" x14ac:dyDescent="0.35">
      <c r="A1317" s="2">
        <v>1306</v>
      </c>
      <c r="B1317" s="2" t="s">
        <v>139</v>
      </c>
      <c r="C1317" s="2" t="s">
        <v>319</v>
      </c>
      <c r="D1317" s="2">
        <v>-0.94899999999999995</v>
      </c>
      <c r="E1317" s="2">
        <v>1.8129999999999999</v>
      </c>
      <c r="F1317" s="66">
        <v>5</v>
      </c>
      <c r="G1317" s="2">
        <v>10.8226</v>
      </c>
      <c r="H1317" s="2">
        <v>12.587730000000001</v>
      </c>
      <c r="I1317" s="2">
        <v>10.75916</v>
      </c>
      <c r="J1317" s="2">
        <v>8.5918700000000001</v>
      </c>
      <c r="K1317" s="66">
        <v>8.2517099999999992</v>
      </c>
      <c r="L1317" s="2">
        <v>10.593439999999999</v>
      </c>
      <c r="M1317" s="2">
        <v>12.88706</v>
      </c>
      <c r="N1317" s="2">
        <v>10.96322</v>
      </c>
      <c r="O1317" s="2">
        <v>8.6830099999999995</v>
      </c>
      <c r="P1317" s="2">
        <v>6.98421</v>
      </c>
    </row>
    <row r="1318" spans="1:16" x14ac:dyDescent="0.35">
      <c r="A1318" s="2">
        <v>1307</v>
      </c>
      <c r="B1318" s="2" t="s">
        <v>139</v>
      </c>
      <c r="C1318" s="2" t="s">
        <v>320</v>
      </c>
      <c r="D1318" s="2">
        <v>-0.39200000000000002</v>
      </c>
      <c r="E1318" s="2">
        <v>2.0409999999999999</v>
      </c>
      <c r="F1318" s="66">
        <v>18.329999999999998</v>
      </c>
      <c r="G1318" s="2">
        <v>17.768619999999999</v>
      </c>
      <c r="H1318" s="2">
        <v>22.192450000000001</v>
      </c>
      <c r="I1318" s="2">
        <v>17.058489999999999</v>
      </c>
      <c r="J1318" s="2">
        <v>10.976559999999999</v>
      </c>
      <c r="K1318" s="66">
        <v>10.52402</v>
      </c>
      <c r="L1318" s="2">
        <v>17.568000000000001</v>
      </c>
      <c r="M1318" s="2">
        <v>23.03248</v>
      </c>
      <c r="N1318" s="2">
        <v>17.631039999999999</v>
      </c>
      <c r="O1318" s="2">
        <v>11.232229999999999</v>
      </c>
      <c r="P1318" s="2">
        <v>6.2071199999999997</v>
      </c>
    </row>
    <row r="1319" spans="1:16" x14ac:dyDescent="0.35">
      <c r="A1319" s="2">
        <v>1308</v>
      </c>
      <c r="B1319" s="2" t="s">
        <v>139</v>
      </c>
      <c r="C1319" s="2" t="s">
        <v>321</v>
      </c>
      <c r="D1319" s="2">
        <v>0.35399999999999998</v>
      </c>
      <c r="E1319" s="2">
        <v>1.5</v>
      </c>
      <c r="F1319" s="66">
        <v>15</v>
      </c>
      <c r="G1319" s="2">
        <v>15.54377</v>
      </c>
      <c r="H1319" s="2">
        <v>18.952660000000002</v>
      </c>
      <c r="I1319" s="2">
        <v>15.25596</v>
      </c>
      <c r="J1319" s="2">
        <v>8.4617699999999996</v>
      </c>
      <c r="K1319" s="66">
        <v>8.1450099999999992</v>
      </c>
      <c r="L1319" s="2">
        <v>15.331670000000001</v>
      </c>
      <c r="M1319" s="2">
        <v>19.668520000000001</v>
      </c>
      <c r="N1319" s="2">
        <v>15.77922</v>
      </c>
      <c r="O1319" s="2">
        <v>8.6310400000000005</v>
      </c>
      <c r="P1319" s="2">
        <v>21.345770000000002</v>
      </c>
    </row>
    <row r="1320" spans="1:16" x14ac:dyDescent="0.35">
      <c r="A1320" s="2">
        <v>1309</v>
      </c>
      <c r="B1320" s="2" t="s">
        <v>139</v>
      </c>
      <c r="C1320" s="2" t="s">
        <v>322</v>
      </c>
      <c r="D1320" s="2">
        <v>0.80300000000000005</v>
      </c>
      <c r="E1320" s="2">
        <v>0.99199999999999999</v>
      </c>
      <c r="F1320" s="66">
        <v>25</v>
      </c>
      <c r="G1320" s="2">
        <v>23.514769999999999</v>
      </c>
      <c r="H1320" s="2">
        <v>28.674939999999999</v>
      </c>
      <c r="I1320" s="2">
        <v>22.800979999999999</v>
      </c>
      <c r="J1320" s="2">
        <v>8.2638099999999994</v>
      </c>
      <c r="K1320" s="66">
        <v>12.23387</v>
      </c>
      <c r="L1320" s="2">
        <v>23.304349999999999</v>
      </c>
      <c r="M1320" s="2">
        <v>29.97345</v>
      </c>
      <c r="N1320" s="2">
        <v>23.79345</v>
      </c>
      <c r="O1320" s="2">
        <v>8.4988799999999998</v>
      </c>
      <c r="P1320" s="2">
        <v>19.168140000000001</v>
      </c>
    </row>
    <row r="1321" spans="1:16" x14ac:dyDescent="0.35">
      <c r="A1321" s="2">
        <v>1310</v>
      </c>
      <c r="B1321" s="2" t="s">
        <v>139</v>
      </c>
      <c r="C1321" s="2" t="s">
        <v>323</v>
      </c>
      <c r="D1321" s="2">
        <v>0.94899999999999995</v>
      </c>
      <c r="E1321" s="2">
        <v>0.5</v>
      </c>
      <c r="F1321" s="66">
        <v>25</v>
      </c>
      <c r="G1321" s="2">
        <v>15.42803</v>
      </c>
      <c r="H1321" s="2">
        <v>18.063020000000002</v>
      </c>
      <c r="I1321" s="2">
        <v>15.180389999999999</v>
      </c>
      <c r="J1321" s="2">
        <v>4.6123700000000003</v>
      </c>
      <c r="K1321" s="66">
        <v>5.3074899999999996</v>
      </c>
      <c r="L1321" s="2">
        <v>15.24165</v>
      </c>
      <c r="M1321" s="2">
        <v>18.858750000000001</v>
      </c>
      <c r="N1321" s="2">
        <v>15.825939999999999</v>
      </c>
      <c r="O1321" s="2">
        <v>4.7073099999999997</v>
      </c>
      <c r="P1321" s="2">
        <v>7.8264300000000002</v>
      </c>
    </row>
    <row r="1322" spans="1:16" x14ac:dyDescent="0.35">
      <c r="A1322" s="2">
        <v>1311</v>
      </c>
      <c r="B1322" s="2" t="s">
        <v>139</v>
      </c>
      <c r="C1322" s="2" t="s">
        <v>324</v>
      </c>
      <c r="D1322" s="2">
        <v>0.59499999999999997</v>
      </c>
      <c r="E1322" s="2">
        <v>1.5669999999999999</v>
      </c>
      <c r="F1322" s="66">
        <v>0</v>
      </c>
      <c r="G1322" s="2">
        <v>2.9635199999999999</v>
      </c>
      <c r="H1322" s="2">
        <v>3.23583</v>
      </c>
      <c r="I1322" s="2">
        <v>3.23583</v>
      </c>
      <c r="J1322" s="2">
        <v>3.23584</v>
      </c>
      <c r="K1322" s="66">
        <v>3.23584</v>
      </c>
      <c r="L1322" s="2">
        <v>2.6408100000000001</v>
      </c>
      <c r="M1322" s="2">
        <v>3.2692000000000001</v>
      </c>
      <c r="N1322" s="2">
        <v>3.2692000000000001</v>
      </c>
      <c r="O1322" s="2">
        <v>3.2692100000000002</v>
      </c>
      <c r="P1322" s="2">
        <v>3.2692000000000001</v>
      </c>
    </row>
    <row r="1323" spans="1:16" x14ac:dyDescent="0.35">
      <c r="A1323" s="2">
        <v>1312</v>
      </c>
      <c r="B1323" s="2" t="s">
        <v>139</v>
      </c>
      <c r="C1323" s="2" t="s">
        <v>325</v>
      </c>
      <c r="D1323" s="2">
        <v>9.7000000000000003E-2</v>
      </c>
      <c r="E1323" s="2">
        <v>2.0409999999999999</v>
      </c>
      <c r="F1323" s="66">
        <v>18.329999999999998</v>
      </c>
      <c r="G1323" s="2">
        <v>26.811199999999999</v>
      </c>
      <c r="H1323" s="2">
        <v>31.750640000000001</v>
      </c>
      <c r="I1323" s="2">
        <v>26.03115</v>
      </c>
      <c r="J1323" s="2">
        <v>18.329429999999999</v>
      </c>
      <c r="K1323" s="66">
        <v>58.318980000000003</v>
      </c>
      <c r="L1323" s="2">
        <v>26.397089999999999</v>
      </c>
      <c r="M1323" s="2">
        <v>32.761139999999997</v>
      </c>
      <c r="N1323" s="2">
        <v>26.743659999999998</v>
      </c>
      <c r="O1323" s="2">
        <v>18.64067</v>
      </c>
      <c r="P1323" s="2">
        <v>26.126539999999999</v>
      </c>
    </row>
    <row r="1324" spans="1:16" x14ac:dyDescent="0.35">
      <c r="A1324" s="2">
        <v>1313</v>
      </c>
      <c r="B1324" s="2" t="s">
        <v>139</v>
      </c>
      <c r="C1324" s="2" t="s">
        <v>326</v>
      </c>
      <c r="D1324" s="2">
        <v>-0.1</v>
      </c>
      <c r="E1324" s="2">
        <v>1.5</v>
      </c>
      <c r="F1324" s="66">
        <v>16.670000000000002</v>
      </c>
      <c r="G1324" s="2">
        <v>22.246469999999999</v>
      </c>
      <c r="H1324" s="2">
        <v>25.020250000000001</v>
      </c>
      <c r="I1324" s="2">
        <v>21.820709999999998</v>
      </c>
      <c r="J1324" s="2">
        <v>16.2287</v>
      </c>
      <c r="K1324" s="66">
        <v>33.34104</v>
      </c>
      <c r="L1324" s="2">
        <v>21.961320000000001</v>
      </c>
      <c r="M1324" s="2">
        <v>25.640930000000001</v>
      </c>
      <c r="N1324" s="2">
        <v>22.274699999999999</v>
      </c>
      <c r="O1324" s="2">
        <v>16.39134</v>
      </c>
      <c r="P1324" s="2">
        <v>21.854320000000001</v>
      </c>
    </row>
    <row r="1325" spans="1:16" x14ac:dyDescent="0.35">
      <c r="A1325" s="2">
        <v>1314</v>
      </c>
      <c r="B1325" s="2" t="s">
        <v>139</v>
      </c>
      <c r="C1325" s="2" t="s">
        <v>327</v>
      </c>
      <c r="D1325" s="2">
        <v>-0.252</v>
      </c>
      <c r="E1325" s="2">
        <v>1.5</v>
      </c>
      <c r="F1325" s="66">
        <v>11.67</v>
      </c>
      <c r="G1325" s="2">
        <v>21.894670000000001</v>
      </c>
      <c r="H1325" s="2">
        <v>24.470400000000001</v>
      </c>
      <c r="I1325" s="2">
        <v>21.583449999999999</v>
      </c>
      <c r="J1325" s="2">
        <v>16.630870000000002</v>
      </c>
      <c r="K1325" s="66">
        <v>14.376429999999999</v>
      </c>
      <c r="L1325" s="2">
        <v>21.621770000000001</v>
      </c>
      <c r="M1325" s="2">
        <v>25.023569999999999</v>
      </c>
      <c r="N1325" s="2">
        <v>21.98621</v>
      </c>
      <c r="O1325" s="2">
        <v>16.775590000000001</v>
      </c>
      <c r="P1325" s="2">
        <v>14.403700000000001</v>
      </c>
    </row>
    <row r="1326" spans="1:16" x14ac:dyDescent="0.35">
      <c r="A1326" s="2">
        <v>1315</v>
      </c>
      <c r="B1326" s="2" t="s">
        <v>139</v>
      </c>
      <c r="C1326" s="2" t="s">
        <v>328</v>
      </c>
      <c r="D1326" s="2">
        <v>-0.502</v>
      </c>
      <c r="E1326" s="2">
        <v>1.8049999999999999</v>
      </c>
      <c r="F1326" s="66">
        <v>0</v>
      </c>
      <c r="G1326" s="2">
        <v>14.669919999999999</v>
      </c>
      <c r="H1326" s="2">
        <v>14.921720000000001</v>
      </c>
      <c r="I1326" s="2">
        <v>14.921720000000001</v>
      </c>
      <c r="J1326" s="2">
        <v>14.92173</v>
      </c>
      <c r="K1326" s="66">
        <v>14.921720000000001</v>
      </c>
      <c r="L1326" s="2">
        <v>14.348229999999999</v>
      </c>
      <c r="M1326" s="2">
        <v>14.946199999999999</v>
      </c>
      <c r="N1326" s="2">
        <v>14.946199999999999</v>
      </c>
      <c r="O1326" s="2">
        <v>14.946210000000001</v>
      </c>
      <c r="P1326" s="2">
        <v>14.946210000000001</v>
      </c>
    </row>
    <row r="1327" spans="1:16" x14ac:dyDescent="0.35">
      <c r="A1327" s="2">
        <v>1316</v>
      </c>
      <c r="B1327" s="2" t="s">
        <v>139</v>
      </c>
      <c r="C1327" s="2" t="s">
        <v>329</v>
      </c>
      <c r="D1327" s="2">
        <v>-0.65100000000000002</v>
      </c>
      <c r="E1327" s="2">
        <v>2.1</v>
      </c>
      <c r="F1327" s="66">
        <v>10</v>
      </c>
      <c r="G1327" s="2">
        <v>23.884930000000001</v>
      </c>
      <c r="H1327" s="2">
        <v>27.200369999999999</v>
      </c>
      <c r="I1327" s="2">
        <v>23.336950000000002</v>
      </c>
      <c r="J1327" s="2">
        <v>18.805099999999999</v>
      </c>
      <c r="K1327" s="66">
        <v>32.769590000000001</v>
      </c>
      <c r="L1327" s="2">
        <v>23.57856</v>
      </c>
      <c r="M1327" s="2">
        <v>27.843630000000001</v>
      </c>
      <c r="N1327" s="2">
        <v>23.778919999999999</v>
      </c>
      <c r="O1327" s="2">
        <v>19.010960000000001</v>
      </c>
      <c r="P1327" s="2">
        <v>36.361989999999999</v>
      </c>
    </row>
    <row r="1328" spans="1:16" x14ac:dyDescent="0.35">
      <c r="A1328" s="2">
        <v>1317</v>
      </c>
      <c r="B1328" s="2" t="s">
        <v>139</v>
      </c>
      <c r="C1328" s="2" t="s">
        <v>330</v>
      </c>
      <c r="D1328" s="2">
        <v>-0.751</v>
      </c>
      <c r="E1328" s="2">
        <v>1.7949999999999999</v>
      </c>
      <c r="F1328" s="66">
        <v>13.33</v>
      </c>
      <c r="G1328" s="2">
        <v>22.644089999999998</v>
      </c>
      <c r="H1328" s="2">
        <v>25.34187</v>
      </c>
      <c r="I1328" s="2">
        <v>22.173970000000001</v>
      </c>
      <c r="J1328" s="2">
        <v>18.332039999999999</v>
      </c>
      <c r="K1328" s="66">
        <v>29.555409999999998</v>
      </c>
      <c r="L1328" s="2">
        <v>22.327390000000001</v>
      </c>
      <c r="M1328" s="2">
        <v>25.87443</v>
      </c>
      <c r="N1328" s="2">
        <v>22.54148</v>
      </c>
      <c r="O1328" s="2">
        <v>18.499379999999999</v>
      </c>
      <c r="P1328" s="2">
        <v>32.44455</v>
      </c>
    </row>
    <row r="1329" spans="1:16" x14ac:dyDescent="0.35">
      <c r="A1329" s="2">
        <v>1318</v>
      </c>
      <c r="B1329" s="2" t="s">
        <v>139</v>
      </c>
      <c r="C1329" s="2" t="s">
        <v>331</v>
      </c>
      <c r="D1329" s="2">
        <v>-0.90200000000000002</v>
      </c>
      <c r="E1329" s="2">
        <v>1.8049999999999999</v>
      </c>
      <c r="F1329" s="66">
        <v>10</v>
      </c>
      <c r="G1329" s="2">
        <v>23.469560000000001</v>
      </c>
      <c r="H1329" s="2">
        <v>26.31962</v>
      </c>
      <c r="I1329" s="2">
        <v>22.936489999999999</v>
      </c>
      <c r="J1329" s="2">
        <v>18.548390000000001</v>
      </c>
      <c r="K1329" s="66">
        <v>31.854140000000001</v>
      </c>
      <c r="L1329" s="2">
        <v>23.147310000000001</v>
      </c>
      <c r="M1329" s="2">
        <v>26.891030000000001</v>
      </c>
      <c r="N1329" s="2">
        <v>23.331630000000001</v>
      </c>
      <c r="O1329" s="2">
        <v>18.71491</v>
      </c>
      <c r="P1329" s="2">
        <v>30.80538</v>
      </c>
    </row>
    <row r="1330" spans="1:16" x14ac:dyDescent="0.35">
      <c r="A1330" s="2">
        <v>1319</v>
      </c>
      <c r="B1330" s="2" t="s">
        <v>139</v>
      </c>
      <c r="C1330" s="2" t="s">
        <v>332</v>
      </c>
      <c r="D1330" s="2">
        <v>-1</v>
      </c>
      <c r="E1330" s="2">
        <v>2.1</v>
      </c>
      <c r="F1330" s="66">
        <v>28.33</v>
      </c>
      <c r="G1330" s="2">
        <v>38.970469999999999</v>
      </c>
      <c r="H1330" s="2">
        <v>47.179180000000002</v>
      </c>
      <c r="I1330" s="2">
        <v>36.854129999999998</v>
      </c>
      <c r="J1330" s="2">
        <v>25.050380000000001</v>
      </c>
      <c r="K1330" s="66">
        <v>66.226960000000005</v>
      </c>
      <c r="L1330" s="2">
        <v>38.616630000000001</v>
      </c>
      <c r="M1330" s="2">
        <v>48.826680000000003</v>
      </c>
      <c r="N1330" s="2">
        <v>37.963679999999997</v>
      </c>
      <c r="O1330" s="2">
        <v>25.54495</v>
      </c>
      <c r="P1330" s="2">
        <v>65.933300000000003</v>
      </c>
    </row>
    <row r="1331" spans="1:16" x14ac:dyDescent="0.35">
      <c r="A1331" s="2">
        <v>1320</v>
      </c>
      <c r="B1331" s="2" t="s">
        <v>140</v>
      </c>
      <c r="C1331" s="2" t="s">
        <v>309</v>
      </c>
      <c r="D1331" s="2">
        <v>-1</v>
      </c>
      <c r="E1331" s="2">
        <v>2.8620000000000001</v>
      </c>
      <c r="F1331" s="66">
        <v>16.670000000000002</v>
      </c>
      <c r="G1331" s="2">
        <v>26.31343</v>
      </c>
      <c r="H1331" s="2">
        <v>30.177289999999999</v>
      </c>
      <c r="I1331" s="2">
        <v>25.226970000000001</v>
      </c>
      <c r="J1331" s="2">
        <v>20.789459999999998</v>
      </c>
      <c r="K1331" s="66">
        <v>39.833799999999997</v>
      </c>
      <c r="L1331" s="2">
        <v>25.972439999999999</v>
      </c>
      <c r="M1331" s="2">
        <v>30.931010000000001</v>
      </c>
      <c r="N1331" s="2">
        <v>25.722770000000001</v>
      </c>
      <c r="O1331" s="2">
        <v>21.054069999999999</v>
      </c>
      <c r="P1331" s="2">
        <v>44.71687</v>
      </c>
    </row>
    <row r="1332" spans="1:16" x14ac:dyDescent="0.35">
      <c r="A1332" s="2">
        <v>1321</v>
      </c>
      <c r="B1332" s="2" t="s">
        <v>140</v>
      </c>
      <c r="C1332" s="2" t="s">
        <v>310</v>
      </c>
      <c r="D1332" s="2">
        <v>-1.1020000000000001</v>
      </c>
      <c r="E1332" s="2">
        <v>3.3460000000000001</v>
      </c>
      <c r="F1332" s="66">
        <v>11.67</v>
      </c>
      <c r="G1332" s="2">
        <v>24.61787</v>
      </c>
      <c r="H1332" s="2">
        <v>28.340129999999998</v>
      </c>
      <c r="I1332" s="2">
        <v>23.609729999999999</v>
      </c>
      <c r="J1332" s="2">
        <v>21.233509999999999</v>
      </c>
      <c r="K1332" s="66">
        <v>16.056190000000001</v>
      </c>
      <c r="L1332" s="2">
        <v>24.29147</v>
      </c>
      <c r="M1332" s="2">
        <v>28.992370000000001</v>
      </c>
      <c r="N1332" s="2">
        <v>24.015509999999999</v>
      </c>
      <c r="O1332" s="2">
        <v>21.51549</v>
      </c>
      <c r="P1332" s="2">
        <v>16.06842</v>
      </c>
    </row>
    <row r="1333" spans="1:16" x14ac:dyDescent="0.35">
      <c r="A1333" s="2">
        <v>1322</v>
      </c>
      <c r="B1333" s="2" t="s">
        <v>140</v>
      </c>
      <c r="C1333" s="2" t="s">
        <v>311</v>
      </c>
      <c r="D1333" s="2">
        <v>-1.302</v>
      </c>
      <c r="E1333" s="2">
        <v>3.1</v>
      </c>
      <c r="F1333" s="66">
        <v>21.67</v>
      </c>
      <c r="G1333" s="2">
        <v>33.573500000000003</v>
      </c>
      <c r="H1333" s="2">
        <v>41.168340000000001</v>
      </c>
      <c r="I1333" s="2">
        <v>31.653110000000002</v>
      </c>
      <c r="J1333" s="2">
        <v>26.165320000000001</v>
      </c>
      <c r="K1333" s="66">
        <v>16.130089999999999</v>
      </c>
      <c r="L1333" s="2">
        <v>33.260509999999996</v>
      </c>
      <c r="M1333" s="2">
        <v>42.483789999999999</v>
      </c>
      <c r="N1333" s="2">
        <v>32.472819999999999</v>
      </c>
      <c r="O1333" s="2">
        <v>26.699100000000001</v>
      </c>
      <c r="P1333" s="2">
        <v>16.141030000000001</v>
      </c>
    </row>
    <row r="1334" spans="1:16" x14ac:dyDescent="0.35">
      <c r="A1334" s="2">
        <v>1323</v>
      </c>
      <c r="B1334" s="2" t="s">
        <v>140</v>
      </c>
      <c r="C1334" s="2" t="s">
        <v>312</v>
      </c>
      <c r="D1334" s="2">
        <v>-1.603</v>
      </c>
      <c r="E1334" s="2">
        <v>3.3540000000000001</v>
      </c>
      <c r="F1334" s="66">
        <v>36.67</v>
      </c>
      <c r="G1334" s="2">
        <v>42.48798</v>
      </c>
      <c r="H1334" s="2">
        <v>54.213090000000001</v>
      </c>
      <c r="I1334" s="2">
        <v>39.27169</v>
      </c>
      <c r="J1334" s="2">
        <v>32.296300000000002</v>
      </c>
      <c r="K1334" s="66">
        <v>16.259799999999998</v>
      </c>
      <c r="L1334" s="2">
        <v>42.10819</v>
      </c>
      <c r="M1334" s="2">
        <v>56.200299999999999</v>
      </c>
      <c r="N1334" s="2">
        <v>40.480449999999998</v>
      </c>
      <c r="O1334" s="2">
        <v>33.141629999999999</v>
      </c>
      <c r="P1334" s="2">
        <v>16.269629999999999</v>
      </c>
    </row>
    <row r="1335" spans="1:16" x14ac:dyDescent="0.35">
      <c r="A1335" s="2">
        <v>1324</v>
      </c>
      <c r="B1335" s="2" t="s">
        <v>140</v>
      </c>
      <c r="C1335" s="2" t="s">
        <v>313</v>
      </c>
      <c r="D1335" s="2">
        <v>-1.851</v>
      </c>
      <c r="E1335" s="2">
        <v>3.3460000000000001</v>
      </c>
      <c r="F1335" s="66">
        <v>11.67</v>
      </c>
      <c r="G1335" s="2">
        <v>25.58259</v>
      </c>
      <c r="H1335" s="2">
        <v>29.4314</v>
      </c>
      <c r="I1335" s="2">
        <v>24.272770000000001</v>
      </c>
      <c r="J1335" s="2">
        <v>21.839130000000001</v>
      </c>
      <c r="K1335" s="66">
        <v>16.40476</v>
      </c>
      <c r="L1335" s="2">
        <v>25.09938</v>
      </c>
      <c r="M1335" s="2">
        <v>30.118950000000002</v>
      </c>
      <c r="N1335" s="2">
        <v>24.691549999999999</v>
      </c>
      <c r="O1335" s="2">
        <v>22.131119999999999</v>
      </c>
      <c r="P1335" s="2">
        <v>16.413609999999998</v>
      </c>
    </row>
    <row r="1336" spans="1:16" x14ac:dyDescent="0.35">
      <c r="A1336" s="2">
        <v>1325</v>
      </c>
      <c r="B1336" s="2" t="s">
        <v>140</v>
      </c>
      <c r="C1336" s="2" t="s">
        <v>314</v>
      </c>
      <c r="D1336" s="2">
        <v>-2.0019999999999998</v>
      </c>
      <c r="E1336" s="2">
        <v>3.1</v>
      </c>
      <c r="F1336" s="66">
        <v>0</v>
      </c>
      <c r="G1336" s="2">
        <v>16.742360000000001</v>
      </c>
      <c r="H1336" s="2">
        <v>16.545059999999999</v>
      </c>
      <c r="I1336" s="2">
        <v>16.545059999999999</v>
      </c>
      <c r="J1336" s="2">
        <v>16.545059999999999</v>
      </c>
      <c r="K1336" s="66">
        <v>16.54504</v>
      </c>
      <c r="L1336" s="2">
        <v>16.135560000000002</v>
      </c>
      <c r="M1336" s="2">
        <v>16.553070000000002</v>
      </c>
      <c r="N1336" s="2">
        <v>16.553070000000002</v>
      </c>
      <c r="O1336" s="2">
        <v>16.553070000000002</v>
      </c>
      <c r="P1336" s="2">
        <v>16.553059999999999</v>
      </c>
    </row>
    <row r="1337" spans="1:16" x14ac:dyDescent="0.35">
      <c r="A1337" s="2">
        <v>1326</v>
      </c>
      <c r="B1337" s="2" t="s">
        <v>140</v>
      </c>
      <c r="C1337" s="2" t="s">
        <v>315</v>
      </c>
      <c r="D1337" s="2">
        <v>-2.1509999999999998</v>
      </c>
      <c r="E1337" s="2">
        <v>3.1</v>
      </c>
      <c r="F1337" s="66">
        <v>10</v>
      </c>
      <c r="G1337" s="2">
        <v>27.36346</v>
      </c>
      <c r="H1337" s="2">
        <v>31.809380000000001</v>
      </c>
      <c r="I1337" s="2">
        <v>25.909179999999999</v>
      </c>
      <c r="J1337" s="2">
        <v>22.66648</v>
      </c>
      <c r="K1337" s="66">
        <v>16.736740000000001</v>
      </c>
      <c r="L1337" s="2">
        <v>26.694600000000001</v>
      </c>
      <c r="M1337" s="2">
        <v>32.601950000000002</v>
      </c>
      <c r="N1337" s="2">
        <v>26.39434</v>
      </c>
      <c r="O1337" s="2">
        <v>22.982700000000001</v>
      </c>
      <c r="P1337" s="2">
        <v>16.744019999999999</v>
      </c>
    </row>
    <row r="1338" spans="1:16" x14ac:dyDescent="0.35">
      <c r="A1338" s="2">
        <v>1327</v>
      </c>
      <c r="B1338" s="2" t="s">
        <v>140</v>
      </c>
      <c r="C1338" s="2" t="s">
        <v>316</v>
      </c>
      <c r="D1338" s="2">
        <v>-2.2000000000000002</v>
      </c>
      <c r="E1338" s="2">
        <v>2.8460000000000001</v>
      </c>
      <c r="F1338" s="66">
        <v>23.33</v>
      </c>
      <c r="G1338" s="2">
        <v>24.63129</v>
      </c>
      <c r="H1338" s="2">
        <v>31.639790000000001</v>
      </c>
      <c r="I1338" s="2">
        <v>22.298190000000002</v>
      </c>
      <c r="J1338" s="2">
        <v>16.620740000000001</v>
      </c>
      <c r="K1338" s="66">
        <v>7.46014</v>
      </c>
      <c r="L1338" s="2">
        <v>24.009319999999999</v>
      </c>
      <c r="M1338" s="2">
        <v>32.906199999999998</v>
      </c>
      <c r="N1338" s="2">
        <v>23.07789</v>
      </c>
      <c r="O1338" s="2">
        <v>17.10464</v>
      </c>
      <c r="P1338" s="2">
        <v>7.4667700000000004</v>
      </c>
    </row>
    <row r="1339" spans="1:16" x14ac:dyDescent="0.35">
      <c r="A1339" s="2">
        <v>1328</v>
      </c>
      <c r="B1339" s="2" t="s">
        <v>140</v>
      </c>
      <c r="C1339" s="2" t="s">
        <v>317</v>
      </c>
      <c r="D1339" s="2">
        <v>-2.2000000000000002</v>
      </c>
      <c r="E1339" s="2">
        <v>2.0409999999999999</v>
      </c>
      <c r="F1339" s="66">
        <v>3.33</v>
      </c>
      <c r="G1339" s="2">
        <v>10.025700000000001</v>
      </c>
      <c r="H1339" s="2">
        <v>10.96119</v>
      </c>
      <c r="I1339" s="2">
        <v>9.8063199999999995</v>
      </c>
      <c r="J1339" s="2">
        <v>8.3133199999999992</v>
      </c>
      <c r="K1339" s="66">
        <v>13.524749999999999</v>
      </c>
      <c r="L1339" s="2">
        <v>9.5630799999999994</v>
      </c>
      <c r="M1339" s="2">
        <v>11.14907</v>
      </c>
      <c r="N1339" s="2">
        <v>9.9340299999999999</v>
      </c>
      <c r="O1339" s="2">
        <v>8.3632500000000007</v>
      </c>
      <c r="P1339" s="2">
        <v>10.617800000000001</v>
      </c>
    </row>
    <row r="1340" spans="1:16" x14ac:dyDescent="0.35">
      <c r="A1340" s="2">
        <v>1329</v>
      </c>
      <c r="B1340" s="2" t="s">
        <v>140</v>
      </c>
      <c r="C1340" s="2" t="s">
        <v>318</v>
      </c>
      <c r="D1340" s="2">
        <v>-1.946</v>
      </c>
      <c r="E1340" s="2">
        <v>0.99199999999999999</v>
      </c>
      <c r="F1340" s="66">
        <v>8.33</v>
      </c>
      <c r="G1340" s="2">
        <v>13.461930000000001</v>
      </c>
      <c r="H1340" s="2">
        <v>15.27472</v>
      </c>
      <c r="I1340" s="2">
        <v>13.004759999999999</v>
      </c>
      <c r="J1340" s="2">
        <v>8.5830099999999998</v>
      </c>
      <c r="K1340" s="66">
        <v>14.446260000000001</v>
      </c>
      <c r="L1340" s="2">
        <v>13.16351</v>
      </c>
      <c r="M1340" s="2">
        <v>15.68984</v>
      </c>
      <c r="N1340" s="2">
        <v>13.30162</v>
      </c>
      <c r="O1340" s="2">
        <v>8.6494900000000001</v>
      </c>
      <c r="P1340" s="2">
        <v>13.1548</v>
      </c>
    </row>
    <row r="1341" spans="1:16" x14ac:dyDescent="0.35">
      <c r="A1341" s="2">
        <v>1330</v>
      </c>
      <c r="B1341" s="2" t="s">
        <v>140</v>
      </c>
      <c r="C1341" s="2" t="s">
        <v>319</v>
      </c>
      <c r="D1341" s="2">
        <v>-1.446</v>
      </c>
      <c r="E1341" s="2">
        <v>0.754</v>
      </c>
      <c r="F1341" s="66">
        <v>11.67</v>
      </c>
      <c r="G1341" s="2">
        <v>15.31819</v>
      </c>
      <c r="H1341" s="2">
        <v>17.549469999999999</v>
      </c>
      <c r="I1341" s="2">
        <v>14.75647</v>
      </c>
      <c r="J1341" s="2">
        <v>8.4382900000000003</v>
      </c>
      <c r="K1341" s="66">
        <v>7.1204700000000001</v>
      </c>
      <c r="L1341" s="2">
        <v>15.03206</v>
      </c>
      <c r="M1341" s="2">
        <v>18.097950000000001</v>
      </c>
      <c r="N1341" s="2">
        <v>15.15944</v>
      </c>
      <c r="O1341" s="2">
        <v>8.5120799999999992</v>
      </c>
      <c r="P1341" s="2">
        <v>7.1256000000000004</v>
      </c>
    </row>
    <row r="1342" spans="1:16" x14ac:dyDescent="0.35">
      <c r="A1342" s="2">
        <v>1331</v>
      </c>
      <c r="B1342" s="2" t="s">
        <v>140</v>
      </c>
      <c r="C1342" s="2" t="s">
        <v>320</v>
      </c>
      <c r="D1342" s="2">
        <v>-1.0980000000000001</v>
      </c>
      <c r="E1342" s="2">
        <v>1.5589999999999999</v>
      </c>
      <c r="F1342" s="66">
        <v>6.67</v>
      </c>
      <c r="G1342" s="2">
        <v>12.80871</v>
      </c>
      <c r="H1342" s="2">
        <v>14.98287</v>
      </c>
      <c r="I1342" s="2">
        <v>12.46696</v>
      </c>
      <c r="J1342" s="2">
        <v>8.7839700000000001</v>
      </c>
      <c r="K1342" s="66">
        <v>9.9396000000000004</v>
      </c>
      <c r="L1342" s="2">
        <v>12.631270000000001</v>
      </c>
      <c r="M1342" s="2">
        <v>15.41235</v>
      </c>
      <c r="N1342" s="2">
        <v>12.765359999999999</v>
      </c>
      <c r="O1342" s="2">
        <v>8.8904800000000002</v>
      </c>
      <c r="P1342" s="2">
        <v>14.678290000000001</v>
      </c>
    </row>
    <row r="1343" spans="1:16" x14ac:dyDescent="0.35">
      <c r="A1343" s="2">
        <v>1332</v>
      </c>
      <c r="B1343" s="2" t="s">
        <v>140</v>
      </c>
      <c r="C1343" s="2" t="s">
        <v>321</v>
      </c>
      <c r="D1343" s="2">
        <v>-0.79700000000000004</v>
      </c>
      <c r="E1343" s="2">
        <v>1.5409999999999999</v>
      </c>
      <c r="F1343" s="66">
        <v>31.67</v>
      </c>
      <c r="G1343" s="2">
        <v>30.219169999999998</v>
      </c>
      <c r="H1343" s="2">
        <v>37.618589999999998</v>
      </c>
      <c r="I1343" s="2">
        <v>28.248940000000001</v>
      </c>
      <c r="J1343" s="2">
        <v>13.754200000000001</v>
      </c>
      <c r="K1343" s="66">
        <v>15.40917</v>
      </c>
      <c r="L1343" s="2">
        <v>30.247250000000001</v>
      </c>
      <c r="M1343" s="2">
        <v>39.245539999999998</v>
      </c>
      <c r="N1343" s="2">
        <v>29.387720000000002</v>
      </c>
      <c r="O1343" s="2">
        <v>14.137790000000001</v>
      </c>
      <c r="P1343" s="2">
        <v>33.579500000000003</v>
      </c>
    </row>
    <row r="1344" spans="1:16" x14ac:dyDescent="0.35">
      <c r="A1344" s="2">
        <v>1333</v>
      </c>
      <c r="B1344" s="2" t="s">
        <v>140</v>
      </c>
      <c r="C1344" s="2" t="s">
        <v>322</v>
      </c>
      <c r="D1344" s="2">
        <v>-0.498</v>
      </c>
      <c r="E1344" s="2">
        <v>0.746</v>
      </c>
      <c r="F1344" s="66">
        <v>25</v>
      </c>
      <c r="G1344" s="2">
        <v>25.897040000000001</v>
      </c>
      <c r="H1344" s="2">
        <v>30.645019999999999</v>
      </c>
      <c r="I1344" s="2">
        <v>24.490210000000001</v>
      </c>
      <c r="J1344" s="2">
        <v>8.51553</v>
      </c>
      <c r="K1344" s="66">
        <v>9.2553400000000003</v>
      </c>
      <c r="L1344" s="2">
        <v>25.622979999999998</v>
      </c>
      <c r="M1344" s="2">
        <v>31.957789999999999</v>
      </c>
      <c r="N1344" s="2">
        <v>25.482320000000001</v>
      </c>
      <c r="O1344" s="2">
        <v>8.6753499999999999</v>
      </c>
      <c r="P1344" s="2">
        <v>28.82892</v>
      </c>
    </row>
    <row r="1345" spans="1:16" x14ac:dyDescent="0.35">
      <c r="A1345" s="2">
        <v>1334</v>
      </c>
      <c r="B1345" s="2" t="s">
        <v>140</v>
      </c>
      <c r="C1345" s="2" t="s">
        <v>323</v>
      </c>
      <c r="D1345" s="2">
        <v>-9.5000000000000001E-2</v>
      </c>
      <c r="E1345" s="2">
        <v>1.008</v>
      </c>
      <c r="F1345" s="66">
        <v>8.33</v>
      </c>
      <c r="G1345" s="2">
        <v>9.4438200000000005</v>
      </c>
      <c r="H1345" s="2">
        <v>11.045339999999999</v>
      </c>
      <c r="I1345" s="2">
        <v>9.42333</v>
      </c>
      <c r="J1345" s="2">
        <v>5.5180400000000001</v>
      </c>
      <c r="K1345" s="66">
        <v>4.56013</v>
      </c>
      <c r="L1345" s="2">
        <v>9.2165300000000006</v>
      </c>
      <c r="M1345" s="2">
        <v>11.391870000000001</v>
      </c>
      <c r="N1345" s="2">
        <v>9.6853499999999997</v>
      </c>
      <c r="O1345" s="2">
        <v>5.5765900000000004</v>
      </c>
      <c r="P1345" s="2">
        <v>4.5687600000000002</v>
      </c>
    </row>
    <row r="1346" spans="1:16" x14ac:dyDescent="0.35">
      <c r="A1346" s="2">
        <v>1335</v>
      </c>
      <c r="B1346" s="2" t="s">
        <v>140</v>
      </c>
      <c r="C1346" s="2" t="s">
        <v>324</v>
      </c>
      <c r="D1346" s="2">
        <v>0.60699999999999998</v>
      </c>
      <c r="E1346" s="2">
        <v>1.8049999999999999</v>
      </c>
      <c r="F1346" s="66">
        <v>0</v>
      </c>
      <c r="G1346" s="2">
        <v>3.19577</v>
      </c>
      <c r="H1346" s="2">
        <v>3.5500799999999999</v>
      </c>
      <c r="I1346" s="2">
        <v>3.5500799999999999</v>
      </c>
      <c r="J1346" s="2">
        <v>3.55009</v>
      </c>
      <c r="K1346" s="66">
        <v>3.55009</v>
      </c>
      <c r="L1346" s="2">
        <v>3.0059</v>
      </c>
      <c r="M1346" s="2">
        <v>3.5631699999999999</v>
      </c>
      <c r="N1346" s="2">
        <v>3.56318</v>
      </c>
      <c r="O1346" s="2">
        <v>3.56318</v>
      </c>
      <c r="P1346" s="2">
        <v>3.56318</v>
      </c>
    </row>
    <row r="1347" spans="1:16" x14ac:dyDescent="0.35">
      <c r="A1347" s="2">
        <v>1336</v>
      </c>
      <c r="B1347" s="2" t="s">
        <v>140</v>
      </c>
      <c r="C1347" s="2" t="s">
        <v>325</v>
      </c>
      <c r="D1347" s="2">
        <v>0.59299999999999997</v>
      </c>
      <c r="E1347" s="2">
        <v>1.5409999999999999</v>
      </c>
      <c r="F1347" s="66">
        <v>3.33</v>
      </c>
      <c r="G1347" s="2">
        <v>14.39828</v>
      </c>
      <c r="H1347" s="2">
        <v>15.254049999999999</v>
      </c>
      <c r="I1347" s="2">
        <v>14.60449</v>
      </c>
      <c r="J1347" s="2">
        <v>13.178739999999999</v>
      </c>
      <c r="K1347" s="66">
        <v>13.772539999999999</v>
      </c>
      <c r="L1347" s="2">
        <v>14.17478</v>
      </c>
      <c r="M1347" s="2">
        <v>15.40207</v>
      </c>
      <c r="N1347" s="2">
        <v>14.71866</v>
      </c>
      <c r="O1347" s="2">
        <v>13.218629999999999</v>
      </c>
      <c r="P1347" s="2">
        <v>16.778939999999999</v>
      </c>
    </row>
    <row r="1348" spans="1:16" x14ac:dyDescent="0.35">
      <c r="A1348" s="2">
        <v>1337</v>
      </c>
      <c r="B1348" s="2" t="s">
        <v>140</v>
      </c>
      <c r="C1348" s="2" t="s">
        <v>326</v>
      </c>
      <c r="D1348" s="2">
        <v>4.8000000000000001E-2</v>
      </c>
      <c r="E1348" s="2">
        <v>1</v>
      </c>
      <c r="F1348" s="66">
        <v>11.67</v>
      </c>
      <c r="G1348" s="2">
        <v>21.661629999999999</v>
      </c>
      <c r="H1348" s="2">
        <v>24.13946</v>
      </c>
      <c r="I1348" s="2">
        <v>21.431529999999999</v>
      </c>
      <c r="J1348" s="2">
        <v>14.99736</v>
      </c>
      <c r="K1348" s="66">
        <v>14.764810000000001</v>
      </c>
      <c r="L1348" s="2">
        <v>21.45513</v>
      </c>
      <c r="M1348" s="2">
        <v>24.71876</v>
      </c>
      <c r="N1348" s="2">
        <v>21.86975</v>
      </c>
      <c r="O1348" s="2">
        <v>15.10036</v>
      </c>
      <c r="P1348" s="2">
        <v>23.3977</v>
      </c>
    </row>
    <row r="1349" spans="1:16" x14ac:dyDescent="0.35">
      <c r="A1349" s="2">
        <v>1338</v>
      </c>
      <c r="B1349" s="2" t="s">
        <v>140</v>
      </c>
      <c r="C1349" s="2" t="s">
        <v>327</v>
      </c>
      <c r="D1349" s="2">
        <v>-0.1</v>
      </c>
      <c r="E1349" s="2">
        <v>1</v>
      </c>
      <c r="F1349" s="66">
        <v>20</v>
      </c>
      <c r="G1349" s="2">
        <v>28.10051</v>
      </c>
      <c r="H1349" s="2">
        <v>31.829090000000001</v>
      </c>
      <c r="I1349" s="2">
        <v>27.338329999999999</v>
      </c>
      <c r="J1349" s="2">
        <v>16.835070000000002</v>
      </c>
      <c r="K1349" s="66">
        <v>17.134889999999999</v>
      </c>
      <c r="L1349" s="2">
        <v>27.875409999999999</v>
      </c>
      <c r="M1349" s="2">
        <v>32.76784</v>
      </c>
      <c r="N1349" s="2">
        <v>28.043099999999999</v>
      </c>
      <c r="O1349" s="2">
        <v>16.992619999999999</v>
      </c>
      <c r="P1349" s="2">
        <v>32.206420000000001</v>
      </c>
    </row>
    <row r="1350" spans="1:16" x14ac:dyDescent="0.35">
      <c r="A1350" s="2">
        <v>1339</v>
      </c>
      <c r="B1350" s="2" t="s">
        <v>140</v>
      </c>
      <c r="C1350" s="2" t="s">
        <v>328</v>
      </c>
      <c r="D1350" s="2">
        <v>-0.252</v>
      </c>
      <c r="E1350" s="2">
        <v>1.254</v>
      </c>
      <c r="F1350" s="66">
        <v>8.33</v>
      </c>
      <c r="G1350" s="2">
        <v>19.60004</v>
      </c>
      <c r="H1350" s="2">
        <v>21.33033</v>
      </c>
      <c r="I1350" s="2">
        <v>19.549679999999999</v>
      </c>
      <c r="J1350" s="2">
        <v>15.925929999999999</v>
      </c>
      <c r="K1350" s="66">
        <v>16.515070000000001</v>
      </c>
      <c r="L1350" s="2">
        <v>19.395710000000001</v>
      </c>
      <c r="M1350" s="2">
        <v>21.688140000000001</v>
      </c>
      <c r="N1350" s="2">
        <v>19.814720000000001</v>
      </c>
      <c r="O1350" s="2">
        <v>16.00217</v>
      </c>
      <c r="P1350" s="2">
        <v>26.331510000000002</v>
      </c>
    </row>
    <row r="1351" spans="1:16" x14ac:dyDescent="0.35">
      <c r="A1351" s="2">
        <v>1340</v>
      </c>
      <c r="B1351" s="2" t="s">
        <v>140</v>
      </c>
      <c r="C1351" s="2" t="s">
        <v>329</v>
      </c>
      <c r="D1351" s="2">
        <v>-0.502</v>
      </c>
      <c r="E1351" s="2">
        <v>0.99199999999999999</v>
      </c>
      <c r="F1351" s="66">
        <v>0</v>
      </c>
      <c r="G1351" s="2">
        <v>14.696490000000001</v>
      </c>
      <c r="H1351" s="2">
        <v>15.0997</v>
      </c>
      <c r="I1351" s="2">
        <v>15.0997</v>
      </c>
      <c r="J1351" s="2">
        <v>15.0997</v>
      </c>
      <c r="K1351" s="66">
        <v>15.0997</v>
      </c>
      <c r="L1351" s="2">
        <v>14.484310000000001</v>
      </c>
      <c r="M1351" s="2">
        <v>15.11055</v>
      </c>
      <c r="N1351" s="2">
        <v>15.11056</v>
      </c>
      <c r="O1351" s="2">
        <v>15.11056</v>
      </c>
      <c r="P1351" s="2">
        <v>15.11056</v>
      </c>
    </row>
    <row r="1352" spans="1:16" x14ac:dyDescent="0.35">
      <c r="A1352" s="2">
        <v>1341</v>
      </c>
      <c r="B1352" s="2" t="s">
        <v>140</v>
      </c>
      <c r="C1352" s="2" t="s">
        <v>330</v>
      </c>
      <c r="D1352" s="2">
        <v>-0.6</v>
      </c>
      <c r="E1352" s="2">
        <v>1.008</v>
      </c>
      <c r="F1352" s="66">
        <v>10</v>
      </c>
      <c r="G1352" s="2">
        <v>23.88616</v>
      </c>
      <c r="H1352" s="2">
        <v>26.486930000000001</v>
      </c>
      <c r="I1352" s="2">
        <v>23.508659999999999</v>
      </c>
      <c r="J1352" s="2">
        <v>17.231210000000001</v>
      </c>
      <c r="K1352" s="66">
        <v>15.38287</v>
      </c>
      <c r="L1352" s="2">
        <v>23.641400000000001</v>
      </c>
      <c r="M1352" s="2">
        <v>27.07517</v>
      </c>
      <c r="N1352" s="2">
        <v>23.941739999999999</v>
      </c>
      <c r="O1352" s="2">
        <v>17.337219999999999</v>
      </c>
      <c r="P1352" s="2">
        <v>28.288830000000001</v>
      </c>
    </row>
    <row r="1353" spans="1:16" x14ac:dyDescent="0.35">
      <c r="A1353" s="2">
        <v>1342</v>
      </c>
      <c r="B1353" s="2" t="s">
        <v>140</v>
      </c>
      <c r="C1353" s="2" t="s">
        <v>331</v>
      </c>
      <c r="D1353" s="2">
        <v>-0.752</v>
      </c>
      <c r="E1353" s="2">
        <v>0.73799999999999999</v>
      </c>
      <c r="F1353" s="66">
        <v>31.67</v>
      </c>
      <c r="G1353" s="2">
        <v>42.092730000000003</v>
      </c>
      <c r="H1353" s="2">
        <v>48.383870000000002</v>
      </c>
      <c r="I1353" s="2">
        <v>39.959229999999998</v>
      </c>
      <c r="J1353" s="2">
        <v>19.995650000000001</v>
      </c>
      <c r="K1353" s="66">
        <v>21.786539999999999</v>
      </c>
      <c r="L1353" s="2">
        <v>41.864649999999997</v>
      </c>
      <c r="M1353" s="2">
        <v>50.099649999999997</v>
      </c>
      <c r="N1353" s="2">
        <v>41.236089999999997</v>
      </c>
      <c r="O1353" s="2">
        <v>20.232379999999999</v>
      </c>
      <c r="P1353" s="2">
        <v>51.584040000000002</v>
      </c>
    </row>
    <row r="1354" spans="1:16" x14ac:dyDescent="0.35">
      <c r="A1354" s="2">
        <v>1343</v>
      </c>
      <c r="B1354" s="2" t="s">
        <v>140</v>
      </c>
      <c r="C1354" s="2" t="s">
        <v>332</v>
      </c>
      <c r="D1354" s="2">
        <v>-1.002</v>
      </c>
      <c r="E1354" s="2">
        <v>0.50800000000000001</v>
      </c>
      <c r="F1354" s="66">
        <v>26.67</v>
      </c>
      <c r="G1354" s="2">
        <v>36.765720000000002</v>
      </c>
      <c r="H1354" s="2">
        <v>40.716520000000003</v>
      </c>
      <c r="I1354" s="2">
        <v>34.934759999999997</v>
      </c>
      <c r="J1354" s="2">
        <v>17.354209999999998</v>
      </c>
      <c r="K1354" s="66">
        <v>19.629829999999998</v>
      </c>
      <c r="L1354" s="2">
        <v>36.499890000000001</v>
      </c>
      <c r="M1354" s="2">
        <v>42.020919999999997</v>
      </c>
      <c r="N1354" s="2">
        <v>35.937930000000001</v>
      </c>
      <c r="O1354" s="2">
        <v>17.441410000000001</v>
      </c>
      <c r="P1354" s="2">
        <v>27.270130000000002</v>
      </c>
    </row>
    <row r="1355" spans="1:16" x14ac:dyDescent="0.35">
      <c r="A1355" s="2">
        <v>1344</v>
      </c>
      <c r="B1355" s="2" t="s">
        <v>141</v>
      </c>
      <c r="C1355" s="2" t="s">
        <v>309</v>
      </c>
      <c r="D1355" s="2">
        <v>-1.252</v>
      </c>
      <c r="E1355" s="2">
        <v>1</v>
      </c>
      <c r="F1355" s="66">
        <v>3.33</v>
      </c>
      <c r="G1355" s="2">
        <v>19.461580000000001</v>
      </c>
      <c r="H1355" s="2">
        <v>20.72336</v>
      </c>
      <c r="I1355" s="2">
        <v>19.449000000000002</v>
      </c>
      <c r="J1355" s="2">
        <v>16.793690000000002</v>
      </c>
      <c r="K1355" s="66">
        <v>18.145710000000001</v>
      </c>
      <c r="L1355" s="2">
        <v>19.184470000000001</v>
      </c>
      <c r="M1355" s="2">
        <v>20.971499999999999</v>
      </c>
      <c r="N1355" s="2">
        <v>19.630739999999999</v>
      </c>
      <c r="O1355" s="2">
        <v>16.83708</v>
      </c>
      <c r="P1355" s="2">
        <v>16.100989999999999</v>
      </c>
    </row>
    <row r="1356" spans="1:16" x14ac:dyDescent="0.35">
      <c r="A1356" s="2">
        <v>1345</v>
      </c>
      <c r="B1356" s="2" t="s">
        <v>141</v>
      </c>
      <c r="C1356" s="2" t="s">
        <v>310</v>
      </c>
      <c r="D1356" s="2">
        <v>-1.502</v>
      </c>
      <c r="E1356" s="2">
        <v>1.254</v>
      </c>
      <c r="F1356" s="66">
        <v>11.67</v>
      </c>
      <c r="G1356" s="2">
        <v>23.038229999999999</v>
      </c>
      <c r="H1356" s="2">
        <v>25.127490000000002</v>
      </c>
      <c r="I1356" s="2">
        <v>22.568259999999999</v>
      </c>
      <c r="J1356" s="2">
        <v>17.80395</v>
      </c>
      <c r="K1356" s="66">
        <v>18.746279999999999</v>
      </c>
      <c r="L1356" s="2">
        <v>22.787469999999999</v>
      </c>
      <c r="M1356" s="2">
        <v>25.59515</v>
      </c>
      <c r="N1356" s="2">
        <v>22.90259</v>
      </c>
      <c r="O1356" s="2">
        <v>17.890049999999999</v>
      </c>
      <c r="P1356" s="2">
        <v>16.277460000000001</v>
      </c>
    </row>
    <row r="1357" spans="1:16" x14ac:dyDescent="0.35">
      <c r="A1357" s="2">
        <v>1346</v>
      </c>
      <c r="B1357" s="2" t="s">
        <v>141</v>
      </c>
      <c r="C1357" s="2" t="s">
        <v>311</v>
      </c>
      <c r="D1357" s="2">
        <v>-1.6</v>
      </c>
      <c r="E1357" s="2">
        <v>0.73799999999999999</v>
      </c>
      <c r="F1357" s="66">
        <v>16.670000000000002</v>
      </c>
      <c r="G1357" s="2">
        <v>28.612580000000001</v>
      </c>
      <c r="H1357" s="2">
        <v>31.268249999999998</v>
      </c>
      <c r="I1357" s="2">
        <v>27.513120000000001</v>
      </c>
      <c r="J1357" s="2">
        <v>17.523720000000001</v>
      </c>
      <c r="K1357" s="66">
        <v>16.38063</v>
      </c>
      <c r="L1357" s="2">
        <v>28.31363</v>
      </c>
      <c r="M1357" s="2">
        <v>32.049489999999999</v>
      </c>
      <c r="N1357" s="2">
        <v>28.09872</v>
      </c>
      <c r="O1357" s="2">
        <v>17.58886</v>
      </c>
      <c r="P1357" s="2">
        <v>16.386220000000002</v>
      </c>
    </row>
    <row r="1358" spans="1:16" x14ac:dyDescent="0.35">
      <c r="A1358" s="2">
        <v>1347</v>
      </c>
      <c r="B1358" s="2" t="s">
        <v>141</v>
      </c>
      <c r="C1358" s="2" t="s">
        <v>312</v>
      </c>
      <c r="D1358" s="2">
        <v>-1.6</v>
      </c>
      <c r="E1358" s="2">
        <v>0.76300000000000001</v>
      </c>
      <c r="F1358" s="66">
        <v>26.67</v>
      </c>
      <c r="G1358" s="2">
        <v>39.626730000000002</v>
      </c>
      <c r="H1358" s="2">
        <v>45.059710000000003</v>
      </c>
      <c r="I1358" s="2">
        <v>37.327010000000001</v>
      </c>
      <c r="J1358" s="2">
        <v>20.002359999999999</v>
      </c>
      <c r="K1358" s="66">
        <v>16.511299999999999</v>
      </c>
      <c r="L1358" s="2">
        <v>39.355220000000003</v>
      </c>
      <c r="M1358" s="2">
        <v>46.552129999999998</v>
      </c>
      <c r="N1358" s="2">
        <v>38.416550000000001</v>
      </c>
      <c r="O1358" s="2">
        <v>20.18928</v>
      </c>
      <c r="P1358" s="2">
        <v>16.51633</v>
      </c>
    </row>
    <row r="1359" spans="1:16" x14ac:dyDescent="0.35">
      <c r="A1359" s="2">
        <v>1348</v>
      </c>
      <c r="B1359" s="2" t="s">
        <v>141</v>
      </c>
      <c r="C1359" s="2" t="s">
        <v>313</v>
      </c>
      <c r="D1359" s="2">
        <v>-1.6</v>
      </c>
      <c r="E1359" s="2">
        <v>1.246</v>
      </c>
      <c r="F1359" s="66">
        <v>11.67</v>
      </c>
      <c r="G1359" s="2">
        <v>24.912680000000002</v>
      </c>
      <c r="H1359" s="2">
        <v>27.509869999999999</v>
      </c>
      <c r="I1359" s="2">
        <v>24.254020000000001</v>
      </c>
      <c r="J1359" s="2">
        <v>18.768350000000002</v>
      </c>
      <c r="K1359" s="66">
        <v>16.664709999999999</v>
      </c>
      <c r="L1359" s="2">
        <v>24.607379999999999</v>
      </c>
      <c r="M1359" s="2">
        <v>28.079460000000001</v>
      </c>
      <c r="N1359" s="2">
        <v>24.653970000000001</v>
      </c>
      <c r="O1359" s="2">
        <v>18.8825</v>
      </c>
      <c r="P1359" s="2">
        <v>16.669260000000001</v>
      </c>
    </row>
    <row r="1360" spans="1:16" x14ac:dyDescent="0.35">
      <c r="A1360" s="2">
        <v>1349</v>
      </c>
      <c r="B1360" s="2" t="s">
        <v>141</v>
      </c>
      <c r="C1360" s="2" t="s">
        <v>314</v>
      </c>
      <c r="D1360" s="2">
        <v>-1.8029999999999999</v>
      </c>
      <c r="E1360" s="2">
        <v>1.254</v>
      </c>
      <c r="F1360" s="66">
        <v>8.33</v>
      </c>
      <c r="G1360" s="2">
        <v>21.767420000000001</v>
      </c>
      <c r="H1360" s="2">
        <v>23.376110000000001</v>
      </c>
      <c r="I1360" s="2">
        <v>21.44567</v>
      </c>
      <c r="J1360" s="2">
        <v>17.828209999999999</v>
      </c>
      <c r="K1360" s="66">
        <v>16.728760000000001</v>
      </c>
      <c r="L1360" s="2">
        <v>21.471800000000002</v>
      </c>
      <c r="M1360" s="2">
        <v>23.726559999999999</v>
      </c>
      <c r="N1360" s="2">
        <v>21.695540000000001</v>
      </c>
      <c r="O1360" s="2">
        <v>17.889620000000001</v>
      </c>
      <c r="P1360" s="2">
        <v>16.732880000000002</v>
      </c>
    </row>
    <row r="1361" spans="1:16" x14ac:dyDescent="0.35">
      <c r="A1361" s="2">
        <v>1350</v>
      </c>
      <c r="B1361" s="2" t="s">
        <v>141</v>
      </c>
      <c r="C1361" s="2" t="s">
        <v>315</v>
      </c>
      <c r="D1361" s="2">
        <v>-2</v>
      </c>
      <c r="E1361" s="2">
        <v>0.73799999999999999</v>
      </c>
      <c r="F1361" s="66">
        <v>0</v>
      </c>
      <c r="G1361" s="2">
        <v>16.441929999999999</v>
      </c>
      <c r="H1361" s="2">
        <v>16.796500000000002</v>
      </c>
      <c r="I1361" s="2">
        <v>16.796500000000002</v>
      </c>
      <c r="J1361" s="2">
        <v>16.796500000000002</v>
      </c>
      <c r="K1361" s="66">
        <v>16.796500000000002</v>
      </c>
      <c r="L1361" s="2">
        <v>16.162700000000001</v>
      </c>
      <c r="M1361" s="2">
        <v>16.800249999999998</v>
      </c>
      <c r="N1361" s="2">
        <v>16.800249999999998</v>
      </c>
      <c r="O1361" s="2">
        <v>16.800249999999998</v>
      </c>
      <c r="P1361" s="2">
        <v>16.800249999999998</v>
      </c>
    </row>
    <row r="1362" spans="1:16" x14ac:dyDescent="0.35">
      <c r="A1362" s="2">
        <v>1351</v>
      </c>
      <c r="B1362" s="2" t="s">
        <v>141</v>
      </c>
      <c r="C1362" s="2" t="s">
        <v>316</v>
      </c>
      <c r="D1362" s="2">
        <v>-2.1019999999999999</v>
      </c>
      <c r="E1362" s="2">
        <v>0</v>
      </c>
      <c r="F1362" s="66">
        <v>11.67</v>
      </c>
      <c r="G1362" s="2">
        <v>16.30021</v>
      </c>
      <c r="H1362" s="2">
        <v>17.883459999999999</v>
      </c>
      <c r="I1362" s="2">
        <v>15.47706</v>
      </c>
      <c r="J1362" s="2">
        <v>7.5336999999999996</v>
      </c>
      <c r="K1362" s="66">
        <v>7.5336999999999996</v>
      </c>
      <c r="L1362" s="2">
        <v>16.002220000000001</v>
      </c>
      <c r="M1362" s="2">
        <v>18.426120000000001</v>
      </c>
      <c r="N1362" s="2">
        <v>15.89434</v>
      </c>
      <c r="O1362" s="2">
        <v>7.5371300000000003</v>
      </c>
      <c r="P1362" s="2">
        <v>7.5371300000000003</v>
      </c>
    </row>
    <row r="1363" spans="1:16" x14ac:dyDescent="0.35">
      <c r="A1363" s="2">
        <v>1352</v>
      </c>
      <c r="B1363" s="2" t="s">
        <v>141</v>
      </c>
      <c r="C1363" s="2" t="s">
        <v>317</v>
      </c>
      <c r="D1363" s="2">
        <v>-1.9970000000000001</v>
      </c>
      <c r="E1363" s="2">
        <v>0</v>
      </c>
      <c r="F1363" s="66">
        <v>20</v>
      </c>
      <c r="G1363" s="2">
        <v>23.822859999999999</v>
      </c>
      <c r="H1363" s="2">
        <v>26.475999999999999</v>
      </c>
      <c r="I1363" s="2">
        <v>22.171199999999999</v>
      </c>
      <c r="J1363" s="2">
        <v>7.6390200000000004</v>
      </c>
      <c r="K1363" s="66">
        <v>7.6390200000000004</v>
      </c>
      <c r="L1363" s="2">
        <v>23.52373</v>
      </c>
      <c r="M1363" s="2">
        <v>27.460560000000001</v>
      </c>
      <c r="N1363" s="2">
        <v>22.931480000000001</v>
      </c>
      <c r="O1363" s="2">
        <v>7.6421700000000001</v>
      </c>
      <c r="P1363" s="2">
        <v>7.6421700000000001</v>
      </c>
    </row>
    <row r="1364" spans="1:16" x14ac:dyDescent="0.35">
      <c r="A1364" s="2">
        <v>1353</v>
      </c>
      <c r="B1364" s="2" t="s">
        <v>141</v>
      </c>
      <c r="C1364" s="2" t="s">
        <v>318</v>
      </c>
      <c r="D1364" s="2">
        <v>-1.597</v>
      </c>
      <c r="E1364" s="2">
        <v>0</v>
      </c>
      <c r="F1364" s="66">
        <v>15</v>
      </c>
      <c r="G1364" s="2">
        <v>17.043839999999999</v>
      </c>
      <c r="H1364" s="2">
        <v>18.755949999999999</v>
      </c>
      <c r="I1364" s="2">
        <v>16.21583</v>
      </c>
      <c r="J1364" s="2">
        <v>7.3285</v>
      </c>
      <c r="K1364" s="66">
        <v>7.3284900000000004</v>
      </c>
      <c r="L1364" s="2">
        <v>16.768350000000002</v>
      </c>
      <c r="M1364" s="2">
        <v>19.354220000000002</v>
      </c>
      <c r="N1364" s="2">
        <v>16.681750000000001</v>
      </c>
      <c r="O1364" s="2">
        <v>7.3313899999999999</v>
      </c>
      <c r="P1364" s="2">
        <v>7.3313899999999999</v>
      </c>
    </row>
    <row r="1365" spans="1:16" x14ac:dyDescent="0.35">
      <c r="A1365" s="2">
        <v>1354</v>
      </c>
      <c r="B1365" s="2" t="s">
        <v>141</v>
      </c>
      <c r="C1365" s="2" t="s">
        <v>319</v>
      </c>
      <c r="D1365" s="2">
        <v>-1.1970000000000001</v>
      </c>
      <c r="E1365" s="2">
        <v>0.76300000000000001</v>
      </c>
      <c r="F1365" s="66">
        <v>6.67</v>
      </c>
      <c r="G1365" s="2">
        <v>11.250489999999999</v>
      </c>
      <c r="H1365" s="2">
        <v>12.863519999999999</v>
      </c>
      <c r="I1365" s="2">
        <v>11.086589999999999</v>
      </c>
      <c r="J1365" s="2">
        <v>7.6128299999999998</v>
      </c>
      <c r="K1365" s="66">
        <v>11.13494</v>
      </c>
      <c r="L1365" s="2">
        <v>10.954800000000001</v>
      </c>
      <c r="M1365" s="2">
        <v>13.19618</v>
      </c>
      <c r="N1365" s="2">
        <v>11.32666</v>
      </c>
      <c r="O1365" s="2">
        <v>7.6719299999999997</v>
      </c>
      <c r="P1365" s="2">
        <v>7.8836500000000003</v>
      </c>
    </row>
    <row r="1366" spans="1:16" x14ac:dyDescent="0.35">
      <c r="A1366" s="2">
        <v>1355</v>
      </c>
      <c r="B1366" s="2" t="s">
        <v>141</v>
      </c>
      <c r="C1366" s="2" t="s">
        <v>320</v>
      </c>
      <c r="D1366" s="2">
        <v>-0.64400000000000002</v>
      </c>
      <c r="E1366" s="2">
        <v>0.73799999999999999</v>
      </c>
      <c r="F1366" s="66">
        <v>25</v>
      </c>
      <c r="G1366" s="2">
        <v>24.34036</v>
      </c>
      <c r="H1366" s="2">
        <v>28.71163</v>
      </c>
      <c r="I1366" s="2">
        <v>22.958189999999998</v>
      </c>
      <c r="J1366" s="2">
        <v>8.2724899999999995</v>
      </c>
      <c r="K1366" s="66">
        <v>21.938479999999998</v>
      </c>
      <c r="L1366" s="2">
        <v>24.025259999999999</v>
      </c>
      <c r="M1366" s="2">
        <v>29.920570000000001</v>
      </c>
      <c r="N1366" s="2">
        <v>23.867370000000001</v>
      </c>
      <c r="O1366" s="2">
        <v>8.4165399999999995</v>
      </c>
      <c r="P1366" s="2">
        <v>7.2430700000000003</v>
      </c>
    </row>
    <row r="1367" spans="1:16" x14ac:dyDescent="0.35">
      <c r="A1367" s="2">
        <v>1356</v>
      </c>
      <c r="B1367" s="2" t="s">
        <v>141</v>
      </c>
      <c r="C1367" s="2" t="s">
        <v>321</v>
      </c>
      <c r="D1367" s="2">
        <v>0.20799999999999999</v>
      </c>
      <c r="E1367" s="2">
        <v>0.76300000000000001</v>
      </c>
      <c r="F1367" s="66">
        <v>3.33</v>
      </c>
      <c r="G1367" s="2">
        <v>6.3433000000000002</v>
      </c>
      <c r="H1367" s="2">
        <v>7.3146699999999996</v>
      </c>
      <c r="I1367" s="2">
        <v>6.6106699999999998</v>
      </c>
      <c r="J1367" s="2">
        <v>4.9770399999999997</v>
      </c>
      <c r="K1367" s="66">
        <v>5.0321899999999999</v>
      </c>
      <c r="L1367" s="2">
        <v>6.1191500000000003</v>
      </c>
      <c r="M1367" s="2">
        <v>7.4669699999999999</v>
      </c>
      <c r="N1367" s="2">
        <v>6.72628</v>
      </c>
      <c r="O1367" s="2">
        <v>5.0075399999999997</v>
      </c>
      <c r="P1367" s="2">
        <v>4.48855</v>
      </c>
    </row>
    <row r="1368" spans="1:16" x14ac:dyDescent="0.35">
      <c r="A1368" s="2">
        <v>1357</v>
      </c>
      <c r="B1368" s="2" t="s">
        <v>141</v>
      </c>
      <c r="C1368" s="2" t="s">
        <v>322</v>
      </c>
      <c r="D1368" s="2">
        <v>1.0049999999999999</v>
      </c>
      <c r="E1368" s="2">
        <v>1.246</v>
      </c>
      <c r="F1368" s="66">
        <v>26.67</v>
      </c>
      <c r="G1368" s="2">
        <v>21.447369999999999</v>
      </c>
      <c r="H1368" s="2">
        <v>26.739059999999998</v>
      </c>
      <c r="I1368" s="2">
        <v>20.962330000000001</v>
      </c>
      <c r="J1368" s="2">
        <v>7.48726</v>
      </c>
      <c r="K1368" s="66">
        <v>13.16197</v>
      </c>
      <c r="L1368" s="2">
        <v>21.234279999999998</v>
      </c>
      <c r="M1368" s="2">
        <v>27.997520000000002</v>
      </c>
      <c r="N1368" s="2">
        <v>21.919809999999998</v>
      </c>
      <c r="O1368" s="2">
        <v>7.7426899999999996</v>
      </c>
      <c r="P1368" s="2">
        <v>12.618029999999999</v>
      </c>
    </row>
    <row r="1369" spans="1:16" x14ac:dyDescent="0.35">
      <c r="A1369" s="2">
        <v>1358</v>
      </c>
      <c r="B1369" s="2" t="s">
        <v>141</v>
      </c>
      <c r="C1369" s="2" t="s">
        <v>323</v>
      </c>
      <c r="D1369" s="2">
        <v>1.554</v>
      </c>
      <c r="E1369" s="2">
        <v>1.254</v>
      </c>
      <c r="F1369" s="66">
        <v>23.33</v>
      </c>
      <c r="G1369" s="2">
        <v>14.114570000000001</v>
      </c>
      <c r="H1369" s="2">
        <v>17.67914</v>
      </c>
      <c r="I1369" s="2">
        <v>14.015409999999999</v>
      </c>
      <c r="J1369" s="2">
        <v>4.7788500000000003</v>
      </c>
      <c r="K1369" s="66">
        <v>7.6732399999999998</v>
      </c>
      <c r="L1369" s="2">
        <v>13.89588</v>
      </c>
      <c r="M1369" s="2">
        <v>18.543410000000002</v>
      </c>
      <c r="N1369" s="2">
        <v>14.688800000000001</v>
      </c>
      <c r="O1369" s="2">
        <v>4.9710099999999997</v>
      </c>
      <c r="P1369" s="2">
        <v>4.9664700000000002</v>
      </c>
    </row>
    <row r="1370" spans="1:16" x14ac:dyDescent="0.35">
      <c r="A1370" s="2">
        <v>1359</v>
      </c>
      <c r="B1370" s="2" t="s">
        <v>141</v>
      </c>
      <c r="C1370" s="2" t="s">
        <v>324</v>
      </c>
      <c r="D1370" s="2">
        <v>1.597</v>
      </c>
      <c r="E1370" s="2">
        <v>1.246</v>
      </c>
      <c r="F1370" s="66">
        <v>0</v>
      </c>
      <c r="G1370" s="2">
        <v>0.97240000000000004</v>
      </c>
      <c r="H1370" s="2">
        <v>1.3233999999999999</v>
      </c>
      <c r="I1370" s="2">
        <v>1.32341</v>
      </c>
      <c r="J1370" s="2">
        <v>1.32341</v>
      </c>
      <c r="K1370" s="66">
        <v>1.32341</v>
      </c>
      <c r="L1370" s="2">
        <v>0.76261000000000001</v>
      </c>
      <c r="M1370" s="2">
        <v>1.37337</v>
      </c>
      <c r="N1370" s="2">
        <v>1.37337</v>
      </c>
      <c r="O1370" s="2">
        <v>1.37338</v>
      </c>
      <c r="P1370" s="2">
        <v>1.37338</v>
      </c>
    </row>
    <row r="1371" spans="1:16" x14ac:dyDescent="0.35">
      <c r="A1371" s="2">
        <v>1360</v>
      </c>
      <c r="B1371" s="2" t="s">
        <v>141</v>
      </c>
      <c r="C1371" s="2" t="s">
        <v>325</v>
      </c>
      <c r="D1371" s="2">
        <v>1.1459999999999999</v>
      </c>
      <c r="E1371" s="2">
        <v>0.746</v>
      </c>
      <c r="F1371" s="66">
        <v>6.67</v>
      </c>
      <c r="G1371" s="2">
        <v>14.1256</v>
      </c>
      <c r="H1371" s="2">
        <v>15.280480000000001</v>
      </c>
      <c r="I1371" s="2">
        <v>14.34445</v>
      </c>
      <c r="J1371" s="2">
        <v>11.125019999999999</v>
      </c>
      <c r="K1371" s="66">
        <v>13.970230000000001</v>
      </c>
      <c r="L1371" s="2">
        <v>13.954459999999999</v>
      </c>
      <c r="M1371" s="2">
        <v>15.572469999999999</v>
      </c>
      <c r="N1371" s="2">
        <v>14.587669999999999</v>
      </c>
      <c r="O1371" s="2">
        <v>11.20051</v>
      </c>
      <c r="P1371" s="2">
        <v>10.71748</v>
      </c>
    </row>
    <row r="1372" spans="1:16" x14ac:dyDescent="0.35">
      <c r="A1372" s="2">
        <v>1361</v>
      </c>
      <c r="B1372" s="2" t="s">
        <v>141</v>
      </c>
      <c r="C1372" s="2" t="s">
        <v>326</v>
      </c>
      <c r="D1372" s="2">
        <v>1.052</v>
      </c>
      <c r="E1372" s="2">
        <v>1.008</v>
      </c>
      <c r="F1372" s="66">
        <v>20</v>
      </c>
      <c r="G1372" s="2">
        <v>25.499839999999999</v>
      </c>
      <c r="H1372" s="2">
        <v>29.459890000000001</v>
      </c>
      <c r="I1372" s="2">
        <v>25.229559999999999</v>
      </c>
      <c r="J1372" s="2">
        <v>14.36145</v>
      </c>
      <c r="K1372" s="66">
        <v>24.77852</v>
      </c>
      <c r="L1372" s="2">
        <v>25.303419999999999</v>
      </c>
      <c r="M1372" s="2">
        <v>30.447890000000001</v>
      </c>
      <c r="N1372" s="2">
        <v>25.997160000000001</v>
      </c>
      <c r="O1372" s="2">
        <v>14.56282</v>
      </c>
      <c r="P1372" s="2">
        <v>14.55175</v>
      </c>
    </row>
    <row r="1373" spans="1:16" x14ac:dyDescent="0.35">
      <c r="A1373" s="2">
        <v>1362</v>
      </c>
      <c r="B1373" s="2" t="s">
        <v>141</v>
      </c>
      <c r="C1373" s="2" t="s">
        <v>327</v>
      </c>
      <c r="D1373" s="2">
        <v>0.997</v>
      </c>
      <c r="E1373" s="2">
        <v>1.5</v>
      </c>
      <c r="F1373" s="66">
        <v>16.670000000000002</v>
      </c>
      <c r="G1373" s="2">
        <v>20.704039999999999</v>
      </c>
      <c r="H1373" s="2">
        <v>23.615570000000002</v>
      </c>
      <c r="I1373" s="2">
        <v>20.668589999999998</v>
      </c>
      <c r="J1373" s="2">
        <v>14.89752</v>
      </c>
      <c r="K1373" s="66">
        <v>16.083320000000001</v>
      </c>
      <c r="L1373" s="2">
        <v>20.556069999999998</v>
      </c>
      <c r="M1373" s="2">
        <v>24.23742</v>
      </c>
      <c r="N1373" s="2">
        <v>21.13691</v>
      </c>
      <c r="O1373" s="2">
        <v>15.065160000000001</v>
      </c>
      <c r="P1373" s="2">
        <v>24.964970000000001</v>
      </c>
    </row>
    <row r="1374" spans="1:16" x14ac:dyDescent="0.35">
      <c r="A1374" s="2">
        <v>1363</v>
      </c>
      <c r="B1374" s="2" t="s">
        <v>141</v>
      </c>
      <c r="C1374" s="2" t="s">
        <v>328</v>
      </c>
      <c r="D1374" s="2">
        <v>0.90200000000000002</v>
      </c>
      <c r="E1374" s="2">
        <v>2.5680000000000001</v>
      </c>
      <c r="F1374" s="66">
        <v>0</v>
      </c>
      <c r="G1374" s="2">
        <v>12.81016</v>
      </c>
      <c r="H1374" s="2">
        <v>13.106529999999999</v>
      </c>
      <c r="I1374" s="2">
        <v>13.106529999999999</v>
      </c>
      <c r="J1374" s="2">
        <v>13.106540000000001</v>
      </c>
      <c r="K1374" s="66">
        <v>13.106529999999999</v>
      </c>
      <c r="L1374" s="2">
        <v>12.76451</v>
      </c>
      <c r="M1374" s="2">
        <v>13.131930000000001</v>
      </c>
      <c r="N1374" s="2">
        <v>13.13194</v>
      </c>
      <c r="O1374" s="2">
        <v>13.13195</v>
      </c>
      <c r="P1374" s="2">
        <v>13.13194</v>
      </c>
    </row>
    <row r="1375" spans="1:16" x14ac:dyDescent="0.35">
      <c r="A1375" s="2">
        <v>1364</v>
      </c>
      <c r="B1375" s="2" t="s">
        <v>141</v>
      </c>
      <c r="C1375" s="2" t="s">
        <v>329</v>
      </c>
      <c r="D1375" s="2">
        <v>0.69499999999999995</v>
      </c>
      <c r="E1375" s="2">
        <v>4.6669999999999998</v>
      </c>
      <c r="F1375" s="66">
        <v>3.33</v>
      </c>
      <c r="G1375" s="2">
        <v>15.68662</v>
      </c>
      <c r="H1375" s="2">
        <v>16.900459999999999</v>
      </c>
      <c r="I1375" s="2">
        <v>15.44398</v>
      </c>
      <c r="J1375" s="2">
        <v>15.66456</v>
      </c>
      <c r="K1375" s="66">
        <v>13.614319999999999</v>
      </c>
      <c r="L1375" s="2">
        <v>15.92193</v>
      </c>
      <c r="M1375" s="2">
        <v>17.093309999999999</v>
      </c>
      <c r="N1375" s="2">
        <v>15.56096</v>
      </c>
      <c r="O1375" s="2">
        <v>15.79303</v>
      </c>
      <c r="P1375" s="2">
        <v>13.635960000000001</v>
      </c>
    </row>
    <row r="1376" spans="1:16" x14ac:dyDescent="0.35">
      <c r="A1376" s="2">
        <v>1365</v>
      </c>
      <c r="B1376" s="2" t="s">
        <v>141</v>
      </c>
      <c r="C1376" s="2" t="s">
        <v>330</v>
      </c>
      <c r="D1376" s="2">
        <v>0.247</v>
      </c>
      <c r="E1376" s="2">
        <v>5.3949999999999996</v>
      </c>
      <c r="F1376" s="66">
        <v>30</v>
      </c>
      <c r="G1376" s="2">
        <v>34.455950000000001</v>
      </c>
      <c r="H1376" s="2">
        <v>47.662419999999997</v>
      </c>
      <c r="I1376" s="2">
        <v>32.651299999999999</v>
      </c>
      <c r="J1376" s="2">
        <v>34.76153</v>
      </c>
      <c r="K1376" s="66">
        <v>13.93285</v>
      </c>
      <c r="L1376" s="2">
        <v>34.631770000000003</v>
      </c>
      <c r="M1376" s="2">
        <v>49.438400000000001</v>
      </c>
      <c r="N1376" s="2">
        <v>33.645189999999999</v>
      </c>
      <c r="O1376" s="2">
        <v>35.865369999999999</v>
      </c>
      <c r="P1376" s="2">
        <v>13.951499999999999</v>
      </c>
    </row>
    <row r="1377" spans="1:16" x14ac:dyDescent="0.35">
      <c r="A1377" s="2">
        <v>1366</v>
      </c>
      <c r="B1377" s="2" t="s">
        <v>141</v>
      </c>
      <c r="C1377" s="2" t="s">
        <v>331</v>
      </c>
      <c r="D1377" s="2">
        <v>0.1</v>
      </c>
      <c r="E1377" s="2">
        <v>5.0999999999999996</v>
      </c>
      <c r="F1377" s="66">
        <v>35</v>
      </c>
      <c r="G1377" s="2">
        <v>37.187570000000001</v>
      </c>
      <c r="H1377" s="2">
        <v>51.561660000000003</v>
      </c>
      <c r="I1377" s="2">
        <v>35.179400000000001</v>
      </c>
      <c r="J1377" s="2">
        <v>36.513550000000002</v>
      </c>
      <c r="K1377" s="66">
        <v>14.186959999999999</v>
      </c>
      <c r="L1377" s="2">
        <v>37.330300000000001</v>
      </c>
      <c r="M1377" s="2">
        <v>53.525069999999999</v>
      </c>
      <c r="N1377" s="2">
        <v>36.289299999999997</v>
      </c>
      <c r="O1377" s="2">
        <v>37.692950000000003</v>
      </c>
      <c r="P1377" s="2">
        <v>14.20313</v>
      </c>
    </row>
    <row r="1378" spans="1:16" x14ac:dyDescent="0.35">
      <c r="A1378" s="2">
        <v>1367</v>
      </c>
      <c r="B1378" s="2" t="s">
        <v>141</v>
      </c>
      <c r="C1378" s="2" t="s">
        <v>332</v>
      </c>
      <c r="D1378" s="2">
        <v>0.151</v>
      </c>
      <c r="E1378" s="2">
        <v>4.3380000000000001</v>
      </c>
      <c r="F1378" s="66">
        <v>13.33</v>
      </c>
      <c r="G1378" s="2">
        <v>22.03801</v>
      </c>
      <c r="H1378" s="2">
        <v>26.22944</v>
      </c>
      <c r="I1378" s="2">
        <v>21.204339999999998</v>
      </c>
      <c r="J1378" s="2">
        <v>21.09722</v>
      </c>
      <c r="K1378" s="66">
        <v>14.39349</v>
      </c>
      <c r="L1378" s="2">
        <v>21.949449999999999</v>
      </c>
      <c r="M1378" s="2">
        <v>26.86017</v>
      </c>
      <c r="N1378" s="2">
        <v>21.573270000000001</v>
      </c>
      <c r="O1378" s="2">
        <v>21.460560000000001</v>
      </c>
      <c r="P1378" s="2">
        <v>14.40757</v>
      </c>
    </row>
    <row r="1379" spans="1:16" x14ac:dyDescent="0.35">
      <c r="A1379" s="2">
        <v>1368</v>
      </c>
      <c r="B1379" s="2" t="s">
        <v>142</v>
      </c>
      <c r="C1379" s="2" t="s">
        <v>309</v>
      </c>
      <c r="D1379" s="2">
        <v>0.14899999999999999</v>
      </c>
      <c r="E1379" s="2">
        <v>3.3460000000000001</v>
      </c>
      <c r="F1379" s="66">
        <v>0</v>
      </c>
      <c r="G1379" s="2">
        <v>14.57991</v>
      </c>
      <c r="H1379" s="2">
        <v>14.57793</v>
      </c>
      <c r="I1379" s="2">
        <v>14.57793</v>
      </c>
      <c r="J1379" s="2">
        <v>14.57793</v>
      </c>
      <c r="K1379" s="66">
        <v>14.57793</v>
      </c>
      <c r="L1379" s="2">
        <v>14.40058</v>
      </c>
      <c r="M1379" s="2">
        <v>14.59023</v>
      </c>
      <c r="N1379" s="2">
        <v>14.59023</v>
      </c>
      <c r="O1379" s="2">
        <v>14.59023</v>
      </c>
      <c r="P1379" s="2">
        <v>14.59023</v>
      </c>
    </row>
    <row r="1380" spans="1:16" x14ac:dyDescent="0.35">
      <c r="A1380" s="2">
        <v>1369</v>
      </c>
      <c r="B1380" s="2" t="s">
        <v>142</v>
      </c>
      <c r="C1380" s="2" t="s">
        <v>310</v>
      </c>
      <c r="D1380" s="2">
        <v>-5.2999999999999999E-2</v>
      </c>
      <c r="E1380" s="2">
        <v>3.1</v>
      </c>
      <c r="F1380" s="66">
        <v>3.33</v>
      </c>
      <c r="G1380" s="2">
        <v>16.643789999999999</v>
      </c>
      <c r="H1380" s="2">
        <v>17.617319999999999</v>
      </c>
      <c r="I1380" s="2">
        <v>16.59056</v>
      </c>
      <c r="J1380" s="2">
        <v>15.954739999999999</v>
      </c>
      <c r="K1380" s="66">
        <v>18.20158</v>
      </c>
      <c r="L1380" s="2">
        <v>16.536950000000001</v>
      </c>
      <c r="M1380" s="2">
        <v>17.775300000000001</v>
      </c>
      <c r="N1380" s="2">
        <v>16.695039999999999</v>
      </c>
      <c r="O1380" s="2">
        <v>16.02609</v>
      </c>
      <c r="P1380" s="2">
        <v>24.090879999999999</v>
      </c>
    </row>
    <row r="1381" spans="1:16" x14ac:dyDescent="0.35">
      <c r="A1381" s="2">
        <v>1370</v>
      </c>
      <c r="B1381" s="2" t="s">
        <v>142</v>
      </c>
      <c r="C1381" s="2" t="s">
        <v>311</v>
      </c>
      <c r="D1381" s="2">
        <v>3.0000000000000001E-3</v>
      </c>
      <c r="E1381" s="2">
        <v>4.117</v>
      </c>
      <c r="F1381" s="66">
        <v>15</v>
      </c>
      <c r="G1381" s="2">
        <v>26.126709999999999</v>
      </c>
      <c r="H1381" s="2">
        <v>32.085709999999999</v>
      </c>
      <c r="I1381" s="2">
        <v>25.052620000000001</v>
      </c>
      <c r="J1381" s="2">
        <v>24.06194</v>
      </c>
      <c r="K1381" s="66">
        <v>41.636200000000002</v>
      </c>
      <c r="L1381" s="2">
        <v>26.177209999999999</v>
      </c>
      <c r="M1381" s="2">
        <v>32.98706</v>
      </c>
      <c r="N1381" s="2">
        <v>25.587540000000001</v>
      </c>
      <c r="O1381" s="2">
        <v>24.545249999999999</v>
      </c>
      <c r="P1381" s="2">
        <v>87.625969999999995</v>
      </c>
    </row>
    <row r="1382" spans="1:16" x14ac:dyDescent="0.35">
      <c r="A1382" s="2">
        <v>1371</v>
      </c>
      <c r="B1382" s="2" t="s">
        <v>142</v>
      </c>
      <c r="C1382" s="2" t="s">
        <v>312</v>
      </c>
      <c r="D1382" s="2">
        <v>0.2</v>
      </c>
      <c r="E1382" s="2">
        <v>5.6589999999999998</v>
      </c>
      <c r="F1382" s="66">
        <v>31.67</v>
      </c>
      <c r="G1382" s="2">
        <v>35.821240000000003</v>
      </c>
      <c r="H1382" s="2">
        <v>49.436680000000003</v>
      </c>
      <c r="I1382" s="2">
        <v>33.807000000000002</v>
      </c>
      <c r="J1382" s="2">
        <v>36.989820000000002</v>
      </c>
      <c r="K1382" s="66">
        <v>68.820930000000004</v>
      </c>
      <c r="L1382" s="2">
        <v>36.323709999999998</v>
      </c>
      <c r="M1382" s="2">
        <v>51.237609999999997</v>
      </c>
      <c r="N1382" s="2">
        <v>34.79363</v>
      </c>
      <c r="O1382" s="2">
        <v>38.142270000000003</v>
      </c>
      <c r="P1382" s="2">
        <v>201.05821</v>
      </c>
    </row>
    <row r="1383" spans="1:16" x14ac:dyDescent="0.35">
      <c r="A1383" s="2">
        <v>1372</v>
      </c>
      <c r="B1383" s="2" t="s">
        <v>142</v>
      </c>
      <c r="C1383" s="2" t="s">
        <v>313</v>
      </c>
      <c r="D1383" s="2">
        <v>-3.0000000000000001E-3</v>
      </c>
      <c r="E1383" s="2">
        <v>6.4539999999999997</v>
      </c>
      <c r="F1383" s="66">
        <v>15</v>
      </c>
      <c r="G1383" s="2">
        <v>26.246479999999998</v>
      </c>
      <c r="H1383" s="2">
        <v>33.446980000000003</v>
      </c>
      <c r="I1383" s="2">
        <v>24.610600000000002</v>
      </c>
      <c r="J1383" s="2">
        <v>27.788679999999999</v>
      </c>
      <c r="K1383" s="66">
        <v>44.437240000000003</v>
      </c>
      <c r="L1383" s="2">
        <v>26.86938</v>
      </c>
      <c r="M1383" s="2">
        <v>34.413409999999999</v>
      </c>
      <c r="N1383" s="2">
        <v>25.11666</v>
      </c>
      <c r="O1383" s="2">
        <v>28.46031</v>
      </c>
      <c r="P1383" s="2">
        <v>124.87474</v>
      </c>
    </row>
    <row r="1384" spans="1:16" x14ac:dyDescent="0.35">
      <c r="A1384" s="2">
        <v>1373</v>
      </c>
      <c r="B1384" s="2" t="s">
        <v>142</v>
      </c>
      <c r="C1384" s="2" t="s">
        <v>314</v>
      </c>
      <c r="D1384" s="2">
        <v>-0.45400000000000001</v>
      </c>
      <c r="E1384" s="2">
        <v>6.1920000000000002</v>
      </c>
      <c r="F1384" s="66">
        <v>20</v>
      </c>
      <c r="G1384" s="2">
        <v>27.107399999999998</v>
      </c>
      <c r="H1384" s="2">
        <v>34.686500000000002</v>
      </c>
      <c r="I1384" s="2">
        <v>25.225909999999999</v>
      </c>
      <c r="J1384" s="2">
        <v>28.54232</v>
      </c>
      <c r="K1384" s="66">
        <v>54.475070000000002</v>
      </c>
      <c r="L1384" s="2">
        <v>27.434619999999999</v>
      </c>
      <c r="M1384" s="2">
        <v>35.712409999999998</v>
      </c>
      <c r="N1384" s="2">
        <v>25.75892</v>
      </c>
      <c r="O1384" s="2">
        <v>29.24812</v>
      </c>
      <c r="P1384" s="2">
        <v>122.33055</v>
      </c>
    </row>
    <row r="1385" spans="1:16" x14ac:dyDescent="0.35">
      <c r="A1385" s="2">
        <v>1374</v>
      </c>
      <c r="B1385" s="2" t="s">
        <v>142</v>
      </c>
      <c r="C1385" s="2" t="s">
        <v>315</v>
      </c>
      <c r="D1385" s="2">
        <v>-0.7</v>
      </c>
      <c r="E1385" s="2">
        <v>6.2080000000000002</v>
      </c>
      <c r="F1385" s="66">
        <v>15</v>
      </c>
      <c r="G1385" s="2">
        <v>32.079880000000003</v>
      </c>
      <c r="H1385" s="2">
        <v>35.162570000000002</v>
      </c>
      <c r="I1385" s="2">
        <v>25.458179999999999</v>
      </c>
      <c r="J1385" s="2">
        <v>28.87322</v>
      </c>
      <c r="K1385" s="66">
        <v>52.37968</v>
      </c>
      <c r="L1385" s="2">
        <v>33.079680000000003</v>
      </c>
      <c r="M1385" s="2">
        <v>36.205129999999997</v>
      </c>
      <c r="N1385" s="2">
        <v>25.995139999999999</v>
      </c>
      <c r="O1385" s="2">
        <v>29.588100000000001</v>
      </c>
      <c r="P1385" s="2">
        <v>88.381029999999996</v>
      </c>
    </row>
    <row r="1386" spans="1:16" x14ac:dyDescent="0.35">
      <c r="A1386" s="2">
        <v>1375</v>
      </c>
      <c r="B1386" s="2" t="s">
        <v>142</v>
      </c>
      <c r="C1386" s="2" t="s">
        <v>316</v>
      </c>
      <c r="D1386" s="2">
        <v>-0.751</v>
      </c>
      <c r="E1386" s="2">
        <v>5.1239999999999997</v>
      </c>
      <c r="F1386" s="66">
        <v>16.670000000000002</v>
      </c>
      <c r="G1386" s="2">
        <v>21.718139999999998</v>
      </c>
      <c r="H1386" s="2">
        <v>24.56072</v>
      </c>
      <c r="I1386" s="2">
        <v>16.163049999999998</v>
      </c>
      <c r="J1386" s="2">
        <v>17.134219999999999</v>
      </c>
      <c r="K1386" s="66">
        <v>34.36936</v>
      </c>
      <c r="L1386" s="2">
        <v>21.655519999999999</v>
      </c>
      <c r="M1386" s="2">
        <v>25.531939999999999</v>
      </c>
      <c r="N1386" s="2">
        <v>16.696750000000002</v>
      </c>
      <c r="O1386" s="2">
        <v>17.718520000000002</v>
      </c>
      <c r="P1386" s="2">
        <v>38.258139999999997</v>
      </c>
    </row>
    <row r="1387" spans="1:16" x14ac:dyDescent="0.35">
      <c r="A1387" s="2">
        <v>1376</v>
      </c>
      <c r="B1387" s="2" t="s">
        <v>142</v>
      </c>
      <c r="C1387" s="2" t="s">
        <v>317</v>
      </c>
      <c r="D1387" s="2">
        <v>-0.59699999999999998</v>
      </c>
      <c r="E1387" s="2">
        <v>3.3460000000000001</v>
      </c>
      <c r="F1387" s="66">
        <v>10</v>
      </c>
      <c r="G1387" s="2">
        <v>13.49592</v>
      </c>
      <c r="H1387" s="2">
        <v>16.370370000000001</v>
      </c>
      <c r="I1387" s="2">
        <v>12.491820000000001</v>
      </c>
      <c r="J1387" s="2">
        <v>10.438750000000001</v>
      </c>
      <c r="K1387" s="66">
        <v>37.972499999999997</v>
      </c>
      <c r="L1387" s="2">
        <v>12.908519999999999</v>
      </c>
      <c r="M1387" s="2">
        <v>16.912710000000001</v>
      </c>
      <c r="N1387" s="2">
        <v>12.832090000000001</v>
      </c>
      <c r="O1387" s="2">
        <v>10.67205</v>
      </c>
      <c r="P1387" s="2">
        <v>22.027439999999999</v>
      </c>
    </row>
    <row r="1388" spans="1:16" x14ac:dyDescent="0.35">
      <c r="A1388" s="2">
        <v>1377</v>
      </c>
      <c r="B1388" s="2" t="s">
        <v>142</v>
      </c>
      <c r="C1388" s="2" t="s">
        <v>318</v>
      </c>
      <c r="D1388" s="2">
        <v>0.108</v>
      </c>
      <c r="E1388" s="2">
        <v>3.6080000000000001</v>
      </c>
      <c r="F1388" s="66">
        <v>1.67</v>
      </c>
      <c r="G1388" s="2">
        <v>6.9187399999999997</v>
      </c>
      <c r="H1388" s="2">
        <v>7.0386100000000003</v>
      </c>
      <c r="I1388" s="2">
        <v>6.5846200000000001</v>
      </c>
      <c r="J1388" s="2">
        <v>6.3109200000000003</v>
      </c>
      <c r="K1388" s="66">
        <v>9.8366199999999999</v>
      </c>
      <c r="L1388" s="2">
        <v>6.4493999999999998</v>
      </c>
      <c r="M1388" s="2">
        <v>7.1072499999999996</v>
      </c>
      <c r="N1388" s="2">
        <v>6.6296099999999996</v>
      </c>
      <c r="O1388" s="2">
        <v>6.3416499999999996</v>
      </c>
      <c r="P1388" s="2">
        <v>7.3229100000000003</v>
      </c>
    </row>
    <row r="1389" spans="1:16" x14ac:dyDescent="0.35">
      <c r="A1389" s="2">
        <v>1378</v>
      </c>
      <c r="B1389" s="2" t="s">
        <v>142</v>
      </c>
      <c r="C1389" s="2" t="s">
        <v>319</v>
      </c>
      <c r="D1389" s="2">
        <v>1.0580000000000001</v>
      </c>
      <c r="E1389" s="2">
        <v>5.6760000000000002</v>
      </c>
      <c r="F1389" s="66">
        <v>3.33</v>
      </c>
      <c r="G1389" s="2">
        <v>23.340789999999998</v>
      </c>
      <c r="H1389" s="2">
        <v>15.575100000000001</v>
      </c>
      <c r="I1389" s="2">
        <v>10.95431</v>
      </c>
      <c r="J1389" s="2">
        <v>11.848599999999999</v>
      </c>
      <c r="K1389" s="66">
        <v>20.087900000000001</v>
      </c>
      <c r="L1389" s="2">
        <v>24.213200000000001</v>
      </c>
      <c r="M1389" s="2">
        <v>16.121690000000001</v>
      </c>
      <c r="N1389" s="2">
        <v>11.260160000000001</v>
      </c>
      <c r="O1389" s="2">
        <v>12.201040000000001</v>
      </c>
      <c r="P1389" s="2">
        <v>26.832830000000001</v>
      </c>
    </row>
    <row r="1390" spans="1:16" x14ac:dyDescent="0.35">
      <c r="A1390" s="2">
        <v>1379</v>
      </c>
      <c r="B1390" s="2" t="s">
        <v>142</v>
      </c>
      <c r="C1390" s="2" t="s">
        <v>320</v>
      </c>
      <c r="D1390" s="2">
        <v>1.5509999999999999</v>
      </c>
      <c r="E1390" s="2">
        <v>5.8780000000000001</v>
      </c>
      <c r="F1390" s="66">
        <v>15</v>
      </c>
      <c r="G1390" s="2">
        <v>35.136749999999999</v>
      </c>
      <c r="H1390" s="2">
        <v>25.491579999999999</v>
      </c>
      <c r="I1390" s="2">
        <v>15.80658</v>
      </c>
      <c r="J1390" s="2">
        <v>19.49897</v>
      </c>
      <c r="K1390" s="66">
        <v>24.09301</v>
      </c>
      <c r="L1390" s="2">
        <v>38.928100000000001</v>
      </c>
      <c r="M1390" s="2">
        <v>26.578530000000001</v>
      </c>
      <c r="N1390" s="2">
        <v>16.388940000000002</v>
      </c>
      <c r="O1390" s="2">
        <v>20.273710000000001</v>
      </c>
      <c r="P1390" s="2">
        <v>41.403750000000002</v>
      </c>
    </row>
    <row r="1391" spans="1:16" x14ac:dyDescent="0.35">
      <c r="A1391" s="2">
        <v>1380</v>
      </c>
      <c r="B1391" s="2" t="s">
        <v>142</v>
      </c>
      <c r="C1391" s="2" t="s">
        <v>321</v>
      </c>
      <c r="D1391" s="2">
        <v>1.8029999999999999</v>
      </c>
      <c r="E1391" s="2">
        <v>5.4130000000000003</v>
      </c>
      <c r="F1391" s="66">
        <v>38.33</v>
      </c>
      <c r="G1391" s="2">
        <v>28.810400000000001</v>
      </c>
      <c r="H1391" s="2">
        <v>40.950670000000002</v>
      </c>
      <c r="I1391" s="2">
        <v>25.131340000000002</v>
      </c>
      <c r="J1391" s="2">
        <v>28.104199999999999</v>
      </c>
      <c r="K1391" s="66">
        <v>18.375620000000001</v>
      </c>
      <c r="L1391" s="2">
        <v>36.949959999999997</v>
      </c>
      <c r="M1391" s="2">
        <v>42.861759999999997</v>
      </c>
      <c r="N1391" s="2">
        <v>26.218229999999998</v>
      </c>
      <c r="O1391" s="2">
        <v>29.345980000000001</v>
      </c>
      <c r="P1391" s="2">
        <v>70.229740000000007</v>
      </c>
    </row>
    <row r="1392" spans="1:16" x14ac:dyDescent="0.35">
      <c r="A1392" s="2">
        <v>1381</v>
      </c>
      <c r="B1392" s="2" t="s">
        <v>142</v>
      </c>
      <c r="C1392" s="2" t="s">
        <v>322</v>
      </c>
      <c r="D1392" s="2">
        <v>1.4410000000000001</v>
      </c>
      <c r="E1392" s="2">
        <v>7.4710000000000001</v>
      </c>
      <c r="F1392" s="66">
        <v>11.67</v>
      </c>
      <c r="G1392" s="2">
        <v>12.308820000000001</v>
      </c>
      <c r="H1392" s="2">
        <v>17.068709999999999</v>
      </c>
      <c r="I1392" s="2">
        <v>10.476139999999999</v>
      </c>
      <c r="J1392" s="2">
        <v>14.428369999999999</v>
      </c>
      <c r="K1392" s="66">
        <v>37.749499999999998</v>
      </c>
      <c r="L1392" s="2">
        <v>12.702680000000001</v>
      </c>
      <c r="M1392" s="2">
        <v>17.749459999999999</v>
      </c>
      <c r="N1392" s="2">
        <v>10.8134</v>
      </c>
      <c r="O1392" s="2">
        <v>14.971550000000001</v>
      </c>
      <c r="P1392" s="2">
        <v>83.70384</v>
      </c>
    </row>
    <row r="1393" spans="1:16" x14ac:dyDescent="0.35">
      <c r="A1393" s="2">
        <v>1382</v>
      </c>
      <c r="B1393" s="2" t="s">
        <v>142</v>
      </c>
      <c r="C1393" s="2" t="s">
        <v>323</v>
      </c>
      <c r="D1393" s="2">
        <v>1.002</v>
      </c>
      <c r="E1393" s="2">
        <v>6.87</v>
      </c>
      <c r="F1393" s="66">
        <v>11.67</v>
      </c>
      <c r="G1393" s="2">
        <v>12.62222</v>
      </c>
      <c r="H1393" s="2">
        <v>16.478960000000001</v>
      </c>
      <c r="I1393" s="2">
        <v>10.607810000000001</v>
      </c>
      <c r="J1393" s="2">
        <v>12.878</v>
      </c>
      <c r="K1393" s="66">
        <v>33.895319999999998</v>
      </c>
      <c r="L1393" s="2">
        <v>12.581060000000001</v>
      </c>
      <c r="M1393" s="2">
        <v>17.129840000000002</v>
      </c>
      <c r="N1393" s="2">
        <v>10.9528</v>
      </c>
      <c r="O1393" s="2">
        <v>13.34127</v>
      </c>
      <c r="P1393" s="2">
        <v>70.618809999999996</v>
      </c>
    </row>
    <row r="1394" spans="1:16" x14ac:dyDescent="0.35">
      <c r="A1394" s="2">
        <v>1383</v>
      </c>
      <c r="B1394" s="2" t="s">
        <v>142</v>
      </c>
      <c r="C1394" s="2" t="s">
        <v>324</v>
      </c>
      <c r="D1394" s="2">
        <v>1.1000000000000001</v>
      </c>
      <c r="E1394" s="2">
        <v>4.5919999999999996</v>
      </c>
      <c r="F1394" s="66">
        <v>0</v>
      </c>
      <c r="G1394" s="2">
        <v>4.4186500000000004</v>
      </c>
      <c r="H1394" s="2">
        <v>4.1182800000000004</v>
      </c>
      <c r="I1394" s="2">
        <v>4.1182800000000004</v>
      </c>
      <c r="J1394" s="2">
        <v>4.1182800000000004</v>
      </c>
      <c r="K1394" s="66">
        <v>4.1182800000000004</v>
      </c>
      <c r="L1394" s="2">
        <v>4.3745700000000003</v>
      </c>
      <c r="M1394" s="2">
        <v>4.1220600000000003</v>
      </c>
      <c r="N1394" s="2">
        <v>4.1220499999999998</v>
      </c>
      <c r="O1394" s="2">
        <v>4.1220499999999998</v>
      </c>
      <c r="P1394" s="2">
        <v>4.1220499999999998</v>
      </c>
    </row>
    <row r="1395" spans="1:16" x14ac:dyDescent="0.35">
      <c r="A1395" s="2">
        <v>1384</v>
      </c>
      <c r="B1395" s="2" t="s">
        <v>142</v>
      </c>
      <c r="C1395" s="2" t="s">
        <v>325</v>
      </c>
      <c r="D1395" s="2">
        <v>0.89700000000000002</v>
      </c>
      <c r="E1395" s="2">
        <v>3.5920000000000001</v>
      </c>
      <c r="F1395" s="66">
        <v>10</v>
      </c>
      <c r="G1395" s="2">
        <v>21.354769999999998</v>
      </c>
      <c r="H1395" s="2">
        <v>24.414480000000001</v>
      </c>
      <c r="I1395" s="2">
        <v>20.469919999999998</v>
      </c>
      <c r="J1395" s="2">
        <v>18.542580000000001</v>
      </c>
      <c r="K1395" s="66">
        <v>18.086480000000002</v>
      </c>
      <c r="L1395" s="2">
        <v>21.255780000000001</v>
      </c>
      <c r="M1395" s="2">
        <v>24.982489999999999</v>
      </c>
      <c r="N1395" s="2">
        <v>20.832409999999999</v>
      </c>
      <c r="O1395" s="2">
        <v>18.804659999999998</v>
      </c>
      <c r="P1395" s="2">
        <v>21.552759999999999</v>
      </c>
    </row>
    <row r="1396" spans="1:16" x14ac:dyDescent="0.35">
      <c r="A1396" s="2">
        <v>1385</v>
      </c>
      <c r="B1396" s="2" t="s">
        <v>142</v>
      </c>
      <c r="C1396" s="2" t="s">
        <v>326</v>
      </c>
      <c r="D1396" s="2">
        <v>0.192</v>
      </c>
      <c r="E1396" s="2">
        <v>2.2869999999999999</v>
      </c>
      <c r="F1396" s="66">
        <v>28.33</v>
      </c>
      <c r="G1396" s="2">
        <v>30.677199999999999</v>
      </c>
      <c r="H1396" s="2">
        <v>36.447150000000001</v>
      </c>
      <c r="I1396" s="2">
        <v>29.129760000000001</v>
      </c>
      <c r="J1396" s="2">
        <v>21.519220000000001</v>
      </c>
      <c r="K1396" s="66">
        <v>27.042100000000001</v>
      </c>
      <c r="L1396" s="2">
        <v>30.543410000000002</v>
      </c>
      <c r="M1396" s="2">
        <v>37.627719999999997</v>
      </c>
      <c r="N1396" s="2">
        <v>29.929099999999998</v>
      </c>
      <c r="O1396" s="2">
        <v>21.922049999999999</v>
      </c>
      <c r="P1396" s="2">
        <v>26.13081</v>
      </c>
    </row>
    <row r="1397" spans="1:16" x14ac:dyDescent="0.35">
      <c r="A1397" s="2">
        <v>1386</v>
      </c>
      <c r="B1397" s="2" t="s">
        <v>142</v>
      </c>
      <c r="C1397" s="2" t="s">
        <v>327</v>
      </c>
      <c r="D1397" s="2">
        <v>-0.249</v>
      </c>
      <c r="E1397" s="2">
        <v>0.99199999999999999</v>
      </c>
      <c r="F1397" s="66">
        <v>8.33</v>
      </c>
      <c r="G1397" s="2">
        <v>19.6387</v>
      </c>
      <c r="H1397" s="2">
        <v>21.343340000000001</v>
      </c>
      <c r="I1397" s="2">
        <v>19.573119999999999</v>
      </c>
      <c r="J1397" s="2">
        <v>15.28131</v>
      </c>
      <c r="K1397" s="66">
        <v>14.272460000000001</v>
      </c>
      <c r="L1397" s="2">
        <v>19.371469999999999</v>
      </c>
      <c r="M1397" s="2">
        <v>21.715119999999999</v>
      </c>
      <c r="N1397" s="2">
        <v>19.852679999999999</v>
      </c>
      <c r="O1397" s="2">
        <v>15.33727</v>
      </c>
      <c r="P1397" s="2">
        <v>14.27585</v>
      </c>
    </row>
    <row r="1398" spans="1:16" x14ac:dyDescent="0.35">
      <c r="A1398" s="2">
        <v>1387</v>
      </c>
      <c r="B1398" s="2" t="s">
        <v>142</v>
      </c>
      <c r="C1398" s="2" t="s">
        <v>328</v>
      </c>
      <c r="D1398" s="2">
        <v>-0.55600000000000005</v>
      </c>
      <c r="E1398" s="2">
        <v>1.008</v>
      </c>
      <c r="F1398" s="66">
        <v>0</v>
      </c>
      <c r="G1398" s="2">
        <v>14.368690000000001</v>
      </c>
      <c r="H1398" s="2">
        <v>14.764570000000001</v>
      </c>
      <c r="I1398" s="2">
        <v>14.764570000000001</v>
      </c>
      <c r="J1398" s="2">
        <v>14.76458</v>
      </c>
      <c r="K1398" s="66">
        <v>14.76458</v>
      </c>
      <c r="L1398" s="2">
        <v>14.136760000000001</v>
      </c>
      <c r="M1398" s="2">
        <v>14.76773</v>
      </c>
      <c r="N1398" s="2">
        <v>14.76774</v>
      </c>
      <c r="O1398" s="2">
        <v>14.76774</v>
      </c>
      <c r="P1398" s="2">
        <v>14.76774</v>
      </c>
    </row>
    <row r="1399" spans="1:16" x14ac:dyDescent="0.35">
      <c r="A1399" s="2">
        <v>1388</v>
      </c>
      <c r="B1399" s="2" t="s">
        <v>142</v>
      </c>
      <c r="C1399" s="2" t="s">
        <v>329</v>
      </c>
      <c r="D1399" s="2">
        <v>-0.95099999999999996</v>
      </c>
      <c r="E1399" s="2">
        <v>0.73799999999999999</v>
      </c>
      <c r="F1399" s="66">
        <v>0</v>
      </c>
      <c r="G1399" s="2">
        <v>14.804410000000001</v>
      </c>
      <c r="H1399" s="2">
        <v>15.184469999999999</v>
      </c>
      <c r="I1399" s="2">
        <v>15.184469999999999</v>
      </c>
      <c r="J1399" s="2">
        <v>15.184480000000001</v>
      </c>
      <c r="K1399" s="66">
        <v>15.184480000000001</v>
      </c>
      <c r="L1399" s="2">
        <v>14.545959999999999</v>
      </c>
      <c r="M1399" s="2">
        <v>15.1874</v>
      </c>
      <c r="N1399" s="2">
        <v>15.1874</v>
      </c>
      <c r="O1399" s="2">
        <v>15.18741</v>
      </c>
      <c r="P1399" s="2">
        <v>15.1874</v>
      </c>
    </row>
    <row r="1400" spans="1:16" x14ac:dyDescent="0.35">
      <c r="A1400" s="2">
        <v>1389</v>
      </c>
      <c r="B1400" s="2" t="s">
        <v>142</v>
      </c>
      <c r="C1400" s="2" t="s">
        <v>330</v>
      </c>
      <c r="D1400" s="2">
        <v>-1.0509999999999999</v>
      </c>
      <c r="E1400" s="2">
        <v>0</v>
      </c>
      <c r="F1400" s="66">
        <v>6.67</v>
      </c>
      <c r="G1400" s="2">
        <v>20.68207</v>
      </c>
      <c r="H1400" s="2">
        <v>21.849730000000001</v>
      </c>
      <c r="I1400" s="2">
        <v>20.522659999999998</v>
      </c>
      <c r="J1400" s="2">
        <v>15.490690000000001</v>
      </c>
      <c r="K1400" s="66">
        <v>15.490690000000001</v>
      </c>
      <c r="L1400" s="2">
        <v>20.41244</v>
      </c>
      <c r="M1400" s="2">
        <v>22.18375</v>
      </c>
      <c r="N1400" s="2">
        <v>20.78754</v>
      </c>
      <c r="O1400" s="2">
        <v>15.493399999999999</v>
      </c>
      <c r="P1400" s="2">
        <v>15.493399999999999</v>
      </c>
    </row>
    <row r="1401" spans="1:16" x14ac:dyDescent="0.35">
      <c r="A1401" s="2">
        <v>1390</v>
      </c>
      <c r="B1401" s="2" t="s">
        <v>142</v>
      </c>
      <c r="C1401" s="2" t="s">
        <v>331</v>
      </c>
      <c r="D1401" s="2">
        <v>-1.151</v>
      </c>
      <c r="E1401" s="2">
        <v>0.254</v>
      </c>
      <c r="F1401" s="66">
        <v>15</v>
      </c>
      <c r="G1401" s="2">
        <v>27.201039999999999</v>
      </c>
      <c r="H1401" s="2">
        <v>29.533480000000001</v>
      </c>
      <c r="I1401" s="2">
        <v>26.421710000000001</v>
      </c>
      <c r="J1401" s="2">
        <v>16.383150000000001</v>
      </c>
      <c r="K1401" s="66">
        <v>16.227350000000001</v>
      </c>
      <c r="L1401" s="2">
        <v>26.946719999999999</v>
      </c>
      <c r="M1401" s="2">
        <v>30.249510000000001</v>
      </c>
      <c r="N1401" s="2">
        <v>26.975629999999999</v>
      </c>
      <c r="O1401" s="2">
        <v>16.41405</v>
      </c>
      <c r="P1401" s="2">
        <v>15.84085</v>
      </c>
    </row>
    <row r="1402" spans="1:16" x14ac:dyDescent="0.35">
      <c r="A1402" s="2">
        <v>1391</v>
      </c>
      <c r="B1402" s="2" t="s">
        <v>142</v>
      </c>
      <c r="C1402" s="2" t="s">
        <v>332</v>
      </c>
      <c r="D1402" s="2">
        <v>-1.302</v>
      </c>
      <c r="E1402" s="2">
        <v>0.246</v>
      </c>
      <c r="F1402" s="66">
        <v>28.33</v>
      </c>
      <c r="G1402" s="2">
        <v>42.070189999999997</v>
      </c>
      <c r="H1402" s="2">
        <v>46.873730000000002</v>
      </c>
      <c r="I1402" s="2">
        <v>39.707099999999997</v>
      </c>
      <c r="J1402" s="2">
        <v>17.572710000000001</v>
      </c>
      <c r="K1402" s="66">
        <v>16.88757</v>
      </c>
      <c r="L1402" s="2">
        <v>41.814419999999998</v>
      </c>
      <c r="M1402" s="2">
        <v>48.477820000000001</v>
      </c>
      <c r="N1402" s="2">
        <v>40.937800000000003</v>
      </c>
      <c r="O1402" s="2">
        <v>17.650189999999998</v>
      </c>
      <c r="P1402" s="2">
        <v>16.132549999999998</v>
      </c>
    </row>
    <row r="1403" spans="1:16" x14ac:dyDescent="0.35">
      <c r="A1403" s="2">
        <v>1392</v>
      </c>
      <c r="B1403" s="2" t="s">
        <v>143</v>
      </c>
      <c r="C1403" s="2" t="s">
        <v>309</v>
      </c>
      <c r="D1403" s="2">
        <v>-1.298</v>
      </c>
      <c r="E1403" s="2">
        <v>0.254</v>
      </c>
      <c r="F1403" s="66">
        <v>20</v>
      </c>
      <c r="G1403" s="2">
        <v>31.495180000000001</v>
      </c>
      <c r="H1403" s="2">
        <v>34.097230000000003</v>
      </c>
      <c r="I1403" s="2">
        <v>30.145869999999999</v>
      </c>
      <c r="J1403" s="2">
        <v>16.682790000000001</v>
      </c>
      <c r="K1403" s="66">
        <v>18.083390000000001</v>
      </c>
      <c r="L1403" s="2">
        <v>31.235469999999999</v>
      </c>
      <c r="M1403" s="2">
        <v>35.02337</v>
      </c>
      <c r="N1403" s="2">
        <v>30.866150000000001</v>
      </c>
      <c r="O1403" s="2">
        <v>16.701640000000001</v>
      </c>
      <c r="P1403" s="2">
        <v>16.36468</v>
      </c>
    </row>
    <row r="1404" spans="1:16" x14ac:dyDescent="0.35">
      <c r="A1404" s="2">
        <v>1393</v>
      </c>
      <c r="B1404" s="2" t="s">
        <v>143</v>
      </c>
      <c r="C1404" s="2" t="s">
        <v>310</v>
      </c>
      <c r="D1404" s="2">
        <v>-1.2</v>
      </c>
      <c r="E1404" s="2">
        <v>0.5</v>
      </c>
      <c r="F1404" s="66">
        <v>0</v>
      </c>
      <c r="G1404" s="2">
        <v>16.176819999999999</v>
      </c>
      <c r="H1404" s="2">
        <v>16.573460000000001</v>
      </c>
      <c r="I1404" s="2">
        <v>16.573460000000001</v>
      </c>
      <c r="J1404" s="2">
        <v>16.57348</v>
      </c>
      <c r="K1404" s="66">
        <v>16.57348</v>
      </c>
      <c r="L1404" s="2">
        <v>15.92751</v>
      </c>
      <c r="M1404" s="2">
        <v>16.575469999999999</v>
      </c>
      <c r="N1404" s="2">
        <v>16.575479999999999</v>
      </c>
      <c r="O1404" s="2">
        <v>16.575489999999999</v>
      </c>
      <c r="P1404" s="2">
        <v>16.575489999999999</v>
      </c>
    </row>
    <row r="1405" spans="1:16" x14ac:dyDescent="0.35">
      <c r="A1405" s="2">
        <v>1394</v>
      </c>
      <c r="B1405" s="2" t="s">
        <v>143</v>
      </c>
      <c r="C1405" s="2" t="s">
        <v>311</v>
      </c>
      <c r="D1405" s="2">
        <v>-1.149</v>
      </c>
      <c r="E1405" s="2">
        <v>0.246</v>
      </c>
      <c r="F1405" s="66">
        <v>0</v>
      </c>
      <c r="G1405" s="2">
        <v>16.211860000000001</v>
      </c>
      <c r="H1405" s="2">
        <v>16.61412</v>
      </c>
      <c r="I1405" s="2">
        <v>16.61412</v>
      </c>
      <c r="J1405" s="2">
        <v>16.614129999999999</v>
      </c>
      <c r="K1405" s="66">
        <v>16.614129999999999</v>
      </c>
      <c r="L1405" s="2">
        <v>15.967700000000001</v>
      </c>
      <c r="M1405" s="2">
        <v>16.61599</v>
      </c>
      <c r="N1405" s="2">
        <v>16.61599</v>
      </c>
      <c r="O1405" s="2">
        <v>16.616</v>
      </c>
      <c r="P1405" s="2">
        <v>16.616</v>
      </c>
    </row>
    <row r="1406" spans="1:16" x14ac:dyDescent="0.35">
      <c r="A1406" s="2">
        <v>1395</v>
      </c>
      <c r="B1406" s="2" t="s">
        <v>143</v>
      </c>
      <c r="C1406" s="2" t="s">
        <v>312</v>
      </c>
      <c r="D1406" s="2">
        <v>-1.0489999999999999</v>
      </c>
      <c r="E1406" s="2">
        <v>0.254</v>
      </c>
      <c r="F1406" s="66">
        <v>0</v>
      </c>
      <c r="G1406" s="2">
        <v>16.23077</v>
      </c>
      <c r="H1406" s="2">
        <v>16.634630000000001</v>
      </c>
      <c r="I1406" s="2">
        <v>16.634620000000002</v>
      </c>
      <c r="J1406" s="2">
        <v>16.634640000000001</v>
      </c>
      <c r="K1406" s="66">
        <v>16.634640000000001</v>
      </c>
      <c r="L1406" s="2">
        <v>15.9885</v>
      </c>
      <c r="M1406" s="2">
        <v>16.636369999999999</v>
      </c>
      <c r="N1406" s="2">
        <v>16.636369999999999</v>
      </c>
      <c r="O1406" s="2">
        <v>16.636379999999999</v>
      </c>
      <c r="P1406" s="2">
        <v>16.636379999999999</v>
      </c>
    </row>
    <row r="1407" spans="1:16" x14ac:dyDescent="0.35">
      <c r="A1407" s="2">
        <v>1396</v>
      </c>
      <c r="B1407" s="2" t="s">
        <v>143</v>
      </c>
      <c r="C1407" s="2" t="s">
        <v>313</v>
      </c>
      <c r="D1407" s="2">
        <v>-1.1519999999999999</v>
      </c>
      <c r="E1407" s="2">
        <v>0.754</v>
      </c>
      <c r="F1407" s="66">
        <v>0</v>
      </c>
      <c r="G1407" s="2">
        <v>16.326039999999999</v>
      </c>
      <c r="H1407" s="2">
        <v>16.705850000000002</v>
      </c>
      <c r="I1407" s="2">
        <v>16.705850000000002</v>
      </c>
      <c r="J1407" s="2">
        <v>16.705860000000001</v>
      </c>
      <c r="K1407" s="66">
        <v>16.705860000000001</v>
      </c>
      <c r="L1407" s="2">
        <v>16.063549999999999</v>
      </c>
      <c r="M1407" s="2">
        <v>16.70748</v>
      </c>
      <c r="N1407" s="2">
        <v>16.70748</v>
      </c>
      <c r="O1407" s="2">
        <v>16.70749</v>
      </c>
      <c r="P1407" s="2">
        <v>16.70749</v>
      </c>
    </row>
    <row r="1408" spans="1:16" x14ac:dyDescent="0.35">
      <c r="A1408" s="2">
        <v>1397</v>
      </c>
      <c r="B1408" s="2" t="s">
        <v>143</v>
      </c>
      <c r="C1408" s="2" t="s">
        <v>314</v>
      </c>
      <c r="D1408" s="2">
        <v>-1.351</v>
      </c>
      <c r="E1408" s="2">
        <v>1.254</v>
      </c>
      <c r="F1408" s="66">
        <v>0</v>
      </c>
      <c r="G1408" s="2">
        <v>16.400659999999998</v>
      </c>
      <c r="H1408" s="2">
        <v>16.721609999999998</v>
      </c>
      <c r="I1408" s="2">
        <v>16.721609999999998</v>
      </c>
      <c r="J1408" s="2">
        <v>16.721620000000001</v>
      </c>
      <c r="K1408" s="66">
        <v>16.721620000000001</v>
      </c>
      <c r="L1408" s="2">
        <v>16.097239999999999</v>
      </c>
      <c r="M1408" s="2">
        <v>16.723130000000001</v>
      </c>
      <c r="N1408" s="2">
        <v>16.723130000000001</v>
      </c>
      <c r="O1408" s="2">
        <v>16.723140000000001</v>
      </c>
      <c r="P1408" s="2">
        <v>16.723140000000001</v>
      </c>
    </row>
    <row r="1409" spans="1:16" x14ac:dyDescent="0.35">
      <c r="A1409" s="2">
        <v>1398</v>
      </c>
      <c r="B1409" s="2" t="s">
        <v>143</v>
      </c>
      <c r="C1409" s="2" t="s">
        <v>315</v>
      </c>
      <c r="D1409" s="2">
        <v>-1.298</v>
      </c>
      <c r="E1409" s="2">
        <v>1.5</v>
      </c>
      <c r="F1409" s="66">
        <v>0</v>
      </c>
      <c r="G1409" s="2">
        <v>16.31671</v>
      </c>
      <c r="H1409" s="2">
        <v>16.66329</v>
      </c>
      <c r="I1409" s="2">
        <v>16.66329</v>
      </c>
      <c r="J1409" s="2">
        <v>16.6633</v>
      </c>
      <c r="K1409" s="66">
        <v>16.663309999999999</v>
      </c>
      <c r="L1409" s="2">
        <v>16.053139999999999</v>
      </c>
      <c r="M1409" s="2">
        <v>16.664739999999998</v>
      </c>
      <c r="N1409" s="2">
        <v>16.664739999999998</v>
      </c>
      <c r="O1409" s="2">
        <v>16.664750000000002</v>
      </c>
      <c r="P1409" s="2">
        <v>16.664750000000002</v>
      </c>
    </row>
    <row r="1410" spans="1:16" x14ac:dyDescent="0.35">
      <c r="A1410" s="2">
        <v>1399</v>
      </c>
      <c r="B1410" s="2" t="s">
        <v>143</v>
      </c>
      <c r="C1410" s="2" t="s">
        <v>316</v>
      </c>
      <c r="D1410" s="2">
        <v>-1.0980000000000001</v>
      </c>
      <c r="E1410" s="2">
        <v>1.8049999999999999</v>
      </c>
      <c r="F1410" s="66">
        <v>0</v>
      </c>
      <c r="G1410" s="2">
        <v>16.216899999999999</v>
      </c>
      <c r="H1410" s="2">
        <v>16.582100000000001</v>
      </c>
      <c r="I1410" s="2">
        <v>16.582100000000001</v>
      </c>
      <c r="J1410" s="2">
        <v>16.58211</v>
      </c>
      <c r="K1410" s="66">
        <v>16.58211</v>
      </c>
      <c r="L1410" s="2">
        <v>16.01491</v>
      </c>
      <c r="M1410" s="2">
        <v>16.58344</v>
      </c>
      <c r="N1410" s="2">
        <v>16.58344</v>
      </c>
      <c r="O1410" s="2">
        <v>16.583449999999999</v>
      </c>
      <c r="P1410" s="2">
        <v>16.583449999999999</v>
      </c>
    </row>
    <row r="1411" spans="1:16" x14ac:dyDescent="0.35">
      <c r="A1411" s="2">
        <v>1400</v>
      </c>
      <c r="B1411" s="2" t="s">
        <v>143</v>
      </c>
      <c r="C1411" s="2" t="s">
        <v>317</v>
      </c>
      <c r="D1411" s="2">
        <v>-0.64400000000000002</v>
      </c>
      <c r="E1411" s="2">
        <v>2.3540000000000001</v>
      </c>
      <c r="F1411" s="66">
        <v>0</v>
      </c>
      <c r="G1411" s="2">
        <v>16.05442</v>
      </c>
      <c r="H1411" s="2">
        <v>16.39733</v>
      </c>
      <c r="I1411" s="2">
        <v>16.39733</v>
      </c>
      <c r="J1411" s="2">
        <v>16.39734</v>
      </c>
      <c r="K1411" s="66">
        <v>16.39734</v>
      </c>
      <c r="L1411" s="2">
        <v>15.95274</v>
      </c>
      <c r="M1411" s="2">
        <v>16.398569999999999</v>
      </c>
      <c r="N1411" s="2">
        <v>16.398569999999999</v>
      </c>
      <c r="O1411" s="2">
        <v>16.398569999999999</v>
      </c>
      <c r="P1411" s="2">
        <v>16.398569999999999</v>
      </c>
    </row>
    <row r="1412" spans="1:16" x14ac:dyDescent="0.35">
      <c r="A1412" s="2">
        <v>1401</v>
      </c>
      <c r="B1412" s="2" t="s">
        <v>143</v>
      </c>
      <c r="C1412" s="2" t="s">
        <v>318</v>
      </c>
      <c r="D1412" s="2">
        <v>0.41199999999999998</v>
      </c>
      <c r="E1412" s="2">
        <v>2.8540000000000001</v>
      </c>
      <c r="F1412" s="66">
        <v>0</v>
      </c>
      <c r="G1412" s="2">
        <v>15.61814</v>
      </c>
      <c r="H1412" s="2">
        <v>15.834960000000001</v>
      </c>
      <c r="I1412" s="2">
        <v>15.834960000000001</v>
      </c>
      <c r="J1412" s="2">
        <v>15.83497</v>
      </c>
      <c r="K1412" s="66">
        <v>15.83497</v>
      </c>
      <c r="L1412" s="2">
        <v>15.514799999999999</v>
      </c>
      <c r="M1412" s="2">
        <v>15.8355</v>
      </c>
      <c r="N1412" s="2">
        <v>15.8355</v>
      </c>
      <c r="O1412" s="2">
        <v>15.835509999999999</v>
      </c>
      <c r="P1412" s="2">
        <v>15.8355</v>
      </c>
    </row>
    <row r="1413" spans="1:16" x14ac:dyDescent="0.35">
      <c r="A1413" s="2">
        <v>1402</v>
      </c>
      <c r="B1413" s="2" t="s">
        <v>143</v>
      </c>
      <c r="C1413" s="2" t="s">
        <v>319</v>
      </c>
      <c r="D1413" s="2">
        <v>1.71</v>
      </c>
      <c r="E1413" s="2">
        <v>3.6080000000000001</v>
      </c>
      <c r="F1413" s="66">
        <v>0</v>
      </c>
      <c r="G1413" s="2">
        <v>14.534269999999999</v>
      </c>
      <c r="H1413" s="2">
        <v>14.59402</v>
      </c>
      <c r="I1413" s="2">
        <v>14.59402</v>
      </c>
      <c r="J1413" s="2">
        <v>14.59402</v>
      </c>
      <c r="K1413" s="66">
        <v>14.59402</v>
      </c>
      <c r="L1413" s="2">
        <v>14.482889999999999</v>
      </c>
      <c r="M1413" s="2">
        <v>14.59418</v>
      </c>
      <c r="N1413" s="2">
        <v>14.59418</v>
      </c>
      <c r="O1413" s="2">
        <v>14.594189999999999</v>
      </c>
      <c r="P1413" s="2">
        <v>14.59418</v>
      </c>
    </row>
    <row r="1414" spans="1:16" x14ac:dyDescent="0.35">
      <c r="A1414" s="2">
        <v>1403</v>
      </c>
      <c r="B1414" s="2" t="s">
        <v>143</v>
      </c>
      <c r="C1414" s="2" t="s">
        <v>320</v>
      </c>
      <c r="D1414" s="2">
        <v>2.452</v>
      </c>
      <c r="E1414" s="2">
        <v>4.6079999999999997</v>
      </c>
      <c r="F1414" s="66">
        <v>0</v>
      </c>
      <c r="G1414" s="2">
        <v>13.07321</v>
      </c>
      <c r="H1414" s="2">
        <v>13.200390000000001</v>
      </c>
      <c r="I1414" s="2">
        <v>13.200390000000001</v>
      </c>
      <c r="J1414" s="2">
        <v>13.2004</v>
      </c>
      <c r="K1414" s="66">
        <v>13.2004</v>
      </c>
      <c r="L1414" s="2">
        <v>13.51787</v>
      </c>
      <c r="M1414" s="2">
        <v>13.21565</v>
      </c>
      <c r="N1414" s="2">
        <v>13.21565</v>
      </c>
      <c r="O1414" s="2">
        <v>13.21566</v>
      </c>
      <c r="P1414" s="2">
        <v>13.21566</v>
      </c>
    </row>
    <row r="1415" spans="1:16" x14ac:dyDescent="0.35">
      <c r="A1415" s="2">
        <v>1404</v>
      </c>
      <c r="B1415" s="2" t="s">
        <v>143</v>
      </c>
      <c r="C1415" s="2" t="s">
        <v>321</v>
      </c>
      <c r="D1415" s="2">
        <v>3.2610000000000001</v>
      </c>
      <c r="E1415" s="2">
        <v>4.3380000000000001</v>
      </c>
      <c r="F1415" s="66">
        <v>0</v>
      </c>
      <c r="G1415" s="2">
        <v>11.916600000000001</v>
      </c>
      <c r="H1415" s="2">
        <v>11.96378</v>
      </c>
      <c r="I1415" s="2">
        <v>11.96378</v>
      </c>
      <c r="J1415" s="2">
        <v>11.96378</v>
      </c>
      <c r="K1415" s="66">
        <v>11.96378</v>
      </c>
      <c r="L1415" s="2">
        <v>12.17975</v>
      </c>
      <c r="M1415" s="2">
        <v>12.01923</v>
      </c>
      <c r="N1415" s="2">
        <v>12.01923</v>
      </c>
      <c r="O1415" s="2">
        <v>12.01924</v>
      </c>
      <c r="P1415" s="2">
        <v>12.01924</v>
      </c>
    </row>
    <row r="1416" spans="1:16" x14ac:dyDescent="0.35">
      <c r="A1416" s="2">
        <v>1405</v>
      </c>
      <c r="B1416" s="2" t="s">
        <v>143</v>
      </c>
      <c r="C1416" s="2" t="s">
        <v>322</v>
      </c>
      <c r="D1416" s="2">
        <v>4.1029999999999998</v>
      </c>
      <c r="E1416" s="2">
        <v>3.6</v>
      </c>
      <c r="F1416" s="66">
        <v>0</v>
      </c>
      <c r="G1416" s="2">
        <v>10.27244</v>
      </c>
      <c r="H1416" s="2">
        <v>10.46644</v>
      </c>
      <c r="I1416" s="2">
        <v>10.46644</v>
      </c>
      <c r="J1416" s="2">
        <v>10.46644</v>
      </c>
      <c r="K1416" s="66">
        <v>10.46645</v>
      </c>
      <c r="L1416" s="2">
        <v>10.49277</v>
      </c>
      <c r="M1416" s="2">
        <v>10.605499999999999</v>
      </c>
      <c r="N1416" s="2">
        <v>10.605499999999999</v>
      </c>
      <c r="O1416" s="2">
        <v>10.605510000000001</v>
      </c>
      <c r="P1416" s="2">
        <v>10.605510000000001</v>
      </c>
    </row>
    <row r="1417" spans="1:16" x14ac:dyDescent="0.35">
      <c r="A1417" s="2">
        <v>1406</v>
      </c>
      <c r="B1417" s="2" t="s">
        <v>143</v>
      </c>
      <c r="C1417" s="2" t="s">
        <v>323</v>
      </c>
      <c r="D1417" s="2">
        <v>3.69</v>
      </c>
      <c r="E1417" s="2">
        <v>3.8540000000000001</v>
      </c>
      <c r="F1417" s="66">
        <v>0</v>
      </c>
      <c r="G1417" s="2">
        <v>9.3634599999999999</v>
      </c>
      <c r="H1417" s="2">
        <v>9.2206499999999991</v>
      </c>
      <c r="I1417" s="2">
        <v>9.2206499999999991</v>
      </c>
      <c r="J1417" s="2">
        <v>9.2206499999999991</v>
      </c>
      <c r="K1417" s="66">
        <v>9.2206600000000005</v>
      </c>
      <c r="L1417" s="2">
        <v>9.36449</v>
      </c>
      <c r="M1417" s="2">
        <v>9.4770500000000002</v>
      </c>
      <c r="N1417" s="2">
        <v>9.4770500000000002</v>
      </c>
      <c r="O1417" s="2">
        <v>9.4770599999999998</v>
      </c>
      <c r="P1417" s="2">
        <v>9.4770599999999998</v>
      </c>
    </row>
    <row r="1418" spans="1:16" x14ac:dyDescent="0.35">
      <c r="A1418" s="2">
        <v>1407</v>
      </c>
      <c r="B1418" s="2" t="s">
        <v>143</v>
      </c>
      <c r="C1418" s="2" t="s">
        <v>324</v>
      </c>
      <c r="D1418" s="2">
        <v>3.1</v>
      </c>
      <c r="E1418" s="2">
        <v>3.8460000000000001</v>
      </c>
      <c r="F1418" s="66">
        <v>0</v>
      </c>
      <c r="G1418" s="2">
        <v>9.0607699999999998</v>
      </c>
      <c r="H1418" s="2">
        <v>8.8653499999999994</v>
      </c>
      <c r="I1418" s="2">
        <v>8.8653499999999994</v>
      </c>
      <c r="J1418" s="2">
        <v>8.8653600000000008</v>
      </c>
      <c r="K1418" s="66">
        <v>8.8653600000000008</v>
      </c>
      <c r="L1418" s="2">
        <v>9.0632599999999996</v>
      </c>
      <c r="M1418" s="2">
        <v>9.2071199999999997</v>
      </c>
      <c r="N1418" s="2">
        <v>9.2071199999999997</v>
      </c>
      <c r="O1418" s="2">
        <v>9.2071299999999994</v>
      </c>
      <c r="P1418" s="2">
        <v>9.2071299999999994</v>
      </c>
    </row>
    <row r="1419" spans="1:16" x14ac:dyDescent="0.35">
      <c r="A1419" s="2">
        <v>1408</v>
      </c>
      <c r="B1419" s="2" t="s">
        <v>143</v>
      </c>
      <c r="C1419" s="2" t="s">
        <v>325</v>
      </c>
      <c r="D1419" s="2">
        <v>2.8969999999999998</v>
      </c>
      <c r="E1419" s="2">
        <v>3.3460000000000001</v>
      </c>
      <c r="F1419" s="66">
        <v>0</v>
      </c>
      <c r="G1419" s="2">
        <v>9.4045100000000001</v>
      </c>
      <c r="H1419" s="2">
        <v>9.3800799999999995</v>
      </c>
      <c r="I1419" s="2">
        <v>9.3800899999999992</v>
      </c>
      <c r="J1419" s="2">
        <v>9.3800899999999992</v>
      </c>
      <c r="K1419" s="66">
        <v>9.3800899999999992</v>
      </c>
      <c r="L1419" s="2">
        <v>9.5095700000000001</v>
      </c>
      <c r="M1419" s="2">
        <v>9.7468299999999992</v>
      </c>
      <c r="N1419" s="2">
        <v>9.7468299999999992</v>
      </c>
      <c r="O1419" s="2">
        <v>9.7468400000000006</v>
      </c>
      <c r="P1419" s="2">
        <v>9.7468400000000006</v>
      </c>
    </row>
    <row r="1420" spans="1:16" x14ac:dyDescent="0.35">
      <c r="A1420" s="2">
        <v>1409</v>
      </c>
      <c r="B1420" s="2" t="s">
        <v>143</v>
      </c>
      <c r="C1420" s="2" t="s">
        <v>326</v>
      </c>
      <c r="D1420" s="2">
        <v>2.141</v>
      </c>
      <c r="E1420" s="2">
        <v>2.8460000000000001</v>
      </c>
      <c r="F1420" s="66">
        <v>0</v>
      </c>
      <c r="G1420" s="2">
        <v>10.16344</v>
      </c>
      <c r="H1420" s="2">
        <v>10.27661</v>
      </c>
      <c r="I1420" s="2">
        <v>10.27661</v>
      </c>
      <c r="J1420" s="2">
        <v>10.276619999999999</v>
      </c>
      <c r="K1420" s="66">
        <v>10.276619999999999</v>
      </c>
      <c r="L1420" s="2">
        <v>10.28608</v>
      </c>
      <c r="M1420" s="2">
        <v>10.624029999999999</v>
      </c>
      <c r="N1420" s="2">
        <v>10.624029999999999</v>
      </c>
      <c r="O1420" s="2">
        <v>10.624040000000001</v>
      </c>
      <c r="P1420" s="2">
        <v>10.624040000000001</v>
      </c>
    </row>
    <row r="1421" spans="1:16" x14ac:dyDescent="0.35">
      <c r="A1421" s="2">
        <v>1410</v>
      </c>
      <c r="B1421" s="2" t="s">
        <v>143</v>
      </c>
      <c r="C1421" s="2" t="s">
        <v>327</v>
      </c>
      <c r="D1421" s="2">
        <v>0.93899999999999995</v>
      </c>
      <c r="E1421" s="2">
        <v>2.3460000000000001</v>
      </c>
      <c r="F1421" s="66">
        <v>0</v>
      </c>
      <c r="G1421" s="2">
        <v>11.24831</v>
      </c>
      <c r="H1421" s="2">
        <v>11.44749</v>
      </c>
      <c r="I1421" s="2">
        <v>11.44749</v>
      </c>
      <c r="J1421" s="2">
        <v>11.4475</v>
      </c>
      <c r="K1421" s="66">
        <v>11.4475</v>
      </c>
      <c r="L1421" s="2">
        <v>11.296620000000001</v>
      </c>
      <c r="M1421" s="2">
        <v>11.75858</v>
      </c>
      <c r="N1421" s="2">
        <v>11.75858</v>
      </c>
      <c r="O1421" s="2">
        <v>11.75859</v>
      </c>
      <c r="P1421" s="2">
        <v>11.75859</v>
      </c>
    </row>
    <row r="1422" spans="1:16" x14ac:dyDescent="0.35">
      <c r="A1422" s="2">
        <v>1411</v>
      </c>
      <c r="B1422" s="2" t="s">
        <v>143</v>
      </c>
      <c r="C1422" s="2" t="s">
        <v>328</v>
      </c>
      <c r="D1422" s="2">
        <v>-0.25900000000000001</v>
      </c>
      <c r="E1422" s="2">
        <v>2.3540000000000001</v>
      </c>
      <c r="F1422" s="66">
        <v>0</v>
      </c>
      <c r="G1422" s="2">
        <v>12.456009999999999</v>
      </c>
      <c r="H1422" s="2">
        <v>12.65793</v>
      </c>
      <c r="I1422" s="2">
        <v>12.65793</v>
      </c>
      <c r="J1422" s="2">
        <v>12.65794</v>
      </c>
      <c r="K1422" s="66">
        <v>12.65794</v>
      </c>
      <c r="L1422" s="2">
        <v>12.47344</v>
      </c>
      <c r="M1422" s="2">
        <v>12.93549</v>
      </c>
      <c r="N1422" s="2">
        <v>12.93549</v>
      </c>
      <c r="O1422" s="2">
        <v>12.935499999999999</v>
      </c>
      <c r="P1422" s="2">
        <v>12.935499999999999</v>
      </c>
    </row>
    <row r="1423" spans="1:16" x14ac:dyDescent="0.35">
      <c r="A1423" s="2">
        <v>1412</v>
      </c>
      <c r="B1423" s="2" t="s">
        <v>143</v>
      </c>
      <c r="C1423" s="2" t="s">
        <v>329</v>
      </c>
      <c r="D1423" s="2">
        <v>-1.3080000000000001</v>
      </c>
      <c r="E1423" s="2">
        <v>2.0409999999999999</v>
      </c>
      <c r="F1423" s="66">
        <v>0</v>
      </c>
      <c r="G1423" s="2">
        <v>13.43216</v>
      </c>
      <c r="H1423" s="2">
        <v>13.7087</v>
      </c>
      <c r="I1423" s="2">
        <v>13.7087</v>
      </c>
      <c r="J1423" s="2">
        <v>13.70871</v>
      </c>
      <c r="K1423" s="66">
        <v>13.70871</v>
      </c>
      <c r="L1423" s="2">
        <v>13.433120000000001</v>
      </c>
      <c r="M1423" s="2">
        <v>13.95543</v>
      </c>
      <c r="N1423" s="2">
        <v>13.95543</v>
      </c>
      <c r="O1423" s="2">
        <v>13.955439999999999</v>
      </c>
      <c r="P1423" s="2">
        <v>13.955439999999999</v>
      </c>
    </row>
    <row r="1424" spans="1:16" x14ac:dyDescent="0.35">
      <c r="A1424" s="2">
        <v>1413</v>
      </c>
      <c r="B1424" s="2" t="s">
        <v>143</v>
      </c>
      <c r="C1424" s="2" t="s">
        <v>330</v>
      </c>
      <c r="D1424" s="2">
        <v>-2.359</v>
      </c>
      <c r="E1424" s="2">
        <v>1.8049999999999999</v>
      </c>
      <c r="F1424" s="66">
        <v>0</v>
      </c>
      <c r="G1424" s="2">
        <v>14.38862</v>
      </c>
      <c r="H1424" s="2">
        <v>14.728429999999999</v>
      </c>
      <c r="I1424" s="2">
        <v>14.728429999999999</v>
      </c>
      <c r="J1424" s="2">
        <v>14.728440000000001</v>
      </c>
      <c r="K1424" s="66">
        <v>14.728440000000001</v>
      </c>
      <c r="L1424" s="2">
        <v>14.37865</v>
      </c>
      <c r="M1424" s="2">
        <v>14.94661</v>
      </c>
      <c r="N1424" s="2">
        <v>14.946619999999999</v>
      </c>
      <c r="O1424" s="2">
        <v>14.946619999999999</v>
      </c>
      <c r="P1424" s="2">
        <v>14.946619999999999</v>
      </c>
    </row>
    <row r="1425" spans="1:16" x14ac:dyDescent="0.35">
      <c r="A1425" s="2">
        <v>1414</v>
      </c>
      <c r="B1425" s="2" t="s">
        <v>143</v>
      </c>
      <c r="C1425" s="2" t="s">
        <v>331</v>
      </c>
      <c r="D1425" s="2">
        <v>-3.4590000000000001</v>
      </c>
      <c r="E1425" s="2">
        <v>2.1</v>
      </c>
      <c r="F1425" s="66">
        <v>0</v>
      </c>
      <c r="G1425" s="2">
        <v>15.46646</v>
      </c>
      <c r="H1425" s="2">
        <v>15.75081</v>
      </c>
      <c r="I1425" s="2">
        <v>15.75081</v>
      </c>
      <c r="J1425" s="2">
        <v>15.750819999999999</v>
      </c>
      <c r="K1425" s="66">
        <v>15.750819999999999</v>
      </c>
      <c r="L1425" s="2">
        <v>15.438079999999999</v>
      </c>
      <c r="M1425" s="2">
        <v>15.942920000000001</v>
      </c>
      <c r="N1425" s="2">
        <v>15.942920000000001</v>
      </c>
      <c r="O1425" s="2">
        <v>15.94293</v>
      </c>
      <c r="P1425" s="2">
        <v>15.94293</v>
      </c>
    </row>
    <row r="1426" spans="1:16" x14ac:dyDescent="0.35">
      <c r="A1426" s="2">
        <v>1415</v>
      </c>
      <c r="B1426" s="2" t="s">
        <v>143</v>
      </c>
      <c r="C1426" s="2" t="s">
        <v>332</v>
      </c>
      <c r="D1426" s="2">
        <v>-4.5590000000000002</v>
      </c>
      <c r="E1426" s="2">
        <v>1.5409999999999999</v>
      </c>
      <c r="F1426" s="66">
        <v>0</v>
      </c>
      <c r="G1426" s="2">
        <v>16.43393</v>
      </c>
      <c r="H1426" s="2">
        <v>16.646930000000001</v>
      </c>
      <c r="I1426" s="2">
        <v>16.646930000000001</v>
      </c>
      <c r="J1426" s="2">
        <v>16.646940000000001</v>
      </c>
      <c r="K1426" s="66">
        <v>16.646940000000001</v>
      </c>
      <c r="L1426" s="2">
        <v>16.226150000000001</v>
      </c>
      <c r="M1426" s="2">
        <v>16.815339999999999</v>
      </c>
      <c r="N1426" s="2">
        <v>16.815339999999999</v>
      </c>
      <c r="O1426" s="2">
        <v>16.815349999999999</v>
      </c>
      <c r="P1426" s="2">
        <v>16.815349999999999</v>
      </c>
    </row>
    <row r="1427" spans="1:16" x14ac:dyDescent="0.35">
      <c r="A1427" s="2">
        <v>1416</v>
      </c>
      <c r="B1427" s="2" t="s">
        <v>144</v>
      </c>
      <c r="C1427" s="2" t="s">
        <v>309</v>
      </c>
      <c r="D1427" s="2">
        <v>-5.71</v>
      </c>
      <c r="E1427" s="2">
        <v>3.0840000000000001</v>
      </c>
      <c r="F1427" s="66">
        <v>0</v>
      </c>
      <c r="G1427" s="2">
        <v>17.59601</v>
      </c>
      <c r="H1427" s="2">
        <v>17.564330000000002</v>
      </c>
      <c r="I1427" s="2">
        <v>17.564330000000002</v>
      </c>
      <c r="J1427" s="2">
        <v>17.564340000000001</v>
      </c>
      <c r="K1427" s="66">
        <v>17.564330000000002</v>
      </c>
      <c r="L1427" s="2">
        <v>17.618980000000001</v>
      </c>
      <c r="M1427" s="2">
        <v>17.711580000000001</v>
      </c>
      <c r="N1427" s="2">
        <v>17.711580000000001</v>
      </c>
      <c r="O1427" s="2">
        <v>17.711590000000001</v>
      </c>
      <c r="P1427" s="2">
        <v>17.711580000000001</v>
      </c>
    </row>
    <row r="1428" spans="1:16" x14ac:dyDescent="0.35">
      <c r="A1428" s="2">
        <v>1417</v>
      </c>
      <c r="B1428" s="2" t="s">
        <v>144</v>
      </c>
      <c r="C1428" s="2" t="s">
        <v>310</v>
      </c>
      <c r="D1428" s="2">
        <v>-6.7569999999999997</v>
      </c>
      <c r="E1428" s="2">
        <v>5.0999999999999996</v>
      </c>
      <c r="F1428" s="66">
        <v>0</v>
      </c>
      <c r="G1428" s="2">
        <v>18.30057</v>
      </c>
      <c r="H1428" s="2">
        <v>18.267119999999998</v>
      </c>
      <c r="I1428" s="2">
        <v>18.267119999999998</v>
      </c>
      <c r="J1428" s="2">
        <v>18.267130000000002</v>
      </c>
      <c r="K1428" s="66">
        <v>18.267130000000002</v>
      </c>
      <c r="L1428" s="2">
        <v>19.317689999999999</v>
      </c>
      <c r="M1428" s="2">
        <v>18.387</v>
      </c>
      <c r="N1428" s="2">
        <v>18.387</v>
      </c>
      <c r="O1428" s="2">
        <v>18.38701</v>
      </c>
      <c r="P1428" s="2">
        <v>18.387</v>
      </c>
    </row>
    <row r="1429" spans="1:16" x14ac:dyDescent="0.35">
      <c r="A1429" s="2">
        <v>1418</v>
      </c>
      <c r="B1429" s="2" t="s">
        <v>144</v>
      </c>
      <c r="C1429" s="2" t="s">
        <v>311</v>
      </c>
      <c r="D1429" s="2">
        <v>-7.6070000000000002</v>
      </c>
      <c r="E1429" s="2">
        <v>5.0999999999999996</v>
      </c>
      <c r="F1429" s="66">
        <v>0</v>
      </c>
      <c r="G1429" s="2">
        <v>18.778369999999999</v>
      </c>
      <c r="H1429" s="2">
        <v>18.703410000000002</v>
      </c>
      <c r="I1429" s="2">
        <v>18.703410000000002</v>
      </c>
      <c r="J1429" s="2">
        <v>18.703420000000001</v>
      </c>
      <c r="K1429" s="66">
        <v>18.703420000000001</v>
      </c>
      <c r="L1429" s="2">
        <v>19.76558</v>
      </c>
      <c r="M1429" s="2">
        <v>18.801390000000001</v>
      </c>
      <c r="N1429" s="2">
        <v>18.801390000000001</v>
      </c>
      <c r="O1429" s="2">
        <v>18.801400000000001</v>
      </c>
      <c r="P1429" s="2">
        <v>18.801400000000001</v>
      </c>
    </row>
    <row r="1430" spans="1:16" x14ac:dyDescent="0.35">
      <c r="A1430" s="2">
        <v>1419</v>
      </c>
      <c r="B1430" s="2" t="s">
        <v>144</v>
      </c>
      <c r="C1430" s="2" t="s">
        <v>312</v>
      </c>
      <c r="D1430" s="2">
        <v>-8.2029999999999994</v>
      </c>
      <c r="E1430" s="2">
        <v>4.5919999999999996</v>
      </c>
      <c r="F1430" s="66">
        <v>0</v>
      </c>
      <c r="G1430" s="2">
        <v>19.249300000000002</v>
      </c>
      <c r="H1430" s="2">
        <v>19.208290000000002</v>
      </c>
      <c r="I1430" s="2">
        <v>19.208290000000002</v>
      </c>
      <c r="J1430" s="2">
        <v>19.208300000000001</v>
      </c>
      <c r="K1430" s="66">
        <v>19.208300000000001</v>
      </c>
      <c r="L1430" s="2">
        <v>19.9602</v>
      </c>
      <c r="M1430" s="2">
        <v>19.28867</v>
      </c>
      <c r="N1430" s="2">
        <v>19.28867</v>
      </c>
      <c r="O1430" s="2">
        <v>19.288679999999999</v>
      </c>
      <c r="P1430" s="2">
        <v>19.288679999999999</v>
      </c>
    </row>
    <row r="1431" spans="1:16" x14ac:dyDescent="0.35">
      <c r="A1431" s="2">
        <v>1420</v>
      </c>
      <c r="B1431" s="2" t="s">
        <v>144</v>
      </c>
      <c r="C1431" s="2" t="s">
        <v>313</v>
      </c>
      <c r="D1431" s="2">
        <v>-8.5519999999999996</v>
      </c>
      <c r="E1431" s="2">
        <v>4.9130000000000003</v>
      </c>
      <c r="F1431" s="66">
        <v>0</v>
      </c>
      <c r="G1431" s="2">
        <v>19.823119999999999</v>
      </c>
      <c r="H1431" s="2">
        <v>19.722259999999999</v>
      </c>
      <c r="I1431" s="2">
        <v>19.722259999999999</v>
      </c>
      <c r="J1431" s="2">
        <v>19.722270000000002</v>
      </c>
      <c r="K1431" s="66">
        <v>19.722270000000002</v>
      </c>
      <c r="L1431" s="2">
        <v>20.703399999999998</v>
      </c>
      <c r="M1431" s="2">
        <v>19.78999</v>
      </c>
      <c r="N1431" s="2">
        <v>19.78999</v>
      </c>
      <c r="O1431" s="2">
        <v>19.79</v>
      </c>
      <c r="P1431" s="2">
        <v>19.79</v>
      </c>
    </row>
    <row r="1432" spans="1:16" x14ac:dyDescent="0.35">
      <c r="A1432" s="2">
        <v>1421</v>
      </c>
      <c r="B1432" s="2" t="s">
        <v>144</v>
      </c>
      <c r="C1432" s="2" t="s">
        <v>314</v>
      </c>
      <c r="D1432" s="2">
        <v>-8.8520000000000003</v>
      </c>
      <c r="E1432" s="2">
        <v>5.3949999999999996</v>
      </c>
      <c r="F1432" s="66">
        <v>0</v>
      </c>
      <c r="G1432" s="2">
        <v>20.5747</v>
      </c>
      <c r="H1432" s="2">
        <v>20.175540000000002</v>
      </c>
      <c r="I1432" s="2">
        <v>20.175540000000002</v>
      </c>
      <c r="J1432" s="2">
        <v>20.175550000000001</v>
      </c>
      <c r="K1432" s="66">
        <v>20.175540000000002</v>
      </c>
      <c r="L1432" s="2">
        <v>21.462070000000001</v>
      </c>
      <c r="M1432" s="2">
        <v>20.24211</v>
      </c>
      <c r="N1432" s="2">
        <v>20.24211</v>
      </c>
      <c r="O1432" s="2">
        <v>20.24212</v>
      </c>
      <c r="P1432" s="2">
        <v>20.24212</v>
      </c>
    </row>
    <row r="1433" spans="1:16" x14ac:dyDescent="0.35">
      <c r="A1433" s="2">
        <v>1422</v>
      </c>
      <c r="B1433" s="2" t="s">
        <v>144</v>
      </c>
      <c r="C1433" s="2" t="s">
        <v>315</v>
      </c>
      <c r="D1433" s="2">
        <v>-8.9489999999999998</v>
      </c>
      <c r="E1433" s="2">
        <v>4.5919999999999996</v>
      </c>
      <c r="F1433" s="66">
        <v>0</v>
      </c>
      <c r="G1433" s="2">
        <v>20.985710000000001</v>
      </c>
      <c r="H1433" s="2">
        <v>20.545729999999999</v>
      </c>
      <c r="I1433" s="2">
        <v>20.545729999999999</v>
      </c>
      <c r="J1433" s="2">
        <v>20.545739999999999</v>
      </c>
      <c r="K1433" s="66">
        <v>20.545739999999999</v>
      </c>
      <c r="L1433" s="2">
        <v>21.261579999999999</v>
      </c>
      <c r="M1433" s="2">
        <v>20.60547</v>
      </c>
      <c r="N1433" s="2">
        <v>20.60547</v>
      </c>
      <c r="O1433" s="2">
        <v>20.60548</v>
      </c>
      <c r="P1433" s="2">
        <v>20.60548</v>
      </c>
    </row>
    <row r="1434" spans="1:16" x14ac:dyDescent="0.35">
      <c r="A1434" s="2">
        <v>1423</v>
      </c>
      <c r="B1434" s="2" t="s">
        <v>144</v>
      </c>
      <c r="C1434" s="2" t="s">
        <v>316</v>
      </c>
      <c r="D1434" s="2">
        <v>-8.6969999999999992</v>
      </c>
      <c r="E1434" s="2">
        <v>4.3540000000000001</v>
      </c>
      <c r="F1434" s="66">
        <v>0</v>
      </c>
      <c r="G1434" s="2">
        <v>21.055389999999999</v>
      </c>
      <c r="H1434" s="2">
        <v>20.852869999999999</v>
      </c>
      <c r="I1434" s="2">
        <v>20.852869999999999</v>
      </c>
      <c r="J1434" s="2">
        <v>20.852879999999999</v>
      </c>
      <c r="K1434" s="66">
        <v>20.852879999999999</v>
      </c>
      <c r="L1434" s="2">
        <v>21.440349999999999</v>
      </c>
      <c r="M1434" s="2">
        <v>20.905999999999999</v>
      </c>
      <c r="N1434" s="2">
        <v>20.905999999999999</v>
      </c>
      <c r="O1434" s="2">
        <v>20.906009999999998</v>
      </c>
      <c r="P1434" s="2">
        <v>20.906009999999998</v>
      </c>
    </row>
    <row r="1435" spans="1:16" x14ac:dyDescent="0.35">
      <c r="A1435" s="2">
        <v>1424</v>
      </c>
      <c r="B1435" s="2" t="s">
        <v>144</v>
      </c>
      <c r="C1435" s="2" t="s">
        <v>317</v>
      </c>
      <c r="D1435" s="2">
        <v>-7.9409999999999998</v>
      </c>
      <c r="E1435" s="2">
        <v>4.3460000000000001</v>
      </c>
      <c r="F1435" s="66">
        <v>0</v>
      </c>
      <c r="G1435" s="2">
        <v>20.86777</v>
      </c>
      <c r="H1435" s="2">
        <v>20.8688</v>
      </c>
      <c r="I1435" s="2">
        <v>20.8688</v>
      </c>
      <c r="J1435" s="2">
        <v>20.86881</v>
      </c>
      <c r="K1435" s="66">
        <v>20.86881</v>
      </c>
      <c r="L1435" s="2">
        <v>21.425640000000001</v>
      </c>
      <c r="M1435" s="2">
        <v>20.905110000000001</v>
      </c>
      <c r="N1435" s="2">
        <v>20.90512</v>
      </c>
      <c r="O1435" s="2">
        <v>20.90512</v>
      </c>
      <c r="P1435" s="2">
        <v>20.90512</v>
      </c>
    </row>
    <row r="1436" spans="1:16" x14ac:dyDescent="0.35">
      <c r="A1436" s="2">
        <v>1425</v>
      </c>
      <c r="B1436" s="2" t="s">
        <v>144</v>
      </c>
      <c r="C1436" s="2" t="s">
        <v>318</v>
      </c>
      <c r="D1436" s="2">
        <v>-6.6879999999999997</v>
      </c>
      <c r="E1436" s="2">
        <v>4.3540000000000001</v>
      </c>
      <c r="F1436" s="66">
        <v>0</v>
      </c>
      <c r="G1436" s="2">
        <v>20.39188</v>
      </c>
      <c r="H1436" s="2">
        <v>20.139869999999998</v>
      </c>
      <c r="I1436" s="2">
        <v>20.139869999999998</v>
      </c>
      <c r="J1436" s="2">
        <v>20.139880000000002</v>
      </c>
      <c r="K1436" s="66">
        <v>20.139880000000002</v>
      </c>
      <c r="L1436" s="2">
        <v>20.572420000000001</v>
      </c>
      <c r="M1436" s="2">
        <v>20.150649999999999</v>
      </c>
      <c r="N1436" s="2">
        <v>20.150649999999999</v>
      </c>
      <c r="O1436" s="2">
        <v>20.150649999999999</v>
      </c>
      <c r="P1436" s="2">
        <v>20.150649999999999</v>
      </c>
    </row>
    <row r="1437" spans="1:16" x14ac:dyDescent="0.35">
      <c r="A1437" s="2">
        <v>1426</v>
      </c>
      <c r="B1437" s="2" t="s">
        <v>144</v>
      </c>
      <c r="C1437" s="2" t="s">
        <v>319</v>
      </c>
      <c r="D1437" s="2">
        <v>-5.2880000000000003</v>
      </c>
      <c r="E1437" s="2">
        <v>4.5999999999999996</v>
      </c>
      <c r="F1437" s="66">
        <v>0</v>
      </c>
      <c r="G1437" s="2">
        <v>19.274149999999999</v>
      </c>
      <c r="H1437" s="2">
        <v>18.753530000000001</v>
      </c>
      <c r="I1437" s="2">
        <v>18.753530000000001</v>
      </c>
      <c r="J1437" s="2">
        <v>18.753530000000001</v>
      </c>
      <c r="K1437" s="66">
        <v>18.753530000000001</v>
      </c>
      <c r="L1437" s="2">
        <v>19.190470000000001</v>
      </c>
      <c r="M1437" s="2">
        <v>18.747340000000001</v>
      </c>
      <c r="N1437" s="2">
        <v>18.747350000000001</v>
      </c>
      <c r="O1437" s="2">
        <v>18.747350000000001</v>
      </c>
      <c r="P1437" s="2">
        <v>18.747350000000001</v>
      </c>
    </row>
    <row r="1438" spans="1:16" x14ac:dyDescent="0.35">
      <c r="A1438" s="2">
        <v>1427</v>
      </c>
      <c r="B1438" s="2" t="s">
        <v>144</v>
      </c>
      <c r="C1438" s="2" t="s">
        <v>320</v>
      </c>
      <c r="D1438" s="2">
        <v>-4.0919999999999996</v>
      </c>
      <c r="E1438" s="2">
        <v>4.3460000000000001</v>
      </c>
      <c r="F1438" s="66">
        <v>0</v>
      </c>
      <c r="G1438" s="2">
        <v>17.4434</v>
      </c>
      <c r="H1438" s="2">
        <v>17.07377</v>
      </c>
      <c r="I1438" s="2">
        <v>17.07376</v>
      </c>
      <c r="J1438" s="2">
        <v>17.07377</v>
      </c>
      <c r="K1438" s="66">
        <v>17.07377</v>
      </c>
      <c r="L1438" s="2">
        <v>17.396000000000001</v>
      </c>
      <c r="M1438" s="2">
        <v>17.112570000000002</v>
      </c>
      <c r="N1438" s="2">
        <v>17.112570000000002</v>
      </c>
      <c r="O1438" s="2">
        <v>17.112570000000002</v>
      </c>
      <c r="P1438" s="2">
        <v>17.112580000000001</v>
      </c>
    </row>
    <row r="1439" spans="1:16" x14ac:dyDescent="0.35">
      <c r="A1439" s="2">
        <v>1428</v>
      </c>
      <c r="B1439" s="2" t="s">
        <v>144</v>
      </c>
      <c r="C1439" s="2" t="s">
        <v>321</v>
      </c>
      <c r="D1439" s="2">
        <v>-3.1930000000000001</v>
      </c>
      <c r="E1439" s="2">
        <v>4.3540000000000001</v>
      </c>
      <c r="F1439" s="66">
        <v>0</v>
      </c>
      <c r="G1439" s="2">
        <v>16.052299999999999</v>
      </c>
      <c r="H1439" s="2">
        <v>15.58859</v>
      </c>
      <c r="I1439" s="2">
        <v>15.58858</v>
      </c>
      <c r="J1439" s="2">
        <v>15.58859</v>
      </c>
      <c r="K1439" s="66">
        <v>15.58859</v>
      </c>
      <c r="L1439" s="2">
        <v>15.96556</v>
      </c>
      <c r="M1439" s="2">
        <v>15.72978</v>
      </c>
      <c r="N1439" s="2">
        <v>15.72978</v>
      </c>
      <c r="O1439" s="2">
        <v>15.72978</v>
      </c>
      <c r="P1439" s="2">
        <v>15.72978</v>
      </c>
    </row>
    <row r="1440" spans="1:16" x14ac:dyDescent="0.35">
      <c r="A1440" s="2">
        <v>1429</v>
      </c>
      <c r="B1440" s="2" t="s">
        <v>144</v>
      </c>
      <c r="C1440" s="2" t="s">
        <v>322</v>
      </c>
      <c r="D1440" s="2">
        <v>-2.597</v>
      </c>
      <c r="E1440" s="2">
        <v>4.3460000000000001</v>
      </c>
      <c r="F1440" s="66">
        <v>0</v>
      </c>
      <c r="G1440" s="2">
        <v>15.5518</v>
      </c>
      <c r="H1440" s="2">
        <v>15.001989999999999</v>
      </c>
      <c r="I1440" s="2">
        <v>15.00198</v>
      </c>
      <c r="J1440" s="2">
        <v>15.001989999999999</v>
      </c>
      <c r="K1440" s="66">
        <v>15.001989999999999</v>
      </c>
      <c r="L1440" s="2">
        <v>15.44318</v>
      </c>
      <c r="M1440" s="2">
        <v>15.246</v>
      </c>
      <c r="N1440" s="2">
        <v>15.246</v>
      </c>
      <c r="O1440" s="2">
        <v>15.246</v>
      </c>
      <c r="P1440" s="2">
        <v>15.24601</v>
      </c>
    </row>
    <row r="1441" spans="1:16" x14ac:dyDescent="0.35">
      <c r="A1441" s="2">
        <v>1430</v>
      </c>
      <c r="B1441" s="2" t="s">
        <v>144</v>
      </c>
      <c r="C1441" s="2" t="s">
        <v>323</v>
      </c>
      <c r="D1441" s="2">
        <v>-2.0950000000000002</v>
      </c>
      <c r="E1441" s="2">
        <v>4.3540000000000001</v>
      </c>
      <c r="F1441" s="66">
        <v>0</v>
      </c>
      <c r="G1441" s="2">
        <v>15.19843</v>
      </c>
      <c r="H1441" s="2">
        <v>14.80658</v>
      </c>
      <c r="I1441" s="2">
        <v>14.806570000000001</v>
      </c>
      <c r="J1441" s="2">
        <v>14.80658</v>
      </c>
      <c r="K1441" s="66">
        <v>14.80658</v>
      </c>
      <c r="L1441" s="2">
        <v>15.30377</v>
      </c>
      <c r="M1441" s="2">
        <v>15.09784</v>
      </c>
      <c r="N1441" s="2">
        <v>15.09784</v>
      </c>
      <c r="O1441" s="2">
        <v>15.09784</v>
      </c>
      <c r="P1441" s="2">
        <v>15.09784</v>
      </c>
    </row>
    <row r="1442" spans="1:16" x14ac:dyDescent="0.35">
      <c r="A1442" s="2">
        <v>1431</v>
      </c>
      <c r="B1442" s="2" t="s">
        <v>144</v>
      </c>
      <c r="C1442" s="2" t="s">
        <v>324</v>
      </c>
      <c r="D1442" s="2">
        <v>-2.0539999999999998</v>
      </c>
      <c r="E1442" s="2">
        <v>4.3460000000000001</v>
      </c>
      <c r="F1442" s="66">
        <v>0</v>
      </c>
      <c r="G1442" s="2">
        <v>14.860379999999999</v>
      </c>
      <c r="H1442" s="2">
        <v>14.71923</v>
      </c>
      <c r="I1442" s="2">
        <v>14.71923</v>
      </c>
      <c r="J1442" s="2">
        <v>14.71923</v>
      </c>
      <c r="K1442" s="66">
        <v>14.71923</v>
      </c>
      <c r="L1442" s="2">
        <v>15.25146</v>
      </c>
      <c r="M1442" s="2">
        <v>15.013870000000001</v>
      </c>
      <c r="N1442" s="2">
        <v>15.01388</v>
      </c>
      <c r="O1442" s="2">
        <v>15.01388</v>
      </c>
      <c r="P1442" s="2">
        <v>15.01388</v>
      </c>
    </row>
    <row r="1443" spans="1:16" x14ac:dyDescent="0.35">
      <c r="A1443" s="2">
        <v>1432</v>
      </c>
      <c r="B1443" s="2" t="s">
        <v>144</v>
      </c>
      <c r="C1443" s="2" t="s">
        <v>325</v>
      </c>
      <c r="D1443" s="2">
        <v>-2.351</v>
      </c>
      <c r="E1443" s="2">
        <v>3.3370000000000002</v>
      </c>
      <c r="F1443" s="66">
        <v>0</v>
      </c>
      <c r="G1443" s="2">
        <v>14.7121</v>
      </c>
      <c r="H1443" s="2">
        <v>14.911799999999999</v>
      </c>
      <c r="I1443" s="2">
        <v>14.911799999999999</v>
      </c>
      <c r="J1443" s="2">
        <v>14.911799999999999</v>
      </c>
      <c r="K1443" s="66">
        <v>14.911799999999999</v>
      </c>
      <c r="L1443" s="2">
        <v>15.07512</v>
      </c>
      <c r="M1443" s="2">
        <v>15.18816</v>
      </c>
      <c r="N1443" s="2">
        <v>15.18816</v>
      </c>
      <c r="O1443" s="2">
        <v>15.18816</v>
      </c>
      <c r="P1443" s="2">
        <v>15.18816</v>
      </c>
    </row>
    <row r="1444" spans="1:16" x14ac:dyDescent="0.35">
      <c r="A1444" s="2">
        <v>1433</v>
      </c>
      <c r="B1444" s="2" t="s">
        <v>144</v>
      </c>
      <c r="C1444" s="2" t="s">
        <v>326</v>
      </c>
      <c r="D1444" s="2">
        <v>-2.6539999999999999</v>
      </c>
      <c r="E1444" s="2">
        <v>2.6</v>
      </c>
      <c r="F1444" s="66">
        <v>0</v>
      </c>
      <c r="G1444" s="2">
        <v>15.231490000000001</v>
      </c>
      <c r="H1444" s="2">
        <v>15.45955</v>
      </c>
      <c r="I1444" s="2">
        <v>15.45955</v>
      </c>
      <c r="J1444" s="2">
        <v>15.45956</v>
      </c>
      <c r="K1444" s="66">
        <v>15.45956</v>
      </c>
      <c r="L1444" s="2">
        <v>15.33344</v>
      </c>
      <c r="M1444" s="2">
        <v>15.710100000000001</v>
      </c>
      <c r="N1444" s="2">
        <v>15.710100000000001</v>
      </c>
      <c r="O1444" s="2">
        <v>15.710100000000001</v>
      </c>
      <c r="P1444" s="2">
        <v>15.71011</v>
      </c>
    </row>
    <row r="1445" spans="1:16" x14ac:dyDescent="0.35">
      <c r="A1445" s="2">
        <v>1434</v>
      </c>
      <c r="B1445" s="2" t="s">
        <v>144</v>
      </c>
      <c r="C1445" s="2" t="s">
        <v>327</v>
      </c>
      <c r="D1445" s="2">
        <v>-2.9</v>
      </c>
      <c r="E1445" s="2">
        <v>2.6</v>
      </c>
      <c r="F1445" s="66">
        <v>0</v>
      </c>
      <c r="G1445" s="2">
        <v>16.043279999999999</v>
      </c>
      <c r="H1445" s="2">
        <v>16.107949999999999</v>
      </c>
      <c r="I1445" s="2">
        <v>16.107949999999999</v>
      </c>
      <c r="J1445" s="2">
        <v>16.107949999999999</v>
      </c>
      <c r="K1445" s="66">
        <v>16.107949999999999</v>
      </c>
      <c r="L1445" s="2">
        <v>15.93272</v>
      </c>
      <c r="M1445" s="2">
        <v>16.33201</v>
      </c>
      <c r="N1445" s="2">
        <v>16.33202</v>
      </c>
      <c r="O1445" s="2">
        <v>16.33201</v>
      </c>
      <c r="P1445" s="2">
        <v>16.33202</v>
      </c>
    </row>
    <row r="1446" spans="1:16" x14ac:dyDescent="0.35">
      <c r="A1446" s="2">
        <v>1435</v>
      </c>
      <c r="B1446" s="2" t="s">
        <v>144</v>
      </c>
      <c r="C1446" s="2" t="s">
        <v>328</v>
      </c>
      <c r="D1446" s="2">
        <v>-3.1030000000000002</v>
      </c>
      <c r="E1446" s="2">
        <v>1.7869999999999999</v>
      </c>
      <c r="F1446" s="66">
        <v>0</v>
      </c>
      <c r="G1446" s="2">
        <v>16.50639</v>
      </c>
      <c r="H1446" s="2">
        <v>16.6768</v>
      </c>
      <c r="I1446" s="2">
        <v>16.6768</v>
      </c>
      <c r="J1446" s="2">
        <v>16.67681</v>
      </c>
      <c r="K1446" s="66">
        <v>16.67681</v>
      </c>
      <c r="L1446" s="2">
        <v>16.315729999999999</v>
      </c>
      <c r="M1446" s="2">
        <v>16.875520000000002</v>
      </c>
      <c r="N1446" s="2">
        <v>16.875520000000002</v>
      </c>
      <c r="O1446" s="2">
        <v>16.875520000000002</v>
      </c>
      <c r="P1446" s="2">
        <v>16.875530000000001</v>
      </c>
    </row>
    <row r="1447" spans="1:16" x14ac:dyDescent="0.35">
      <c r="A1447" s="2">
        <v>1436</v>
      </c>
      <c r="B1447" s="2" t="s">
        <v>144</v>
      </c>
      <c r="C1447" s="2" t="s">
        <v>329</v>
      </c>
      <c r="D1447" s="2">
        <v>-3.5030000000000001</v>
      </c>
      <c r="E1447" s="2">
        <v>1.254</v>
      </c>
      <c r="F1447" s="66">
        <v>0</v>
      </c>
      <c r="G1447" s="2">
        <v>16.900790000000001</v>
      </c>
      <c r="H1447" s="2">
        <v>17.153839999999999</v>
      </c>
      <c r="I1447" s="2">
        <v>17.153839999999999</v>
      </c>
      <c r="J1447" s="2">
        <v>17.153849999999998</v>
      </c>
      <c r="K1447" s="66">
        <v>17.153849999999998</v>
      </c>
      <c r="L1447" s="2">
        <v>16.714009999999998</v>
      </c>
      <c r="M1447" s="2">
        <v>17.329170000000001</v>
      </c>
      <c r="N1447" s="2">
        <v>17.329170000000001</v>
      </c>
      <c r="O1447" s="2">
        <v>17.329170000000001</v>
      </c>
      <c r="P1447" s="2">
        <v>17.329170000000001</v>
      </c>
    </row>
    <row r="1448" spans="1:16" x14ac:dyDescent="0.35">
      <c r="A1448" s="2">
        <v>1437</v>
      </c>
      <c r="B1448" s="2" t="s">
        <v>144</v>
      </c>
      <c r="C1448" s="2" t="s">
        <v>330</v>
      </c>
      <c r="D1448" s="2">
        <v>-3.8519999999999999</v>
      </c>
      <c r="E1448" s="2">
        <v>1.5</v>
      </c>
      <c r="F1448" s="66">
        <v>0</v>
      </c>
      <c r="G1448" s="2">
        <v>17.411819999999999</v>
      </c>
      <c r="H1448" s="2">
        <v>17.605609999999999</v>
      </c>
      <c r="I1448" s="2">
        <v>17.605609999999999</v>
      </c>
      <c r="J1448" s="2">
        <v>17.605609999999999</v>
      </c>
      <c r="K1448" s="66">
        <v>17.605609999999999</v>
      </c>
      <c r="L1448" s="2">
        <v>17.151869999999999</v>
      </c>
      <c r="M1448" s="2">
        <v>17.759779999999999</v>
      </c>
      <c r="N1448" s="2">
        <v>17.759779999999999</v>
      </c>
      <c r="O1448" s="2">
        <v>17.759779999999999</v>
      </c>
      <c r="P1448" s="2">
        <v>17.759779999999999</v>
      </c>
    </row>
    <row r="1449" spans="1:16" x14ac:dyDescent="0.35">
      <c r="A1449" s="2">
        <v>1438</v>
      </c>
      <c r="B1449" s="2" t="s">
        <v>144</v>
      </c>
      <c r="C1449" s="2" t="s">
        <v>331</v>
      </c>
      <c r="D1449" s="2">
        <v>-4.6100000000000003</v>
      </c>
      <c r="E1449" s="2">
        <v>0.73799999999999999</v>
      </c>
      <c r="F1449" s="66">
        <v>0</v>
      </c>
      <c r="G1449" s="2">
        <v>17.698070000000001</v>
      </c>
      <c r="H1449" s="2">
        <v>17.963010000000001</v>
      </c>
      <c r="I1449" s="2">
        <v>17.96302</v>
      </c>
      <c r="J1449" s="2">
        <v>17.96302</v>
      </c>
      <c r="K1449" s="66">
        <v>17.96302</v>
      </c>
      <c r="L1449" s="2">
        <v>17.46697</v>
      </c>
      <c r="M1449" s="2">
        <v>18.098269999999999</v>
      </c>
      <c r="N1449" s="2">
        <v>18.098269999999999</v>
      </c>
      <c r="O1449" s="2">
        <v>18.098279999999999</v>
      </c>
      <c r="P1449" s="2">
        <v>18.098269999999999</v>
      </c>
    </row>
    <row r="1450" spans="1:16" x14ac:dyDescent="0.35">
      <c r="A1450" s="2">
        <v>1439</v>
      </c>
      <c r="B1450" s="2" t="s">
        <v>144</v>
      </c>
      <c r="C1450" s="2" t="s">
        <v>332</v>
      </c>
      <c r="D1450" s="2">
        <v>-5.7080000000000002</v>
      </c>
      <c r="E1450" s="2">
        <v>0.76300000000000001</v>
      </c>
      <c r="F1450" s="66">
        <v>0</v>
      </c>
      <c r="G1450" s="2">
        <v>18.16189</v>
      </c>
      <c r="H1450" s="2">
        <v>18.397760000000002</v>
      </c>
      <c r="I1450" s="2">
        <v>18.397770000000001</v>
      </c>
      <c r="J1450" s="2">
        <v>18.397760000000002</v>
      </c>
      <c r="K1450" s="66">
        <v>18.397770000000001</v>
      </c>
      <c r="L1450" s="2">
        <v>17.900659999999998</v>
      </c>
      <c r="M1450" s="2">
        <v>18.516459999999999</v>
      </c>
      <c r="N1450" s="2">
        <v>18.516459999999999</v>
      </c>
      <c r="O1450" s="2">
        <v>18.516470000000002</v>
      </c>
      <c r="P1450" s="2">
        <v>18.516470000000002</v>
      </c>
    </row>
    <row r="1451" spans="1:16" x14ac:dyDescent="0.35">
      <c r="A1451" s="2">
        <v>1440</v>
      </c>
      <c r="B1451" s="2" t="s">
        <v>145</v>
      </c>
      <c r="C1451" s="2" t="s">
        <v>309</v>
      </c>
      <c r="D1451" s="2">
        <v>-6.2</v>
      </c>
      <c r="E1451" s="2">
        <v>1.246</v>
      </c>
      <c r="F1451" s="66">
        <v>3.33</v>
      </c>
      <c r="G1451" s="2">
        <v>21.433520000000001</v>
      </c>
      <c r="H1451" s="2">
        <v>22.210129999999999</v>
      </c>
      <c r="I1451" s="2">
        <v>21.019159999999999</v>
      </c>
      <c r="J1451" s="2">
        <v>19.33972</v>
      </c>
      <c r="K1451" s="66">
        <v>18.894870000000001</v>
      </c>
      <c r="L1451" s="2">
        <v>21.099920000000001</v>
      </c>
      <c r="M1451" s="2">
        <v>22.487269999999999</v>
      </c>
      <c r="N1451" s="2">
        <v>21.234249999999999</v>
      </c>
      <c r="O1451" s="2">
        <v>19.467310000000001</v>
      </c>
      <c r="P1451" s="2">
        <v>18.999289999999998</v>
      </c>
    </row>
    <row r="1452" spans="1:16" x14ac:dyDescent="0.35">
      <c r="A1452" s="2">
        <v>1441</v>
      </c>
      <c r="B1452" s="2" t="s">
        <v>145</v>
      </c>
      <c r="C1452" s="2" t="s">
        <v>310</v>
      </c>
      <c r="D1452" s="2">
        <v>-6.2510000000000003</v>
      </c>
      <c r="E1452" s="2">
        <v>1</v>
      </c>
      <c r="F1452" s="66">
        <v>8.33</v>
      </c>
      <c r="G1452" s="2">
        <v>28.686620000000001</v>
      </c>
      <c r="H1452" s="2">
        <v>31.166329999999999</v>
      </c>
      <c r="I1452" s="2">
        <v>26.87397</v>
      </c>
      <c r="J1452" s="2">
        <v>20.835989999999999</v>
      </c>
      <c r="K1452" s="66">
        <v>19.245059999999999</v>
      </c>
      <c r="L1452" s="2">
        <v>28.326519999999999</v>
      </c>
      <c r="M1452" s="2">
        <v>31.879370000000002</v>
      </c>
      <c r="N1452" s="2">
        <v>27.36336</v>
      </c>
      <c r="O1452" s="2">
        <v>21.0108</v>
      </c>
      <c r="P1452" s="2">
        <v>19.336980000000001</v>
      </c>
    </row>
    <row r="1453" spans="1:16" x14ac:dyDescent="0.35">
      <c r="A1453" s="2">
        <v>1442</v>
      </c>
      <c r="B1453" s="2" t="s">
        <v>145</v>
      </c>
      <c r="C1453" s="2" t="s">
        <v>311</v>
      </c>
      <c r="D1453" s="2">
        <v>-6.0460000000000003</v>
      </c>
      <c r="E1453" s="2">
        <v>1</v>
      </c>
      <c r="F1453" s="66">
        <v>6.67</v>
      </c>
      <c r="G1453" s="2">
        <v>28.01501</v>
      </c>
      <c r="H1453" s="2">
        <v>30.34215</v>
      </c>
      <c r="I1453" s="2">
        <v>26.48085</v>
      </c>
      <c r="J1453" s="2">
        <v>20.952290000000001</v>
      </c>
      <c r="K1453" s="66">
        <v>19.49558</v>
      </c>
      <c r="L1453" s="2">
        <v>27.660160000000001</v>
      </c>
      <c r="M1453" s="2">
        <v>30.988330000000001</v>
      </c>
      <c r="N1453" s="2">
        <v>26.92586</v>
      </c>
      <c r="O1453" s="2">
        <v>21.109249999999999</v>
      </c>
      <c r="P1453" s="2">
        <v>19.576650000000001</v>
      </c>
    </row>
    <row r="1454" spans="1:16" x14ac:dyDescent="0.35">
      <c r="A1454" s="2">
        <v>1443</v>
      </c>
      <c r="B1454" s="2" t="s">
        <v>145</v>
      </c>
      <c r="C1454" s="2" t="s">
        <v>312</v>
      </c>
      <c r="D1454" s="2">
        <v>-5.4950000000000001</v>
      </c>
      <c r="E1454" s="2">
        <v>1.254</v>
      </c>
      <c r="F1454" s="66">
        <v>18.329999999999998</v>
      </c>
      <c r="G1454" s="2">
        <v>38.658569999999997</v>
      </c>
      <c r="H1454" s="2">
        <v>43.731340000000003</v>
      </c>
      <c r="I1454" s="2">
        <v>35.085940000000001</v>
      </c>
      <c r="J1454" s="2">
        <v>23.468250000000001</v>
      </c>
      <c r="K1454" s="66">
        <v>19.608139999999999</v>
      </c>
      <c r="L1454" s="2">
        <v>38.28586</v>
      </c>
      <c r="M1454" s="2">
        <v>45.059829999999998</v>
      </c>
      <c r="N1454" s="2">
        <v>35.963999999999999</v>
      </c>
      <c r="O1454" s="2">
        <v>23.741029999999999</v>
      </c>
      <c r="P1454" s="2">
        <v>19.6798</v>
      </c>
    </row>
    <row r="1455" spans="1:16" x14ac:dyDescent="0.35">
      <c r="A1455" s="2">
        <v>1444</v>
      </c>
      <c r="B1455" s="2" t="s">
        <v>145</v>
      </c>
      <c r="C1455" s="2" t="s">
        <v>313</v>
      </c>
      <c r="D1455" s="2">
        <v>-5.556</v>
      </c>
      <c r="E1455" s="2">
        <v>1.5</v>
      </c>
      <c r="F1455" s="66">
        <v>11.67</v>
      </c>
      <c r="G1455" s="2">
        <v>31.556909999999998</v>
      </c>
      <c r="H1455" s="2">
        <v>35.138370000000002</v>
      </c>
      <c r="I1455" s="2">
        <v>29.401859999999999</v>
      </c>
      <c r="J1455" s="2">
        <v>22.707419999999999</v>
      </c>
      <c r="K1455" s="66">
        <v>19.66011</v>
      </c>
      <c r="L1455" s="2">
        <v>31.172450000000001</v>
      </c>
      <c r="M1455" s="2">
        <v>36.008279999999999</v>
      </c>
      <c r="N1455" s="2">
        <v>29.97289</v>
      </c>
      <c r="O1455" s="2">
        <v>22.929670000000002</v>
      </c>
      <c r="P1455" s="2">
        <v>22.508510000000001</v>
      </c>
    </row>
    <row r="1456" spans="1:16" x14ac:dyDescent="0.35">
      <c r="A1456" s="2">
        <v>1445</v>
      </c>
      <c r="B1456" s="2" t="s">
        <v>145</v>
      </c>
      <c r="C1456" s="2" t="s">
        <v>314</v>
      </c>
      <c r="D1456" s="2">
        <v>-6.0019999999999998</v>
      </c>
      <c r="E1456" s="2">
        <v>1.5</v>
      </c>
      <c r="F1456" s="66">
        <v>8.33</v>
      </c>
      <c r="G1456" s="2">
        <v>26.831489999999999</v>
      </c>
      <c r="H1456" s="2">
        <v>28.953610000000001</v>
      </c>
      <c r="I1456" s="2">
        <v>25.47148</v>
      </c>
      <c r="J1456" s="2">
        <v>21.51999</v>
      </c>
      <c r="K1456" s="66">
        <v>19.721270000000001</v>
      </c>
      <c r="L1456" s="2">
        <v>26.414370000000002</v>
      </c>
      <c r="M1456" s="2">
        <v>29.49109</v>
      </c>
      <c r="N1456" s="2">
        <v>25.827539999999999</v>
      </c>
      <c r="O1456" s="2">
        <v>21.670179999999998</v>
      </c>
      <c r="P1456" s="2">
        <v>25.426600000000001</v>
      </c>
    </row>
    <row r="1457" spans="1:16" x14ac:dyDescent="0.35">
      <c r="A1457" s="2">
        <v>1446</v>
      </c>
      <c r="B1457" s="2" t="s">
        <v>145</v>
      </c>
      <c r="C1457" s="2" t="s">
        <v>315</v>
      </c>
      <c r="D1457" s="2">
        <v>-6.0490000000000004</v>
      </c>
      <c r="E1457" s="2">
        <v>1.5</v>
      </c>
      <c r="F1457" s="66">
        <v>3.33</v>
      </c>
      <c r="G1457" s="2">
        <v>24.807770000000001</v>
      </c>
      <c r="H1457" s="2">
        <v>26.396159999999998</v>
      </c>
      <c r="I1457" s="2">
        <v>23.905840000000001</v>
      </c>
      <c r="J1457" s="2">
        <v>21.09808</v>
      </c>
      <c r="K1457" s="66">
        <v>27.427810000000001</v>
      </c>
      <c r="L1457" s="2">
        <v>24.33117</v>
      </c>
      <c r="M1457" s="2">
        <v>26.789259999999999</v>
      </c>
      <c r="N1457" s="2">
        <v>24.16919</v>
      </c>
      <c r="O1457" s="2">
        <v>21.215150000000001</v>
      </c>
      <c r="P1457" s="2">
        <v>19.870480000000001</v>
      </c>
    </row>
    <row r="1458" spans="1:16" x14ac:dyDescent="0.35">
      <c r="A1458" s="2">
        <v>1447</v>
      </c>
      <c r="B1458" s="2" t="s">
        <v>145</v>
      </c>
      <c r="C1458" s="2" t="s">
        <v>316</v>
      </c>
      <c r="D1458" s="2">
        <v>-6.1020000000000003</v>
      </c>
      <c r="E1458" s="2">
        <v>1.5</v>
      </c>
      <c r="F1458" s="66">
        <v>8.33</v>
      </c>
      <c r="G1458" s="2">
        <v>17.485469999999999</v>
      </c>
      <c r="H1458" s="2">
        <v>19.533899999999999</v>
      </c>
      <c r="I1458" s="2">
        <v>16.137969999999999</v>
      </c>
      <c r="J1458" s="2">
        <v>12.30453</v>
      </c>
      <c r="K1458" s="66">
        <v>19.717400000000001</v>
      </c>
      <c r="L1458" s="2">
        <v>17.043130000000001</v>
      </c>
      <c r="M1458" s="2">
        <v>20.046800000000001</v>
      </c>
      <c r="N1458" s="2">
        <v>16.473949999999999</v>
      </c>
      <c r="O1458" s="2">
        <v>12.44079</v>
      </c>
      <c r="P1458" s="2">
        <v>10.604889999999999</v>
      </c>
    </row>
    <row r="1459" spans="1:16" x14ac:dyDescent="0.35">
      <c r="A1459" s="2">
        <v>1448</v>
      </c>
      <c r="B1459" s="2" t="s">
        <v>145</v>
      </c>
      <c r="C1459" s="2" t="s">
        <v>317</v>
      </c>
      <c r="D1459" s="2">
        <v>-6.0979999999999999</v>
      </c>
      <c r="E1459" s="2">
        <v>0.99199999999999999</v>
      </c>
      <c r="F1459" s="66">
        <v>13.33</v>
      </c>
      <c r="G1459" s="2">
        <v>27.04438</v>
      </c>
      <c r="H1459" s="2">
        <v>31.083390000000001</v>
      </c>
      <c r="I1459" s="2">
        <v>23.896100000000001</v>
      </c>
      <c r="J1459" s="2">
        <v>12.918900000000001</v>
      </c>
      <c r="K1459" s="66">
        <v>13.8977</v>
      </c>
      <c r="L1459" s="2">
        <v>26.629370000000002</v>
      </c>
      <c r="M1459" s="2">
        <v>32.193629999999999</v>
      </c>
      <c r="N1459" s="2">
        <v>24.631869999999999</v>
      </c>
      <c r="O1459" s="2">
        <v>13.08276</v>
      </c>
      <c r="P1459" s="2">
        <v>18.020759999999999</v>
      </c>
    </row>
    <row r="1460" spans="1:16" x14ac:dyDescent="0.35">
      <c r="A1460" s="2">
        <v>1449</v>
      </c>
      <c r="B1460" s="2" t="s">
        <v>145</v>
      </c>
      <c r="C1460" s="2" t="s">
        <v>318</v>
      </c>
      <c r="D1460" s="2">
        <v>-5.2370000000000001</v>
      </c>
      <c r="E1460" s="2">
        <v>0.5</v>
      </c>
      <c r="F1460" s="66">
        <v>33.33</v>
      </c>
      <c r="G1460" s="2">
        <v>40.590119999999999</v>
      </c>
      <c r="H1460" s="2">
        <v>46.693800000000003</v>
      </c>
      <c r="I1460" s="2">
        <v>34.902729999999998</v>
      </c>
      <c r="J1460" s="2">
        <v>12.80378</v>
      </c>
      <c r="K1460" s="66">
        <v>15.81223</v>
      </c>
      <c r="L1460" s="2">
        <v>40.234569999999998</v>
      </c>
      <c r="M1460" s="2">
        <v>48.630429999999997</v>
      </c>
      <c r="N1460" s="2">
        <v>36.225050000000003</v>
      </c>
      <c r="O1460" s="2">
        <v>12.974729999999999</v>
      </c>
      <c r="P1460" s="2">
        <v>15.780720000000001</v>
      </c>
    </row>
    <row r="1461" spans="1:16" x14ac:dyDescent="0.35">
      <c r="A1461" s="2">
        <v>1450</v>
      </c>
      <c r="B1461" s="2" t="s">
        <v>145</v>
      </c>
      <c r="C1461" s="2" t="s">
        <v>319</v>
      </c>
      <c r="D1461" s="2">
        <v>-4.093</v>
      </c>
      <c r="E1461" s="2">
        <v>0.754</v>
      </c>
      <c r="F1461" s="66">
        <v>10</v>
      </c>
      <c r="G1461" s="2">
        <v>21.1069</v>
      </c>
      <c r="H1461" s="2">
        <v>24.02468</v>
      </c>
      <c r="I1461" s="2">
        <v>19.474879999999999</v>
      </c>
      <c r="J1461" s="2">
        <v>11.163080000000001</v>
      </c>
      <c r="K1461" s="66">
        <v>13.50116</v>
      </c>
      <c r="L1461" s="2">
        <v>20.770379999999999</v>
      </c>
      <c r="M1461" s="2">
        <v>24.812650000000001</v>
      </c>
      <c r="N1461" s="2">
        <v>20.0258</v>
      </c>
      <c r="O1461" s="2">
        <v>11.280950000000001</v>
      </c>
      <c r="P1461" s="2">
        <v>10.36079</v>
      </c>
    </row>
    <row r="1462" spans="1:16" x14ac:dyDescent="0.35">
      <c r="A1462" s="2">
        <v>1451</v>
      </c>
      <c r="B1462" s="2" t="s">
        <v>145</v>
      </c>
      <c r="C1462" s="2" t="s">
        <v>320</v>
      </c>
      <c r="D1462" s="2">
        <v>-3.242</v>
      </c>
      <c r="E1462" s="2">
        <v>1.5589999999999999</v>
      </c>
      <c r="F1462" s="66">
        <v>28.33</v>
      </c>
      <c r="G1462" s="2">
        <v>30.031469999999999</v>
      </c>
      <c r="H1462" s="2">
        <v>35.988219999999998</v>
      </c>
      <c r="I1462" s="2">
        <v>26.847059999999999</v>
      </c>
      <c r="J1462" s="2">
        <v>13.89254</v>
      </c>
      <c r="K1462" s="66">
        <v>29.183869999999999</v>
      </c>
      <c r="L1462" s="2">
        <v>29.621379999999998</v>
      </c>
      <c r="M1462" s="2">
        <v>37.446469999999998</v>
      </c>
      <c r="N1462" s="2">
        <v>27.829049999999999</v>
      </c>
      <c r="O1462" s="2">
        <v>14.1996</v>
      </c>
      <c r="P1462" s="2">
        <v>11.432029999999999</v>
      </c>
    </row>
    <row r="1463" spans="1:16" x14ac:dyDescent="0.35">
      <c r="A1463" s="2">
        <v>1452</v>
      </c>
      <c r="B1463" s="2" t="s">
        <v>145</v>
      </c>
      <c r="C1463" s="2" t="s">
        <v>321</v>
      </c>
      <c r="D1463" s="2">
        <v>-2.851</v>
      </c>
      <c r="E1463" s="2">
        <v>2.3540000000000001</v>
      </c>
      <c r="F1463" s="66">
        <v>8.33</v>
      </c>
      <c r="G1463" s="2">
        <v>14.581670000000001</v>
      </c>
      <c r="H1463" s="2">
        <v>17.117519999999999</v>
      </c>
      <c r="I1463" s="2">
        <v>13.66428</v>
      </c>
      <c r="J1463" s="2">
        <v>10.670959999999999</v>
      </c>
      <c r="K1463" s="66">
        <v>7.7809999999999997</v>
      </c>
      <c r="L1463" s="2">
        <v>14.048249999999999</v>
      </c>
      <c r="M1463" s="2">
        <v>17.633469999999999</v>
      </c>
      <c r="N1463" s="2">
        <v>14.000310000000001</v>
      </c>
      <c r="O1463" s="2">
        <v>10.851039999999999</v>
      </c>
      <c r="P1463" s="2">
        <v>7.8105000000000002</v>
      </c>
    </row>
    <row r="1464" spans="1:16" x14ac:dyDescent="0.35">
      <c r="A1464" s="2">
        <v>1453</v>
      </c>
      <c r="B1464" s="2" t="s">
        <v>145</v>
      </c>
      <c r="C1464" s="2" t="s">
        <v>322</v>
      </c>
      <c r="D1464" s="2">
        <v>-2.4929999999999999</v>
      </c>
      <c r="E1464" s="2">
        <v>2.6</v>
      </c>
      <c r="F1464" s="66">
        <v>3.33</v>
      </c>
      <c r="G1464" s="2">
        <v>10.85582</v>
      </c>
      <c r="H1464" s="2">
        <v>12.13687</v>
      </c>
      <c r="I1464" s="2">
        <v>10.30035</v>
      </c>
      <c r="J1464" s="2">
        <v>8.8951799999999999</v>
      </c>
      <c r="K1464" s="66">
        <v>21.21367</v>
      </c>
      <c r="L1464" s="2">
        <v>10.206340000000001</v>
      </c>
      <c r="M1464" s="2">
        <v>12.42291</v>
      </c>
      <c r="N1464" s="2">
        <v>10.49071</v>
      </c>
      <c r="O1464" s="2">
        <v>9.0123300000000004</v>
      </c>
      <c r="P1464" s="2">
        <v>11.453519999999999</v>
      </c>
    </row>
    <row r="1465" spans="1:16" x14ac:dyDescent="0.35">
      <c r="A1465" s="2">
        <v>1454</v>
      </c>
      <c r="B1465" s="2" t="s">
        <v>145</v>
      </c>
      <c r="C1465" s="2" t="s">
        <v>323</v>
      </c>
      <c r="D1465" s="2">
        <v>-2.1509999999999998</v>
      </c>
      <c r="E1465" s="2">
        <v>2.0409999999999999</v>
      </c>
      <c r="F1465" s="66">
        <v>8.33</v>
      </c>
      <c r="G1465" s="2">
        <v>15.978999999999999</v>
      </c>
      <c r="H1465" s="2">
        <v>19.47823</v>
      </c>
      <c r="I1465" s="2">
        <v>14.87799</v>
      </c>
      <c r="J1465" s="2">
        <v>10.344469999999999</v>
      </c>
      <c r="K1465" s="66">
        <v>37.576239999999999</v>
      </c>
      <c r="L1465" s="2">
        <v>15.53861</v>
      </c>
      <c r="M1465" s="2">
        <v>20.193770000000001</v>
      </c>
      <c r="N1465" s="2">
        <v>15.35385</v>
      </c>
      <c r="O1465" s="2">
        <v>10.58414</v>
      </c>
      <c r="P1465" s="2">
        <v>17.91132</v>
      </c>
    </row>
    <row r="1466" spans="1:16" x14ac:dyDescent="0.35">
      <c r="A1466" s="2">
        <v>1455</v>
      </c>
      <c r="B1466" s="2" t="s">
        <v>145</v>
      </c>
      <c r="C1466" s="2" t="s">
        <v>324</v>
      </c>
      <c r="D1466" s="2">
        <v>-1.7430000000000001</v>
      </c>
      <c r="E1466" s="2">
        <v>1.5</v>
      </c>
      <c r="F1466" s="66">
        <v>11.67</v>
      </c>
      <c r="G1466" s="2">
        <v>13.63585</v>
      </c>
      <c r="H1466" s="2">
        <v>16.218489999999999</v>
      </c>
      <c r="I1466" s="2">
        <v>12.895200000000001</v>
      </c>
      <c r="J1466" s="2">
        <v>7.9298900000000003</v>
      </c>
      <c r="K1466" s="66">
        <v>16.690470000000001</v>
      </c>
      <c r="L1466" s="2">
        <v>13.321529999999999</v>
      </c>
      <c r="M1466" s="2">
        <v>16.812090000000001</v>
      </c>
      <c r="N1466" s="2">
        <v>13.315659999999999</v>
      </c>
      <c r="O1466" s="2">
        <v>8.0916499999999996</v>
      </c>
      <c r="P1466" s="2">
        <v>9.7592800000000004</v>
      </c>
    </row>
    <row r="1467" spans="1:16" x14ac:dyDescent="0.35">
      <c r="A1467" s="2">
        <v>1456</v>
      </c>
      <c r="B1467" s="2" t="s">
        <v>145</v>
      </c>
      <c r="C1467" s="2" t="s">
        <v>325</v>
      </c>
      <c r="D1467" s="2">
        <v>-1.859</v>
      </c>
      <c r="E1467" s="2">
        <v>1.8049999999999999</v>
      </c>
      <c r="F1467" s="66">
        <v>11.67</v>
      </c>
      <c r="G1467" s="2">
        <v>21.92878</v>
      </c>
      <c r="H1467" s="2">
        <v>24.473179999999999</v>
      </c>
      <c r="I1467" s="2">
        <v>21.202739999999999</v>
      </c>
      <c r="J1467" s="2">
        <v>17.008939999999999</v>
      </c>
      <c r="K1467" s="66">
        <v>21.526499999999999</v>
      </c>
      <c r="L1467" s="2">
        <v>21.55115</v>
      </c>
      <c r="M1467" s="2">
        <v>25.033750000000001</v>
      </c>
      <c r="N1467" s="2">
        <v>21.592919999999999</v>
      </c>
      <c r="O1467" s="2">
        <v>17.180620000000001</v>
      </c>
      <c r="P1467" s="2">
        <v>16.069210000000002</v>
      </c>
    </row>
    <row r="1468" spans="1:16" x14ac:dyDescent="0.35">
      <c r="A1468" s="2">
        <v>1457</v>
      </c>
      <c r="B1468" s="2" t="s">
        <v>145</v>
      </c>
      <c r="C1468" s="2" t="s">
        <v>326</v>
      </c>
      <c r="D1468" s="2">
        <v>-2.7050000000000001</v>
      </c>
      <c r="E1468" s="2">
        <v>1.2869999999999999</v>
      </c>
      <c r="F1468" s="66">
        <v>18.329999999999998</v>
      </c>
      <c r="G1468" s="2">
        <v>32.377249999999997</v>
      </c>
      <c r="H1468" s="2">
        <v>36.974020000000003</v>
      </c>
      <c r="I1468" s="2">
        <v>30.18139</v>
      </c>
      <c r="J1468" s="2">
        <v>18.27384</v>
      </c>
      <c r="K1468" s="66">
        <v>39.624090000000002</v>
      </c>
      <c r="L1468" s="2">
        <v>31.97137</v>
      </c>
      <c r="M1468" s="2">
        <v>38.14884</v>
      </c>
      <c r="N1468" s="2">
        <v>31.002310000000001</v>
      </c>
      <c r="O1468" s="2">
        <v>18.47438</v>
      </c>
      <c r="P1468" s="2">
        <v>16.511649999999999</v>
      </c>
    </row>
    <row r="1469" spans="1:16" x14ac:dyDescent="0.35">
      <c r="A1469" s="2">
        <v>1458</v>
      </c>
      <c r="B1469" s="2" t="s">
        <v>145</v>
      </c>
      <c r="C1469" s="2" t="s">
        <v>327</v>
      </c>
      <c r="D1469" s="2">
        <v>-3.1019999999999999</v>
      </c>
      <c r="E1469" s="2">
        <v>0.246</v>
      </c>
      <c r="F1469" s="66">
        <v>21.67</v>
      </c>
      <c r="G1469" s="2">
        <v>34.432549999999999</v>
      </c>
      <c r="H1469" s="2">
        <v>37.985329999999998</v>
      </c>
      <c r="I1469" s="2">
        <v>32.00056</v>
      </c>
      <c r="J1469" s="2">
        <v>17.134460000000001</v>
      </c>
      <c r="K1469" s="66">
        <v>22.500859999999999</v>
      </c>
      <c r="L1469" s="2">
        <v>34.131680000000003</v>
      </c>
      <c r="M1469" s="2">
        <v>39.136450000000004</v>
      </c>
      <c r="N1469" s="2">
        <v>32.839860000000002</v>
      </c>
      <c r="O1469" s="2">
        <v>17.19923</v>
      </c>
      <c r="P1469" s="2">
        <v>16.892469999999999</v>
      </c>
    </row>
    <row r="1470" spans="1:16" x14ac:dyDescent="0.35">
      <c r="A1470" s="2">
        <v>1459</v>
      </c>
      <c r="B1470" s="2" t="s">
        <v>145</v>
      </c>
      <c r="C1470" s="2" t="s">
        <v>328</v>
      </c>
      <c r="D1470" s="2">
        <v>-3.8610000000000002</v>
      </c>
      <c r="E1470" s="2">
        <v>0</v>
      </c>
      <c r="F1470" s="66">
        <v>3.33</v>
      </c>
      <c r="G1470" s="2">
        <v>19.552710000000001</v>
      </c>
      <c r="H1470" s="2">
        <v>20.247340000000001</v>
      </c>
      <c r="I1470" s="2">
        <v>19.435289999999998</v>
      </c>
      <c r="J1470" s="2">
        <v>17.33249</v>
      </c>
      <c r="K1470" s="66">
        <v>17.33249</v>
      </c>
      <c r="L1470" s="2">
        <v>19.235980000000001</v>
      </c>
      <c r="M1470" s="2">
        <v>20.397729999999999</v>
      </c>
      <c r="N1470" s="2">
        <v>19.543369999999999</v>
      </c>
      <c r="O1470" s="2">
        <v>17.331019999999999</v>
      </c>
      <c r="P1470" s="2">
        <v>17.331019999999999</v>
      </c>
    </row>
    <row r="1471" spans="1:16" x14ac:dyDescent="0.35">
      <c r="A1471" s="2">
        <v>1460</v>
      </c>
      <c r="B1471" s="2" t="s">
        <v>145</v>
      </c>
      <c r="C1471" s="2" t="s">
        <v>329</v>
      </c>
      <c r="D1471" s="2">
        <v>-4.5510000000000002</v>
      </c>
      <c r="E1471" s="2">
        <v>0</v>
      </c>
      <c r="F1471" s="66">
        <v>20</v>
      </c>
      <c r="G1471" s="2">
        <v>37.485370000000003</v>
      </c>
      <c r="H1471" s="2">
        <v>40.640610000000002</v>
      </c>
      <c r="I1471" s="2">
        <v>34.395679999999999</v>
      </c>
      <c r="J1471" s="2">
        <v>18.423760000000001</v>
      </c>
      <c r="K1471" s="66">
        <v>18.423760000000001</v>
      </c>
      <c r="L1471" s="2">
        <v>37.105409999999999</v>
      </c>
      <c r="M1471" s="2">
        <v>41.794939999999997</v>
      </c>
      <c r="N1471" s="2">
        <v>35.224640000000001</v>
      </c>
      <c r="O1471" s="2">
        <v>18.420580000000001</v>
      </c>
      <c r="P1471" s="2">
        <v>18.420580000000001</v>
      </c>
    </row>
    <row r="1472" spans="1:16" x14ac:dyDescent="0.35">
      <c r="A1472" s="2">
        <v>1461</v>
      </c>
      <c r="B1472" s="2" t="s">
        <v>145</v>
      </c>
      <c r="C1472" s="2" t="s">
        <v>330</v>
      </c>
      <c r="D1472" s="2">
        <v>-4.2439999999999998</v>
      </c>
      <c r="E1472" s="2">
        <v>0</v>
      </c>
      <c r="F1472" s="66">
        <v>8.33</v>
      </c>
      <c r="G1472" s="2">
        <v>28.97391</v>
      </c>
      <c r="H1472" s="2">
        <v>30.805569999999999</v>
      </c>
      <c r="I1472" s="2">
        <v>27.630009999999999</v>
      </c>
      <c r="J1472" s="2">
        <v>19.152519999999999</v>
      </c>
      <c r="K1472" s="66">
        <v>19.152519999999999</v>
      </c>
      <c r="L1472" s="2">
        <v>28.624410000000001</v>
      </c>
      <c r="M1472" s="2">
        <v>31.40971</v>
      </c>
      <c r="N1472" s="2">
        <v>28.06869</v>
      </c>
      <c r="O1472" s="2">
        <v>19.149519999999999</v>
      </c>
      <c r="P1472" s="2">
        <v>19.149519999999999</v>
      </c>
    </row>
    <row r="1473" spans="1:16" x14ac:dyDescent="0.35">
      <c r="A1473" s="2">
        <v>1462</v>
      </c>
      <c r="B1473" s="2" t="s">
        <v>145</v>
      </c>
      <c r="C1473" s="2" t="s">
        <v>331</v>
      </c>
      <c r="D1473" s="2">
        <v>-3.9</v>
      </c>
      <c r="E1473" s="2">
        <v>0</v>
      </c>
      <c r="F1473" s="66">
        <v>18.329999999999998</v>
      </c>
      <c r="G1473" s="2">
        <v>40.630760000000002</v>
      </c>
      <c r="H1473" s="2">
        <v>44.027259999999998</v>
      </c>
      <c r="I1473" s="2">
        <v>37.47569</v>
      </c>
      <c r="J1473" s="2">
        <v>19.623390000000001</v>
      </c>
      <c r="K1473" s="66">
        <v>19.623390000000001</v>
      </c>
      <c r="L1473" s="2">
        <v>40.293140000000001</v>
      </c>
      <c r="M1473" s="2">
        <v>45.296570000000003</v>
      </c>
      <c r="N1473" s="2">
        <v>38.403660000000002</v>
      </c>
      <c r="O1473" s="2">
        <v>19.62125</v>
      </c>
      <c r="P1473" s="2">
        <v>19.62125</v>
      </c>
    </row>
    <row r="1474" spans="1:16" x14ac:dyDescent="0.35">
      <c r="A1474" s="2">
        <v>1463</v>
      </c>
      <c r="B1474" s="2" t="s">
        <v>145</v>
      </c>
      <c r="C1474" s="2" t="s">
        <v>332</v>
      </c>
      <c r="D1474" s="2">
        <v>-3.8490000000000002</v>
      </c>
      <c r="E1474" s="2">
        <v>0</v>
      </c>
      <c r="F1474" s="66">
        <v>0</v>
      </c>
      <c r="G1474" s="2">
        <v>19.579419999999999</v>
      </c>
      <c r="H1474" s="2">
        <v>19.923300000000001</v>
      </c>
      <c r="I1474" s="2">
        <v>19.923310000000001</v>
      </c>
      <c r="J1474" s="2">
        <v>19.923310000000001</v>
      </c>
      <c r="K1474" s="66">
        <v>19.923310000000001</v>
      </c>
      <c r="L1474" s="2">
        <v>19.267910000000001</v>
      </c>
      <c r="M1474" s="2">
        <v>19.922219999999999</v>
      </c>
      <c r="N1474" s="2">
        <v>19.922229999999999</v>
      </c>
      <c r="O1474" s="2">
        <v>19.922229999999999</v>
      </c>
      <c r="P1474" s="2">
        <v>19.922229999999999</v>
      </c>
    </row>
    <row r="1475" spans="1:16" x14ac:dyDescent="0.35">
      <c r="A1475" s="2">
        <v>1464</v>
      </c>
      <c r="B1475" s="2" t="s">
        <v>146</v>
      </c>
      <c r="C1475" s="2" t="s">
        <v>309</v>
      </c>
      <c r="D1475" s="2">
        <v>-3.698</v>
      </c>
      <c r="E1475" s="2">
        <v>0.50800000000000001</v>
      </c>
      <c r="F1475" s="66">
        <v>3.33</v>
      </c>
      <c r="G1475" s="2">
        <v>22.828530000000001</v>
      </c>
      <c r="H1475" s="2">
        <v>23.81812</v>
      </c>
      <c r="I1475" s="2">
        <v>22.68252</v>
      </c>
      <c r="J1475" s="2">
        <v>20.53586</v>
      </c>
      <c r="K1475" s="66">
        <v>20.119420000000002</v>
      </c>
      <c r="L1475" s="2">
        <v>22.504049999999999</v>
      </c>
      <c r="M1475" s="2">
        <v>24.010819999999999</v>
      </c>
      <c r="N1475" s="2">
        <v>22.816050000000001</v>
      </c>
      <c r="O1475" s="2">
        <v>20.557549999999999</v>
      </c>
      <c r="P1475" s="2">
        <v>20.119409999999998</v>
      </c>
    </row>
    <row r="1476" spans="1:16" x14ac:dyDescent="0.35">
      <c r="A1476" s="2">
        <v>1465</v>
      </c>
      <c r="B1476" s="2" t="s">
        <v>146</v>
      </c>
      <c r="C1476" s="2" t="s">
        <v>310</v>
      </c>
      <c r="D1476" s="2">
        <v>-3.6</v>
      </c>
      <c r="E1476" s="2">
        <v>0.49199999999999999</v>
      </c>
      <c r="F1476" s="66">
        <v>8.33</v>
      </c>
      <c r="G1476" s="2">
        <v>26.976420000000001</v>
      </c>
      <c r="H1476" s="2">
        <v>28.673749999999998</v>
      </c>
      <c r="I1476" s="2">
        <v>26.175989999999999</v>
      </c>
      <c r="J1476" s="2">
        <v>20.77186</v>
      </c>
      <c r="K1476" s="66">
        <v>20.12133</v>
      </c>
      <c r="L1476" s="2">
        <v>26.640820000000001</v>
      </c>
      <c r="M1476" s="2">
        <v>29.12032</v>
      </c>
      <c r="N1476" s="2">
        <v>26.492419999999999</v>
      </c>
      <c r="O1476" s="2">
        <v>20.806730000000002</v>
      </c>
      <c r="P1476" s="2">
        <v>20.122309999999999</v>
      </c>
    </row>
    <row r="1477" spans="1:16" x14ac:dyDescent="0.35">
      <c r="A1477" s="2">
        <v>1466</v>
      </c>
      <c r="B1477" s="2" t="s">
        <v>146</v>
      </c>
      <c r="C1477" s="2" t="s">
        <v>311</v>
      </c>
      <c r="D1477" s="2">
        <v>-3.6509999999999998</v>
      </c>
      <c r="E1477" s="2">
        <v>0.254</v>
      </c>
      <c r="F1477" s="66">
        <v>0</v>
      </c>
      <c r="G1477" s="2">
        <v>19.53669</v>
      </c>
      <c r="H1477" s="2">
        <v>19.886420000000001</v>
      </c>
      <c r="I1477" s="2">
        <v>19.886420000000001</v>
      </c>
      <c r="J1477" s="2">
        <v>19.886430000000001</v>
      </c>
      <c r="K1477" s="66">
        <v>19.886430000000001</v>
      </c>
      <c r="L1477" s="2">
        <v>19.232530000000001</v>
      </c>
      <c r="M1477" s="2">
        <v>19.888280000000002</v>
      </c>
      <c r="N1477" s="2">
        <v>19.888280000000002</v>
      </c>
      <c r="O1477" s="2">
        <v>19.888280000000002</v>
      </c>
      <c r="P1477" s="2">
        <v>19.888280000000002</v>
      </c>
    </row>
    <row r="1478" spans="1:16" x14ac:dyDescent="0.35">
      <c r="A1478" s="2">
        <v>1467</v>
      </c>
      <c r="B1478" s="2" t="s">
        <v>146</v>
      </c>
      <c r="C1478" s="2" t="s">
        <v>312</v>
      </c>
      <c r="D1478" s="2">
        <v>-3.548</v>
      </c>
      <c r="E1478" s="2">
        <v>1.008</v>
      </c>
      <c r="F1478" s="66">
        <v>10</v>
      </c>
      <c r="G1478" s="2">
        <v>31.9663</v>
      </c>
      <c r="H1478" s="2">
        <v>35.465069999999997</v>
      </c>
      <c r="I1478" s="2">
        <v>30.443950000000001</v>
      </c>
      <c r="J1478" s="2">
        <v>21.91921</v>
      </c>
      <c r="K1478" s="66">
        <v>19.64303</v>
      </c>
      <c r="L1478" s="2">
        <v>31.653320000000001</v>
      </c>
      <c r="M1478" s="2">
        <v>36.292009999999998</v>
      </c>
      <c r="N1478" s="2">
        <v>31.00929</v>
      </c>
      <c r="O1478" s="2">
        <v>22.040400000000002</v>
      </c>
      <c r="P1478" s="2">
        <v>19.64564</v>
      </c>
    </row>
    <row r="1479" spans="1:16" x14ac:dyDescent="0.35">
      <c r="A1479" s="2">
        <v>1468</v>
      </c>
      <c r="B1479" s="2" t="s">
        <v>146</v>
      </c>
      <c r="C1479" s="2" t="s">
        <v>313</v>
      </c>
      <c r="D1479" s="2">
        <v>-3.4510000000000001</v>
      </c>
      <c r="E1479" s="2">
        <v>1.5</v>
      </c>
      <c r="F1479" s="66">
        <v>36.67</v>
      </c>
      <c r="G1479" s="2">
        <v>52.381999999999998</v>
      </c>
      <c r="H1479" s="2">
        <v>62.104599999999998</v>
      </c>
      <c r="I1479" s="2">
        <v>47.57931</v>
      </c>
      <c r="J1479" s="2">
        <v>28.180630000000001</v>
      </c>
      <c r="K1479" s="66">
        <v>19.35033</v>
      </c>
      <c r="L1479" s="2">
        <v>52.05782</v>
      </c>
      <c r="M1479" s="2">
        <v>64.335340000000002</v>
      </c>
      <c r="N1479" s="2">
        <v>49.053269999999998</v>
      </c>
      <c r="O1479" s="2">
        <v>28.643910000000002</v>
      </c>
      <c r="P1479" s="2">
        <v>19.353539999999999</v>
      </c>
    </row>
    <row r="1480" spans="1:16" x14ac:dyDescent="0.35">
      <c r="A1480" s="2">
        <v>1469</v>
      </c>
      <c r="B1480" s="2" t="s">
        <v>146</v>
      </c>
      <c r="C1480" s="2" t="s">
        <v>314</v>
      </c>
      <c r="D1480" s="2">
        <v>-3.6019999999999999</v>
      </c>
      <c r="E1480" s="2">
        <v>1.8049999999999999</v>
      </c>
      <c r="F1480" s="66">
        <v>6.67</v>
      </c>
      <c r="G1480" s="2">
        <v>23.362919999999999</v>
      </c>
      <c r="H1480" s="2">
        <v>24.770910000000001</v>
      </c>
      <c r="I1480" s="2">
        <v>22.825189999999999</v>
      </c>
      <c r="J1480" s="2">
        <v>20.272659999999998</v>
      </c>
      <c r="K1480" s="66">
        <v>19.082350000000002</v>
      </c>
      <c r="L1480" s="2">
        <v>22.946549999999998</v>
      </c>
      <c r="M1480" s="2">
        <v>25.071000000000002</v>
      </c>
      <c r="N1480" s="2">
        <v>23.023900000000001</v>
      </c>
      <c r="O1480" s="2">
        <v>20.338380000000001</v>
      </c>
      <c r="P1480" s="2">
        <v>19.08606</v>
      </c>
    </row>
    <row r="1481" spans="1:16" x14ac:dyDescent="0.35">
      <c r="A1481" s="2">
        <v>1470</v>
      </c>
      <c r="B1481" s="2" t="s">
        <v>146</v>
      </c>
      <c r="C1481" s="2" t="s">
        <v>315</v>
      </c>
      <c r="D1481" s="2">
        <v>-3.7509999999999999</v>
      </c>
      <c r="E1481" s="2">
        <v>2.8620000000000001</v>
      </c>
      <c r="F1481" s="66">
        <v>3.33</v>
      </c>
      <c r="G1481" s="2">
        <v>22.85576</v>
      </c>
      <c r="H1481" s="2">
        <v>24.546340000000001</v>
      </c>
      <c r="I1481" s="2">
        <v>22.26688</v>
      </c>
      <c r="J1481" s="2">
        <v>21.021149999999999</v>
      </c>
      <c r="K1481" s="66">
        <v>18.960260000000002</v>
      </c>
      <c r="L1481" s="2">
        <v>22.562470000000001</v>
      </c>
      <c r="M1481" s="2">
        <v>24.841480000000001</v>
      </c>
      <c r="N1481" s="2">
        <v>22.443249999999999</v>
      </c>
      <c r="O1481" s="2">
        <v>21.132619999999999</v>
      </c>
      <c r="P1481" s="2">
        <v>18.96435</v>
      </c>
    </row>
    <row r="1482" spans="1:16" x14ac:dyDescent="0.35">
      <c r="A1482" s="2">
        <v>1471</v>
      </c>
      <c r="B1482" s="2" t="s">
        <v>146</v>
      </c>
      <c r="C1482" s="2" t="s">
        <v>316</v>
      </c>
      <c r="D1482" s="2">
        <v>-3.7490000000000001</v>
      </c>
      <c r="E1482" s="2">
        <v>2.8370000000000002</v>
      </c>
      <c r="F1482" s="66">
        <v>11.67</v>
      </c>
      <c r="G1482" s="2">
        <v>18.83727</v>
      </c>
      <c r="H1482" s="2">
        <v>22.916239999999998</v>
      </c>
      <c r="I1482" s="2">
        <v>17.498069999999998</v>
      </c>
      <c r="J1482" s="2">
        <v>14.45524</v>
      </c>
      <c r="K1482" s="66">
        <v>11.21848</v>
      </c>
      <c r="L1482" s="2">
        <v>18.745619999999999</v>
      </c>
      <c r="M1482" s="2">
        <v>23.61495</v>
      </c>
      <c r="N1482" s="2">
        <v>17.914490000000001</v>
      </c>
      <c r="O1482" s="2">
        <v>14.71313</v>
      </c>
      <c r="P1482" s="2">
        <v>9.5934799999999996</v>
      </c>
    </row>
    <row r="1483" spans="1:16" x14ac:dyDescent="0.35">
      <c r="A1483" s="2">
        <v>1472</v>
      </c>
      <c r="B1483" s="2" t="s">
        <v>146</v>
      </c>
      <c r="C1483" s="2" t="s">
        <v>317</v>
      </c>
      <c r="D1483" s="2">
        <v>-3.5979999999999999</v>
      </c>
      <c r="E1483" s="2">
        <v>1.7949999999999999</v>
      </c>
      <c r="F1483" s="66">
        <v>11.67</v>
      </c>
      <c r="G1483" s="2">
        <v>20.924230000000001</v>
      </c>
      <c r="H1483" s="2">
        <v>24.858049999999999</v>
      </c>
      <c r="I1483" s="2">
        <v>19.41048</v>
      </c>
      <c r="J1483" s="2">
        <v>13.274979999999999</v>
      </c>
      <c r="K1483" s="66">
        <v>11.02412</v>
      </c>
      <c r="L1483" s="2">
        <v>20.749919999999999</v>
      </c>
      <c r="M1483" s="2">
        <v>25.658940000000001</v>
      </c>
      <c r="N1483" s="2">
        <v>19.92754</v>
      </c>
      <c r="O1483" s="2">
        <v>13.472379999999999</v>
      </c>
      <c r="P1483" s="2">
        <v>23.114920000000001</v>
      </c>
    </row>
    <row r="1484" spans="1:16" x14ac:dyDescent="0.35">
      <c r="A1484" s="2">
        <v>1473</v>
      </c>
      <c r="B1484" s="2" t="s">
        <v>146</v>
      </c>
      <c r="C1484" s="2" t="s">
        <v>318</v>
      </c>
      <c r="D1484" s="2">
        <v>-3.3980000000000001</v>
      </c>
      <c r="E1484" s="2">
        <v>2.0590000000000002</v>
      </c>
      <c r="F1484" s="66">
        <v>11.67</v>
      </c>
      <c r="G1484" s="2">
        <v>17.658080000000002</v>
      </c>
      <c r="H1484" s="2">
        <v>20.523820000000001</v>
      </c>
      <c r="I1484" s="2">
        <v>16.52009</v>
      </c>
      <c r="J1484" s="2">
        <v>12.146699999999999</v>
      </c>
      <c r="K1484" s="66">
        <v>12.863110000000001</v>
      </c>
      <c r="L1484" s="2">
        <v>17.339179999999999</v>
      </c>
      <c r="M1484" s="2">
        <v>21.112210000000001</v>
      </c>
      <c r="N1484" s="2">
        <v>16.899889999999999</v>
      </c>
      <c r="O1484" s="2">
        <v>12.298640000000001</v>
      </c>
      <c r="P1484" s="2">
        <v>23.75347</v>
      </c>
    </row>
    <row r="1485" spans="1:16" x14ac:dyDescent="0.35">
      <c r="A1485" s="2">
        <v>1474</v>
      </c>
      <c r="B1485" s="2" t="s">
        <v>146</v>
      </c>
      <c r="C1485" s="2" t="s">
        <v>319</v>
      </c>
      <c r="D1485" s="2">
        <v>-2.69</v>
      </c>
      <c r="E1485" s="2">
        <v>1.7869999999999999</v>
      </c>
      <c r="F1485" s="66">
        <v>11.67</v>
      </c>
      <c r="G1485" s="2">
        <v>19.685089999999999</v>
      </c>
      <c r="H1485" s="2">
        <v>23.45111</v>
      </c>
      <c r="I1485" s="2">
        <v>18.41348</v>
      </c>
      <c r="J1485" s="2">
        <v>12.37729</v>
      </c>
      <c r="K1485" s="66">
        <v>12.828620000000001</v>
      </c>
      <c r="L1485" s="2">
        <v>19.548999999999999</v>
      </c>
      <c r="M1485" s="2">
        <v>24.222249999999999</v>
      </c>
      <c r="N1485" s="2">
        <v>18.922160000000002</v>
      </c>
      <c r="O1485" s="2">
        <v>12.57147</v>
      </c>
      <c r="P1485" s="2">
        <v>20.804390000000001</v>
      </c>
    </row>
    <row r="1486" spans="1:16" x14ac:dyDescent="0.35">
      <c r="A1486" s="2">
        <v>1475</v>
      </c>
      <c r="B1486" s="2" t="s">
        <v>146</v>
      </c>
      <c r="C1486" s="2" t="s">
        <v>320</v>
      </c>
      <c r="D1486" s="2">
        <v>-1.998</v>
      </c>
      <c r="E1486" s="2">
        <v>1</v>
      </c>
      <c r="F1486" s="66">
        <v>11.67</v>
      </c>
      <c r="G1486" s="2">
        <v>15.628410000000001</v>
      </c>
      <c r="H1486" s="2">
        <v>17.85361</v>
      </c>
      <c r="I1486" s="2">
        <v>14.937749999999999</v>
      </c>
      <c r="J1486" s="2">
        <v>9.2959099999999992</v>
      </c>
      <c r="K1486" s="66">
        <v>13.010300000000001</v>
      </c>
      <c r="L1486" s="2">
        <v>15.3344</v>
      </c>
      <c r="M1486" s="2">
        <v>18.382549999999998</v>
      </c>
      <c r="N1486" s="2">
        <v>15.314780000000001</v>
      </c>
      <c r="O1486" s="2">
        <v>9.3789899999999999</v>
      </c>
      <c r="P1486" s="2">
        <v>18.848500000000001</v>
      </c>
    </row>
    <row r="1487" spans="1:16" x14ac:dyDescent="0.35">
      <c r="A1487" s="2">
        <v>1476</v>
      </c>
      <c r="B1487" s="2" t="s">
        <v>146</v>
      </c>
      <c r="C1487" s="2" t="s">
        <v>321</v>
      </c>
      <c r="D1487" s="2">
        <v>-1.4930000000000001</v>
      </c>
      <c r="E1487" s="2">
        <v>1.254</v>
      </c>
      <c r="F1487" s="66">
        <v>16.670000000000002</v>
      </c>
      <c r="G1487" s="2">
        <v>18.730429999999998</v>
      </c>
      <c r="H1487" s="2">
        <v>22.437660000000001</v>
      </c>
      <c r="I1487" s="2">
        <v>17.622689999999999</v>
      </c>
      <c r="J1487" s="2">
        <v>9.0729500000000005</v>
      </c>
      <c r="K1487" s="66">
        <v>17.401520000000001</v>
      </c>
      <c r="L1487" s="2">
        <v>18.414770000000001</v>
      </c>
      <c r="M1487" s="2">
        <v>23.305070000000001</v>
      </c>
      <c r="N1487" s="2">
        <v>18.239239999999999</v>
      </c>
      <c r="O1487" s="2">
        <v>9.2440599999999993</v>
      </c>
      <c r="P1487" s="2">
        <v>10.06489</v>
      </c>
    </row>
    <row r="1488" spans="1:16" x14ac:dyDescent="0.35">
      <c r="A1488" s="2">
        <v>1477</v>
      </c>
      <c r="B1488" s="2" t="s">
        <v>146</v>
      </c>
      <c r="C1488" s="2" t="s">
        <v>322</v>
      </c>
      <c r="D1488" s="2">
        <v>-1.0489999999999999</v>
      </c>
      <c r="E1488" s="2">
        <v>1.6519999999999999</v>
      </c>
      <c r="F1488" s="66">
        <v>21.67</v>
      </c>
      <c r="G1488" s="2">
        <v>20.858440000000002</v>
      </c>
      <c r="H1488" s="2">
        <v>25.898299999999999</v>
      </c>
      <c r="I1488" s="2">
        <v>19.31352</v>
      </c>
      <c r="J1488" s="2">
        <v>9.4191500000000001</v>
      </c>
      <c r="K1488" s="66">
        <v>13.44496</v>
      </c>
      <c r="L1488" s="2">
        <v>20.414919999999999</v>
      </c>
      <c r="M1488" s="2">
        <v>27.055029999999999</v>
      </c>
      <c r="N1488" s="2">
        <v>20.127179999999999</v>
      </c>
      <c r="O1488" s="2">
        <v>9.7173099999999994</v>
      </c>
      <c r="P1488" s="2">
        <v>15.86157</v>
      </c>
    </row>
    <row r="1489" spans="1:16" x14ac:dyDescent="0.35">
      <c r="A1489" s="2">
        <v>1478</v>
      </c>
      <c r="B1489" s="2" t="s">
        <v>146</v>
      </c>
      <c r="C1489" s="2" t="s">
        <v>323</v>
      </c>
      <c r="D1489" s="2">
        <v>-0.89800000000000002</v>
      </c>
      <c r="E1489" s="2">
        <v>1.9530000000000001</v>
      </c>
      <c r="F1489" s="66">
        <v>28.33</v>
      </c>
      <c r="G1489" s="2">
        <v>22.913049999999998</v>
      </c>
      <c r="H1489" s="2">
        <v>29.300370000000001</v>
      </c>
      <c r="I1489" s="2">
        <v>21.054539999999999</v>
      </c>
      <c r="J1489" s="2">
        <v>10.542210000000001</v>
      </c>
      <c r="K1489" s="66">
        <v>44.377319999999997</v>
      </c>
      <c r="L1489" s="2">
        <v>22.455369999999998</v>
      </c>
      <c r="M1489" s="2">
        <v>30.702480000000001</v>
      </c>
      <c r="N1489" s="2">
        <v>22.02704</v>
      </c>
      <c r="O1489" s="2">
        <v>10.96701</v>
      </c>
      <c r="P1489" s="2">
        <v>10.64701</v>
      </c>
    </row>
    <row r="1490" spans="1:16" x14ac:dyDescent="0.35">
      <c r="A1490" s="2">
        <v>1479</v>
      </c>
      <c r="B1490" s="2" t="s">
        <v>146</v>
      </c>
      <c r="C1490" s="2" t="s">
        <v>324</v>
      </c>
      <c r="D1490" s="2">
        <v>-0.749</v>
      </c>
      <c r="E1490" s="2">
        <v>1.7949999999999999</v>
      </c>
      <c r="F1490" s="66">
        <v>8.33</v>
      </c>
      <c r="G1490" s="2">
        <v>9.3534199999999998</v>
      </c>
      <c r="H1490" s="2">
        <v>11.560409999999999</v>
      </c>
      <c r="I1490" s="2">
        <v>9.0623299999999993</v>
      </c>
      <c r="J1490" s="2">
        <v>5.3882899999999996</v>
      </c>
      <c r="K1490" s="66">
        <v>3.3649900000000001</v>
      </c>
      <c r="L1490" s="2">
        <v>9.0711600000000008</v>
      </c>
      <c r="M1490" s="2">
        <v>12.05659</v>
      </c>
      <c r="N1490" s="2">
        <v>9.4283599999999996</v>
      </c>
      <c r="O1490" s="2">
        <v>5.5629</v>
      </c>
      <c r="P1490" s="2">
        <v>5.6891800000000003</v>
      </c>
    </row>
    <row r="1491" spans="1:16" x14ac:dyDescent="0.35">
      <c r="A1491" s="2">
        <v>1480</v>
      </c>
      <c r="B1491" s="2" t="s">
        <v>146</v>
      </c>
      <c r="C1491" s="2" t="s">
        <v>325</v>
      </c>
      <c r="D1491" s="2">
        <v>-1.0049999999999999</v>
      </c>
      <c r="E1491" s="2">
        <v>1.246</v>
      </c>
      <c r="F1491" s="66">
        <v>0</v>
      </c>
      <c r="G1491" s="2">
        <v>12.73645</v>
      </c>
      <c r="H1491" s="2">
        <v>13.05308</v>
      </c>
      <c r="I1491" s="2">
        <v>13.05308</v>
      </c>
      <c r="J1491" s="2">
        <v>13.053089999999999</v>
      </c>
      <c r="K1491" s="66">
        <v>13.05308</v>
      </c>
      <c r="L1491" s="2">
        <v>12.489089999999999</v>
      </c>
      <c r="M1491" s="2">
        <v>13.122389999999999</v>
      </c>
      <c r="N1491" s="2">
        <v>13.122389999999999</v>
      </c>
      <c r="O1491" s="2">
        <v>13.122400000000001</v>
      </c>
      <c r="P1491" s="2">
        <v>13.122400000000001</v>
      </c>
    </row>
    <row r="1492" spans="1:16" x14ac:dyDescent="0.35">
      <c r="A1492" s="2">
        <v>1481</v>
      </c>
      <c r="B1492" s="2" t="s">
        <v>146</v>
      </c>
      <c r="C1492" s="2" t="s">
        <v>326</v>
      </c>
      <c r="D1492" s="2">
        <v>-1.4019999999999999</v>
      </c>
      <c r="E1492" s="2">
        <v>1</v>
      </c>
      <c r="F1492" s="66">
        <v>6.67</v>
      </c>
      <c r="G1492" s="2">
        <v>19.994759999999999</v>
      </c>
      <c r="H1492" s="2">
        <v>21.949400000000001</v>
      </c>
      <c r="I1492" s="2">
        <v>19.626470000000001</v>
      </c>
      <c r="J1492" s="2">
        <v>14.864850000000001</v>
      </c>
      <c r="K1492" s="66">
        <v>23.07572</v>
      </c>
      <c r="L1492" s="2">
        <v>19.737200000000001</v>
      </c>
      <c r="M1492" s="2">
        <v>22.44567</v>
      </c>
      <c r="N1492" s="2">
        <v>20.001719999999999</v>
      </c>
      <c r="O1492" s="2">
        <v>14.992010000000001</v>
      </c>
      <c r="P1492" s="2">
        <v>13.67201</v>
      </c>
    </row>
    <row r="1493" spans="1:16" x14ac:dyDescent="0.35">
      <c r="A1493" s="2">
        <v>1482</v>
      </c>
      <c r="B1493" s="2" t="s">
        <v>146</v>
      </c>
      <c r="C1493" s="2" t="s">
        <v>327</v>
      </c>
      <c r="D1493" s="2">
        <v>-1.7030000000000001</v>
      </c>
      <c r="E1493" s="2">
        <v>1.254</v>
      </c>
      <c r="F1493" s="66">
        <v>16.670000000000002</v>
      </c>
      <c r="G1493" s="2">
        <v>24.904430000000001</v>
      </c>
      <c r="H1493" s="2">
        <v>27.734950000000001</v>
      </c>
      <c r="I1493" s="2">
        <v>23.943149999999999</v>
      </c>
      <c r="J1493" s="2">
        <v>16.764980000000001</v>
      </c>
      <c r="K1493" s="66">
        <v>31.974969999999999</v>
      </c>
      <c r="L1493" s="2">
        <v>24.60867</v>
      </c>
      <c r="M1493" s="2">
        <v>28.47335</v>
      </c>
      <c r="N1493" s="2">
        <v>24.483989999999999</v>
      </c>
      <c r="O1493" s="2">
        <v>16.931840000000001</v>
      </c>
      <c r="P1493" s="2">
        <v>14.641970000000001</v>
      </c>
    </row>
    <row r="1494" spans="1:16" x14ac:dyDescent="0.35">
      <c r="A1494" s="2">
        <v>1483</v>
      </c>
      <c r="B1494" s="2" t="s">
        <v>146</v>
      </c>
      <c r="C1494" s="2" t="s">
        <v>328</v>
      </c>
      <c r="D1494" s="2">
        <v>-1.595</v>
      </c>
      <c r="E1494" s="2">
        <v>1.5</v>
      </c>
      <c r="F1494" s="66">
        <v>0</v>
      </c>
      <c r="G1494" s="2">
        <v>15.31512</v>
      </c>
      <c r="H1494" s="2">
        <v>15.61608</v>
      </c>
      <c r="I1494" s="2">
        <v>15.61608</v>
      </c>
      <c r="J1494" s="2">
        <v>15.61609</v>
      </c>
      <c r="K1494" s="66">
        <v>15.61608</v>
      </c>
      <c r="L1494" s="2">
        <v>15.04402</v>
      </c>
      <c r="M1494" s="2">
        <v>15.662979999999999</v>
      </c>
      <c r="N1494" s="2">
        <v>15.662979999999999</v>
      </c>
      <c r="O1494" s="2">
        <v>15.662990000000001</v>
      </c>
      <c r="P1494" s="2">
        <v>15.662990000000001</v>
      </c>
    </row>
    <row r="1495" spans="1:16" x14ac:dyDescent="0.35">
      <c r="A1495" s="2">
        <v>1484</v>
      </c>
      <c r="B1495" s="2" t="s">
        <v>146</v>
      </c>
      <c r="C1495" s="2" t="s">
        <v>329</v>
      </c>
      <c r="D1495" s="2">
        <v>-1.4530000000000001</v>
      </c>
      <c r="E1495" s="2">
        <v>1.8049999999999999</v>
      </c>
      <c r="F1495" s="66">
        <v>3.33</v>
      </c>
      <c r="G1495" s="2">
        <v>19.215579999999999</v>
      </c>
      <c r="H1495" s="2">
        <v>20.488859999999999</v>
      </c>
      <c r="I1495" s="2">
        <v>19.129819999999999</v>
      </c>
      <c r="J1495" s="2">
        <v>17.422930000000001</v>
      </c>
      <c r="K1495" s="66">
        <v>16.32647</v>
      </c>
      <c r="L1495" s="2">
        <v>18.86009</v>
      </c>
      <c r="M1495" s="2">
        <v>20.74701</v>
      </c>
      <c r="N1495" s="2">
        <v>19.317170000000001</v>
      </c>
      <c r="O1495" s="2">
        <v>17.521350000000002</v>
      </c>
      <c r="P1495" s="2">
        <v>16.38392</v>
      </c>
    </row>
    <row r="1496" spans="1:16" x14ac:dyDescent="0.35">
      <c r="A1496" s="2">
        <v>1485</v>
      </c>
      <c r="B1496" s="2" t="s">
        <v>146</v>
      </c>
      <c r="C1496" s="2" t="s">
        <v>330</v>
      </c>
      <c r="D1496" s="2">
        <v>-1.3460000000000001</v>
      </c>
      <c r="E1496" s="2">
        <v>2.6080000000000001</v>
      </c>
      <c r="F1496" s="66">
        <v>23.33</v>
      </c>
      <c r="G1496" s="2">
        <v>34.310180000000003</v>
      </c>
      <c r="H1496" s="2">
        <v>41.57067</v>
      </c>
      <c r="I1496" s="2">
        <v>32.522660000000002</v>
      </c>
      <c r="J1496" s="2">
        <v>25.523869999999999</v>
      </c>
      <c r="K1496" s="66">
        <v>16.57732</v>
      </c>
      <c r="L1496" s="2">
        <v>33.883099999999999</v>
      </c>
      <c r="M1496" s="2">
        <v>42.909100000000002</v>
      </c>
      <c r="N1496" s="2">
        <v>33.389679999999998</v>
      </c>
      <c r="O1496" s="2">
        <v>26.026250000000001</v>
      </c>
      <c r="P1496" s="2">
        <v>16.613589999999999</v>
      </c>
    </row>
    <row r="1497" spans="1:16" x14ac:dyDescent="0.35">
      <c r="A1497" s="2">
        <v>1486</v>
      </c>
      <c r="B1497" s="2" t="s">
        <v>146</v>
      </c>
      <c r="C1497" s="2" t="s">
        <v>331</v>
      </c>
      <c r="D1497" s="2">
        <v>-0.94699999999999995</v>
      </c>
      <c r="E1497" s="2">
        <v>3.1</v>
      </c>
      <c r="F1497" s="66">
        <v>33.33</v>
      </c>
      <c r="G1497" s="2">
        <v>40.369509999999998</v>
      </c>
      <c r="H1497" s="2">
        <v>51.110300000000002</v>
      </c>
      <c r="I1497" s="2">
        <v>38.145890000000001</v>
      </c>
      <c r="J1497" s="2">
        <v>30.490159999999999</v>
      </c>
      <c r="K1497" s="66">
        <v>16.490549999999999</v>
      </c>
      <c r="L1497" s="2">
        <v>40.148209999999999</v>
      </c>
      <c r="M1497" s="2">
        <v>52.945770000000003</v>
      </c>
      <c r="N1497" s="2">
        <v>39.305900000000001</v>
      </c>
      <c r="O1497" s="2">
        <v>31.25131</v>
      </c>
      <c r="P1497" s="2">
        <v>16.522310000000001</v>
      </c>
    </row>
    <row r="1498" spans="1:16" x14ac:dyDescent="0.35">
      <c r="A1498" s="2">
        <v>1487</v>
      </c>
      <c r="B1498" s="2" t="s">
        <v>146</v>
      </c>
      <c r="C1498" s="2" t="s">
        <v>332</v>
      </c>
      <c r="D1498" s="2">
        <v>-0.59699999999999998</v>
      </c>
      <c r="E1498" s="2">
        <v>2.2869999999999999</v>
      </c>
      <c r="F1498" s="66">
        <v>8.33</v>
      </c>
      <c r="G1498" s="2">
        <v>21.017289999999999</v>
      </c>
      <c r="H1498" s="2">
        <v>23.35623</v>
      </c>
      <c r="I1498" s="2">
        <v>20.87846</v>
      </c>
      <c r="J1498" s="2">
        <v>18.833079999999999</v>
      </c>
      <c r="K1498" s="66">
        <v>16.298480000000001</v>
      </c>
      <c r="L1498" s="2">
        <v>20.911000000000001</v>
      </c>
      <c r="M1498" s="2">
        <v>23.75177</v>
      </c>
      <c r="N1498" s="2">
        <v>21.14489</v>
      </c>
      <c r="O1498" s="2">
        <v>18.99295</v>
      </c>
      <c r="P1498" s="2">
        <v>16.326309999999999</v>
      </c>
    </row>
    <row r="1499" spans="1:16" x14ac:dyDescent="0.35">
      <c r="A1499" s="2">
        <v>1488</v>
      </c>
      <c r="B1499" s="2" t="s">
        <v>147</v>
      </c>
      <c r="C1499" s="2" t="s">
        <v>309</v>
      </c>
      <c r="D1499" s="2">
        <v>-0.45100000000000001</v>
      </c>
      <c r="E1499" s="2">
        <v>2.0590000000000002</v>
      </c>
      <c r="F1499" s="66">
        <v>0</v>
      </c>
      <c r="G1499" s="2">
        <v>15.888439999999999</v>
      </c>
      <c r="H1499" s="2">
        <v>16.183319999999998</v>
      </c>
      <c r="I1499" s="2">
        <v>16.183330000000002</v>
      </c>
      <c r="J1499" s="2">
        <v>16.183340000000001</v>
      </c>
      <c r="K1499" s="66">
        <v>16.183350000000001</v>
      </c>
      <c r="L1499" s="2">
        <v>15.684049999999999</v>
      </c>
      <c r="M1499" s="2">
        <v>16.207730000000002</v>
      </c>
      <c r="N1499" s="2">
        <v>16.207740000000001</v>
      </c>
      <c r="O1499" s="2">
        <v>16.207750000000001</v>
      </c>
      <c r="P1499" s="2">
        <v>16.20776</v>
      </c>
    </row>
    <row r="1500" spans="1:16" x14ac:dyDescent="0.35">
      <c r="A1500" s="2">
        <v>1489</v>
      </c>
      <c r="B1500" s="2" t="s">
        <v>147</v>
      </c>
      <c r="C1500" s="2" t="s">
        <v>310</v>
      </c>
      <c r="D1500" s="2">
        <v>-0.65200000000000002</v>
      </c>
      <c r="E1500" s="2">
        <v>2.6</v>
      </c>
      <c r="F1500" s="66">
        <v>3.33</v>
      </c>
      <c r="G1500" s="2">
        <v>18.600529999999999</v>
      </c>
      <c r="H1500" s="2">
        <v>19.70862</v>
      </c>
      <c r="I1500" s="2">
        <v>18.47616</v>
      </c>
      <c r="J1500" s="2">
        <v>17.424219999999998</v>
      </c>
      <c r="K1500" s="66">
        <v>21.091719999999999</v>
      </c>
      <c r="L1500" s="2">
        <v>18.335519999999999</v>
      </c>
      <c r="M1500" s="2">
        <v>19.91404</v>
      </c>
      <c r="N1500" s="2">
        <v>18.617370000000001</v>
      </c>
      <c r="O1500" s="2">
        <v>17.510629999999999</v>
      </c>
      <c r="P1500" s="2">
        <v>24.892749999999999</v>
      </c>
    </row>
    <row r="1501" spans="1:16" x14ac:dyDescent="0.35">
      <c r="A1501" s="2">
        <v>1490</v>
      </c>
      <c r="B1501" s="2" t="s">
        <v>147</v>
      </c>
      <c r="C1501" s="2" t="s">
        <v>311</v>
      </c>
      <c r="D1501" s="2">
        <v>-0.85099999999999998</v>
      </c>
      <c r="E1501" s="2">
        <v>2.6</v>
      </c>
      <c r="F1501" s="66">
        <v>23.33</v>
      </c>
      <c r="G1501" s="2">
        <v>33.462949999999999</v>
      </c>
      <c r="H1501" s="2">
        <v>40.519329999999997</v>
      </c>
      <c r="I1501" s="2">
        <v>31.978190000000001</v>
      </c>
      <c r="J1501" s="2">
        <v>24.75217</v>
      </c>
      <c r="K1501" s="66">
        <v>45.32047</v>
      </c>
      <c r="L1501" s="2">
        <v>33.311070000000001</v>
      </c>
      <c r="M1501" s="2">
        <v>41.805689999999998</v>
      </c>
      <c r="N1501" s="2">
        <v>32.819560000000003</v>
      </c>
      <c r="O1501" s="2">
        <v>25.21706</v>
      </c>
      <c r="P1501" s="2">
        <v>80.550619999999995</v>
      </c>
    </row>
    <row r="1502" spans="1:16" x14ac:dyDescent="0.35">
      <c r="A1502" s="2">
        <v>1491</v>
      </c>
      <c r="B1502" s="2" t="s">
        <v>147</v>
      </c>
      <c r="C1502" s="2" t="s">
        <v>312</v>
      </c>
      <c r="D1502" s="2">
        <v>-0.64600000000000002</v>
      </c>
      <c r="E1502" s="2">
        <v>2.6</v>
      </c>
      <c r="F1502" s="66">
        <v>21.67</v>
      </c>
      <c r="G1502" s="2">
        <v>32.647010000000002</v>
      </c>
      <c r="H1502" s="2">
        <v>39.508890000000001</v>
      </c>
      <c r="I1502" s="2">
        <v>31.405100000000001</v>
      </c>
      <c r="J1502" s="2">
        <v>24.441990000000001</v>
      </c>
      <c r="K1502" s="66">
        <v>25.55987</v>
      </c>
      <c r="L1502" s="2">
        <v>32.68242</v>
      </c>
      <c r="M1502" s="2">
        <v>40.740369999999999</v>
      </c>
      <c r="N1502" s="2">
        <v>32.214370000000002</v>
      </c>
      <c r="O1502" s="2">
        <v>24.888470000000002</v>
      </c>
      <c r="P1502" s="2">
        <v>89.812979999999996</v>
      </c>
    </row>
    <row r="1503" spans="1:16" x14ac:dyDescent="0.35">
      <c r="A1503" s="2">
        <v>1492</v>
      </c>
      <c r="B1503" s="2" t="s">
        <v>147</v>
      </c>
      <c r="C1503" s="2" t="s">
        <v>313</v>
      </c>
      <c r="D1503" s="2">
        <v>-0.4</v>
      </c>
      <c r="E1503" s="2">
        <v>2.6</v>
      </c>
      <c r="F1503" s="66">
        <v>16.670000000000002</v>
      </c>
      <c r="G1503" s="2">
        <v>27.44218</v>
      </c>
      <c r="H1503" s="2">
        <v>32.360819999999997</v>
      </c>
      <c r="I1503" s="2">
        <v>26.786580000000001</v>
      </c>
      <c r="J1503" s="2">
        <v>21.922429999999999</v>
      </c>
      <c r="K1503" s="66">
        <v>16.16142</v>
      </c>
      <c r="L1503" s="2">
        <v>27.460450000000002</v>
      </c>
      <c r="M1503" s="2">
        <v>33.219799999999999</v>
      </c>
      <c r="N1503" s="2">
        <v>27.355139999999999</v>
      </c>
      <c r="O1503" s="2">
        <v>22.237559999999998</v>
      </c>
      <c r="P1503" s="2">
        <v>64.700280000000006</v>
      </c>
    </row>
    <row r="1504" spans="1:16" x14ac:dyDescent="0.35">
      <c r="A1504" s="2">
        <v>1493</v>
      </c>
      <c r="B1504" s="2" t="s">
        <v>147</v>
      </c>
      <c r="C1504" s="2" t="s">
        <v>314</v>
      </c>
      <c r="D1504" s="2">
        <v>-0.45100000000000001</v>
      </c>
      <c r="E1504" s="2">
        <v>2.8540000000000001</v>
      </c>
      <c r="F1504" s="66">
        <v>0</v>
      </c>
      <c r="G1504" s="2">
        <v>15.86614</v>
      </c>
      <c r="H1504" s="2">
        <v>16.126329999999999</v>
      </c>
      <c r="I1504" s="2">
        <v>16.126339999999999</v>
      </c>
      <c r="J1504" s="2">
        <v>16.126339999999999</v>
      </c>
      <c r="K1504" s="66">
        <v>16.126339999999999</v>
      </c>
      <c r="L1504" s="2">
        <v>15.828340000000001</v>
      </c>
      <c r="M1504" s="2">
        <v>16.139679999999998</v>
      </c>
      <c r="N1504" s="2">
        <v>16.139679999999998</v>
      </c>
      <c r="O1504" s="2">
        <v>16.139690000000002</v>
      </c>
      <c r="P1504" s="2">
        <v>16.139669999999999</v>
      </c>
    </row>
    <row r="1505" spans="1:16" x14ac:dyDescent="0.35">
      <c r="A1505" s="2">
        <v>1494</v>
      </c>
      <c r="B1505" s="2" t="s">
        <v>147</v>
      </c>
      <c r="C1505" s="2" t="s">
        <v>315</v>
      </c>
      <c r="D1505" s="2">
        <v>-0.65200000000000002</v>
      </c>
      <c r="E1505" s="2">
        <v>2.2869999999999999</v>
      </c>
      <c r="F1505" s="66">
        <v>6.67</v>
      </c>
      <c r="G1505" s="2">
        <v>20.379059999999999</v>
      </c>
      <c r="H1505" s="2">
        <v>22.136369999999999</v>
      </c>
      <c r="I1505" s="2">
        <v>20.27657</v>
      </c>
      <c r="J1505" s="2">
        <v>17.68524</v>
      </c>
      <c r="K1505" s="66">
        <v>17.355989999999998</v>
      </c>
      <c r="L1505" s="2">
        <v>20.326229999999999</v>
      </c>
      <c r="M1505" s="2">
        <v>22.461089999999999</v>
      </c>
      <c r="N1505" s="2">
        <v>20.504390000000001</v>
      </c>
      <c r="O1505" s="2">
        <v>17.77805</v>
      </c>
      <c r="P1505" s="2">
        <v>24.17258</v>
      </c>
    </row>
    <row r="1506" spans="1:16" x14ac:dyDescent="0.35">
      <c r="A1506" s="2">
        <v>1495</v>
      </c>
      <c r="B1506" s="2" t="s">
        <v>147</v>
      </c>
      <c r="C1506" s="2" t="s">
        <v>316</v>
      </c>
      <c r="D1506" s="2">
        <v>-0.749</v>
      </c>
      <c r="E1506" s="2">
        <v>2.3130000000000002</v>
      </c>
      <c r="F1506" s="66">
        <v>16.670000000000002</v>
      </c>
      <c r="G1506" s="2">
        <v>18.32216</v>
      </c>
      <c r="H1506" s="2">
        <v>22.85934</v>
      </c>
      <c r="I1506" s="2">
        <v>17.47167</v>
      </c>
      <c r="J1506" s="2">
        <v>12.047599999999999</v>
      </c>
      <c r="K1506" s="66">
        <v>10.466710000000001</v>
      </c>
      <c r="L1506" s="2">
        <v>18.547249999999998</v>
      </c>
      <c r="M1506" s="2">
        <v>23.702670000000001</v>
      </c>
      <c r="N1506" s="2">
        <v>18.034300000000002</v>
      </c>
      <c r="O1506" s="2">
        <v>12.327629999999999</v>
      </c>
      <c r="P1506" s="2">
        <v>29.724679999999999</v>
      </c>
    </row>
    <row r="1507" spans="1:16" x14ac:dyDescent="0.35">
      <c r="A1507" s="2">
        <v>1496</v>
      </c>
      <c r="B1507" s="2" t="s">
        <v>147</v>
      </c>
      <c r="C1507" s="2" t="s">
        <v>317</v>
      </c>
      <c r="D1507" s="2">
        <v>-0.64900000000000002</v>
      </c>
      <c r="E1507" s="2">
        <v>3.1</v>
      </c>
      <c r="F1507" s="66">
        <v>3.33</v>
      </c>
      <c r="G1507" s="2">
        <v>9.5600100000000001</v>
      </c>
      <c r="H1507" s="2">
        <v>11.04224</v>
      </c>
      <c r="I1507" s="2">
        <v>9.5166199999999996</v>
      </c>
      <c r="J1507" s="2">
        <v>8.5993099999999991</v>
      </c>
      <c r="K1507" s="66">
        <v>9.6430100000000003</v>
      </c>
      <c r="L1507" s="2">
        <v>9.6257699999999993</v>
      </c>
      <c r="M1507" s="2">
        <v>11.26671</v>
      </c>
      <c r="N1507" s="2">
        <v>9.6616</v>
      </c>
      <c r="O1507" s="2">
        <v>8.6965000000000003</v>
      </c>
      <c r="P1507" s="2">
        <v>22.529499999999999</v>
      </c>
    </row>
    <row r="1508" spans="1:16" x14ac:dyDescent="0.35">
      <c r="A1508" s="2">
        <v>1497</v>
      </c>
      <c r="B1508" s="2" t="s">
        <v>147</v>
      </c>
      <c r="C1508" s="2" t="s">
        <v>318</v>
      </c>
      <c r="D1508" s="2">
        <v>-0.498</v>
      </c>
      <c r="E1508" s="2">
        <v>3.6080000000000001</v>
      </c>
      <c r="F1508" s="66">
        <v>8.33</v>
      </c>
      <c r="G1508" s="2">
        <v>11.644439999999999</v>
      </c>
      <c r="H1508" s="2">
        <v>14.2111</v>
      </c>
      <c r="I1508" s="2">
        <v>11.29504</v>
      </c>
      <c r="J1508" s="2">
        <v>9.9638200000000001</v>
      </c>
      <c r="K1508" s="66">
        <v>11.9594</v>
      </c>
      <c r="L1508" s="2">
        <v>11.797319999999999</v>
      </c>
      <c r="M1508" s="2">
        <v>14.616569999999999</v>
      </c>
      <c r="N1508" s="2">
        <v>11.548579999999999</v>
      </c>
      <c r="O1508" s="2">
        <v>10.148</v>
      </c>
      <c r="P1508" s="2">
        <v>37.989220000000003</v>
      </c>
    </row>
    <row r="1509" spans="1:16" x14ac:dyDescent="0.35">
      <c r="A1509" s="2">
        <v>1498</v>
      </c>
      <c r="B1509" s="2" t="s">
        <v>147</v>
      </c>
      <c r="C1509" s="2" t="s">
        <v>319</v>
      </c>
      <c r="D1509" s="2">
        <v>-9.5000000000000001E-2</v>
      </c>
      <c r="E1509" s="2">
        <v>3.5920000000000001</v>
      </c>
      <c r="F1509" s="66">
        <v>6.67</v>
      </c>
      <c r="G1509" s="2">
        <v>11.40808</v>
      </c>
      <c r="H1509" s="2">
        <v>13.983700000000001</v>
      </c>
      <c r="I1509" s="2">
        <v>10.988300000000001</v>
      </c>
      <c r="J1509" s="2">
        <v>9.5995299999999997</v>
      </c>
      <c r="K1509" s="66">
        <v>6.02841</v>
      </c>
      <c r="L1509" s="2">
        <v>11.27689</v>
      </c>
      <c r="M1509" s="2">
        <v>14.4062</v>
      </c>
      <c r="N1509" s="2">
        <v>11.25473</v>
      </c>
      <c r="O1509" s="2">
        <v>9.7936099999999993</v>
      </c>
      <c r="P1509" s="2">
        <v>6.0364300000000002</v>
      </c>
    </row>
    <row r="1510" spans="1:16" x14ac:dyDescent="0.35">
      <c r="A1510" s="2">
        <v>1499</v>
      </c>
      <c r="B1510" s="2" t="s">
        <v>147</v>
      </c>
      <c r="C1510" s="2" t="s">
        <v>320</v>
      </c>
      <c r="D1510" s="2">
        <v>1.115</v>
      </c>
      <c r="E1510" s="2">
        <v>3.1</v>
      </c>
      <c r="F1510" s="66">
        <v>21.67</v>
      </c>
      <c r="G1510" s="2">
        <v>18.629259999999999</v>
      </c>
      <c r="H1510" s="2">
        <v>24.458179999999999</v>
      </c>
      <c r="I1510" s="2">
        <v>17.688790000000001</v>
      </c>
      <c r="J1510" s="2">
        <v>13.1548</v>
      </c>
      <c r="K1510" s="66">
        <v>11.75967</v>
      </c>
      <c r="L1510" s="2">
        <v>19.52591</v>
      </c>
      <c r="M1510" s="2">
        <v>25.48828</v>
      </c>
      <c r="N1510" s="2">
        <v>18.366199999999999</v>
      </c>
      <c r="O1510" s="2">
        <v>13.59599</v>
      </c>
      <c r="P1510" s="2">
        <v>27.432030000000001</v>
      </c>
    </row>
    <row r="1511" spans="1:16" x14ac:dyDescent="0.35">
      <c r="A1511" s="2">
        <v>1500</v>
      </c>
      <c r="B1511" s="2" t="s">
        <v>147</v>
      </c>
      <c r="C1511" s="2" t="s">
        <v>321</v>
      </c>
      <c r="D1511" s="2">
        <v>2.3050000000000002</v>
      </c>
      <c r="E1511" s="2">
        <v>2.2869999999999999</v>
      </c>
      <c r="F1511" s="66">
        <v>20</v>
      </c>
      <c r="G1511" s="2">
        <v>13.474460000000001</v>
      </c>
      <c r="H1511" s="2">
        <v>17.936730000000001</v>
      </c>
      <c r="I1511" s="2">
        <v>13.7197</v>
      </c>
      <c r="J1511" s="2">
        <v>8.4237199999999994</v>
      </c>
      <c r="K1511" s="66">
        <v>3.8918599999999999</v>
      </c>
      <c r="L1511" s="2">
        <v>13.495710000000001</v>
      </c>
      <c r="M1511" s="2">
        <v>18.729019999999998</v>
      </c>
      <c r="N1511" s="2">
        <v>14.29228</v>
      </c>
      <c r="O1511" s="2">
        <v>8.7203700000000008</v>
      </c>
      <c r="P1511" s="2">
        <v>48.871009999999998</v>
      </c>
    </row>
    <row r="1512" spans="1:16" x14ac:dyDescent="0.35">
      <c r="A1512" s="2">
        <v>1501</v>
      </c>
      <c r="B1512" s="2" t="s">
        <v>147</v>
      </c>
      <c r="C1512" s="2" t="s">
        <v>322</v>
      </c>
      <c r="D1512" s="2">
        <v>2.8029999999999999</v>
      </c>
      <c r="E1512" s="2">
        <v>1.8049999999999999</v>
      </c>
      <c r="F1512" s="66">
        <v>18.329999999999998</v>
      </c>
      <c r="G1512" s="2">
        <v>12.94187</v>
      </c>
      <c r="H1512" s="2">
        <v>16.406199999999998</v>
      </c>
      <c r="I1512" s="2">
        <v>12.86262</v>
      </c>
      <c r="J1512" s="2">
        <v>5.90137</v>
      </c>
      <c r="K1512" s="66">
        <v>18.173010000000001</v>
      </c>
      <c r="L1512" s="2">
        <v>12.373150000000001</v>
      </c>
      <c r="M1512" s="2">
        <v>17.23208</v>
      </c>
      <c r="N1512" s="2">
        <v>13.503869999999999</v>
      </c>
      <c r="O1512" s="2">
        <v>6.1799400000000002</v>
      </c>
      <c r="P1512" s="2">
        <v>10.334899999999999</v>
      </c>
    </row>
    <row r="1513" spans="1:16" x14ac:dyDescent="0.35">
      <c r="A1513" s="2">
        <v>1502</v>
      </c>
      <c r="B1513" s="2" t="s">
        <v>147</v>
      </c>
      <c r="C1513" s="2" t="s">
        <v>323</v>
      </c>
      <c r="D1513" s="2">
        <v>4.0679999999999996</v>
      </c>
      <c r="E1513" s="2">
        <v>2.3540000000000001</v>
      </c>
      <c r="F1513" s="66">
        <v>21.67</v>
      </c>
      <c r="G1513" s="2">
        <v>9.8325099999999992</v>
      </c>
      <c r="H1513" s="2">
        <v>12.74113</v>
      </c>
      <c r="I1513" s="2">
        <v>9.5356500000000004</v>
      </c>
      <c r="J1513" s="2">
        <v>4.4857500000000003</v>
      </c>
      <c r="K1513" s="66">
        <v>21.602080000000001</v>
      </c>
      <c r="L1513" s="2">
        <v>9.4258600000000001</v>
      </c>
      <c r="M1513" s="2">
        <v>13.4397</v>
      </c>
      <c r="N1513" s="2">
        <v>10.067209999999999</v>
      </c>
      <c r="O1513" s="2">
        <v>4.7542099999999996</v>
      </c>
      <c r="P1513" s="2">
        <v>6.1375599999999997</v>
      </c>
    </row>
    <row r="1514" spans="1:16" x14ac:dyDescent="0.35">
      <c r="A1514" s="2">
        <v>1503</v>
      </c>
      <c r="B1514" s="2" t="s">
        <v>147</v>
      </c>
      <c r="C1514" s="2" t="s">
        <v>324</v>
      </c>
      <c r="D1514" s="2">
        <v>4.8970000000000002</v>
      </c>
      <c r="E1514" s="2">
        <v>2.6</v>
      </c>
      <c r="F1514" s="66">
        <v>3.33</v>
      </c>
      <c r="G1514" s="2">
        <v>0.25533</v>
      </c>
      <c r="H1514" s="2">
        <v>0.85467000000000004</v>
      </c>
      <c r="I1514" s="2">
        <v>0.51344000000000001</v>
      </c>
      <c r="J1514" s="2">
        <v>0</v>
      </c>
      <c r="K1514" s="66">
        <v>0</v>
      </c>
      <c r="L1514" s="2">
        <v>0.40933999999999998</v>
      </c>
      <c r="M1514" s="2">
        <v>0.98231999999999997</v>
      </c>
      <c r="N1514" s="2">
        <v>0.62365999999999999</v>
      </c>
      <c r="O1514" s="2">
        <v>4.3580000000000001E-2</v>
      </c>
      <c r="P1514" s="2">
        <v>5.8740199999999998</v>
      </c>
    </row>
    <row r="1515" spans="1:16" x14ac:dyDescent="0.35">
      <c r="A1515" s="2">
        <v>1504</v>
      </c>
      <c r="B1515" s="2" t="s">
        <v>147</v>
      </c>
      <c r="C1515" s="2" t="s">
        <v>325</v>
      </c>
      <c r="D1515" s="2">
        <v>4.3440000000000003</v>
      </c>
      <c r="E1515" s="2">
        <v>2.6</v>
      </c>
      <c r="F1515" s="66">
        <v>16.670000000000002</v>
      </c>
      <c r="G1515" s="2">
        <v>14.321999999999999</v>
      </c>
      <c r="H1515" s="2">
        <v>18.099609999999998</v>
      </c>
      <c r="I1515" s="2">
        <v>15.21405</v>
      </c>
      <c r="J1515" s="2">
        <v>11.547409999999999</v>
      </c>
      <c r="K1515" s="66">
        <v>10.692119999999999</v>
      </c>
      <c r="L1515" s="2">
        <v>15.679220000000001</v>
      </c>
      <c r="M1515" s="2">
        <v>18.92933</v>
      </c>
      <c r="N1515" s="2">
        <v>15.892139999999999</v>
      </c>
      <c r="O1515" s="2">
        <v>12.060029999999999</v>
      </c>
      <c r="P1515" s="2">
        <v>27.41386</v>
      </c>
    </row>
    <row r="1516" spans="1:16" x14ac:dyDescent="0.35">
      <c r="A1516" s="2">
        <v>1505</v>
      </c>
      <c r="B1516" s="2" t="s">
        <v>147</v>
      </c>
      <c r="C1516" s="2" t="s">
        <v>326</v>
      </c>
      <c r="D1516" s="2">
        <v>3.39</v>
      </c>
      <c r="E1516" s="2">
        <v>2.6</v>
      </c>
      <c r="F1516" s="66">
        <v>6.67</v>
      </c>
      <c r="G1516" s="2">
        <v>10.60562</v>
      </c>
      <c r="H1516" s="2">
        <v>12.16841</v>
      </c>
      <c r="I1516" s="2">
        <v>11.07973</v>
      </c>
      <c r="J1516" s="2">
        <v>9.7863399999999992</v>
      </c>
      <c r="K1516" s="66">
        <v>10.457380000000001</v>
      </c>
      <c r="L1516" s="2">
        <v>10.777229999999999</v>
      </c>
      <c r="M1516" s="2">
        <v>12.53345</v>
      </c>
      <c r="N1516" s="2">
        <v>11.388310000000001</v>
      </c>
      <c r="O1516" s="2">
        <v>10.029540000000001</v>
      </c>
      <c r="P1516" s="2">
        <v>8.4247800000000002</v>
      </c>
    </row>
    <row r="1517" spans="1:16" x14ac:dyDescent="0.35">
      <c r="A1517" s="2">
        <v>1506</v>
      </c>
      <c r="B1517" s="2" t="s">
        <v>147</v>
      </c>
      <c r="C1517" s="2" t="s">
        <v>327</v>
      </c>
      <c r="D1517" s="2">
        <v>2.5459999999999998</v>
      </c>
      <c r="E1517" s="2">
        <v>4.43</v>
      </c>
      <c r="F1517" s="66">
        <v>8.33</v>
      </c>
      <c r="G1517" s="2">
        <v>13.77769</v>
      </c>
      <c r="H1517" s="2">
        <v>16.56344</v>
      </c>
      <c r="I1517" s="2">
        <v>13.99187</v>
      </c>
      <c r="J1517" s="2">
        <v>13.640750000000001</v>
      </c>
      <c r="K1517" s="66">
        <v>9.8043899999999997</v>
      </c>
      <c r="L1517" s="2">
        <v>14.34071</v>
      </c>
      <c r="M1517" s="2">
        <v>17.012239999999998</v>
      </c>
      <c r="N1517" s="2">
        <v>14.30686</v>
      </c>
      <c r="O1517" s="2">
        <v>13.93882</v>
      </c>
      <c r="P1517" s="2">
        <v>9.9048400000000001</v>
      </c>
    </row>
    <row r="1518" spans="1:16" x14ac:dyDescent="0.35">
      <c r="A1518" s="2">
        <v>1507</v>
      </c>
      <c r="B1518" s="2" t="s">
        <v>147</v>
      </c>
      <c r="C1518" s="2" t="s">
        <v>328</v>
      </c>
      <c r="D1518" s="2">
        <v>1.4359999999999999</v>
      </c>
      <c r="E1518" s="2">
        <v>5.641</v>
      </c>
      <c r="F1518" s="66">
        <v>0</v>
      </c>
      <c r="G1518" s="2">
        <v>11.69434</v>
      </c>
      <c r="H1518" s="2">
        <v>11.274509999999999</v>
      </c>
      <c r="I1518" s="2">
        <v>11.27356</v>
      </c>
      <c r="J1518" s="2">
        <v>11.272180000000001</v>
      </c>
      <c r="K1518" s="66">
        <v>11.27233</v>
      </c>
      <c r="L1518" s="2">
        <v>12.04387</v>
      </c>
      <c r="M1518" s="2">
        <v>11.331110000000001</v>
      </c>
      <c r="N1518" s="2">
        <v>11.33023</v>
      </c>
      <c r="O1518" s="2">
        <v>11.32982</v>
      </c>
      <c r="P1518" s="2">
        <v>11.331659999999999</v>
      </c>
    </row>
    <row r="1519" spans="1:16" x14ac:dyDescent="0.35">
      <c r="A1519" s="2">
        <v>1508</v>
      </c>
      <c r="B1519" s="2" t="s">
        <v>147</v>
      </c>
      <c r="C1519" s="2" t="s">
        <v>329</v>
      </c>
      <c r="D1519" s="2">
        <v>-0.112</v>
      </c>
      <c r="E1519" s="2">
        <v>4.49</v>
      </c>
      <c r="F1519" s="66">
        <v>15</v>
      </c>
      <c r="G1519" s="2">
        <v>22.947279999999999</v>
      </c>
      <c r="H1519" s="2">
        <v>28.255379999999999</v>
      </c>
      <c r="I1519" s="2">
        <v>21.665510000000001</v>
      </c>
      <c r="J1519" s="2">
        <v>20.821950000000001</v>
      </c>
      <c r="K1519" s="66">
        <v>12.415469999999999</v>
      </c>
      <c r="L1519" s="2">
        <v>22.766780000000001</v>
      </c>
      <c r="M1519" s="2">
        <v>29.117270000000001</v>
      </c>
      <c r="N1519" s="2">
        <v>22.184170000000002</v>
      </c>
      <c r="O1519" s="2">
        <v>21.297460000000001</v>
      </c>
      <c r="P1519" s="2">
        <v>12.45431</v>
      </c>
    </row>
    <row r="1520" spans="1:16" x14ac:dyDescent="0.35">
      <c r="A1520" s="2">
        <v>1509</v>
      </c>
      <c r="B1520" s="2" t="s">
        <v>147</v>
      </c>
      <c r="C1520" s="2" t="s">
        <v>330</v>
      </c>
      <c r="D1520" s="2">
        <v>-1.512</v>
      </c>
      <c r="E1520" s="2">
        <v>3.2389999999999999</v>
      </c>
      <c r="F1520" s="66">
        <v>11.67</v>
      </c>
      <c r="G1520" s="2">
        <v>23.173300000000001</v>
      </c>
      <c r="H1520" s="2">
        <v>27.260249999999999</v>
      </c>
      <c r="I1520" s="2">
        <v>21.917100000000001</v>
      </c>
      <c r="J1520" s="2">
        <v>19.161639999999998</v>
      </c>
      <c r="K1520" s="66">
        <v>13.492749999999999</v>
      </c>
      <c r="L1520" s="2">
        <v>22.633310000000002</v>
      </c>
      <c r="M1520" s="2">
        <v>28.00375</v>
      </c>
      <c r="N1520" s="2">
        <v>22.382300000000001</v>
      </c>
      <c r="O1520" s="2">
        <v>19.483930000000001</v>
      </c>
      <c r="P1520" s="2">
        <v>14.248760000000001</v>
      </c>
    </row>
    <row r="1521" spans="1:16" x14ac:dyDescent="0.35">
      <c r="A1521" s="2">
        <v>1510</v>
      </c>
      <c r="B1521" s="2" t="s">
        <v>147</v>
      </c>
      <c r="C1521" s="2" t="s">
        <v>331</v>
      </c>
      <c r="D1521" s="2">
        <v>-2.657</v>
      </c>
      <c r="E1521" s="2">
        <v>2.0409999999999999</v>
      </c>
      <c r="F1521" s="66">
        <v>23.33</v>
      </c>
      <c r="G1521" s="2">
        <v>37.646639999999998</v>
      </c>
      <c r="H1521" s="2">
        <v>45.382860000000001</v>
      </c>
      <c r="I1521" s="2">
        <v>34.572000000000003</v>
      </c>
      <c r="J1521" s="2">
        <v>22.79214</v>
      </c>
      <c r="K1521" s="66">
        <v>14.55433</v>
      </c>
      <c r="L1521" s="2">
        <v>37.246830000000003</v>
      </c>
      <c r="M1521" s="2">
        <v>47.00911</v>
      </c>
      <c r="N1521" s="2">
        <v>35.635069999999999</v>
      </c>
      <c r="O1521" s="2">
        <v>23.242010000000001</v>
      </c>
      <c r="P1521" s="2">
        <v>24.205190000000002</v>
      </c>
    </row>
    <row r="1522" spans="1:16" x14ac:dyDescent="0.35">
      <c r="A1522" s="2">
        <v>1511</v>
      </c>
      <c r="B1522" s="2" t="s">
        <v>147</v>
      </c>
      <c r="C1522" s="2" t="s">
        <v>332</v>
      </c>
      <c r="D1522" s="2">
        <v>-1.982</v>
      </c>
      <c r="E1522" s="2">
        <v>1.8049999999999999</v>
      </c>
      <c r="F1522" s="66">
        <v>13.33</v>
      </c>
      <c r="G1522" s="2">
        <v>26.049969999999998</v>
      </c>
      <c r="H1522" s="2">
        <v>29.559950000000001</v>
      </c>
      <c r="I1522" s="2">
        <v>24.85934</v>
      </c>
      <c r="J1522" s="2">
        <v>18.788830000000001</v>
      </c>
      <c r="K1522" s="66">
        <v>15.4039</v>
      </c>
      <c r="L1522" s="2">
        <v>25.66892</v>
      </c>
      <c r="M1522" s="2">
        <v>30.31362</v>
      </c>
      <c r="N1522" s="2">
        <v>25.36816</v>
      </c>
      <c r="O1522" s="2">
        <v>18.981819999999999</v>
      </c>
      <c r="P1522" s="2">
        <v>15.42127</v>
      </c>
    </row>
    <row r="1523" spans="1:16" x14ac:dyDescent="0.35">
      <c r="A1523" s="2">
        <v>1512</v>
      </c>
      <c r="B1523" s="2" t="s">
        <v>148</v>
      </c>
      <c r="C1523" s="2" t="s">
        <v>309</v>
      </c>
      <c r="D1523" s="2">
        <v>-0.39200000000000002</v>
      </c>
      <c r="E1523" s="2">
        <v>3.371</v>
      </c>
      <c r="F1523" s="66">
        <v>3.33</v>
      </c>
      <c r="G1523" s="2">
        <v>17.752279999999999</v>
      </c>
      <c r="H1523" s="2">
        <v>18.479279999999999</v>
      </c>
      <c r="I1523" s="2">
        <v>17.3767</v>
      </c>
      <c r="J1523" s="2">
        <v>17.30753</v>
      </c>
      <c r="K1523" s="66">
        <v>27.472809999999999</v>
      </c>
      <c r="L1523" s="2">
        <v>17.095960000000002</v>
      </c>
      <c r="M1523" s="2">
        <v>18.62959</v>
      </c>
      <c r="N1523" s="2">
        <v>17.469609999999999</v>
      </c>
      <c r="O1523" s="2">
        <v>17.39723</v>
      </c>
      <c r="P1523" s="2">
        <v>20.133030000000002</v>
      </c>
    </row>
    <row r="1524" spans="1:16" x14ac:dyDescent="0.35">
      <c r="A1524" s="2">
        <v>1513</v>
      </c>
      <c r="B1524" s="2" t="s">
        <v>148</v>
      </c>
      <c r="C1524" s="2" t="s">
        <v>310</v>
      </c>
      <c r="D1524" s="2">
        <v>0.60799999999999998</v>
      </c>
      <c r="E1524" s="2">
        <v>4.3460000000000001</v>
      </c>
      <c r="F1524" s="66">
        <v>11.67</v>
      </c>
      <c r="G1524" s="2">
        <v>23.759499999999999</v>
      </c>
      <c r="H1524" s="2">
        <v>27.06305</v>
      </c>
      <c r="I1524" s="2">
        <v>22.56165</v>
      </c>
      <c r="J1524" s="2">
        <v>21.764659999999999</v>
      </c>
      <c r="K1524" s="66">
        <v>55.103990000000003</v>
      </c>
      <c r="L1524" s="2">
        <v>23.034269999999999</v>
      </c>
      <c r="M1524" s="2">
        <v>27.66497</v>
      </c>
      <c r="N1524" s="2">
        <v>22.929079999999999</v>
      </c>
      <c r="O1524" s="2">
        <v>22.090900000000001</v>
      </c>
      <c r="P1524" s="2">
        <v>42.243560000000002</v>
      </c>
    </row>
    <row r="1525" spans="1:16" x14ac:dyDescent="0.35">
      <c r="A1525" s="2">
        <v>1514</v>
      </c>
      <c r="B1525" s="2" t="s">
        <v>148</v>
      </c>
      <c r="C1525" s="2" t="s">
        <v>311</v>
      </c>
      <c r="D1525" s="2">
        <v>1.202</v>
      </c>
      <c r="E1525" s="2">
        <v>3.8460000000000001</v>
      </c>
      <c r="F1525" s="66">
        <v>20</v>
      </c>
      <c r="G1525" s="2">
        <v>27.659680000000002</v>
      </c>
      <c r="H1525" s="2">
        <v>33.514209999999999</v>
      </c>
      <c r="I1525" s="2">
        <v>26.72278</v>
      </c>
      <c r="J1525" s="2">
        <v>24.34911</v>
      </c>
      <c r="K1525" s="66">
        <v>79.983040000000003</v>
      </c>
      <c r="L1525" s="2">
        <v>27.101310000000002</v>
      </c>
      <c r="M1525" s="2">
        <v>34.471409999999999</v>
      </c>
      <c r="N1525" s="2">
        <v>27.326170000000001</v>
      </c>
      <c r="O1525" s="2">
        <v>24.82912</v>
      </c>
      <c r="P1525" s="2">
        <v>49.094329999999999</v>
      </c>
    </row>
    <row r="1526" spans="1:16" x14ac:dyDescent="0.35">
      <c r="A1526" s="2">
        <v>1515</v>
      </c>
      <c r="B1526" s="2" t="s">
        <v>148</v>
      </c>
      <c r="C1526" s="2" t="s">
        <v>312</v>
      </c>
      <c r="D1526" s="2">
        <v>1.2490000000000001</v>
      </c>
      <c r="E1526" s="2">
        <v>3.3460000000000001</v>
      </c>
      <c r="F1526" s="66">
        <v>6.67</v>
      </c>
      <c r="G1526" s="2">
        <v>20.63898</v>
      </c>
      <c r="H1526" s="2">
        <v>22.992760000000001</v>
      </c>
      <c r="I1526" s="2">
        <v>20.198609999999999</v>
      </c>
      <c r="J1526" s="2">
        <v>18.6235</v>
      </c>
      <c r="K1526" s="66">
        <v>41.539760000000001</v>
      </c>
      <c r="L1526" s="2">
        <v>20.078209999999999</v>
      </c>
      <c r="M1526" s="2">
        <v>23.41526</v>
      </c>
      <c r="N1526" s="2">
        <v>20.475560000000002</v>
      </c>
      <c r="O1526" s="2">
        <v>18.818629999999999</v>
      </c>
      <c r="P1526" s="2">
        <v>27.46922</v>
      </c>
    </row>
    <row r="1527" spans="1:16" x14ac:dyDescent="0.35">
      <c r="A1527" s="2">
        <v>1516</v>
      </c>
      <c r="B1527" s="2" t="s">
        <v>148</v>
      </c>
      <c r="C1527" s="2" t="s">
        <v>313</v>
      </c>
      <c r="D1527" s="2">
        <v>1.5049999999999999</v>
      </c>
      <c r="E1527" s="2">
        <v>3.1</v>
      </c>
      <c r="F1527" s="66">
        <v>20</v>
      </c>
      <c r="G1527" s="2">
        <v>25.19397</v>
      </c>
      <c r="H1527" s="2">
        <v>29.663019999999999</v>
      </c>
      <c r="I1527" s="2">
        <v>24.657820000000001</v>
      </c>
      <c r="J1527" s="2">
        <v>21.21537</v>
      </c>
      <c r="K1527" s="66">
        <v>60.938980000000001</v>
      </c>
      <c r="L1527" s="2">
        <v>24.683969999999999</v>
      </c>
      <c r="M1527" s="2">
        <v>30.439869999999999</v>
      </c>
      <c r="N1527" s="2">
        <v>25.173909999999999</v>
      </c>
      <c r="O1527" s="2">
        <v>21.552330000000001</v>
      </c>
      <c r="P1527" s="2">
        <v>37.653179999999999</v>
      </c>
    </row>
    <row r="1528" spans="1:16" x14ac:dyDescent="0.35">
      <c r="A1528" s="2">
        <v>1517</v>
      </c>
      <c r="B1528" s="2" t="s">
        <v>148</v>
      </c>
      <c r="C1528" s="2" t="s">
        <v>314</v>
      </c>
      <c r="D1528" s="2">
        <v>1.8</v>
      </c>
      <c r="E1528" s="2">
        <v>3.1</v>
      </c>
      <c r="F1528" s="66">
        <v>8.33</v>
      </c>
      <c r="G1528" s="2">
        <v>19.37321</v>
      </c>
      <c r="H1528" s="2">
        <v>21.241540000000001</v>
      </c>
      <c r="I1528" s="2">
        <v>19.101520000000001</v>
      </c>
      <c r="J1528" s="2">
        <v>17.586510000000001</v>
      </c>
      <c r="K1528" s="66">
        <v>39.437240000000003</v>
      </c>
      <c r="L1528" s="2">
        <v>18.67576</v>
      </c>
      <c r="M1528" s="2">
        <v>21.584599999999998</v>
      </c>
      <c r="N1528" s="2">
        <v>19.333100000000002</v>
      </c>
      <c r="O1528" s="2">
        <v>17.739360000000001</v>
      </c>
      <c r="P1528" s="2">
        <v>20.454689999999999</v>
      </c>
    </row>
    <row r="1529" spans="1:16" x14ac:dyDescent="0.35">
      <c r="A1529" s="2">
        <v>1518</v>
      </c>
      <c r="B1529" s="2" t="s">
        <v>148</v>
      </c>
      <c r="C1529" s="2" t="s">
        <v>315</v>
      </c>
      <c r="D1529" s="2">
        <v>1.9019999999999999</v>
      </c>
      <c r="E1529" s="2">
        <v>3.1</v>
      </c>
      <c r="F1529" s="66">
        <v>11.67</v>
      </c>
      <c r="G1529" s="2">
        <v>21.219460000000002</v>
      </c>
      <c r="H1529" s="2">
        <v>23.975529999999999</v>
      </c>
      <c r="I1529" s="2">
        <v>20.914249999999999</v>
      </c>
      <c r="J1529" s="2">
        <v>18.72833</v>
      </c>
      <c r="K1529" s="66">
        <v>42.815170000000002</v>
      </c>
      <c r="L1529" s="2">
        <v>20.67531</v>
      </c>
      <c r="M1529" s="2">
        <v>24.46508</v>
      </c>
      <c r="N1529" s="2">
        <v>21.244309999999999</v>
      </c>
      <c r="O1529" s="2">
        <v>18.944690000000001</v>
      </c>
      <c r="P1529" s="2">
        <v>30.304880000000001</v>
      </c>
    </row>
    <row r="1530" spans="1:16" x14ac:dyDescent="0.35">
      <c r="A1530" s="2">
        <v>1519</v>
      </c>
      <c r="B1530" s="2" t="s">
        <v>148</v>
      </c>
      <c r="C1530" s="2" t="s">
        <v>316</v>
      </c>
      <c r="D1530" s="2">
        <v>2.2029999999999998</v>
      </c>
      <c r="E1530" s="2">
        <v>3.1</v>
      </c>
      <c r="F1530" s="66">
        <v>11.67</v>
      </c>
      <c r="G1530" s="2">
        <v>11.42928</v>
      </c>
      <c r="H1530" s="2">
        <v>14.206</v>
      </c>
      <c r="I1530" s="2">
        <v>11.290100000000001</v>
      </c>
      <c r="J1530" s="2">
        <v>9.1561900000000005</v>
      </c>
      <c r="K1530" s="66">
        <v>24.586950000000002</v>
      </c>
      <c r="L1530" s="2">
        <v>11.16512</v>
      </c>
      <c r="M1530" s="2">
        <v>14.68</v>
      </c>
      <c r="N1530" s="2">
        <v>11.61219</v>
      </c>
      <c r="O1530" s="2">
        <v>9.3672699999999995</v>
      </c>
      <c r="P1530" s="2">
        <v>28.540410000000001</v>
      </c>
    </row>
    <row r="1531" spans="1:16" x14ac:dyDescent="0.35">
      <c r="A1531" s="2">
        <v>1520</v>
      </c>
      <c r="B1531" s="2" t="s">
        <v>148</v>
      </c>
      <c r="C1531" s="2" t="s">
        <v>317</v>
      </c>
      <c r="D1531" s="2">
        <v>3.01</v>
      </c>
      <c r="E1531" s="2">
        <v>2.8460000000000001</v>
      </c>
      <c r="F1531" s="66">
        <v>3.33</v>
      </c>
      <c r="G1531" s="2">
        <v>6.3689799999999996</v>
      </c>
      <c r="H1531" s="2">
        <v>7.1161099999999999</v>
      </c>
      <c r="I1531" s="2">
        <v>6.5105700000000004</v>
      </c>
      <c r="J1531" s="2">
        <v>5.8372000000000002</v>
      </c>
      <c r="K1531" s="66">
        <v>4.9809799999999997</v>
      </c>
      <c r="L1531" s="2">
        <v>6.1135999999999999</v>
      </c>
      <c r="M1531" s="2">
        <v>7.23468</v>
      </c>
      <c r="N1531" s="2">
        <v>6.5976100000000004</v>
      </c>
      <c r="O1531" s="2">
        <v>5.88931</v>
      </c>
      <c r="P1531" s="2">
        <v>4.9887199999999998</v>
      </c>
    </row>
    <row r="1532" spans="1:16" x14ac:dyDescent="0.35">
      <c r="A1532" s="2">
        <v>1521</v>
      </c>
      <c r="B1532" s="2" t="s">
        <v>148</v>
      </c>
      <c r="C1532" s="2" t="s">
        <v>318</v>
      </c>
      <c r="D1532" s="2">
        <v>4.21</v>
      </c>
      <c r="E1532" s="2">
        <v>2.8540000000000001</v>
      </c>
      <c r="F1532" s="66">
        <v>8.33</v>
      </c>
      <c r="G1532" s="2">
        <v>7.8323799999999997</v>
      </c>
      <c r="H1532" s="2">
        <v>9.6044599999999996</v>
      </c>
      <c r="I1532" s="2">
        <v>8.1594200000000008</v>
      </c>
      <c r="J1532" s="2">
        <v>6.6506699999999999</v>
      </c>
      <c r="K1532" s="66">
        <v>4.4076199999999996</v>
      </c>
      <c r="L1532" s="2">
        <v>7.5763600000000002</v>
      </c>
      <c r="M1532" s="2">
        <v>9.8822799999999997</v>
      </c>
      <c r="N1532" s="2">
        <v>8.3619699999999995</v>
      </c>
      <c r="O1532" s="2">
        <v>6.77475</v>
      </c>
      <c r="P1532" s="2">
        <v>4.4150499999999999</v>
      </c>
    </row>
    <row r="1533" spans="1:16" x14ac:dyDescent="0.35">
      <c r="A1533" s="2">
        <v>1522</v>
      </c>
      <c r="B1533" s="2" t="s">
        <v>148</v>
      </c>
      <c r="C1533" s="2" t="s">
        <v>319</v>
      </c>
      <c r="D1533" s="2">
        <v>5.41</v>
      </c>
      <c r="E1533" s="2">
        <v>3.1</v>
      </c>
      <c r="F1533" s="66">
        <v>3.33</v>
      </c>
      <c r="G1533" s="2">
        <v>4.7899799999999999</v>
      </c>
      <c r="H1533" s="2">
        <v>5.5170599999999999</v>
      </c>
      <c r="I1533" s="2">
        <v>5.0052199999999996</v>
      </c>
      <c r="J1533" s="2">
        <v>4.4997299999999996</v>
      </c>
      <c r="K1533" s="66">
        <v>3.5756999999999999</v>
      </c>
      <c r="L1533" s="2">
        <v>4.5496499999999997</v>
      </c>
      <c r="M1533" s="2">
        <v>5.6249399999999996</v>
      </c>
      <c r="N1533" s="2">
        <v>5.0864500000000001</v>
      </c>
      <c r="O1533" s="2">
        <v>4.5547500000000003</v>
      </c>
      <c r="P1533" s="2">
        <v>3.5827900000000001</v>
      </c>
    </row>
    <row r="1534" spans="1:16" x14ac:dyDescent="0.35">
      <c r="A1534" s="2">
        <v>1523</v>
      </c>
      <c r="B1534" s="2" t="s">
        <v>148</v>
      </c>
      <c r="C1534" s="2" t="s">
        <v>320</v>
      </c>
      <c r="D1534" s="2">
        <v>6.8129999999999997</v>
      </c>
      <c r="E1534" s="2">
        <v>2.2869999999999999</v>
      </c>
      <c r="F1534" s="66">
        <v>15</v>
      </c>
      <c r="G1534" s="2">
        <v>6.5939899999999998</v>
      </c>
      <c r="H1534" s="2">
        <v>8.6865699999999997</v>
      </c>
      <c r="I1534" s="2">
        <v>7.6511800000000001</v>
      </c>
      <c r="J1534" s="2">
        <v>4.8536000000000001</v>
      </c>
      <c r="K1534" s="66">
        <v>2.6133500000000001</v>
      </c>
      <c r="L1534" s="2">
        <v>6.4401400000000004</v>
      </c>
      <c r="M1534" s="2">
        <v>9.0095299999999998</v>
      </c>
      <c r="N1534" s="2">
        <v>7.9202000000000004</v>
      </c>
      <c r="O1534" s="2">
        <v>4.9769899999999998</v>
      </c>
      <c r="P1534" s="2">
        <v>2.6202200000000002</v>
      </c>
    </row>
    <row r="1535" spans="1:16" x14ac:dyDescent="0.35">
      <c r="A1535" s="2">
        <v>1524</v>
      </c>
      <c r="B1535" s="2" t="s">
        <v>148</v>
      </c>
      <c r="C1535" s="2" t="s">
        <v>321</v>
      </c>
      <c r="D1535" s="2">
        <v>8.2609999999999992</v>
      </c>
      <c r="E1535" s="2">
        <v>1.246</v>
      </c>
      <c r="F1535" s="66">
        <v>28.33</v>
      </c>
      <c r="G1535" s="2">
        <v>8.1834699999999998</v>
      </c>
      <c r="H1535" s="2">
        <v>11.06231</v>
      </c>
      <c r="I1535" s="2">
        <v>10.579789999999999</v>
      </c>
      <c r="J1535" s="2">
        <v>3.84457</v>
      </c>
      <c r="K1535" s="66">
        <v>5.5971200000000003</v>
      </c>
      <c r="L1535" s="2">
        <v>8.1366099999999992</v>
      </c>
      <c r="M1535" s="2">
        <v>11.563639999999999</v>
      </c>
      <c r="N1535" s="2">
        <v>11.05598</v>
      </c>
      <c r="O1535" s="2">
        <v>3.96997</v>
      </c>
      <c r="P1535" s="2">
        <v>7.3539000000000003</v>
      </c>
    </row>
    <row r="1536" spans="1:16" x14ac:dyDescent="0.35">
      <c r="A1536" s="2">
        <v>1525</v>
      </c>
      <c r="B1536" s="2" t="s">
        <v>148</v>
      </c>
      <c r="C1536" s="2" t="s">
        <v>322</v>
      </c>
      <c r="D1536" s="2">
        <v>8.6969999999999992</v>
      </c>
      <c r="E1536" s="2">
        <v>1.254</v>
      </c>
      <c r="F1536" s="66">
        <v>33.33</v>
      </c>
      <c r="G1536" s="2">
        <v>7.2409699999999999</v>
      </c>
      <c r="H1536" s="2">
        <v>10.21538</v>
      </c>
      <c r="I1536" s="2">
        <v>9.8294300000000003</v>
      </c>
      <c r="J1536" s="2">
        <v>2.8374999999999999</v>
      </c>
      <c r="K1536" s="66">
        <v>7.3617499999999998</v>
      </c>
      <c r="L1536" s="2">
        <v>7.2039999999999997</v>
      </c>
      <c r="M1536" s="2">
        <v>10.7316</v>
      </c>
      <c r="N1536" s="2">
        <v>10.32554</v>
      </c>
      <c r="O1536" s="2">
        <v>2.9694099999999999</v>
      </c>
      <c r="P1536" s="2">
        <v>10.67989</v>
      </c>
    </row>
    <row r="1537" spans="1:16" x14ac:dyDescent="0.35">
      <c r="A1537" s="2">
        <v>1526</v>
      </c>
      <c r="B1537" s="2" t="s">
        <v>148</v>
      </c>
      <c r="C1537" s="2" t="s">
        <v>323</v>
      </c>
      <c r="D1537" s="2">
        <v>8.1950000000000003</v>
      </c>
      <c r="E1537" s="2">
        <v>1.5</v>
      </c>
      <c r="F1537" s="66">
        <v>3.33</v>
      </c>
      <c r="G1537" s="2">
        <v>0.43442999999999998</v>
      </c>
      <c r="H1537" s="2">
        <v>0.85743999999999998</v>
      </c>
      <c r="I1537" s="2">
        <v>0.74638000000000004</v>
      </c>
      <c r="J1537" s="2">
        <v>0.13971</v>
      </c>
      <c r="K1537" s="66">
        <v>0.64956999999999998</v>
      </c>
      <c r="L1537" s="2">
        <v>0.39671000000000001</v>
      </c>
      <c r="M1537" s="2">
        <v>0.95003000000000004</v>
      </c>
      <c r="N1537" s="2">
        <v>0.82252000000000003</v>
      </c>
      <c r="O1537" s="2">
        <v>0.16217000000000001</v>
      </c>
      <c r="P1537" s="2">
        <v>2.6345999999999998</v>
      </c>
    </row>
    <row r="1538" spans="1:16" x14ac:dyDescent="0.35">
      <c r="A1538" s="2">
        <v>1527</v>
      </c>
      <c r="B1538" s="2" t="s">
        <v>148</v>
      </c>
      <c r="C1538" s="2" t="s">
        <v>324</v>
      </c>
      <c r="D1538" s="2">
        <v>7.8490000000000002</v>
      </c>
      <c r="E1538" s="2">
        <v>1.8049999999999999</v>
      </c>
      <c r="F1538" s="66">
        <v>8.33</v>
      </c>
      <c r="G1538" s="2">
        <v>1.1791</v>
      </c>
      <c r="H1538" s="2">
        <v>2.0628799999999998</v>
      </c>
      <c r="I1538" s="2">
        <v>1.8261499999999999</v>
      </c>
      <c r="J1538" s="2">
        <v>0.25262000000000001</v>
      </c>
      <c r="K1538" s="66">
        <v>0</v>
      </c>
      <c r="L1538" s="2">
        <v>1.14903</v>
      </c>
      <c r="M1538" s="2">
        <v>2.1928700000000001</v>
      </c>
      <c r="N1538" s="2">
        <v>1.9494899999999999</v>
      </c>
      <c r="O1538" s="2">
        <v>0.29270000000000002</v>
      </c>
      <c r="P1538" s="2">
        <v>0</v>
      </c>
    </row>
    <row r="1539" spans="1:16" x14ac:dyDescent="0.35">
      <c r="A1539" s="2">
        <v>1528</v>
      </c>
      <c r="B1539" s="2" t="s">
        <v>148</v>
      </c>
      <c r="C1539" s="2" t="s">
        <v>325</v>
      </c>
      <c r="D1539" s="2">
        <v>7.4950000000000001</v>
      </c>
      <c r="E1539" s="2">
        <v>1.5409999999999999</v>
      </c>
      <c r="F1539" s="66">
        <v>3.33</v>
      </c>
      <c r="G1539" s="2">
        <v>7.3911600000000002</v>
      </c>
      <c r="H1539" s="2">
        <v>8.2484699999999993</v>
      </c>
      <c r="I1539" s="2">
        <v>8.1170500000000008</v>
      </c>
      <c r="J1539" s="2">
        <v>7.1491300000000004</v>
      </c>
      <c r="K1539" s="66">
        <v>6.6585299999999998</v>
      </c>
      <c r="L1539" s="2">
        <v>7.23888</v>
      </c>
      <c r="M1539" s="2">
        <v>8.3623999999999992</v>
      </c>
      <c r="N1539" s="2">
        <v>8.2250700000000005</v>
      </c>
      <c r="O1539" s="2">
        <v>7.2114500000000001</v>
      </c>
      <c r="P1539" s="2">
        <v>6.8304200000000002</v>
      </c>
    </row>
    <row r="1540" spans="1:16" x14ac:dyDescent="0.35">
      <c r="A1540" s="2">
        <v>1529</v>
      </c>
      <c r="B1540" s="2" t="s">
        <v>148</v>
      </c>
      <c r="C1540" s="2" t="s">
        <v>326</v>
      </c>
      <c r="D1540" s="2">
        <v>6.0309999999999997</v>
      </c>
      <c r="E1540" s="2">
        <v>1.254</v>
      </c>
      <c r="F1540" s="66">
        <v>20</v>
      </c>
      <c r="G1540" s="2">
        <v>14.204409999999999</v>
      </c>
      <c r="H1540" s="2">
        <v>16.699629999999999</v>
      </c>
      <c r="I1540" s="2">
        <v>15.608879999999999</v>
      </c>
      <c r="J1540" s="2">
        <v>10.13279</v>
      </c>
      <c r="K1540" s="66">
        <v>10.50548</v>
      </c>
      <c r="L1540" s="2">
        <v>14.13594</v>
      </c>
      <c r="M1540" s="2">
        <v>17.170760000000001</v>
      </c>
      <c r="N1540" s="2">
        <v>16.02364</v>
      </c>
      <c r="O1540" s="2">
        <v>10.264390000000001</v>
      </c>
      <c r="P1540" s="2">
        <v>19.249929999999999</v>
      </c>
    </row>
    <row r="1541" spans="1:16" x14ac:dyDescent="0.35">
      <c r="A1541" s="2">
        <v>1530</v>
      </c>
      <c r="B1541" s="2" t="s">
        <v>148</v>
      </c>
      <c r="C1541" s="2" t="s">
        <v>327</v>
      </c>
      <c r="D1541" s="2">
        <v>5.1539999999999999</v>
      </c>
      <c r="E1541" s="2">
        <v>1.246</v>
      </c>
      <c r="F1541" s="66">
        <v>11.67</v>
      </c>
      <c r="G1541" s="2">
        <v>13.12485</v>
      </c>
      <c r="H1541" s="2">
        <v>14.82512</v>
      </c>
      <c r="I1541" s="2">
        <v>14.044879999999999</v>
      </c>
      <c r="J1541" s="2">
        <v>10.43106</v>
      </c>
      <c r="K1541" s="66">
        <v>9.2273099999999992</v>
      </c>
      <c r="L1541" s="2">
        <v>13.02519</v>
      </c>
      <c r="M1541" s="2">
        <v>15.13714</v>
      </c>
      <c r="N1541" s="2">
        <v>14.316599999999999</v>
      </c>
      <c r="O1541" s="2">
        <v>10.5161</v>
      </c>
      <c r="P1541" s="2">
        <v>18.82715</v>
      </c>
    </row>
    <row r="1542" spans="1:16" x14ac:dyDescent="0.35">
      <c r="A1542" s="2">
        <v>1531</v>
      </c>
      <c r="B1542" s="2" t="s">
        <v>148</v>
      </c>
      <c r="C1542" s="2" t="s">
        <v>328</v>
      </c>
      <c r="D1542" s="2">
        <v>5.0949999999999998</v>
      </c>
      <c r="E1542" s="2">
        <v>2.0670000000000002</v>
      </c>
      <c r="F1542" s="66">
        <v>3.33</v>
      </c>
      <c r="G1542" s="2">
        <v>11.5138</v>
      </c>
      <c r="H1542" s="2">
        <v>12.43797</v>
      </c>
      <c r="I1542" s="2">
        <v>11.93468</v>
      </c>
      <c r="J1542" s="2">
        <v>11.17023</v>
      </c>
      <c r="K1542" s="66">
        <v>10.317030000000001</v>
      </c>
      <c r="L1542" s="2">
        <v>11.330159999999999</v>
      </c>
      <c r="M1542" s="2">
        <v>12.56629</v>
      </c>
      <c r="N1542" s="2">
        <v>12.037050000000001</v>
      </c>
      <c r="O1542" s="2">
        <v>11.23405</v>
      </c>
      <c r="P1542" s="2">
        <v>13.692259999999999</v>
      </c>
    </row>
    <row r="1543" spans="1:16" x14ac:dyDescent="0.35">
      <c r="A1543" s="2">
        <v>1532</v>
      </c>
      <c r="B1543" s="2" t="s">
        <v>148</v>
      </c>
      <c r="C1543" s="2" t="s">
        <v>329</v>
      </c>
      <c r="D1543" s="2">
        <v>4.2919999999999998</v>
      </c>
      <c r="E1543" s="2">
        <v>2.5920000000000001</v>
      </c>
      <c r="F1543" s="66">
        <v>13.33</v>
      </c>
      <c r="G1543" s="2">
        <v>18.070679999999999</v>
      </c>
      <c r="H1543" s="2">
        <v>21.566970000000001</v>
      </c>
      <c r="I1543" s="2">
        <v>18.83436</v>
      </c>
      <c r="J1543" s="2">
        <v>15.3253</v>
      </c>
      <c r="K1543" s="66">
        <v>11.10167</v>
      </c>
      <c r="L1543" s="2">
        <v>17.97392</v>
      </c>
      <c r="M1543" s="2">
        <v>22.128129999999999</v>
      </c>
      <c r="N1543" s="2">
        <v>19.25337</v>
      </c>
      <c r="O1543" s="2">
        <v>15.562530000000001</v>
      </c>
      <c r="P1543" s="2">
        <v>35.47963</v>
      </c>
    </row>
    <row r="1544" spans="1:16" x14ac:dyDescent="0.35">
      <c r="A1544" s="2">
        <v>1533</v>
      </c>
      <c r="B1544" s="2" t="s">
        <v>148</v>
      </c>
      <c r="C1544" s="2" t="s">
        <v>330</v>
      </c>
      <c r="D1544" s="2">
        <v>3.2919999999999998</v>
      </c>
      <c r="E1544" s="2">
        <v>1.5409999999999999</v>
      </c>
      <c r="F1544" s="66">
        <v>10</v>
      </c>
      <c r="G1544" s="2">
        <v>17.473769999999998</v>
      </c>
      <c r="H1544" s="2">
        <v>20.032240000000002</v>
      </c>
      <c r="I1544" s="2">
        <v>18.092359999999999</v>
      </c>
      <c r="J1544" s="2">
        <v>14.199529999999999</v>
      </c>
      <c r="K1544" s="66">
        <v>11.63522</v>
      </c>
      <c r="L1544" s="2">
        <v>17.319320000000001</v>
      </c>
      <c r="M1544" s="2">
        <v>20.484020000000001</v>
      </c>
      <c r="N1544" s="2">
        <v>18.443249999999999</v>
      </c>
      <c r="O1544" s="2">
        <v>14.348470000000001</v>
      </c>
      <c r="P1544" s="2">
        <v>32.228279999999998</v>
      </c>
    </row>
    <row r="1545" spans="1:16" x14ac:dyDescent="0.35">
      <c r="A1545" s="2">
        <v>1534</v>
      </c>
      <c r="B1545" s="2" t="s">
        <v>148</v>
      </c>
      <c r="C1545" s="2" t="s">
        <v>331</v>
      </c>
      <c r="D1545" s="2">
        <v>2.7490000000000001</v>
      </c>
      <c r="E1545" s="2">
        <v>1</v>
      </c>
      <c r="F1545" s="66">
        <v>8.33</v>
      </c>
      <c r="G1545" s="2">
        <v>16.460170000000002</v>
      </c>
      <c r="H1545" s="2">
        <v>18.05339</v>
      </c>
      <c r="I1545" s="2">
        <v>16.944959999999998</v>
      </c>
      <c r="J1545" s="2">
        <v>13.21354</v>
      </c>
      <c r="K1545" s="66">
        <v>12.216379999999999</v>
      </c>
      <c r="L1545" s="2">
        <v>16.277139999999999</v>
      </c>
      <c r="M1545" s="2">
        <v>18.3704</v>
      </c>
      <c r="N1545" s="2">
        <v>17.20438</v>
      </c>
      <c r="O1545" s="2">
        <v>13.27928</v>
      </c>
      <c r="P1545" s="2">
        <v>15.41821</v>
      </c>
    </row>
    <row r="1546" spans="1:16" x14ac:dyDescent="0.35">
      <c r="A1546" s="2">
        <v>1535</v>
      </c>
      <c r="B1546" s="2" t="s">
        <v>148</v>
      </c>
      <c r="C1546" s="2" t="s">
        <v>332</v>
      </c>
      <c r="D1546" s="2">
        <v>2.0390000000000001</v>
      </c>
      <c r="E1546" s="2">
        <v>1</v>
      </c>
      <c r="F1546" s="66">
        <v>26.67</v>
      </c>
      <c r="G1546" s="2">
        <v>26.0656</v>
      </c>
      <c r="H1546" s="2">
        <v>29.74579</v>
      </c>
      <c r="I1546" s="2">
        <v>26.295249999999999</v>
      </c>
      <c r="J1546" s="2">
        <v>15.719609999999999</v>
      </c>
      <c r="K1546" s="66">
        <v>12.92126</v>
      </c>
      <c r="L1546" s="2">
        <v>25.879860000000001</v>
      </c>
      <c r="M1546" s="2">
        <v>30.634049999999998</v>
      </c>
      <c r="N1546" s="2">
        <v>27.003869999999999</v>
      </c>
      <c r="O1546" s="2">
        <v>15.87786</v>
      </c>
      <c r="P1546" s="2">
        <v>26.305409999999998</v>
      </c>
    </row>
    <row r="1547" spans="1:16" x14ac:dyDescent="0.35">
      <c r="A1547" s="2">
        <v>1536</v>
      </c>
      <c r="B1547" s="2" t="s">
        <v>149</v>
      </c>
      <c r="C1547" s="2" t="s">
        <v>309</v>
      </c>
      <c r="D1547" s="2">
        <v>1.552</v>
      </c>
      <c r="E1547" s="2">
        <v>1.5589999999999999</v>
      </c>
      <c r="F1547" s="66">
        <v>3.33</v>
      </c>
      <c r="G1547" s="2">
        <v>14.875220000000001</v>
      </c>
      <c r="H1547" s="2">
        <v>15.777340000000001</v>
      </c>
      <c r="I1547" s="2">
        <v>15.166930000000001</v>
      </c>
      <c r="J1547" s="2">
        <v>14.219099999999999</v>
      </c>
      <c r="K1547" s="66">
        <v>16.739509999999999</v>
      </c>
      <c r="L1547" s="2">
        <v>14.631130000000001</v>
      </c>
      <c r="M1547" s="2">
        <v>15.904109999999999</v>
      </c>
      <c r="N1547" s="2">
        <v>15.26202</v>
      </c>
      <c r="O1547" s="2">
        <v>14.265359999999999</v>
      </c>
      <c r="P1547" s="2">
        <v>13.57239</v>
      </c>
    </row>
    <row r="1548" spans="1:16" x14ac:dyDescent="0.35">
      <c r="A1548" s="2">
        <v>1537</v>
      </c>
      <c r="B1548" s="2" t="s">
        <v>149</v>
      </c>
      <c r="C1548" s="2" t="s">
        <v>310</v>
      </c>
      <c r="D1548" s="2">
        <v>1.649</v>
      </c>
      <c r="E1548" s="2">
        <v>1.5409999999999999</v>
      </c>
      <c r="F1548" s="66">
        <v>15</v>
      </c>
      <c r="G1548" s="2">
        <v>23.411370000000002</v>
      </c>
      <c r="H1548" s="2">
        <v>26.775200000000002</v>
      </c>
      <c r="I1548" s="2">
        <v>23.584440000000001</v>
      </c>
      <c r="J1548" s="2">
        <v>16.847570000000001</v>
      </c>
      <c r="K1548" s="66">
        <v>14.63954</v>
      </c>
      <c r="L1548" s="2">
        <v>23.215599999999998</v>
      </c>
      <c r="M1548" s="2">
        <v>27.459240000000001</v>
      </c>
      <c r="N1548" s="2">
        <v>24.102329999999998</v>
      </c>
      <c r="O1548" s="2">
        <v>17.014949999999999</v>
      </c>
      <c r="P1548" s="2">
        <v>14.29092</v>
      </c>
    </row>
    <row r="1549" spans="1:16" x14ac:dyDescent="0.35">
      <c r="A1549" s="2">
        <v>1538</v>
      </c>
      <c r="B1549" s="2" t="s">
        <v>149</v>
      </c>
      <c r="C1549" s="2" t="s">
        <v>311</v>
      </c>
      <c r="D1549" s="2">
        <v>1.2949999999999999</v>
      </c>
      <c r="E1549" s="2">
        <v>0.746</v>
      </c>
      <c r="F1549" s="66">
        <v>31.67</v>
      </c>
      <c r="G1549" s="2">
        <v>30.497669999999999</v>
      </c>
      <c r="H1549" s="2">
        <v>34.53904</v>
      </c>
      <c r="I1549" s="2">
        <v>30.262049999999999</v>
      </c>
      <c r="J1549" s="2">
        <v>16.52572</v>
      </c>
      <c r="K1549" s="66">
        <v>13.889519999999999</v>
      </c>
      <c r="L1549" s="2">
        <v>30.281079999999999</v>
      </c>
      <c r="M1549" s="2">
        <v>35.623620000000003</v>
      </c>
      <c r="N1549" s="2">
        <v>31.123889999999999</v>
      </c>
      <c r="O1549" s="2">
        <v>16.67231</v>
      </c>
      <c r="P1549" s="2">
        <v>20.077860000000001</v>
      </c>
    </row>
    <row r="1550" spans="1:16" x14ac:dyDescent="0.35">
      <c r="A1550" s="2">
        <v>1539</v>
      </c>
      <c r="B1550" s="2" t="s">
        <v>149</v>
      </c>
      <c r="C1550" s="2" t="s">
        <v>312</v>
      </c>
      <c r="D1550" s="2">
        <v>0.84799999999999998</v>
      </c>
      <c r="E1550" s="2">
        <v>0.754</v>
      </c>
      <c r="F1550" s="66">
        <v>8.33</v>
      </c>
      <c r="G1550" s="2">
        <v>18.24267</v>
      </c>
      <c r="H1550" s="2">
        <v>19.563410000000001</v>
      </c>
      <c r="I1550" s="2">
        <v>18.416530000000002</v>
      </c>
      <c r="J1550" s="2">
        <v>14.716939999999999</v>
      </c>
      <c r="K1550" s="66">
        <v>14.103730000000001</v>
      </c>
      <c r="L1550" s="2">
        <v>18.03304</v>
      </c>
      <c r="M1550" s="2">
        <v>19.855830000000001</v>
      </c>
      <c r="N1550" s="2">
        <v>18.649280000000001</v>
      </c>
      <c r="O1550" s="2">
        <v>14.75732</v>
      </c>
      <c r="P1550" s="2">
        <v>17.321470000000001</v>
      </c>
    </row>
    <row r="1551" spans="1:16" x14ac:dyDescent="0.35">
      <c r="A1551" s="2">
        <v>1540</v>
      </c>
      <c r="B1551" s="2" t="s">
        <v>149</v>
      </c>
      <c r="C1551" s="2" t="s">
        <v>313</v>
      </c>
      <c r="D1551" s="2">
        <v>0.59799999999999998</v>
      </c>
      <c r="E1551" s="2">
        <v>1.254</v>
      </c>
      <c r="F1551" s="66">
        <v>11.67</v>
      </c>
      <c r="G1551" s="2">
        <v>21.238140000000001</v>
      </c>
      <c r="H1551" s="2">
        <v>23.465810000000001</v>
      </c>
      <c r="I1551" s="2">
        <v>21.146920000000001</v>
      </c>
      <c r="J1551" s="2">
        <v>16.203309999999998</v>
      </c>
      <c r="K1551" s="66">
        <v>30.278030000000001</v>
      </c>
      <c r="L1551" s="2">
        <v>20.957419999999999</v>
      </c>
      <c r="M1551" s="2">
        <v>23.94558</v>
      </c>
      <c r="N1551" s="2">
        <v>21.505949999999999</v>
      </c>
      <c r="O1551" s="2">
        <v>16.305119999999999</v>
      </c>
      <c r="P1551" s="2">
        <v>17.197140000000001</v>
      </c>
    </row>
    <row r="1552" spans="1:16" x14ac:dyDescent="0.35">
      <c r="A1552" s="2">
        <v>1541</v>
      </c>
      <c r="B1552" s="2" t="s">
        <v>149</v>
      </c>
      <c r="C1552" s="2" t="s">
        <v>314</v>
      </c>
      <c r="D1552" s="2">
        <v>0.39800000000000002</v>
      </c>
      <c r="E1552" s="2">
        <v>1.6519999999999999</v>
      </c>
      <c r="F1552" s="66">
        <v>3.33</v>
      </c>
      <c r="G1552" s="2">
        <v>17.637619999999998</v>
      </c>
      <c r="H1552" s="2">
        <v>18.92389</v>
      </c>
      <c r="I1552" s="2">
        <v>17.71874</v>
      </c>
      <c r="J1552" s="2">
        <v>15.67469</v>
      </c>
      <c r="K1552" s="66">
        <v>24.105139999999999</v>
      </c>
      <c r="L1552" s="2">
        <v>17.27617</v>
      </c>
      <c r="M1552" s="2">
        <v>19.155169999999998</v>
      </c>
      <c r="N1552" s="2">
        <v>17.8873</v>
      </c>
      <c r="O1552" s="2">
        <v>15.737069999999999</v>
      </c>
      <c r="P1552" s="2">
        <v>14.62801</v>
      </c>
    </row>
    <row r="1553" spans="1:16" x14ac:dyDescent="0.35">
      <c r="A1553" s="2">
        <v>1542</v>
      </c>
      <c r="B1553" s="2" t="s">
        <v>149</v>
      </c>
      <c r="C1553" s="2" t="s">
        <v>315</v>
      </c>
      <c r="D1553" s="2">
        <v>0.249</v>
      </c>
      <c r="E1553" s="2">
        <v>1.9530000000000001</v>
      </c>
      <c r="F1553" s="66">
        <v>8.33</v>
      </c>
      <c r="G1553" s="2">
        <v>18.66761</v>
      </c>
      <c r="H1553" s="2">
        <v>20.12368</v>
      </c>
      <c r="I1553" s="2">
        <v>18.574300000000001</v>
      </c>
      <c r="J1553" s="2">
        <v>16.241969999999998</v>
      </c>
      <c r="K1553" s="66">
        <v>27.584769999999999</v>
      </c>
      <c r="L1553" s="2">
        <v>18.269110000000001</v>
      </c>
      <c r="M1553" s="2">
        <v>20.406310000000001</v>
      </c>
      <c r="N1553" s="2">
        <v>18.77627</v>
      </c>
      <c r="O1553" s="2">
        <v>16.32272</v>
      </c>
      <c r="P1553" s="2">
        <v>14.83066</v>
      </c>
    </row>
    <row r="1554" spans="1:16" x14ac:dyDescent="0.35">
      <c r="A1554" s="2">
        <v>1543</v>
      </c>
      <c r="B1554" s="2" t="s">
        <v>149</v>
      </c>
      <c r="C1554" s="2" t="s">
        <v>316</v>
      </c>
      <c r="D1554" s="2">
        <v>0.86099999999999999</v>
      </c>
      <c r="E1554" s="2">
        <v>1.7949999999999999</v>
      </c>
      <c r="F1554" s="66">
        <v>6.67</v>
      </c>
      <c r="G1554" s="2">
        <v>10.265560000000001</v>
      </c>
      <c r="H1554" s="2">
        <v>12.06086</v>
      </c>
      <c r="I1554" s="2">
        <v>10.27394</v>
      </c>
      <c r="J1554" s="2">
        <v>7.2869299999999999</v>
      </c>
      <c r="K1554" s="66">
        <v>16.50667</v>
      </c>
      <c r="L1554" s="2">
        <v>9.8836300000000001</v>
      </c>
      <c r="M1554" s="2">
        <v>12.403119999999999</v>
      </c>
      <c r="N1554" s="2">
        <v>10.523160000000001</v>
      </c>
      <c r="O1554" s="2">
        <v>7.3807900000000002</v>
      </c>
      <c r="P1554" s="2">
        <v>6.5171299999999999</v>
      </c>
    </row>
    <row r="1555" spans="1:16" x14ac:dyDescent="0.35">
      <c r="A1555" s="2">
        <v>1544</v>
      </c>
      <c r="B1555" s="2" t="s">
        <v>149</v>
      </c>
      <c r="C1555" s="2" t="s">
        <v>317</v>
      </c>
      <c r="D1555" s="2">
        <v>3.7370000000000001</v>
      </c>
      <c r="E1555" s="2">
        <v>1.5</v>
      </c>
      <c r="F1555" s="66">
        <v>16.670000000000002</v>
      </c>
      <c r="G1555" s="2">
        <v>11.803319999999999</v>
      </c>
      <c r="H1555" s="2">
        <v>14.347989999999999</v>
      </c>
      <c r="I1555" s="2">
        <v>12.280900000000001</v>
      </c>
      <c r="J1555" s="2">
        <v>7.2636599999999998</v>
      </c>
      <c r="K1555" s="66">
        <v>13.43783</v>
      </c>
      <c r="L1555" s="2">
        <v>11.56724</v>
      </c>
      <c r="M1555" s="2">
        <v>14.819140000000001</v>
      </c>
      <c r="N1555" s="2">
        <v>12.644410000000001</v>
      </c>
      <c r="O1555" s="2">
        <v>7.3660199999999998</v>
      </c>
      <c r="P1555" s="2">
        <v>8.1444700000000001</v>
      </c>
    </row>
    <row r="1556" spans="1:16" x14ac:dyDescent="0.35">
      <c r="A1556" s="2">
        <v>1545</v>
      </c>
      <c r="B1556" s="2" t="s">
        <v>149</v>
      </c>
      <c r="C1556" s="2" t="s">
        <v>318</v>
      </c>
      <c r="D1556" s="2">
        <v>6.6619999999999999</v>
      </c>
      <c r="E1556" s="2">
        <v>1.5</v>
      </c>
      <c r="F1556" s="66">
        <v>0</v>
      </c>
      <c r="G1556" s="2">
        <v>2.8658000000000001</v>
      </c>
      <c r="H1556" s="2">
        <v>3.2178</v>
      </c>
      <c r="I1556" s="2">
        <v>3.2176800000000001</v>
      </c>
      <c r="J1556" s="2">
        <v>3.2154099999999999</v>
      </c>
      <c r="K1556" s="66">
        <v>3.21095</v>
      </c>
      <c r="L1556" s="2">
        <v>2.6489500000000001</v>
      </c>
      <c r="M1556" s="2">
        <v>3.1466699999999999</v>
      </c>
      <c r="N1556" s="2">
        <v>3.1465900000000002</v>
      </c>
      <c r="O1556" s="2">
        <v>3.1444399999999999</v>
      </c>
      <c r="P1556" s="2">
        <v>3.14486</v>
      </c>
    </row>
    <row r="1557" spans="1:16" x14ac:dyDescent="0.35">
      <c r="A1557" s="2">
        <v>1546</v>
      </c>
      <c r="B1557" s="2" t="s">
        <v>149</v>
      </c>
      <c r="C1557" s="2" t="s">
        <v>319</v>
      </c>
      <c r="D1557" s="2">
        <v>8.468</v>
      </c>
      <c r="E1557" s="2">
        <v>1.246</v>
      </c>
      <c r="F1557" s="66">
        <v>0</v>
      </c>
      <c r="G1557" s="2">
        <v>0.67510999999999999</v>
      </c>
      <c r="H1557" s="2">
        <v>0.97336</v>
      </c>
      <c r="I1557" s="2">
        <v>0.97326000000000001</v>
      </c>
      <c r="J1557" s="2">
        <v>0.97135000000000005</v>
      </c>
      <c r="K1557" s="66">
        <v>0.96762000000000004</v>
      </c>
      <c r="L1557" s="2">
        <v>0.51753000000000005</v>
      </c>
      <c r="M1557" s="2">
        <v>0.87385000000000002</v>
      </c>
      <c r="N1557" s="2">
        <v>0.87378</v>
      </c>
      <c r="O1557" s="2">
        <v>0.87207000000000001</v>
      </c>
      <c r="P1557" s="2">
        <v>0.87241000000000002</v>
      </c>
    </row>
    <row r="1558" spans="1:16" x14ac:dyDescent="0.35">
      <c r="A1558" s="2">
        <v>1547</v>
      </c>
      <c r="B1558" s="2" t="s">
        <v>149</v>
      </c>
      <c r="C1558" s="2" t="s">
        <v>320</v>
      </c>
      <c r="D1558" s="2">
        <v>9.5510000000000002</v>
      </c>
      <c r="E1558" s="2">
        <v>1.5589999999999999</v>
      </c>
      <c r="F1558" s="66">
        <v>15</v>
      </c>
      <c r="G1558" s="2">
        <v>1.9139999999999999</v>
      </c>
      <c r="H1558" s="2">
        <v>3.9742799999999998</v>
      </c>
      <c r="I1558" s="2">
        <v>3.64845</v>
      </c>
      <c r="J1558" s="2">
        <v>0.66432999999999998</v>
      </c>
      <c r="K1558" s="66">
        <v>0.35009000000000001</v>
      </c>
      <c r="L1558" s="2">
        <v>2.4997400000000001</v>
      </c>
      <c r="M1558" s="2">
        <v>4.1421700000000001</v>
      </c>
      <c r="N1558" s="2">
        <v>3.7992599999999999</v>
      </c>
      <c r="O1558" s="2">
        <v>0.65847999999999995</v>
      </c>
      <c r="P1558" s="2">
        <v>4.8744500000000004</v>
      </c>
    </row>
    <row r="1559" spans="1:16" x14ac:dyDescent="0.35">
      <c r="A1559" s="2">
        <v>1548</v>
      </c>
      <c r="B1559" s="2" t="s">
        <v>149</v>
      </c>
      <c r="C1559" s="2" t="s">
        <v>321</v>
      </c>
      <c r="D1559" s="2">
        <v>10.057</v>
      </c>
      <c r="E1559" s="2">
        <v>2.1</v>
      </c>
      <c r="F1559" s="66">
        <v>38.33</v>
      </c>
      <c r="G1559" s="2">
        <v>4.8330099999999998</v>
      </c>
      <c r="H1559" s="2">
        <v>8.5666700000000002</v>
      </c>
      <c r="I1559" s="2">
        <v>7.6487299999999996</v>
      </c>
      <c r="J1559" s="2">
        <v>2.0580599999999998</v>
      </c>
      <c r="K1559" s="66">
        <v>3.21191</v>
      </c>
      <c r="L1559" s="2">
        <v>6.5713200000000001</v>
      </c>
      <c r="M1559" s="2">
        <v>9.0917100000000008</v>
      </c>
      <c r="N1559" s="2">
        <v>8.1239000000000008</v>
      </c>
      <c r="O1559" s="2">
        <v>2.2356400000000001</v>
      </c>
      <c r="P1559" s="2">
        <v>14.87884</v>
      </c>
    </row>
    <row r="1560" spans="1:16" x14ac:dyDescent="0.35">
      <c r="A1560" s="2">
        <v>1549</v>
      </c>
      <c r="B1560" s="2" t="s">
        <v>149</v>
      </c>
      <c r="C1560" s="2" t="s">
        <v>322</v>
      </c>
      <c r="D1560" s="2">
        <v>10.195</v>
      </c>
      <c r="E1560" s="2">
        <v>2.1</v>
      </c>
      <c r="F1560" s="66">
        <v>23.33</v>
      </c>
      <c r="G1560" s="2">
        <v>6.6750000000000004E-2</v>
      </c>
      <c r="H1560" s="2">
        <v>1.7678400000000001</v>
      </c>
      <c r="I1560" s="2">
        <v>1.3533599999999999</v>
      </c>
      <c r="J1560" s="2">
        <v>0</v>
      </c>
      <c r="K1560" s="66">
        <v>2.4627400000000002</v>
      </c>
      <c r="L1560" s="2">
        <v>0.10564</v>
      </c>
      <c r="M1560" s="2">
        <v>2.0487000000000002</v>
      </c>
      <c r="N1560" s="2">
        <v>1.61033</v>
      </c>
      <c r="O1560" s="2">
        <v>0</v>
      </c>
      <c r="P1560" s="2">
        <v>3.5977899999999998</v>
      </c>
    </row>
    <row r="1561" spans="1:16" x14ac:dyDescent="0.35">
      <c r="A1561" s="2">
        <v>1550</v>
      </c>
      <c r="B1561" s="2" t="s">
        <v>149</v>
      </c>
      <c r="C1561" s="2" t="s">
        <v>323</v>
      </c>
      <c r="D1561" s="2">
        <v>10.052</v>
      </c>
      <c r="E1561" s="2">
        <v>2.1</v>
      </c>
      <c r="F1561" s="66">
        <v>8.33</v>
      </c>
      <c r="G1561" s="2">
        <v>0</v>
      </c>
      <c r="H1561" s="2">
        <v>0</v>
      </c>
      <c r="I1561" s="2">
        <v>0</v>
      </c>
      <c r="J1561" s="2">
        <v>0</v>
      </c>
      <c r="K1561" s="66">
        <v>0</v>
      </c>
      <c r="L1561" s="2">
        <v>0</v>
      </c>
      <c r="M1561" s="2">
        <v>3.7109999999999997E-2</v>
      </c>
      <c r="N1561" s="2">
        <v>0</v>
      </c>
      <c r="O1561" s="2">
        <v>0</v>
      </c>
      <c r="P1561" s="2">
        <v>0.27604000000000001</v>
      </c>
    </row>
    <row r="1562" spans="1:16" x14ac:dyDescent="0.35">
      <c r="A1562" s="2">
        <v>1551</v>
      </c>
      <c r="B1562" s="2" t="s">
        <v>149</v>
      </c>
      <c r="C1562" s="2" t="s">
        <v>324</v>
      </c>
      <c r="D1562" s="2">
        <v>9.6920000000000002</v>
      </c>
      <c r="E1562" s="2">
        <v>1.2869999999999999</v>
      </c>
      <c r="F1562" s="66">
        <v>0</v>
      </c>
      <c r="G1562" s="2">
        <v>0</v>
      </c>
      <c r="H1562" s="2">
        <v>0</v>
      </c>
      <c r="I1562" s="2">
        <v>0</v>
      </c>
      <c r="J1562" s="2">
        <v>0</v>
      </c>
      <c r="K1562" s="66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</row>
    <row r="1563" spans="1:16" x14ac:dyDescent="0.35">
      <c r="A1563" s="2">
        <v>1552</v>
      </c>
      <c r="B1563" s="2" t="s">
        <v>149</v>
      </c>
      <c r="C1563" s="2" t="s">
        <v>325</v>
      </c>
      <c r="D1563" s="2">
        <v>8.641</v>
      </c>
      <c r="E1563" s="2">
        <v>1.008</v>
      </c>
      <c r="F1563" s="66">
        <v>3.33</v>
      </c>
      <c r="G1563" s="2">
        <v>2.4632900000000002</v>
      </c>
      <c r="H1563" s="2">
        <v>3.3011900000000001</v>
      </c>
      <c r="I1563" s="2">
        <v>3.1948400000000001</v>
      </c>
      <c r="J1563" s="2">
        <v>2.24241</v>
      </c>
      <c r="K1563" s="66">
        <v>4.2291600000000003</v>
      </c>
      <c r="L1563" s="2">
        <v>2.48611</v>
      </c>
      <c r="M1563" s="2">
        <v>3.52372</v>
      </c>
      <c r="N1563" s="2">
        <v>3.4169200000000002</v>
      </c>
      <c r="O1563" s="2">
        <v>2.4267799999999999</v>
      </c>
      <c r="P1563" s="2">
        <v>3.0186600000000001</v>
      </c>
    </row>
    <row r="1564" spans="1:16" x14ac:dyDescent="0.35">
      <c r="A1564" s="2">
        <v>1553</v>
      </c>
      <c r="B1564" s="2" t="s">
        <v>149</v>
      </c>
      <c r="C1564" s="2" t="s">
        <v>326</v>
      </c>
      <c r="D1564" s="2">
        <v>7.5919999999999996</v>
      </c>
      <c r="E1564" s="2">
        <v>2.0590000000000002</v>
      </c>
      <c r="F1564" s="66">
        <v>11.67</v>
      </c>
      <c r="G1564" s="2">
        <v>7.5240900000000002</v>
      </c>
      <c r="H1564" s="2">
        <v>9.5686</v>
      </c>
      <c r="I1564" s="2">
        <v>8.7487999999999992</v>
      </c>
      <c r="J1564" s="2">
        <v>6.3884100000000004</v>
      </c>
      <c r="K1564" s="66">
        <v>8.8204399999999996</v>
      </c>
      <c r="L1564" s="2">
        <v>7.5909700000000004</v>
      </c>
      <c r="M1564" s="2">
        <v>9.9715799999999994</v>
      </c>
      <c r="N1564" s="2">
        <v>9.1129200000000008</v>
      </c>
      <c r="O1564" s="2">
        <v>6.6442500000000004</v>
      </c>
      <c r="P1564" s="2">
        <v>15.017989999999999</v>
      </c>
    </row>
    <row r="1565" spans="1:16" x14ac:dyDescent="0.35">
      <c r="A1565" s="2">
        <v>1554</v>
      </c>
      <c r="B1565" s="2" t="s">
        <v>149</v>
      </c>
      <c r="C1565" s="2" t="s">
        <v>327</v>
      </c>
      <c r="D1565" s="2">
        <v>6.0330000000000004</v>
      </c>
      <c r="E1565" s="2">
        <v>2.3460000000000001</v>
      </c>
      <c r="F1565" s="66">
        <v>11.67</v>
      </c>
      <c r="G1565" s="2">
        <v>9.7423999999999999</v>
      </c>
      <c r="H1565" s="2">
        <v>11.96884</v>
      </c>
      <c r="I1565" s="2">
        <v>10.762309999999999</v>
      </c>
      <c r="J1565" s="2">
        <v>8.2281300000000002</v>
      </c>
      <c r="K1565" s="66">
        <v>9.8655100000000004</v>
      </c>
      <c r="L1565" s="2">
        <v>9.8526000000000007</v>
      </c>
      <c r="M1565" s="2">
        <v>12.4085</v>
      </c>
      <c r="N1565" s="2">
        <v>11.14217</v>
      </c>
      <c r="O1565" s="2">
        <v>8.4887200000000007</v>
      </c>
      <c r="P1565" s="2">
        <v>11.25719</v>
      </c>
    </row>
    <row r="1566" spans="1:16" x14ac:dyDescent="0.35">
      <c r="A1566" s="2">
        <v>1555</v>
      </c>
      <c r="B1566" s="2" t="s">
        <v>149</v>
      </c>
      <c r="C1566" s="2" t="s">
        <v>328</v>
      </c>
      <c r="D1566" s="2">
        <v>4.492</v>
      </c>
      <c r="E1566" s="2">
        <v>1.2869999999999999</v>
      </c>
      <c r="F1566" s="66">
        <v>8.33</v>
      </c>
      <c r="G1566" s="2">
        <v>10.71636</v>
      </c>
      <c r="H1566" s="2">
        <v>12.21964</v>
      </c>
      <c r="I1566" s="2">
        <v>11.474449999999999</v>
      </c>
      <c r="J1566" s="2">
        <v>8.5862599999999993</v>
      </c>
      <c r="K1566" s="66">
        <v>7.6202300000000003</v>
      </c>
      <c r="L1566" s="2">
        <v>10.71048</v>
      </c>
      <c r="M1566" s="2">
        <v>12.582269999999999</v>
      </c>
      <c r="N1566" s="2">
        <v>11.80076</v>
      </c>
      <c r="O1566" s="2">
        <v>8.7730399999999999</v>
      </c>
      <c r="P1566" s="2">
        <v>14.06415</v>
      </c>
    </row>
    <row r="1567" spans="1:16" x14ac:dyDescent="0.35">
      <c r="A1567" s="2">
        <v>1556</v>
      </c>
      <c r="B1567" s="2" t="s">
        <v>149</v>
      </c>
      <c r="C1567" s="2" t="s">
        <v>329</v>
      </c>
      <c r="D1567" s="2">
        <v>4.3049999999999997</v>
      </c>
      <c r="E1567" s="2">
        <v>0.5</v>
      </c>
      <c r="F1567" s="66">
        <v>3.33</v>
      </c>
      <c r="G1567" s="2">
        <v>9.7282499999999992</v>
      </c>
      <c r="H1567" s="2">
        <v>10.4901</v>
      </c>
      <c r="I1567" s="2">
        <v>10.3292</v>
      </c>
      <c r="J1567" s="2">
        <v>9.0411599999999996</v>
      </c>
      <c r="K1567" s="66">
        <v>8.89236</v>
      </c>
      <c r="L1567" s="2">
        <v>9.6957900000000006</v>
      </c>
      <c r="M1567" s="2">
        <v>10.685689999999999</v>
      </c>
      <c r="N1567" s="2">
        <v>10.518470000000001</v>
      </c>
      <c r="O1567" s="2">
        <v>9.1727000000000007</v>
      </c>
      <c r="P1567" s="2">
        <v>9.16784</v>
      </c>
    </row>
    <row r="1568" spans="1:16" x14ac:dyDescent="0.35">
      <c r="A1568" s="2">
        <v>1557</v>
      </c>
      <c r="B1568" s="2" t="s">
        <v>149</v>
      </c>
      <c r="C1568" s="2" t="s">
        <v>330</v>
      </c>
      <c r="D1568" s="2">
        <v>4.4980000000000002</v>
      </c>
      <c r="E1568" s="2">
        <v>0.5</v>
      </c>
      <c r="F1568" s="66">
        <v>18.329999999999998</v>
      </c>
      <c r="G1568" s="2">
        <v>17.70768</v>
      </c>
      <c r="H1568" s="2">
        <v>19.89658</v>
      </c>
      <c r="I1568" s="2">
        <v>18.858139999999999</v>
      </c>
      <c r="J1568" s="2">
        <v>10.901350000000001</v>
      </c>
      <c r="K1568" s="66">
        <v>9.9758700000000005</v>
      </c>
      <c r="L1568" s="2">
        <v>17.657859999999999</v>
      </c>
      <c r="M1568" s="2">
        <v>20.51464</v>
      </c>
      <c r="N1568" s="2">
        <v>19.423839999999998</v>
      </c>
      <c r="O1568" s="2">
        <v>11.06054</v>
      </c>
      <c r="P1568" s="2">
        <v>10.21467</v>
      </c>
    </row>
    <row r="1569" spans="1:16" x14ac:dyDescent="0.35">
      <c r="A1569" s="2">
        <v>1558</v>
      </c>
      <c r="B1569" s="2" t="s">
        <v>149</v>
      </c>
      <c r="C1569" s="2" t="s">
        <v>331</v>
      </c>
      <c r="D1569" s="2">
        <v>3.6880000000000002</v>
      </c>
      <c r="E1569" s="2">
        <v>1.008</v>
      </c>
      <c r="F1569" s="66">
        <v>25</v>
      </c>
      <c r="G1569" s="2">
        <v>22.764579999999999</v>
      </c>
      <c r="H1569" s="2">
        <v>26.31784</v>
      </c>
      <c r="I1569" s="2">
        <v>23.823820000000001</v>
      </c>
      <c r="J1569" s="2">
        <v>13.46598</v>
      </c>
      <c r="K1569" s="66">
        <v>10.88841</v>
      </c>
      <c r="L1569" s="2">
        <v>22.684799999999999</v>
      </c>
      <c r="M1569" s="2">
        <v>27.211480000000002</v>
      </c>
      <c r="N1569" s="2">
        <v>24.588989999999999</v>
      </c>
      <c r="O1569" s="2">
        <v>13.69852</v>
      </c>
      <c r="P1569" s="2">
        <v>11.095269999999999</v>
      </c>
    </row>
    <row r="1570" spans="1:16" x14ac:dyDescent="0.35">
      <c r="A1570" s="2">
        <v>1559</v>
      </c>
      <c r="B1570" s="2" t="s">
        <v>149</v>
      </c>
      <c r="C1570" s="2" t="s">
        <v>332</v>
      </c>
      <c r="D1570" s="2">
        <v>3.0510000000000002</v>
      </c>
      <c r="E1570" s="2">
        <v>2.0590000000000002</v>
      </c>
      <c r="F1570" s="66">
        <v>11.67</v>
      </c>
      <c r="G1570" s="2">
        <v>16.982040000000001</v>
      </c>
      <c r="H1570" s="2">
        <v>19.38186</v>
      </c>
      <c r="I1570" s="2">
        <v>17.45748</v>
      </c>
      <c r="J1570" s="2">
        <v>13.90668</v>
      </c>
      <c r="K1570" s="66">
        <v>11.52361</v>
      </c>
      <c r="L1570" s="2">
        <v>16.875679999999999</v>
      </c>
      <c r="M1570" s="2">
        <v>19.86722</v>
      </c>
      <c r="N1570" s="2">
        <v>17.84393</v>
      </c>
      <c r="O1570" s="2">
        <v>14.11435</v>
      </c>
      <c r="P1570" s="2">
        <v>11.700139999999999</v>
      </c>
    </row>
    <row r="1571" spans="1:16" x14ac:dyDescent="0.35">
      <c r="A1571" s="2">
        <v>1560</v>
      </c>
      <c r="B1571" s="2" t="s">
        <v>150</v>
      </c>
      <c r="C1571" s="2" t="s">
        <v>309</v>
      </c>
      <c r="D1571" s="2">
        <v>3.1509999999999998</v>
      </c>
      <c r="E1571" s="2">
        <v>1.532</v>
      </c>
      <c r="F1571" s="66">
        <v>8.33</v>
      </c>
      <c r="G1571" s="2">
        <v>14.89472</v>
      </c>
      <c r="H1571" s="2">
        <v>16.521100000000001</v>
      </c>
      <c r="I1571" s="2">
        <v>15.334849999999999</v>
      </c>
      <c r="J1571" s="2">
        <v>13.330679999999999</v>
      </c>
      <c r="K1571" s="66">
        <v>11.80913</v>
      </c>
      <c r="L1571" s="2">
        <v>14.762119999999999</v>
      </c>
      <c r="M1571" s="2">
        <v>16.833100000000002</v>
      </c>
      <c r="N1571" s="2">
        <v>15.586169999999999</v>
      </c>
      <c r="O1571" s="2">
        <v>13.48272</v>
      </c>
      <c r="P1571" s="2">
        <v>11.9626</v>
      </c>
    </row>
    <row r="1572" spans="1:16" x14ac:dyDescent="0.35">
      <c r="A1572" s="2">
        <v>1561</v>
      </c>
      <c r="B1572" s="2" t="s">
        <v>150</v>
      </c>
      <c r="C1572" s="2" t="s">
        <v>310</v>
      </c>
      <c r="D1572" s="2">
        <v>2.7930000000000001</v>
      </c>
      <c r="E1572" s="2">
        <v>1.008</v>
      </c>
      <c r="F1572" s="66">
        <v>0</v>
      </c>
      <c r="G1572" s="2">
        <v>11.78079</v>
      </c>
      <c r="H1572" s="2">
        <v>12.21543</v>
      </c>
      <c r="I1572" s="2">
        <v>12.20969</v>
      </c>
      <c r="J1572" s="2">
        <v>12.14692</v>
      </c>
      <c r="K1572" s="66">
        <v>12.139419999999999</v>
      </c>
      <c r="L1572" s="2">
        <v>11.63822</v>
      </c>
      <c r="M1572" s="2">
        <v>12.278600000000001</v>
      </c>
      <c r="N1572" s="2">
        <v>12.273540000000001</v>
      </c>
      <c r="O1572" s="2">
        <v>12.212070000000001</v>
      </c>
      <c r="P1572" s="2">
        <v>12.274889999999999</v>
      </c>
    </row>
    <row r="1573" spans="1:16" x14ac:dyDescent="0.35">
      <c r="A1573" s="2">
        <v>1562</v>
      </c>
      <c r="B1573" s="2" t="s">
        <v>150</v>
      </c>
      <c r="C1573" s="2" t="s">
        <v>311</v>
      </c>
      <c r="D1573" s="2">
        <v>2.3490000000000002</v>
      </c>
      <c r="E1573" s="2">
        <v>2.5680000000000001</v>
      </c>
      <c r="F1573" s="66">
        <v>0</v>
      </c>
      <c r="G1573" s="2">
        <v>12.26432</v>
      </c>
      <c r="H1573" s="2">
        <v>12.38931</v>
      </c>
      <c r="I1573" s="2">
        <v>12.38425</v>
      </c>
      <c r="J1573" s="2">
        <v>12.32873</v>
      </c>
      <c r="K1573" s="66">
        <v>12.32197</v>
      </c>
      <c r="L1573" s="2">
        <v>11.901820000000001</v>
      </c>
      <c r="M1573" s="2">
        <v>12.44497</v>
      </c>
      <c r="N1573" s="2">
        <v>12.4405</v>
      </c>
      <c r="O1573" s="2">
        <v>12.386150000000001</v>
      </c>
      <c r="P1573" s="2">
        <v>12.44158</v>
      </c>
    </row>
    <row r="1574" spans="1:16" x14ac:dyDescent="0.35">
      <c r="A1574" s="2">
        <v>1563</v>
      </c>
      <c r="B1574" s="2" t="s">
        <v>150</v>
      </c>
      <c r="C1574" s="2" t="s">
        <v>312</v>
      </c>
      <c r="D1574" s="2">
        <v>2.351</v>
      </c>
      <c r="E1574" s="2">
        <v>3.3460000000000001</v>
      </c>
      <c r="F1574" s="66">
        <v>0</v>
      </c>
      <c r="G1574" s="2">
        <v>12.362410000000001</v>
      </c>
      <c r="H1574" s="2">
        <v>12.35549</v>
      </c>
      <c r="I1574" s="2">
        <v>12.350989999999999</v>
      </c>
      <c r="J1574" s="2">
        <v>12.30148</v>
      </c>
      <c r="K1574" s="66">
        <v>12.295339999999999</v>
      </c>
      <c r="L1574" s="2">
        <v>12.12814</v>
      </c>
      <c r="M1574" s="2">
        <v>12.40437</v>
      </c>
      <c r="N1574" s="2">
        <v>12.40039</v>
      </c>
      <c r="O1574" s="2">
        <v>12.35192</v>
      </c>
      <c r="P1574" s="2">
        <v>12.401249999999999</v>
      </c>
    </row>
    <row r="1575" spans="1:16" x14ac:dyDescent="0.35">
      <c r="A1575" s="2">
        <v>1564</v>
      </c>
      <c r="B1575" s="2" t="s">
        <v>150</v>
      </c>
      <c r="C1575" s="2" t="s">
        <v>313</v>
      </c>
      <c r="D1575" s="2">
        <v>2.3490000000000002</v>
      </c>
      <c r="E1575" s="2">
        <v>2.8460000000000001</v>
      </c>
      <c r="F1575" s="66">
        <v>0</v>
      </c>
      <c r="G1575" s="2">
        <v>12.24072</v>
      </c>
      <c r="H1575" s="2">
        <v>12.376620000000001</v>
      </c>
      <c r="I1575" s="2">
        <v>12.372579999999999</v>
      </c>
      <c r="J1575" s="2">
        <v>12.32794</v>
      </c>
      <c r="K1575" s="66">
        <v>12.32231</v>
      </c>
      <c r="L1575" s="2">
        <v>12.03731</v>
      </c>
      <c r="M1575" s="2">
        <v>12.41963</v>
      </c>
      <c r="N1575" s="2">
        <v>12.41605</v>
      </c>
      <c r="O1575" s="2">
        <v>12.37237</v>
      </c>
      <c r="P1575" s="2">
        <v>12.41675</v>
      </c>
    </row>
    <row r="1576" spans="1:16" x14ac:dyDescent="0.35">
      <c r="A1576" s="2">
        <v>1565</v>
      </c>
      <c r="B1576" s="2" t="s">
        <v>150</v>
      </c>
      <c r="C1576" s="2" t="s">
        <v>314</v>
      </c>
      <c r="D1576" s="2">
        <v>2.758</v>
      </c>
      <c r="E1576" s="2">
        <v>3.3620000000000001</v>
      </c>
      <c r="F1576" s="66">
        <v>0</v>
      </c>
      <c r="G1576" s="2">
        <v>12.220219999999999</v>
      </c>
      <c r="H1576" s="2">
        <v>12.451779999999999</v>
      </c>
      <c r="I1576" s="2">
        <v>12.44811</v>
      </c>
      <c r="J1576" s="2">
        <v>12.40747</v>
      </c>
      <c r="K1576" s="66">
        <v>12.40227</v>
      </c>
      <c r="L1576" s="2">
        <v>12.288220000000001</v>
      </c>
      <c r="M1576" s="2">
        <v>12.48978</v>
      </c>
      <c r="N1576" s="2">
        <v>12.48653</v>
      </c>
      <c r="O1576" s="2">
        <v>12.44675</v>
      </c>
      <c r="P1576" s="2">
        <v>12.48709</v>
      </c>
    </row>
    <row r="1577" spans="1:16" x14ac:dyDescent="0.35">
      <c r="A1577" s="2">
        <v>1566</v>
      </c>
      <c r="B1577" s="2" t="s">
        <v>150</v>
      </c>
      <c r="C1577" s="2" t="s">
        <v>315</v>
      </c>
      <c r="D1577" s="2">
        <v>2.895</v>
      </c>
      <c r="E1577" s="2">
        <v>3.8460000000000001</v>
      </c>
      <c r="F1577" s="66">
        <v>0</v>
      </c>
      <c r="G1577" s="2">
        <v>12.210290000000001</v>
      </c>
      <c r="H1577" s="2">
        <v>12.506600000000001</v>
      </c>
      <c r="I1577" s="2">
        <v>12.50324</v>
      </c>
      <c r="J1577" s="2">
        <v>12.46599</v>
      </c>
      <c r="K1577" s="66">
        <v>12.46116</v>
      </c>
      <c r="L1577" s="2">
        <v>12.506410000000001</v>
      </c>
      <c r="M1577" s="2">
        <v>12.54027</v>
      </c>
      <c r="N1577" s="2">
        <v>12.53729</v>
      </c>
      <c r="O1577" s="2">
        <v>12.500830000000001</v>
      </c>
      <c r="P1577" s="2">
        <v>12.53776</v>
      </c>
    </row>
    <row r="1578" spans="1:16" x14ac:dyDescent="0.35">
      <c r="A1578" s="2">
        <v>1567</v>
      </c>
      <c r="B1578" s="2" t="s">
        <v>150</v>
      </c>
      <c r="C1578" s="2" t="s">
        <v>316</v>
      </c>
      <c r="D1578" s="2">
        <v>2.4470000000000001</v>
      </c>
      <c r="E1578" s="2">
        <v>3.8540000000000001</v>
      </c>
      <c r="F1578" s="66">
        <v>0</v>
      </c>
      <c r="G1578" s="2">
        <v>12.249700000000001</v>
      </c>
      <c r="H1578" s="2">
        <v>12.532489999999999</v>
      </c>
      <c r="I1578" s="2">
        <v>12.529400000000001</v>
      </c>
      <c r="J1578" s="2">
        <v>12.49506</v>
      </c>
      <c r="K1578" s="66">
        <v>12.49056</v>
      </c>
      <c r="L1578" s="2">
        <v>12.533720000000001</v>
      </c>
      <c r="M1578" s="2">
        <v>12.562419999999999</v>
      </c>
      <c r="N1578" s="2">
        <v>12.559670000000001</v>
      </c>
      <c r="O1578" s="2">
        <v>12.526059999999999</v>
      </c>
      <c r="P1578" s="2">
        <v>12.56006</v>
      </c>
    </row>
    <row r="1579" spans="1:16" x14ac:dyDescent="0.35">
      <c r="A1579" s="2">
        <v>1568</v>
      </c>
      <c r="B1579" s="2" t="s">
        <v>150</v>
      </c>
      <c r="C1579" s="2" t="s">
        <v>317</v>
      </c>
      <c r="D1579" s="2">
        <v>2.0459999999999998</v>
      </c>
      <c r="E1579" s="2">
        <v>4.6079999999999997</v>
      </c>
      <c r="F1579" s="66">
        <v>0</v>
      </c>
      <c r="G1579" s="2">
        <v>12.57756</v>
      </c>
      <c r="H1579" s="2">
        <v>12.677770000000001</v>
      </c>
      <c r="I1579" s="2">
        <v>12.674910000000001</v>
      </c>
      <c r="J1579" s="2">
        <v>12.64301</v>
      </c>
      <c r="K1579" s="66">
        <v>12.63879</v>
      </c>
      <c r="L1579" s="2">
        <v>12.98584</v>
      </c>
      <c r="M1579" s="2">
        <v>12.70453</v>
      </c>
      <c r="N1579" s="2">
        <v>12.701980000000001</v>
      </c>
      <c r="O1579" s="2">
        <v>12.67076</v>
      </c>
      <c r="P1579" s="2">
        <v>12.702299999999999</v>
      </c>
    </row>
    <row r="1580" spans="1:16" x14ac:dyDescent="0.35">
      <c r="A1580" s="2">
        <v>1569</v>
      </c>
      <c r="B1580" s="2" t="s">
        <v>150</v>
      </c>
      <c r="C1580" s="2" t="s">
        <v>318</v>
      </c>
      <c r="D1580" s="2">
        <v>1.7490000000000001</v>
      </c>
      <c r="E1580" s="2">
        <v>4.3380000000000001</v>
      </c>
      <c r="F1580" s="66">
        <v>0</v>
      </c>
      <c r="G1580" s="2">
        <v>12.732989999999999</v>
      </c>
      <c r="H1580" s="2">
        <v>12.859780000000001</v>
      </c>
      <c r="I1580" s="2">
        <v>12.85711</v>
      </c>
      <c r="J1580" s="2">
        <v>12.827310000000001</v>
      </c>
      <c r="K1580" s="66">
        <v>12.82334</v>
      </c>
      <c r="L1580" s="2">
        <v>13.05606</v>
      </c>
      <c r="M1580" s="2">
        <v>12.88383</v>
      </c>
      <c r="N1580" s="2">
        <v>12.881449999999999</v>
      </c>
      <c r="O1580" s="2">
        <v>12.85229</v>
      </c>
      <c r="P1580" s="2">
        <v>12.881729999999999</v>
      </c>
    </row>
    <row r="1581" spans="1:16" x14ac:dyDescent="0.35">
      <c r="A1581" s="2">
        <v>1570</v>
      </c>
      <c r="B1581" s="2" t="s">
        <v>150</v>
      </c>
      <c r="C1581" s="2" t="s">
        <v>319</v>
      </c>
      <c r="D1581" s="2">
        <v>1.802</v>
      </c>
      <c r="E1581" s="2">
        <v>3.6</v>
      </c>
      <c r="F1581" s="66">
        <v>0</v>
      </c>
      <c r="G1581" s="2">
        <v>12.77815</v>
      </c>
      <c r="H1581" s="2">
        <v>13.000870000000001</v>
      </c>
      <c r="I1581" s="2">
        <v>12.99836</v>
      </c>
      <c r="J1581" s="2">
        <v>12.970420000000001</v>
      </c>
      <c r="K1581" s="66">
        <v>12.966670000000001</v>
      </c>
      <c r="L1581" s="2">
        <v>12.906359999999999</v>
      </c>
      <c r="M1581" s="2">
        <v>13.022589999999999</v>
      </c>
      <c r="N1581" s="2">
        <v>13.02036</v>
      </c>
      <c r="O1581" s="2">
        <v>12.99301</v>
      </c>
      <c r="P1581" s="2">
        <v>13.02059</v>
      </c>
    </row>
    <row r="1582" spans="1:16" x14ac:dyDescent="0.35">
      <c r="A1582" s="2">
        <v>1571</v>
      </c>
      <c r="B1582" s="2" t="s">
        <v>150</v>
      </c>
      <c r="C1582" s="2" t="s">
        <v>320</v>
      </c>
      <c r="D1582" s="2">
        <v>2.2559999999999998</v>
      </c>
      <c r="E1582" s="2">
        <v>3.0920000000000001</v>
      </c>
      <c r="F1582" s="66">
        <v>0</v>
      </c>
      <c r="G1582" s="2">
        <v>12.71594</v>
      </c>
      <c r="H1582" s="2">
        <v>13.00385</v>
      </c>
      <c r="I1582" s="2">
        <v>13.0015</v>
      </c>
      <c r="J1582" s="2">
        <v>12.97522</v>
      </c>
      <c r="K1582" s="66">
        <v>12.97167</v>
      </c>
      <c r="L1582" s="2">
        <v>12.761279999999999</v>
      </c>
      <c r="M1582" s="2">
        <v>13.02361</v>
      </c>
      <c r="N1582" s="2">
        <v>13.021520000000001</v>
      </c>
      <c r="O1582" s="2">
        <v>12.995799999999999</v>
      </c>
      <c r="P1582" s="2">
        <v>13.02173</v>
      </c>
    </row>
    <row r="1583" spans="1:16" x14ac:dyDescent="0.35">
      <c r="A1583" s="2">
        <v>1572</v>
      </c>
      <c r="B1583" s="2" t="s">
        <v>150</v>
      </c>
      <c r="C1583" s="2" t="s">
        <v>321</v>
      </c>
      <c r="D1583" s="2">
        <v>2.9049999999999998</v>
      </c>
      <c r="E1583" s="2">
        <v>2.8540000000000001</v>
      </c>
      <c r="F1583" s="66">
        <v>0</v>
      </c>
      <c r="G1583" s="2">
        <v>12.08427</v>
      </c>
      <c r="H1583" s="2">
        <v>12.36154</v>
      </c>
      <c r="I1583" s="2">
        <v>12.35933</v>
      </c>
      <c r="J1583" s="2">
        <v>12.33473</v>
      </c>
      <c r="K1583" s="66">
        <v>12.331390000000001</v>
      </c>
      <c r="L1583" s="2">
        <v>12.05133</v>
      </c>
      <c r="M1583" s="2">
        <v>12.383419999999999</v>
      </c>
      <c r="N1583" s="2">
        <v>12.381460000000001</v>
      </c>
      <c r="O1583" s="2">
        <v>12.357379999999999</v>
      </c>
      <c r="P1583" s="2">
        <v>12.381640000000001</v>
      </c>
    </row>
    <row r="1584" spans="1:16" x14ac:dyDescent="0.35">
      <c r="A1584" s="2">
        <v>1573</v>
      </c>
      <c r="B1584" s="2" t="s">
        <v>150</v>
      </c>
      <c r="C1584" s="2" t="s">
        <v>322</v>
      </c>
      <c r="D1584" s="2">
        <v>3.3519999999999999</v>
      </c>
      <c r="E1584" s="2">
        <v>2.5920000000000001</v>
      </c>
      <c r="F1584" s="66">
        <v>0</v>
      </c>
      <c r="G1584" s="2">
        <v>10.635450000000001</v>
      </c>
      <c r="H1584" s="2">
        <v>10.9125</v>
      </c>
      <c r="I1584" s="2">
        <v>10.910450000000001</v>
      </c>
      <c r="J1584" s="2">
        <v>10.88761</v>
      </c>
      <c r="K1584" s="66">
        <v>10.884499999999999</v>
      </c>
      <c r="L1584" s="2">
        <v>10.56443</v>
      </c>
      <c r="M1584" s="2">
        <v>10.955109999999999</v>
      </c>
      <c r="N1584" s="2">
        <v>10.953290000000001</v>
      </c>
      <c r="O1584" s="2">
        <v>10.93094</v>
      </c>
      <c r="P1584" s="2">
        <v>10.95345</v>
      </c>
    </row>
    <row r="1585" spans="1:16" x14ac:dyDescent="0.35">
      <c r="A1585" s="2">
        <v>1574</v>
      </c>
      <c r="B1585" s="2" t="s">
        <v>150</v>
      </c>
      <c r="C1585" s="2" t="s">
        <v>323</v>
      </c>
      <c r="D1585" s="2">
        <v>3.754</v>
      </c>
      <c r="E1585" s="2">
        <v>2.3540000000000001</v>
      </c>
      <c r="F1585" s="66">
        <v>0</v>
      </c>
      <c r="G1585" s="2">
        <v>9.7411899999999996</v>
      </c>
      <c r="H1585" s="2">
        <v>9.9791699999999999</v>
      </c>
      <c r="I1585" s="2">
        <v>9.9772599999999994</v>
      </c>
      <c r="J1585" s="2">
        <v>9.9558700000000009</v>
      </c>
      <c r="K1585" s="66">
        <v>9.9529499999999995</v>
      </c>
      <c r="L1585" s="2">
        <v>9.5829699999999995</v>
      </c>
      <c r="M1585" s="2">
        <v>10.04623</v>
      </c>
      <c r="N1585" s="2">
        <v>10.04453</v>
      </c>
      <c r="O1585" s="2">
        <v>10.023580000000001</v>
      </c>
      <c r="P1585" s="2">
        <v>10.04466</v>
      </c>
    </row>
    <row r="1586" spans="1:16" x14ac:dyDescent="0.35">
      <c r="A1586" s="2">
        <v>1575</v>
      </c>
      <c r="B1586" s="2" t="s">
        <v>150</v>
      </c>
      <c r="C1586" s="2" t="s">
        <v>324</v>
      </c>
      <c r="D1586" s="2">
        <v>3.746</v>
      </c>
      <c r="E1586" s="2">
        <v>2.6</v>
      </c>
      <c r="F1586" s="66">
        <v>0</v>
      </c>
      <c r="G1586" s="2">
        <v>9.8432300000000001</v>
      </c>
      <c r="H1586" s="2">
        <v>9.9644700000000004</v>
      </c>
      <c r="I1586" s="2">
        <v>9.96265</v>
      </c>
      <c r="J1586" s="2">
        <v>9.9422800000000002</v>
      </c>
      <c r="K1586" s="66">
        <v>9.9394899999999993</v>
      </c>
      <c r="L1586" s="2">
        <v>9.4954000000000001</v>
      </c>
      <c r="M1586" s="2">
        <v>10.04011</v>
      </c>
      <c r="N1586" s="2">
        <v>10.03848</v>
      </c>
      <c r="O1586" s="2">
        <v>10.01853</v>
      </c>
      <c r="P1586" s="2">
        <v>10.038600000000001</v>
      </c>
    </row>
    <row r="1587" spans="1:16" x14ac:dyDescent="0.35">
      <c r="A1587" s="2">
        <v>1576</v>
      </c>
      <c r="B1587" s="2" t="s">
        <v>150</v>
      </c>
      <c r="C1587" s="2" t="s">
        <v>325</v>
      </c>
      <c r="D1587" s="2">
        <v>3.3980000000000001</v>
      </c>
      <c r="E1587" s="2">
        <v>1.532</v>
      </c>
      <c r="F1587" s="66">
        <v>0</v>
      </c>
      <c r="G1587" s="2">
        <v>10.13536</v>
      </c>
      <c r="H1587" s="2">
        <v>10.45692</v>
      </c>
      <c r="I1587" s="2">
        <v>10.45518</v>
      </c>
      <c r="J1587" s="2">
        <v>10.43563</v>
      </c>
      <c r="K1587" s="66">
        <v>10.43295</v>
      </c>
      <c r="L1587" s="2">
        <v>9.9302200000000003</v>
      </c>
      <c r="M1587" s="2">
        <v>10.53112</v>
      </c>
      <c r="N1587" s="2">
        <v>10.52956</v>
      </c>
      <c r="O1587" s="2">
        <v>10.51042</v>
      </c>
      <c r="P1587" s="2">
        <v>10.529680000000001</v>
      </c>
    </row>
    <row r="1588" spans="1:16" x14ac:dyDescent="0.35">
      <c r="A1588" s="2">
        <v>1577</v>
      </c>
      <c r="B1588" s="2" t="s">
        <v>150</v>
      </c>
      <c r="C1588" s="2" t="s">
        <v>326</v>
      </c>
      <c r="D1588" s="2">
        <v>2.944</v>
      </c>
      <c r="E1588" s="2">
        <v>0.246</v>
      </c>
      <c r="F1588" s="66">
        <v>0</v>
      </c>
      <c r="G1588" s="2">
        <v>10.620609999999999</v>
      </c>
      <c r="H1588" s="2">
        <v>11.07508</v>
      </c>
      <c r="I1588" s="2">
        <v>11.073399999999999</v>
      </c>
      <c r="J1588" s="2">
        <v>11.05462</v>
      </c>
      <c r="K1588" s="66">
        <v>11.05204</v>
      </c>
      <c r="L1588" s="2">
        <v>10.52547</v>
      </c>
      <c r="M1588" s="2">
        <v>11.14424</v>
      </c>
      <c r="N1588" s="2">
        <v>11.142749999999999</v>
      </c>
      <c r="O1588" s="2">
        <v>11.124359999999999</v>
      </c>
      <c r="P1588" s="2">
        <v>11.142849999999999</v>
      </c>
    </row>
    <row r="1589" spans="1:16" x14ac:dyDescent="0.35">
      <c r="A1589" s="2">
        <v>1578</v>
      </c>
      <c r="B1589" s="2" t="s">
        <v>150</v>
      </c>
      <c r="C1589" s="2" t="s">
        <v>327</v>
      </c>
      <c r="D1589" s="2">
        <v>2.6</v>
      </c>
      <c r="E1589" s="2">
        <v>0</v>
      </c>
      <c r="F1589" s="66">
        <v>0</v>
      </c>
      <c r="G1589" s="2">
        <v>11.458959999999999</v>
      </c>
      <c r="H1589" s="2">
        <v>11.913119999999999</v>
      </c>
      <c r="I1589" s="2">
        <v>11.91151</v>
      </c>
      <c r="J1589" s="2">
        <v>11.893420000000001</v>
      </c>
      <c r="K1589" s="66">
        <v>11.890930000000001</v>
      </c>
      <c r="L1589" s="2">
        <v>11.352270000000001</v>
      </c>
      <c r="M1589" s="2">
        <v>11.976380000000001</v>
      </c>
      <c r="N1589" s="2">
        <v>11.97494</v>
      </c>
      <c r="O1589" s="2">
        <v>11.957240000000001</v>
      </c>
      <c r="P1589" s="2">
        <v>11.97504</v>
      </c>
    </row>
    <row r="1590" spans="1:16" x14ac:dyDescent="0.35">
      <c r="A1590" s="2">
        <v>1579</v>
      </c>
      <c r="B1590" s="2" t="s">
        <v>150</v>
      </c>
      <c r="C1590" s="2" t="s">
        <v>328</v>
      </c>
      <c r="D1590" s="2">
        <v>2.1429999999999998</v>
      </c>
      <c r="E1590" s="2">
        <v>0.254</v>
      </c>
      <c r="F1590" s="66">
        <v>0</v>
      </c>
      <c r="G1590" s="2">
        <v>12.451790000000001</v>
      </c>
      <c r="H1590" s="2">
        <v>12.902100000000001</v>
      </c>
      <c r="I1590" s="2">
        <v>12.900539999999999</v>
      </c>
      <c r="J1590" s="2">
        <v>12.88312</v>
      </c>
      <c r="K1590" s="66">
        <v>12.880710000000001</v>
      </c>
      <c r="L1590" s="2">
        <v>12.329459999999999</v>
      </c>
      <c r="M1590" s="2">
        <v>12.959429999999999</v>
      </c>
      <c r="N1590" s="2">
        <v>12.95804</v>
      </c>
      <c r="O1590" s="2">
        <v>12.94098</v>
      </c>
      <c r="P1590" s="2">
        <v>12.958130000000001</v>
      </c>
    </row>
    <row r="1591" spans="1:16" x14ac:dyDescent="0.35">
      <c r="A1591" s="2">
        <v>1580</v>
      </c>
      <c r="B1591" s="2" t="s">
        <v>150</v>
      </c>
      <c r="C1591" s="2" t="s">
        <v>329</v>
      </c>
      <c r="D1591" s="2">
        <v>1.649</v>
      </c>
      <c r="E1591" s="2">
        <v>0.754</v>
      </c>
      <c r="F1591" s="66">
        <v>0</v>
      </c>
      <c r="G1591" s="2">
        <v>13.28607</v>
      </c>
      <c r="H1591" s="2">
        <v>13.721209999999999</v>
      </c>
      <c r="I1591" s="2">
        <v>13.719709999999999</v>
      </c>
      <c r="J1591" s="2">
        <v>13.702970000000001</v>
      </c>
      <c r="K1591" s="66">
        <v>13.700659999999999</v>
      </c>
      <c r="L1591" s="2">
        <v>13.14242</v>
      </c>
      <c r="M1591" s="2">
        <v>13.77275</v>
      </c>
      <c r="N1591" s="2">
        <v>13.771420000000001</v>
      </c>
      <c r="O1591" s="2">
        <v>13.755039999999999</v>
      </c>
      <c r="P1591" s="2">
        <v>13.771509999999999</v>
      </c>
    </row>
    <row r="1592" spans="1:16" x14ac:dyDescent="0.35">
      <c r="A1592" s="2">
        <v>1581</v>
      </c>
      <c r="B1592" s="2" t="s">
        <v>150</v>
      </c>
      <c r="C1592" s="2" t="s">
        <v>330</v>
      </c>
      <c r="D1592" s="2">
        <v>1.397</v>
      </c>
      <c r="E1592" s="2">
        <v>0.746</v>
      </c>
      <c r="F1592" s="66">
        <v>0</v>
      </c>
      <c r="G1592" s="2">
        <v>13.663</v>
      </c>
      <c r="H1592" s="2">
        <v>14.090590000000001</v>
      </c>
      <c r="I1592" s="2">
        <v>14.08916</v>
      </c>
      <c r="J1592" s="2">
        <v>14.07315</v>
      </c>
      <c r="K1592" s="66">
        <v>14.070930000000001</v>
      </c>
      <c r="L1592" s="2">
        <v>13.50055</v>
      </c>
      <c r="M1592" s="2">
        <v>14.136559999999999</v>
      </c>
      <c r="N1592" s="2">
        <v>14.135289999999999</v>
      </c>
      <c r="O1592" s="2">
        <v>14.119619999999999</v>
      </c>
      <c r="P1592" s="2">
        <v>14.13537</v>
      </c>
    </row>
    <row r="1593" spans="1:16" x14ac:dyDescent="0.35">
      <c r="A1593" s="2">
        <v>1582</v>
      </c>
      <c r="B1593" s="2" t="s">
        <v>150</v>
      </c>
      <c r="C1593" s="2" t="s">
        <v>331</v>
      </c>
      <c r="D1593" s="2">
        <v>1.0469999999999999</v>
      </c>
      <c r="E1593" s="2">
        <v>0.5</v>
      </c>
      <c r="F1593" s="66">
        <v>0</v>
      </c>
      <c r="G1593" s="2">
        <v>13.659039999999999</v>
      </c>
      <c r="H1593" s="2">
        <v>14.097099999999999</v>
      </c>
      <c r="I1593" s="2">
        <v>14.095739999999999</v>
      </c>
      <c r="J1593" s="2">
        <v>14.08048</v>
      </c>
      <c r="K1593" s="66">
        <v>14.07836</v>
      </c>
      <c r="L1593" s="2">
        <v>13.49457</v>
      </c>
      <c r="M1593" s="2">
        <v>14.137869999999999</v>
      </c>
      <c r="N1593" s="2">
        <v>14.136659999999999</v>
      </c>
      <c r="O1593" s="2">
        <v>14.12172</v>
      </c>
      <c r="P1593" s="2">
        <v>14.13673</v>
      </c>
    </row>
    <row r="1594" spans="1:16" x14ac:dyDescent="0.35">
      <c r="A1594" s="2">
        <v>1583</v>
      </c>
      <c r="B1594" s="2" t="s">
        <v>150</v>
      </c>
      <c r="C1594" s="2" t="s">
        <v>332</v>
      </c>
      <c r="D1594" s="2">
        <v>0.79800000000000004</v>
      </c>
      <c r="E1594" s="2">
        <v>1.008</v>
      </c>
      <c r="F1594" s="66">
        <v>0</v>
      </c>
      <c r="G1594" s="2">
        <v>13.83169</v>
      </c>
      <c r="H1594" s="2">
        <v>14.22869</v>
      </c>
      <c r="I1594" s="2">
        <v>14.22739</v>
      </c>
      <c r="J1594" s="2">
        <v>14.21283</v>
      </c>
      <c r="K1594" s="66">
        <v>14.21081</v>
      </c>
      <c r="L1594" s="2">
        <v>13.633319999999999</v>
      </c>
      <c r="M1594" s="2">
        <v>14.26487</v>
      </c>
      <c r="N1594" s="2">
        <v>14.263719999999999</v>
      </c>
      <c r="O1594" s="2">
        <v>14.249470000000001</v>
      </c>
      <c r="P1594" s="2">
        <v>14.26379</v>
      </c>
    </row>
    <row r="1595" spans="1:16" x14ac:dyDescent="0.35">
      <c r="A1595" s="2">
        <v>1584</v>
      </c>
      <c r="B1595" s="2" t="s">
        <v>151</v>
      </c>
      <c r="C1595" s="2" t="s">
        <v>309</v>
      </c>
      <c r="D1595" s="2">
        <v>0.54700000000000004</v>
      </c>
      <c r="E1595" s="2">
        <v>1.5</v>
      </c>
      <c r="F1595" s="66">
        <v>0</v>
      </c>
      <c r="G1595" s="2">
        <v>13.89292</v>
      </c>
      <c r="H1595" s="2">
        <v>14.24522</v>
      </c>
      <c r="I1595" s="2">
        <v>14.243980000000001</v>
      </c>
      <c r="J1595" s="2">
        <v>14.2301</v>
      </c>
      <c r="K1595" s="66">
        <v>14.22817</v>
      </c>
      <c r="L1595" s="2">
        <v>13.662710000000001</v>
      </c>
      <c r="M1595" s="2">
        <v>14.277329999999999</v>
      </c>
      <c r="N1595" s="2">
        <v>14.27623</v>
      </c>
      <c r="O1595" s="2">
        <v>14.262639999999999</v>
      </c>
      <c r="P1595" s="2">
        <v>14.276289999999999</v>
      </c>
    </row>
    <row r="1596" spans="1:16" x14ac:dyDescent="0.35">
      <c r="A1596" s="2">
        <v>1585</v>
      </c>
      <c r="B1596" s="2" t="s">
        <v>151</v>
      </c>
      <c r="C1596" s="2" t="s">
        <v>310</v>
      </c>
      <c r="D1596" s="2">
        <v>0.34899999999999998</v>
      </c>
      <c r="E1596" s="2">
        <v>0.99199999999999999</v>
      </c>
      <c r="F1596" s="66">
        <v>0</v>
      </c>
      <c r="G1596" s="2">
        <v>13.85464</v>
      </c>
      <c r="H1596" s="2">
        <v>14.25306</v>
      </c>
      <c r="I1596" s="2">
        <v>14.25188</v>
      </c>
      <c r="J1596" s="2">
        <v>14.238630000000001</v>
      </c>
      <c r="K1596" s="66">
        <v>14.236789999999999</v>
      </c>
      <c r="L1596" s="2">
        <v>13.64781</v>
      </c>
      <c r="M1596" s="2">
        <v>14.281610000000001</v>
      </c>
      <c r="N1596" s="2">
        <v>14.280559999999999</v>
      </c>
      <c r="O1596" s="2">
        <v>14.26759</v>
      </c>
      <c r="P1596" s="2">
        <v>14.280620000000001</v>
      </c>
    </row>
    <row r="1597" spans="1:16" x14ac:dyDescent="0.35">
      <c r="A1597" s="2">
        <v>1586</v>
      </c>
      <c r="B1597" s="2" t="s">
        <v>151</v>
      </c>
      <c r="C1597" s="2" t="s">
        <v>311</v>
      </c>
      <c r="D1597" s="2">
        <v>0.249</v>
      </c>
      <c r="E1597" s="2">
        <v>1.008</v>
      </c>
      <c r="F1597" s="66">
        <v>0</v>
      </c>
      <c r="G1597" s="2">
        <v>14.151289999999999</v>
      </c>
      <c r="H1597" s="2">
        <v>14.558870000000001</v>
      </c>
      <c r="I1597" s="2">
        <v>14.557740000000001</v>
      </c>
      <c r="J1597" s="2">
        <v>14.54505</v>
      </c>
      <c r="K1597" s="66">
        <v>14.543290000000001</v>
      </c>
      <c r="L1597" s="2">
        <v>13.95172</v>
      </c>
      <c r="M1597" s="2">
        <v>14.584440000000001</v>
      </c>
      <c r="N1597" s="2">
        <v>14.58343</v>
      </c>
      <c r="O1597" s="2">
        <v>14.571020000000001</v>
      </c>
      <c r="P1597" s="2">
        <v>14.583489999999999</v>
      </c>
    </row>
    <row r="1598" spans="1:16" x14ac:dyDescent="0.35">
      <c r="A1598" s="2">
        <v>1587</v>
      </c>
      <c r="B1598" s="2" t="s">
        <v>151</v>
      </c>
      <c r="C1598" s="2" t="s">
        <v>312</v>
      </c>
      <c r="D1598" s="2">
        <v>0.2</v>
      </c>
      <c r="E1598" s="2">
        <v>1.246</v>
      </c>
      <c r="F1598" s="66">
        <v>0</v>
      </c>
      <c r="G1598" s="2">
        <v>14.38287</v>
      </c>
      <c r="H1598" s="2">
        <v>14.73948</v>
      </c>
      <c r="I1598" s="2">
        <v>14.7384</v>
      </c>
      <c r="J1598" s="2">
        <v>14.72625</v>
      </c>
      <c r="K1598" s="66">
        <v>14.72456</v>
      </c>
      <c r="L1598" s="2">
        <v>14.134819999999999</v>
      </c>
      <c r="M1598" s="2">
        <v>14.762359999999999</v>
      </c>
      <c r="N1598" s="2">
        <v>14.7614</v>
      </c>
      <c r="O1598" s="2">
        <v>14.74952</v>
      </c>
      <c r="P1598" s="2">
        <v>14.76146</v>
      </c>
    </row>
    <row r="1599" spans="1:16" x14ac:dyDescent="0.35">
      <c r="A1599" s="2">
        <v>1588</v>
      </c>
      <c r="B1599" s="2" t="s">
        <v>151</v>
      </c>
      <c r="C1599" s="2" t="s">
        <v>313</v>
      </c>
      <c r="D1599" s="2">
        <v>4.8000000000000001E-2</v>
      </c>
      <c r="E1599" s="2">
        <v>1.254</v>
      </c>
      <c r="F1599" s="66">
        <v>0</v>
      </c>
      <c r="G1599" s="2">
        <v>14.474170000000001</v>
      </c>
      <c r="H1599" s="2">
        <v>14.81724</v>
      </c>
      <c r="I1599" s="2">
        <v>14.81621</v>
      </c>
      <c r="J1599" s="2">
        <v>14.804600000000001</v>
      </c>
      <c r="K1599" s="66">
        <v>14.80298</v>
      </c>
      <c r="L1599" s="2">
        <v>14.208360000000001</v>
      </c>
      <c r="M1599" s="2">
        <v>14.83779</v>
      </c>
      <c r="N1599" s="2">
        <v>14.836869999999999</v>
      </c>
      <c r="O1599" s="2">
        <v>14.825519999999999</v>
      </c>
      <c r="P1599" s="2">
        <v>14.836919999999999</v>
      </c>
    </row>
    <row r="1600" spans="1:16" x14ac:dyDescent="0.35">
      <c r="A1600" s="2">
        <v>1589</v>
      </c>
      <c r="B1600" s="2" t="s">
        <v>151</v>
      </c>
      <c r="C1600" s="2" t="s">
        <v>314</v>
      </c>
      <c r="D1600" s="2">
        <v>-0.1</v>
      </c>
      <c r="E1600" s="2">
        <v>2.3130000000000002</v>
      </c>
      <c r="F1600" s="66">
        <v>0</v>
      </c>
      <c r="G1600" s="2">
        <v>14.76065</v>
      </c>
      <c r="H1600" s="2">
        <v>14.918990000000001</v>
      </c>
      <c r="I1600" s="2">
        <v>14.918010000000001</v>
      </c>
      <c r="J1600" s="2">
        <v>14.90691</v>
      </c>
      <c r="K1600" s="66">
        <v>14.90537</v>
      </c>
      <c r="L1600" s="2">
        <v>14.44478</v>
      </c>
      <c r="M1600" s="2">
        <v>14.937519999999999</v>
      </c>
      <c r="N1600" s="2">
        <v>14.936640000000001</v>
      </c>
      <c r="O1600" s="2">
        <v>14.925789999999999</v>
      </c>
      <c r="P1600" s="2">
        <v>14.93669</v>
      </c>
    </row>
    <row r="1601" spans="1:16" x14ac:dyDescent="0.35">
      <c r="A1601" s="2">
        <v>1590</v>
      </c>
      <c r="B1601" s="2" t="s">
        <v>151</v>
      </c>
      <c r="C1601" s="2" t="s">
        <v>315</v>
      </c>
      <c r="D1601" s="2">
        <v>5.2999999999999999E-2</v>
      </c>
      <c r="E1601" s="2">
        <v>2.8460000000000001</v>
      </c>
      <c r="F1601" s="66">
        <v>0</v>
      </c>
      <c r="G1601" s="2">
        <v>14.887549999999999</v>
      </c>
      <c r="H1601" s="2">
        <v>14.942729999999999</v>
      </c>
      <c r="I1601" s="2">
        <v>14.941789999999999</v>
      </c>
      <c r="J1601" s="2">
        <v>14.931179999999999</v>
      </c>
      <c r="K1601" s="66">
        <v>14.92971</v>
      </c>
      <c r="L1601" s="2">
        <v>14.59019</v>
      </c>
      <c r="M1601" s="2">
        <v>14.959490000000001</v>
      </c>
      <c r="N1601" s="2">
        <v>14.95866</v>
      </c>
      <c r="O1601" s="2">
        <v>14.94828</v>
      </c>
      <c r="P1601" s="2">
        <v>14.9587</v>
      </c>
    </row>
    <row r="1602" spans="1:16" x14ac:dyDescent="0.35">
      <c r="A1602" s="2">
        <v>1591</v>
      </c>
      <c r="B1602" s="2" t="s">
        <v>151</v>
      </c>
      <c r="C1602" s="2" t="s">
        <v>316</v>
      </c>
      <c r="D1602" s="2">
        <v>0.2</v>
      </c>
      <c r="E1602" s="2">
        <v>2.6</v>
      </c>
      <c r="F1602" s="66">
        <v>0</v>
      </c>
      <c r="G1602" s="2">
        <v>14.78726</v>
      </c>
      <c r="H1602" s="2">
        <v>14.899990000000001</v>
      </c>
      <c r="I1602" s="2">
        <v>14.89908</v>
      </c>
      <c r="J1602" s="2">
        <v>14.888960000000001</v>
      </c>
      <c r="K1602" s="66">
        <v>14.887549999999999</v>
      </c>
      <c r="L1602" s="2">
        <v>14.473800000000001</v>
      </c>
      <c r="M1602" s="2">
        <v>14.9152</v>
      </c>
      <c r="N1602" s="2">
        <v>14.914400000000001</v>
      </c>
      <c r="O1602" s="2">
        <v>14.904489999999999</v>
      </c>
      <c r="P1602" s="2">
        <v>14.91445</v>
      </c>
    </row>
    <row r="1603" spans="1:16" x14ac:dyDescent="0.35">
      <c r="A1603" s="2">
        <v>1592</v>
      </c>
      <c r="B1603" s="2" t="s">
        <v>151</v>
      </c>
      <c r="C1603" s="2" t="s">
        <v>317</v>
      </c>
      <c r="D1603" s="2">
        <v>0.251</v>
      </c>
      <c r="E1603" s="2">
        <v>2.6</v>
      </c>
      <c r="F1603" s="66">
        <v>0</v>
      </c>
      <c r="G1603" s="2">
        <v>14.665039999999999</v>
      </c>
      <c r="H1603" s="2">
        <v>14.77923</v>
      </c>
      <c r="I1603" s="2">
        <v>14.778359999999999</v>
      </c>
      <c r="J1603" s="2">
        <v>14.768700000000001</v>
      </c>
      <c r="K1603" s="66">
        <v>14.76735</v>
      </c>
      <c r="L1603" s="2">
        <v>14.351739999999999</v>
      </c>
      <c r="M1603" s="2">
        <v>14.79308</v>
      </c>
      <c r="N1603" s="2">
        <v>14.79232</v>
      </c>
      <c r="O1603" s="2">
        <v>14.782859999999999</v>
      </c>
      <c r="P1603" s="2">
        <v>14.79236</v>
      </c>
    </row>
    <row r="1604" spans="1:16" x14ac:dyDescent="0.35">
      <c r="A1604" s="2">
        <v>1593</v>
      </c>
      <c r="B1604" s="2" t="s">
        <v>151</v>
      </c>
      <c r="C1604" s="2" t="s">
        <v>318</v>
      </c>
      <c r="D1604" s="2">
        <v>0.40200000000000002</v>
      </c>
      <c r="E1604" s="2">
        <v>2.6</v>
      </c>
      <c r="F1604" s="66">
        <v>0</v>
      </c>
      <c r="G1604" s="2">
        <v>14.36246</v>
      </c>
      <c r="H1604" s="2">
        <v>14.467750000000001</v>
      </c>
      <c r="I1604" s="2">
        <v>14.46693</v>
      </c>
      <c r="J1604" s="2">
        <v>14.45772</v>
      </c>
      <c r="K1604" s="66">
        <v>14.456429999999999</v>
      </c>
      <c r="L1604" s="2">
        <v>14.03196</v>
      </c>
      <c r="M1604" s="2">
        <v>14.48039</v>
      </c>
      <c r="N1604" s="2">
        <v>14.47967</v>
      </c>
      <c r="O1604" s="2">
        <v>14.470649999999999</v>
      </c>
      <c r="P1604" s="2">
        <v>14.479710000000001</v>
      </c>
    </row>
    <row r="1605" spans="1:16" x14ac:dyDescent="0.35">
      <c r="A1605" s="2">
        <v>1594</v>
      </c>
      <c r="B1605" s="2" t="s">
        <v>151</v>
      </c>
      <c r="C1605" s="2" t="s">
        <v>319</v>
      </c>
      <c r="D1605" s="2">
        <v>0.5</v>
      </c>
      <c r="E1605" s="2">
        <v>2.8540000000000001</v>
      </c>
      <c r="F1605" s="66">
        <v>0</v>
      </c>
      <c r="G1605" s="2">
        <v>13.97906</v>
      </c>
      <c r="H1605" s="2">
        <v>14.002190000000001</v>
      </c>
      <c r="I1605" s="2">
        <v>14.00141</v>
      </c>
      <c r="J1605" s="2">
        <v>13.99264</v>
      </c>
      <c r="K1605" s="66">
        <v>13.99142</v>
      </c>
      <c r="L1605" s="2">
        <v>13.611370000000001</v>
      </c>
      <c r="M1605" s="2">
        <v>14.01375</v>
      </c>
      <c r="N1605" s="2">
        <v>14.013059999999999</v>
      </c>
      <c r="O1605" s="2">
        <v>14.004479999999999</v>
      </c>
      <c r="P1605" s="2">
        <v>14.01309</v>
      </c>
    </row>
    <row r="1606" spans="1:16" x14ac:dyDescent="0.35">
      <c r="A1606" s="2">
        <v>1595</v>
      </c>
      <c r="B1606" s="2" t="s">
        <v>151</v>
      </c>
      <c r="C1606" s="2" t="s">
        <v>320</v>
      </c>
      <c r="D1606" s="2">
        <v>0.65200000000000002</v>
      </c>
      <c r="E1606" s="2">
        <v>3.1</v>
      </c>
      <c r="F1606" s="66">
        <v>0</v>
      </c>
      <c r="G1606" s="2">
        <v>13.53482</v>
      </c>
      <c r="H1606" s="2">
        <v>13.50662</v>
      </c>
      <c r="I1606" s="2">
        <v>13.50587</v>
      </c>
      <c r="J1606" s="2">
        <v>13.497529999999999</v>
      </c>
      <c r="K1606" s="66">
        <v>13.496370000000001</v>
      </c>
      <c r="L1606" s="2">
        <v>13.189159999999999</v>
      </c>
      <c r="M1606" s="2">
        <v>13.51754</v>
      </c>
      <c r="N1606" s="2">
        <v>13.51688</v>
      </c>
      <c r="O1606" s="2">
        <v>13.50872</v>
      </c>
      <c r="P1606" s="2">
        <v>13.516920000000001</v>
      </c>
    </row>
    <row r="1607" spans="1:16" x14ac:dyDescent="0.35">
      <c r="A1607" s="2">
        <v>1596</v>
      </c>
      <c r="B1607" s="2" t="s">
        <v>151</v>
      </c>
      <c r="C1607" s="2" t="s">
        <v>321</v>
      </c>
      <c r="D1607" s="2">
        <v>0.749</v>
      </c>
      <c r="E1607" s="2">
        <v>3.8620000000000001</v>
      </c>
      <c r="F1607" s="66">
        <v>0</v>
      </c>
      <c r="G1607" s="2">
        <v>13.348050000000001</v>
      </c>
      <c r="H1607" s="2">
        <v>13.098520000000001</v>
      </c>
      <c r="I1607" s="2">
        <v>13.097810000000001</v>
      </c>
      <c r="J1607" s="2">
        <v>13.08985</v>
      </c>
      <c r="K1607" s="66">
        <v>13.088749999999999</v>
      </c>
      <c r="L1607" s="2">
        <v>13.01934</v>
      </c>
      <c r="M1607" s="2">
        <v>13.10975</v>
      </c>
      <c r="N1607" s="2">
        <v>13.109120000000001</v>
      </c>
      <c r="O1607" s="2">
        <v>13.10134</v>
      </c>
      <c r="P1607" s="2">
        <v>13.109159999999999</v>
      </c>
    </row>
    <row r="1608" spans="1:16" x14ac:dyDescent="0.35">
      <c r="A1608" s="2">
        <v>1597</v>
      </c>
      <c r="B1608" s="2" t="s">
        <v>151</v>
      </c>
      <c r="C1608" s="2" t="s">
        <v>322</v>
      </c>
      <c r="D1608" s="2">
        <v>0.64900000000000002</v>
      </c>
      <c r="E1608" s="2">
        <v>4.3460000000000001</v>
      </c>
      <c r="F1608" s="66">
        <v>0</v>
      </c>
      <c r="G1608" s="2">
        <v>13.30058</v>
      </c>
      <c r="H1608" s="2">
        <v>12.884779999999999</v>
      </c>
      <c r="I1608" s="2">
        <v>12.88411</v>
      </c>
      <c r="J1608" s="2">
        <v>12.87651</v>
      </c>
      <c r="K1608" s="66">
        <v>12.875450000000001</v>
      </c>
      <c r="L1608" s="2">
        <v>12.95955</v>
      </c>
      <c r="M1608" s="2">
        <v>12.897270000000001</v>
      </c>
      <c r="N1608" s="2">
        <v>12.89667</v>
      </c>
      <c r="O1608" s="2">
        <v>12.889239999999999</v>
      </c>
      <c r="P1608" s="2">
        <v>12.896710000000001</v>
      </c>
    </row>
    <row r="1609" spans="1:16" x14ac:dyDescent="0.35">
      <c r="A1609" s="2">
        <v>1598</v>
      </c>
      <c r="B1609" s="2" t="s">
        <v>151</v>
      </c>
      <c r="C1609" s="2" t="s">
        <v>323</v>
      </c>
      <c r="D1609" s="2">
        <v>0.65100000000000002</v>
      </c>
      <c r="E1609" s="2">
        <v>4.0999999999999996</v>
      </c>
      <c r="F1609" s="66">
        <v>0</v>
      </c>
      <c r="G1609" s="2">
        <v>13.155609999999999</v>
      </c>
      <c r="H1609" s="2">
        <v>12.85168</v>
      </c>
      <c r="I1609" s="2">
        <v>12.85103</v>
      </c>
      <c r="J1609" s="2">
        <v>12.84376</v>
      </c>
      <c r="K1609" s="66">
        <v>12.842739999999999</v>
      </c>
      <c r="L1609" s="2">
        <v>12.866289999999999</v>
      </c>
      <c r="M1609" s="2">
        <v>12.86539</v>
      </c>
      <c r="N1609" s="2">
        <v>12.86482</v>
      </c>
      <c r="O1609" s="2">
        <v>12.857699999999999</v>
      </c>
      <c r="P1609" s="2">
        <v>12.864850000000001</v>
      </c>
    </row>
    <row r="1610" spans="1:16" x14ac:dyDescent="0.35">
      <c r="A1610" s="2">
        <v>1599</v>
      </c>
      <c r="B1610" s="2" t="s">
        <v>151</v>
      </c>
      <c r="C1610" s="2" t="s">
        <v>324</v>
      </c>
      <c r="D1610" s="2">
        <v>0.7</v>
      </c>
      <c r="E1610" s="2">
        <v>3.8460000000000001</v>
      </c>
      <c r="F1610" s="66">
        <v>0</v>
      </c>
      <c r="G1610" s="2">
        <v>13.11176</v>
      </c>
      <c r="H1610" s="2">
        <v>12.891870000000001</v>
      </c>
      <c r="I1610" s="2">
        <v>12.891249999999999</v>
      </c>
      <c r="J1610" s="2">
        <v>12.88429</v>
      </c>
      <c r="K1610" s="66">
        <v>12.88331</v>
      </c>
      <c r="L1610" s="2">
        <v>12.826790000000001</v>
      </c>
      <c r="M1610" s="2">
        <v>12.905939999999999</v>
      </c>
      <c r="N1610" s="2">
        <v>12.905390000000001</v>
      </c>
      <c r="O1610" s="2">
        <v>12.898569999999999</v>
      </c>
      <c r="P1610" s="2">
        <v>12.905419999999999</v>
      </c>
    </row>
    <row r="1611" spans="1:16" x14ac:dyDescent="0.35">
      <c r="A1611" s="2">
        <v>1600</v>
      </c>
      <c r="B1611" s="2" t="s">
        <v>151</v>
      </c>
      <c r="C1611" s="2" t="s">
        <v>325</v>
      </c>
      <c r="D1611" s="2">
        <v>0.64900000000000002</v>
      </c>
      <c r="E1611" s="2">
        <v>3.3460000000000001</v>
      </c>
      <c r="F1611" s="66">
        <v>0</v>
      </c>
      <c r="G1611" s="2">
        <v>13.10627</v>
      </c>
      <c r="H1611" s="2">
        <v>13.03689</v>
      </c>
      <c r="I1611" s="2">
        <v>13.036300000000001</v>
      </c>
      <c r="J1611" s="2">
        <v>13.02961</v>
      </c>
      <c r="K1611" s="66">
        <v>13.02868</v>
      </c>
      <c r="L1611" s="2">
        <v>12.821440000000001</v>
      </c>
      <c r="M1611" s="2">
        <v>13.05043</v>
      </c>
      <c r="N1611" s="2">
        <v>13.049899999999999</v>
      </c>
      <c r="O1611" s="2">
        <v>13.04336</v>
      </c>
      <c r="P1611" s="2">
        <v>13.04993</v>
      </c>
    </row>
    <row r="1612" spans="1:16" x14ac:dyDescent="0.35">
      <c r="A1612" s="2">
        <v>1601</v>
      </c>
      <c r="B1612" s="2" t="s">
        <v>151</v>
      </c>
      <c r="C1612" s="2" t="s">
        <v>326</v>
      </c>
      <c r="D1612" s="2">
        <v>0.6</v>
      </c>
      <c r="E1612" s="2">
        <v>2.8460000000000001</v>
      </c>
      <c r="F1612" s="66">
        <v>0</v>
      </c>
      <c r="G1612" s="2">
        <v>13.168509999999999</v>
      </c>
      <c r="H1612" s="2">
        <v>13.30179</v>
      </c>
      <c r="I1612" s="2">
        <v>13.301220000000001</v>
      </c>
      <c r="J1612" s="2">
        <v>13.2948</v>
      </c>
      <c r="K1612" s="66">
        <v>13.29391</v>
      </c>
      <c r="L1612" s="2">
        <v>12.969580000000001</v>
      </c>
      <c r="M1612" s="2">
        <v>13.31442</v>
      </c>
      <c r="N1612" s="2">
        <v>13.31391</v>
      </c>
      <c r="O1612" s="2">
        <v>13.30763</v>
      </c>
      <c r="P1612" s="2">
        <v>13.313940000000001</v>
      </c>
    </row>
    <row r="1613" spans="1:16" x14ac:dyDescent="0.35">
      <c r="A1613" s="2">
        <v>1602</v>
      </c>
      <c r="B1613" s="2" t="s">
        <v>151</v>
      </c>
      <c r="C1613" s="2" t="s">
        <v>327</v>
      </c>
      <c r="D1613" s="2">
        <v>0.65100000000000002</v>
      </c>
      <c r="E1613" s="2">
        <v>2.3460000000000001</v>
      </c>
      <c r="F1613" s="66">
        <v>0</v>
      </c>
      <c r="G1613" s="2">
        <v>13.391109999999999</v>
      </c>
      <c r="H1613" s="2">
        <v>13.6509</v>
      </c>
      <c r="I1613" s="2">
        <v>13.65035</v>
      </c>
      <c r="J1613" s="2">
        <v>13.64419</v>
      </c>
      <c r="K1613" s="66">
        <v>13.643330000000001</v>
      </c>
      <c r="L1613" s="2">
        <v>13.2005</v>
      </c>
      <c r="M1613" s="2">
        <v>13.662570000000001</v>
      </c>
      <c r="N1613" s="2">
        <v>13.66208</v>
      </c>
      <c r="O1613" s="2">
        <v>13.65605</v>
      </c>
      <c r="P1613" s="2">
        <v>13.662100000000001</v>
      </c>
    </row>
    <row r="1614" spans="1:16" x14ac:dyDescent="0.35">
      <c r="A1614" s="2">
        <v>1603</v>
      </c>
      <c r="B1614" s="2" t="s">
        <v>151</v>
      </c>
      <c r="C1614" s="2" t="s">
        <v>328</v>
      </c>
      <c r="D1614" s="2">
        <v>0.64900000000000002</v>
      </c>
      <c r="E1614" s="2">
        <v>1.0329999999999999</v>
      </c>
      <c r="F1614" s="66">
        <v>0</v>
      </c>
      <c r="G1614" s="2">
        <v>13.586729999999999</v>
      </c>
      <c r="H1614" s="2">
        <v>13.961460000000001</v>
      </c>
      <c r="I1614" s="2">
        <v>13.960940000000001</v>
      </c>
      <c r="J1614" s="2">
        <v>13.955019999999999</v>
      </c>
      <c r="K1614" s="66">
        <v>13.9542</v>
      </c>
      <c r="L1614" s="2">
        <v>13.35586</v>
      </c>
      <c r="M1614" s="2">
        <v>13.97221</v>
      </c>
      <c r="N1614" s="2">
        <v>13.97174</v>
      </c>
      <c r="O1614" s="2">
        <v>13.965949999999999</v>
      </c>
      <c r="P1614" s="2">
        <v>13.971769999999999</v>
      </c>
    </row>
    <row r="1615" spans="1:16" x14ac:dyDescent="0.35">
      <c r="A1615" s="2">
        <v>1604</v>
      </c>
      <c r="B1615" s="2" t="s">
        <v>151</v>
      </c>
      <c r="C1615" s="2" t="s">
        <v>329</v>
      </c>
      <c r="D1615" s="2">
        <v>0.6</v>
      </c>
      <c r="E1615" s="2">
        <v>0</v>
      </c>
      <c r="F1615" s="66">
        <v>0</v>
      </c>
      <c r="G1615" s="2">
        <v>13.78938</v>
      </c>
      <c r="H1615" s="2">
        <v>14.22419</v>
      </c>
      <c r="I1615" s="2">
        <v>14.22369</v>
      </c>
      <c r="J1615" s="2">
        <v>14.21801</v>
      </c>
      <c r="K1615" s="66">
        <v>14.217219999999999</v>
      </c>
      <c r="L1615" s="2">
        <v>13.59127</v>
      </c>
      <c r="M1615" s="2">
        <v>14.234080000000001</v>
      </c>
      <c r="N1615" s="2">
        <v>14.23362</v>
      </c>
      <c r="O1615" s="2">
        <v>14.228070000000001</v>
      </c>
      <c r="P1615" s="2">
        <v>14.233650000000001</v>
      </c>
    </row>
    <row r="1616" spans="1:16" x14ac:dyDescent="0.35">
      <c r="A1616" s="2">
        <v>1605</v>
      </c>
      <c r="B1616" s="2" t="s">
        <v>151</v>
      </c>
      <c r="C1616" s="2" t="s">
        <v>330</v>
      </c>
      <c r="D1616" s="2">
        <v>0.6</v>
      </c>
      <c r="E1616" s="2">
        <v>0</v>
      </c>
      <c r="F1616" s="66">
        <v>0</v>
      </c>
      <c r="G1616" s="2">
        <v>14.0946</v>
      </c>
      <c r="H1616" s="2">
        <v>14.52928</v>
      </c>
      <c r="I1616" s="2">
        <v>14.5288</v>
      </c>
      <c r="J1616" s="2">
        <v>14.523350000000001</v>
      </c>
      <c r="K1616" s="66">
        <v>14.522589999999999</v>
      </c>
      <c r="L1616" s="2">
        <v>13.89573</v>
      </c>
      <c r="M1616" s="2">
        <v>14.53838</v>
      </c>
      <c r="N1616" s="2">
        <v>14.53795</v>
      </c>
      <c r="O1616" s="2">
        <v>14.53262</v>
      </c>
      <c r="P1616" s="2">
        <v>14.53797</v>
      </c>
    </row>
    <row r="1617" spans="1:16" x14ac:dyDescent="0.35">
      <c r="A1617" s="2">
        <v>1606</v>
      </c>
      <c r="B1617" s="2" t="s">
        <v>151</v>
      </c>
      <c r="C1617" s="2" t="s">
        <v>331</v>
      </c>
      <c r="D1617" s="2">
        <v>0.6</v>
      </c>
      <c r="E1617" s="2">
        <v>0</v>
      </c>
      <c r="F1617" s="66">
        <v>0</v>
      </c>
      <c r="G1617" s="2">
        <v>14.3483</v>
      </c>
      <c r="H1617" s="2">
        <v>14.782500000000001</v>
      </c>
      <c r="I1617" s="2">
        <v>14.78204</v>
      </c>
      <c r="J1617" s="2">
        <v>14.776820000000001</v>
      </c>
      <c r="K1617" s="66">
        <v>14.77609</v>
      </c>
      <c r="L1617" s="2">
        <v>14.14883</v>
      </c>
      <c r="M1617" s="2">
        <v>14.790889999999999</v>
      </c>
      <c r="N1617" s="2">
        <v>14.790480000000001</v>
      </c>
      <c r="O1617" s="2">
        <v>14.78537</v>
      </c>
      <c r="P1617" s="2">
        <v>14.7905</v>
      </c>
    </row>
    <row r="1618" spans="1:16" x14ac:dyDescent="0.35">
      <c r="A1618" s="2">
        <v>1607</v>
      </c>
      <c r="B1618" s="2" t="s">
        <v>151</v>
      </c>
      <c r="C1618" s="2" t="s">
        <v>332</v>
      </c>
      <c r="D1618" s="2">
        <v>0.54900000000000004</v>
      </c>
      <c r="E1618" s="2">
        <v>0</v>
      </c>
      <c r="F1618" s="66">
        <v>0</v>
      </c>
      <c r="G1618" s="2">
        <v>14.535270000000001</v>
      </c>
      <c r="H1618" s="2">
        <v>14.96852</v>
      </c>
      <c r="I1618" s="2">
        <v>14.96808</v>
      </c>
      <c r="J1618" s="2">
        <v>14.96308</v>
      </c>
      <c r="K1618" s="66">
        <v>14.96237</v>
      </c>
      <c r="L1618" s="2">
        <v>14.33403</v>
      </c>
      <c r="M1618" s="2">
        <v>14.97627</v>
      </c>
      <c r="N1618" s="2">
        <v>14.97587</v>
      </c>
      <c r="O1618" s="2">
        <v>14.970980000000001</v>
      </c>
      <c r="P1618" s="2">
        <v>14.97589</v>
      </c>
    </row>
    <row r="1619" spans="1:16" x14ac:dyDescent="0.35">
      <c r="A1619" s="2">
        <v>1608</v>
      </c>
      <c r="B1619" s="2" t="s">
        <v>152</v>
      </c>
      <c r="C1619" s="2" t="s">
        <v>309</v>
      </c>
      <c r="D1619" s="2">
        <v>0.44900000000000001</v>
      </c>
      <c r="E1619" s="2">
        <v>1.0669999999999999</v>
      </c>
      <c r="F1619" s="66">
        <v>0</v>
      </c>
      <c r="G1619" s="2">
        <v>14.74667</v>
      </c>
      <c r="H1619" s="2">
        <v>15.128970000000001</v>
      </c>
      <c r="I1619" s="2">
        <v>15.128550000000001</v>
      </c>
      <c r="J1619" s="2">
        <v>15.123760000000001</v>
      </c>
      <c r="K1619" s="66">
        <v>15.123089999999999</v>
      </c>
      <c r="L1619" s="2">
        <v>14.521739999999999</v>
      </c>
      <c r="M1619" s="2">
        <v>15.136139999999999</v>
      </c>
      <c r="N1619" s="2">
        <v>15.135759999999999</v>
      </c>
      <c r="O1619" s="2">
        <v>15.131069999999999</v>
      </c>
      <c r="P1619" s="2">
        <v>15.13578</v>
      </c>
    </row>
    <row r="1620" spans="1:16" x14ac:dyDescent="0.35">
      <c r="A1620" s="2">
        <v>1609</v>
      </c>
      <c r="B1620" s="2" t="s">
        <v>152</v>
      </c>
      <c r="C1620" s="2" t="s">
        <v>310</v>
      </c>
      <c r="D1620" s="2">
        <v>0.55200000000000005</v>
      </c>
      <c r="E1620" s="2">
        <v>1.7949999999999999</v>
      </c>
      <c r="F1620" s="66">
        <v>8.33</v>
      </c>
      <c r="G1620" s="2">
        <v>19.746030000000001</v>
      </c>
      <c r="H1620" s="2">
        <v>21.45007</v>
      </c>
      <c r="I1620" s="2">
        <v>19.724519999999998</v>
      </c>
      <c r="J1620" s="2">
        <v>16.66479</v>
      </c>
      <c r="K1620" s="66">
        <v>20.38937</v>
      </c>
      <c r="L1620" s="2">
        <v>19.466349999999998</v>
      </c>
      <c r="M1620" s="2">
        <v>21.78528</v>
      </c>
      <c r="N1620" s="2">
        <v>19.969889999999999</v>
      </c>
      <c r="O1620" s="2">
        <v>16.751080000000002</v>
      </c>
      <c r="P1620" s="2">
        <v>26.566410000000001</v>
      </c>
    </row>
    <row r="1621" spans="1:16" x14ac:dyDescent="0.35">
      <c r="A1621" s="2">
        <v>1610</v>
      </c>
      <c r="B1621" s="2" t="s">
        <v>152</v>
      </c>
      <c r="C1621" s="2" t="s">
        <v>311</v>
      </c>
      <c r="D1621" s="2">
        <v>0.54700000000000004</v>
      </c>
      <c r="E1621" s="2">
        <v>0.99199999999999999</v>
      </c>
      <c r="F1621" s="66">
        <v>26.67</v>
      </c>
      <c r="G1621" s="2">
        <v>33.789250000000003</v>
      </c>
      <c r="H1621" s="2">
        <v>38.48451</v>
      </c>
      <c r="I1621" s="2">
        <v>32.972520000000003</v>
      </c>
      <c r="J1621" s="2">
        <v>18.470859999999998</v>
      </c>
      <c r="K1621" s="66">
        <v>28.759340000000002</v>
      </c>
      <c r="L1621" s="2">
        <v>33.572659999999999</v>
      </c>
      <c r="M1621" s="2">
        <v>39.712940000000003</v>
      </c>
      <c r="N1621" s="2">
        <v>33.91384</v>
      </c>
      <c r="O1621" s="2">
        <v>18.656960000000002</v>
      </c>
      <c r="P1621" s="2">
        <v>38.981900000000003</v>
      </c>
    </row>
    <row r="1622" spans="1:16" x14ac:dyDescent="0.35">
      <c r="A1622" s="2">
        <v>1611</v>
      </c>
      <c r="B1622" s="2" t="s">
        <v>152</v>
      </c>
      <c r="C1622" s="2" t="s">
        <v>312</v>
      </c>
      <c r="D1622" s="2">
        <v>0.4</v>
      </c>
      <c r="E1622" s="2">
        <v>1.008</v>
      </c>
      <c r="F1622" s="66">
        <v>11.67</v>
      </c>
      <c r="G1622" s="2">
        <v>21.497140000000002</v>
      </c>
      <c r="H1622" s="2">
        <v>23.492760000000001</v>
      </c>
      <c r="I1622" s="2">
        <v>21.394590000000001</v>
      </c>
      <c r="J1622" s="2">
        <v>16.453479999999999</v>
      </c>
      <c r="K1622" s="66">
        <v>21.215039999999998</v>
      </c>
      <c r="L1622" s="2">
        <v>21.258959999999998</v>
      </c>
      <c r="M1622" s="2">
        <v>23.939859999999999</v>
      </c>
      <c r="N1622" s="2">
        <v>21.73244</v>
      </c>
      <c r="O1622" s="2">
        <v>16.534189999999999</v>
      </c>
      <c r="P1622" s="2">
        <v>24.522010000000002</v>
      </c>
    </row>
    <row r="1623" spans="1:16" x14ac:dyDescent="0.35">
      <c r="A1623" s="2">
        <v>1612</v>
      </c>
      <c r="B1623" s="2" t="s">
        <v>152</v>
      </c>
      <c r="C1623" s="2" t="s">
        <v>313</v>
      </c>
      <c r="D1623" s="2">
        <v>0.34899999999999998</v>
      </c>
      <c r="E1623" s="2">
        <v>1.8049999999999999</v>
      </c>
      <c r="F1623" s="66">
        <v>8.33</v>
      </c>
      <c r="G1623" s="2">
        <v>20.506080000000001</v>
      </c>
      <c r="H1623" s="2">
        <v>22.607109999999999</v>
      </c>
      <c r="I1623" s="2">
        <v>20.388860000000001</v>
      </c>
      <c r="J1623" s="2">
        <v>17.171659999999999</v>
      </c>
      <c r="K1623" s="66">
        <v>26.021719999999998</v>
      </c>
      <c r="L1623" s="2">
        <v>20.213809999999999</v>
      </c>
      <c r="M1623" s="2">
        <v>23.003609999999998</v>
      </c>
      <c r="N1623" s="2">
        <v>20.669840000000001</v>
      </c>
      <c r="O1623" s="2">
        <v>17.285319999999999</v>
      </c>
      <c r="P1623" s="2">
        <v>26.858470000000001</v>
      </c>
    </row>
    <row r="1624" spans="1:16" x14ac:dyDescent="0.35">
      <c r="A1624" s="2">
        <v>1613</v>
      </c>
      <c r="B1624" s="2" t="s">
        <v>152</v>
      </c>
      <c r="C1624" s="2" t="s">
        <v>314</v>
      </c>
      <c r="D1624" s="2">
        <v>0.19800000000000001</v>
      </c>
      <c r="E1624" s="2">
        <v>1.7949999999999999</v>
      </c>
      <c r="F1624" s="66">
        <v>0</v>
      </c>
      <c r="G1624" s="2">
        <v>14.849449999999999</v>
      </c>
      <c r="H1624" s="2">
        <v>15.120620000000001</v>
      </c>
      <c r="I1624" s="2">
        <v>15.120279999999999</v>
      </c>
      <c r="J1624" s="2">
        <v>15.11645</v>
      </c>
      <c r="K1624" s="66">
        <v>15.115930000000001</v>
      </c>
      <c r="L1624" s="2">
        <v>14.5396</v>
      </c>
      <c r="M1624" s="2">
        <v>15.1256</v>
      </c>
      <c r="N1624" s="2">
        <v>15.125299999999999</v>
      </c>
      <c r="O1624" s="2">
        <v>15.121549999999999</v>
      </c>
      <c r="P1624" s="2">
        <v>15.12532</v>
      </c>
    </row>
    <row r="1625" spans="1:16" x14ac:dyDescent="0.35">
      <c r="A1625" s="2">
        <v>1614</v>
      </c>
      <c r="B1625" s="2" t="s">
        <v>152</v>
      </c>
      <c r="C1625" s="2" t="s">
        <v>315</v>
      </c>
      <c r="D1625" s="2">
        <v>-2E-3</v>
      </c>
      <c r="E1625" s="2">
        <v>1.246</v>
      </c>
      <c r="F1625" s="66">
        <v>6.67</v>
      </c>
      <c r="G1625" s="2">
        <v>19.983689999999999</v>
      </c>
      <c r="H1625" s="2">
        <v>21.645849999999999</v>
      </c>
      <c r="I1625" s="2">
        <v>19.940270000000002</v>
      </c>
      <c r="J1625" s="2">
        <v>16.333169999999999</v>
      </c>
      <c r="K1625" s="66">
        <v>15.147779999999999</v>
      </c>
      <c r="L1625" s="2">
        <v>19.70815</v>
      </c>
      <c r="M1625" s="2">
        <v>21.98883</v>
      </c>
      <c r="N1625" s="2">
        <v>20.19444</v>
      </c>
      <c r="O1625" s="2">
        <v>16.39969</v>
      </c>
      <c r="P1625" s="2">
        <v>15.15666</v>
      </c>
    </row>
    <row r="1626" spans="1:16" x14ac:dyDescent="0.35">
      <c r="A1626" s="2">
        <v>1615</v>
      </c>
      <c r="B1626" s="2" t="s">
        <v>152</v>
      </c>
      <c r="C1626" s="2" t="s">
        <v>316</v>
      </c>
      <c r="D1626" s="2">
        <v>0.154</v>
      </c>
      <c r="E1626" s="2">
        <v>1.5589999999999999</v>
      </c>
      <c r="F1626" s="66">
        <v>20</v>
      </c>
      <c r="G1626" s="2">
        <v>18.467559999999999</v>
      </c>
      <c r="H1626" s="2">
        <v>22.32976</v>
      </c>
      <c r="I1626" s="2">
        <v>17.752400000000002</v>
      </c>
      <c r="J1626" s="2">
        <v>9.5308799999999998</v>
      </c>
      <c r="K1626" s="66">
        <v>10.712899999999999</v>
      </c>
      <c r="L1626" s="2">
        <v>18.187950000000001</v>
      </c>
      <c r="M1626" s="2">
        <v>23.1937</v>
      </c>
      <c r="N1626" s="2">
        <v>18.37791</v>
      </c>
      <c r="O1626" s="2">
        <v>9.7283000000000008</v>
      </c>
      <c r="P1626" s="2">
        <v>10.92449</v>
      </c>
    </row>
    <row r="1627" spans="1:16" x14ac:dyDescent="0.35">
      <c r="A1627" s="2">
        <v>1616</v>
      </c>
      <c r="B1627" s="2" t="s">
        <v>152</v>
      </c>
      <c r="C1627" s="2" t="s">
        <v>317</v>
      </c>
      <c r="D1627" s="2">
        <v>0.80700000000000005</v>
      </c>
      <c r="E1627" s="2">
        <v>1.7949999999999999</v>
      </c>
      <c r="F1627" s="66">
        <v>23.33</v>
      </c>
      <c r="G1627" s="2">
        <v>18.73265</v>
      </c>
      <c r="H1627" s="2">
        <v>23.271000000000001</v>
      </c>
      <c r="I1627" s="2">
        <v>18.357040000000001</v>
      </c>
      <c r="J1627" s="2">
        <v>10.32156</v>
      </c>
      <c r="K1627" s="66">
        <v>16.152950000000001</v>
      </c>
      <c r="L1627" s="2">
        <v>18.522919999999999</v>
      </c>
      <c r="M1627" s="2">
        <v>24.192419999999998</v>
      </c>
      <c r="N1627" s="2">
        <v>19.022490000000001</v>
      </c>
      <c r="O1627" s="2">
        <v>10.5686</v>
      </c>
      <c r="P1627" s="2">
        <v>43.797919999999998</v>
      </c>
    </row>
    <row r="1628" spans="1:16" x14ac:dyDescent="0.35">
      <c r="A1628" s="2">
        <v>1617</v>
      </c>
      <c r="B1628" s="2" t="s">
        <v>152</v>
      </c>
      <c r="C1628" s="2" t="s">
        <v>318</v>
      </c>
      <c r="D1628" s="2">
        <v>1.302</v>
      </c>
      <c r="E1628" s="2">
        <v>2.3130000000000002</v>
      </c>
      <c r="F1628" s="66">
        <v>8.33</v>
      </c>
      <c r="G1628" s="2">
        <v>9.70566</v>
      </c>
      <c r="H1628" s="2">
        <v>11.839510000000001</v>
      </c>
      <c r="I1628" s="2">
        <v>9.8161799999999992</v>
      </c>
      <c r="J1628" s="2">
        <v>7.4233500000000001</v>
      </c>
      <c r="K1628" s="66">
        <v>9.8181799999999999</v>
      </c>
      <c r="L1628" s="2">
        <v>9.5839700000000008</v>
      </c>
      <c r="M1628" s="2">
        <v>12.191689999999999</v>
      </c>
      <c r="N1628" s="2">
        <v>10.06298</v>
      </c>
      <c r="O1628" s="2">
        <v>7.5457200000000002</v>
      </c>
      <c r="P1628" s="2">
        <v>25.074560000000002</v>
      </c>
    </row>
    <row r="1629" spans="1:16" x14ac:dyDescent="0.35">
      <c r="A1629" s="2">
        <v>1618</v>
      </c>
      <c r="B1629" s="2" t="s">
        <v>152</v>
      </c>
      <c r="C1629" s="2" t="s">
        <v>319</v>
      </c>
      <c r="D1629" s="2">
        <v>1.502</v>
      </c>
      <c r="E1629" s="2">
        <v>2.5920000000000001</v>
      </c>
      <c r="F1629" s="66">
        <v>5</v>
      </c>
      <c r="G1629" s="2">
        <v>7.2787199999999999</v>
      </c>
      <c r="H1629" s="2">
        <v>8.6685700000000008</v>
      </c>
      <c r="I1629" s="2">
        <v>7.4169600000000004</v>
      </c>
      <c r="J1629" s="2">
        <v>5.9273899999999999</v>
      </c>
      <c r="K1629" s="66">
        <v>4.48637</v>
      </c>
      <c r="L1629" s="2">
        <v>7.1085500000000001</v>
      </c>
      <c r="M1629" s="2">
        <v>8.8897899999999996</v>
      </c>
      <c r="N1629" s="2">
        <v>7.57301</v>
      </c>
      <c r="O1629" s="2">
        <v>6.0060500000000001</v>
      </c>
      <c r="P1629" s="2">
        <v>4.4933699999999996</v>
      </c>
    </row>
    <row r="1630" spans="1:16" x14ac:dyDescent="0.35">
      <c r="A1630" s="2">
        <v>1619</v>
      </c>
      <c r="B1630" s="2" t="s">
        <v>152</v>
      </c>
      <c r="C1630" s="2" t="s">
        <v>320</v>
      </c>
      <c r="D1630" s="2">
        <v>1.956</v>
      </c>
      <c r="E1630" s="2">
        <v>2.1</v>
      </c>
      <c r="F1630" s="66">
        <v>25</v>
      </c>
      <c r="G1630" s="2">
        <v>17.71134</v>
      </c>
      <c r="H1630" s="2">
        <v>23.188890000000001</v>
      </c>
      <c r="I1630" s="2">
        <v>17.817489999999999</v>
      </c>
      <c r="J1630" s="2">
        <v>9.9399800000000003</v>
      </c>
      <c r="K1630" s="66">
        <v>6.0742500000000001</v>
      </c>
      <c r="L1630" s="2">
        <v>18.029440000000001</v>
      </c>
      <c r="M1630" s="2">
        <v>24.202059999999999</v>
      </c>
      <c r="N1630" s="2">
        <v>18.550830000000001</v>
      </c>
      <c r="O1630" s="2">
        <v>10.263109999999999</v>
      </c>
      <c r="P1630" s="2">
        <v>12.3148</v>
      </c>
    </row>
    <row r="1631" spans="1:16" x14ac:dyDescent="0.35">
      <c r="A1631" s="2">
        <v>1620</v>
      </c>
      <c r="B1631" s="2" t="s">
        <v>152</v>
      </c>
      <c r="C1631" s="2" t="s">
        <v>321</v>
      </c>
      <c r="D1631" s="2">
        <v>2.5539999999999998</v>
      </c>
      <c r="E1631" s="2">
        <v>2.1</v>
      </c>
      <c r="F1631" s="66">
        <v>18.329999999999998</v>
      </c>
      <c r="G1631" s="2">
        <v>14.558949999999999</v>
      </c>
      <c r="H1631" s="2">
        <v>19.24315</v>
      </c>
      <c r="I1631" s="2">
        <v>14.92779</v>
      </c>
      <c r="J1631" s="2">
        <v>8.2574199999999998</v>
      </c>
      <c r="K1631" s="66">
        <v>5.6767200000000004</v>
      </c>
      <c r="L1631" s="2">
        <v>15.64293</v>
      </c>
      <c r="M1631" s="2">
        <v>20.090199999999999</v>
      </c>
      <c r="N1631" s="2">
        <v>15.55003</v>
      </c>
      <c r="O1631" s="2">
        <v>8.53233</v>
      </c>
      <c r="P1631" s="2">
        <v>36.201030000000003</v>
      </c>
    </row>
    <row r="1632" spans="1:16" x14ac:dyDescent="0.35">
      <c r="A1632" s="2">
        <v>1621</v>
      </c>
      <c r="B1632" s="2" t="s">
        <v>152</v>
      </c>
      <c r="C1632" s="2" t="s">
        <v>322</v>
      </c>
      <c r="D1632" s="2">
        <v>2.698</v>
      </c>
      <c r="E1632" s="2">
        <v>1.7949999999999999</v>
      </c>
      <c r="F1632" s="66">
        <v>16.670000000000002</v>
      </c>
      <c r="G1632" s="2">
        <v>9.6589100000000006</v>
      </c>
      <c r="H1632" s="2">
        <v>12.55448</v>
      </c>
      <c r="I1632" s="2">
        <v>10.02669</v>
      </c>
      <c r="J1632" s="2">
        <v>5.4459499999999998</v>
      </c>
      <c r="K1632" s="66">
        <v>2.4492400000000001</v>
      </c>
      <c r="L1632" s="2">
        <v>9.4843899999999994</v>
      </c>
      <c r="M1632" s="2">
        <v>13.086970000000001</v>
      </c>
      <c r="N1632" s="2">
        <v>10.42751</v>
      </c>
      <c r="O1632" s="2">
        <v>5.6082999999999998</v>
      </c>
      <c r="P1632" s="2">
        <v>22.35134</v>
      </c>
    </row>
    <row r="1633" spans="1:16" x14ac:dyDescent="0.35">
      <c r="A1633" s="2">
        <v>1622</v>
      </c>
      <c r="B1633" s="2" t="s">
        <v>152</v>
      </c>
      <c r="C1633" s="2" t="s">
        <v>323</v>
      </c>
      <c r="D1633" s="2">
        <v>2.6</v>
      </c>
      <c r="E1633" s="2">
        <v>1.5</v>
      </c>
      <c r="F1633" s="66">
        <v>0</v>
      </c>
      <c r="G1633" s="2">
        <v>1.68394</v>
      </c>
      <c r="H1633" s="2">
        <v>2.0196399999999999</v>
      </c>
      <c r="I1633" s="2">
        <v>2.0194200000000002</v>
      </c>
      <c r="J1633" s="2">
        <v>2.01694</v>
      </c>
      <c r="K1633" s="66">
        <v>2.0165899999999999</v>
      </c>
      <c r="L1633" s="2">
        <v>1.43225</v>
      </c>
      <c r="M1633" s="2">
        <v>2.0280100000000001</v>
      </c>
      <c r="N1633" s="2">
        <v>2.0278100000000001</v>
      </c>
      <c r="O1633" s="2">
        <v>2.0253800000000002</v>
      </c>
      <c r="P1633" s="2">
        <v>2.0278200000000002</v>
      </c>
    </row>
    <row r="1634" spans="1:16" x14ac:dyDescent="0.35">
      <c r="A1634" s="2">
        <v>1623</v>
      </c>
      <c r="B1634" s="2" t="s">
        <v>152</v>
      </c>
      <c r="C1634" s="2" t="s">
        <v>324</v>
      </c>
      <c r="D1634" s="2">
        <v>2.6509999999999998</v>
      </c>
      <c r="E1634" s="2">
        <v>1.5</v>
      </c>
      <c r="F1634" s="66">
        <v>0</v>
      </c>
      <c r="G1634" s="2">
        <v>1.44347</v>
      </c>
      <c r="H1634" s="2">
        <v>1.7774799999999999</v>
      </c>
      <c r="I1634" s="2">
        <v>1.7772699999999999</v>
      </c>
      <c r="J1634" s="2">
        <v>1.7748999999999999</v>
      </c>
      <c r="K1634" s="66">
        <v>1.77457</v>
      </c>
      <c r="L1634" s="2">
        <v>1.1844399999999999</v>
      </c>
      <c r="M1634" s="2">
        <v>1.7870299999999999</v>
      </c>
      <c r="N1634" s="2">
        <v>1.78684</v>
      </c>
      <c r="O1634" s="2">
        <v>1.7845200000000001</v>
      </c>
      <c r="P1634" s="2">
        <v>1.78685</v>
      </c>
    </row>
    <row r="1635" spans="1:16" x14ac:dyDescent="0.35">
      <c r="A1635" s="2">
        <v>1624</v>
      </c>
      <c r="B1635" s="2" t="s">
        <v>152</v>
      </c>
      <c r="C1635" s="2" t="s">
        <v>325</v>
      </c>
      <c r="D1635" s="2">
        <v>2.649</v>
      </c>
      <c r="E1635" s="2">
        <v>0.99199999999999999</v>
      </c>
      <c r="F1635" s="66">
        <v>15</v>
      </c>
      <c r="G1635" s="2">
        <v>18.997050000000002</v>
      </c>
      <c r="H1635" s="2">
        <v>21.34703</v>
      </c>
      <c r="I1635" s="2">
        <v>19.475269999999998</v>
      </c>
      <c r="J1635" s="2">
        <v>12.72174</v>
      </c>
      <c r="K1635" s="66">
        <v>11.195600000000001</v>
      </c>
      <c r="L1635" s="2">
        <v>18.805409999999998</v>
      </c>
      <c r="M1635" s="2">
        <v>21.885290000000001</v>
      </c>
      <c r="N1635" s="2">
        <v>19.916039999999999</v>
      </c>
      <c r="O1635" s="2">
        <v>12.81082</v>
      </c>
      <c r="P1635" s="2">
        <v>14.139239999999999</v>
      </c>
    </row>
    <row r="1636" spans="1:16" x14ac:dyDescent="0.35">
      <c r="A1636" s="2">
        <v>1625</v>
      </c>
      <c r="B1636" s="2" t="s">
        <v>152</v>
      </c>
      <c r="C1636" s="2" t="s">
        <v>326</v>
      </c>
      <c r="D1636" s="2">
        <v>2.2949999999999999</v>
      </c>
      <c r="E1636" s="2">
        <v>1.008</v>
      </c>
      <c r="F1636" s="66">
        <v>18.329999999999998</v>
      </c>
      <c r="G1636" s="2">
        <v>21.984179999999999</v>
      </c>
      <c r="H1636" s="2">
        <v>25.03417</v>
      </c>
      <c r="I1636" s="2">
        <v>22.394380000000002</v>
      </c>
      <c r="J1636" s="2">
        <v>13.661429999999999</v>
      </c>
      <c r="K1636" s="66">
        <v>19.641680000000001</v>
      </c>
      <c r="L1636" s="2">
        <v>21.81146</v>
      </c>
      <c r="M1636" s="2">
        <v>25.746200000000002</v>
      </c>
      <c r="N1636" s="2">
        <v>22.968900000000001</v>
      </c>
      <c r="O1636" s="2">
        <v>13.781129999999999</v>
      </c>
      <c r="P1636" s="2">
        <v>20.940770000000001</v>
      </c>
    </row>
    <row r="1637" spans="1:16" x14ac:dyDescent="0.35">
      <c r="A1637" s="2">
        <v>1626</v>
      </c>
      <c r="B1637" s="2" t="s">
        <v>152</v>
      </c>
      <c r="C1637" s="2" t="s">
        <v>327</v>
      </c>
      <c r="D1637" s="2">
        <v>2</v>
      </c>
      <c r="E1637" s="2">
        <v>0.73799999999999999</v>
      </c>
      <c r="F1637" s="66">
        <v>18.329999999999998</v>
      </c>
      <c r="G1637" s="2">
        <v>23.042919999999999</v>
      </c>
      <c r="H1637" s="2">
        <v>26.374970000000001</v>
      </c>
      <c r="I1637" s="2">
        <v>23.23264</v>
      </c>
      <c r="J1637" s="2">
        <v>14.84136</v>
      </c>
      <c r="K1637" s="66">
        <v>19.760570000000001</v>
      </c>
      <c r="L1637" s="2">
        <v>22.868310000000001</v>
      </c>
      <c r="M1637" s="2">
        <v>27.127120000000001</v>
      </c>
      <c r="N1637" s="2">
        <v>23.821100000000001</v>
      </c>
      <c r="O1637" s="2">
        <v>14.992789999999999</v>
      </c>
      <c r="P1637" s="2">
        <v>34.449399999999997</v>
      </c>
    </row>
    <row r="1638" spans="1:16" x14ac:dyDescent="0.35">
      <c r="A1638" s="2">
        <v>1627</v>
      </c>
      <c r="B1638" s="2" t="s">
        <v>152</v>
      </c>
      <c r="C1638" s="2" t="s">
        <v>328</v>
      </c>
      <c r="D1638" s="2">
        <v>1.8480000000000001</v>
      </c>
      <c r="E1638" s="2">
        <v>0.50800000000000001</v>
      </c>
      <c r="F1638" s="66">
        <v>0</v>
      </c>
      <c r="G1638" s="2">
        <v>12.283099999999999</v>
      </c>
      <c r="H1638" s="2">
        <v>12.720700000000001</v>
      </c>
      <c r="I1638" s="2">
        <v>12.72052</v>
      </c>
      <c r="J1638" s="2">
        <v>12.718489999999999</v>
      </c>
      <c r="K1638" s="66">
        <v>12.7182</v>
      </c>
      <c r="L1638" s="2">
        <v>12.10389</v>
      </c>
      <c r="M1638" s="2">
        <v>12.728160000000001</v>
      </c>
      <c r="N1638" s="2">
        <v>12.728</v>
      </c>
      <c r="O1638" s="2">
        <v>12.72601</v>
      </c>
      <c r="P1638" s="2">
        <v>12.728009999999999</v>
      </c>
    </row>
    <row r="1639" spans="1:16" x14ac:dyDescent="0.35">
      <c r="A1639" s="2">
        <v>1628</v>
      </c>
      <c r="B1639" s="2" t="s">
        <v>152</v>
      </c>
      <c r="C1639" s="2" t="s">
        <v>329</v>
      </c>
      <c r="D1639" s="2">
        <v>1.649</v>
      </c>
      <c r="E1639" s="2">
        <v>0.746</v>
      </c>
      <c r="F1639" s="66">
        <v>18.329999999999998</v>
      </c>
      <c r="G1639" s="2">
        <v>23.879840000000002</v>
      </c>
      <c r="H1639" s="2">
        <v>26.589479999999998</v>
      </c>
      <c r="I1639" s="2">
        <v>24.020759999999999</v>
      </c>
      <c r="J1639" s="2">
        <v>14.721489999999999</v>
      </c>
      <c r="K1639" s="66">
        <v>19.09301</v>
      </c>
      <c r="L1639" s="2">
        <v>23.691990000000001</v>
      </c>
      <c r="M1639" s="2">
        <v>27.29185</v>
      </c>
      <c r="N1639" s="2">
        <v>24.589320000000001</v>
      </c>
      <c r="O1639" s="2">
        <v>14.8057</v>
      </c>
      <c r="P1639" s="2">
        <v>23.607399999999998</v>
      </c>
    </row>
    <row r="1640" spans="1:16" x14ac:dyDescent="0.35">
      <c r="A1640" s="2">
        <v>1629</v>
      </c>
      <c r="B1640" s="2" t="s">
        <v>152</v>
      </c>
      <c r="C1640" s="2" t="s">
        <v>330</v>
      </c>
      <c r="D1640" s="2">
        <v>1.498</v>
      </c>
      <c r="E1640" s="2">
        <v>1.3129999999999999</v>
      </c>
      <c r="F1640" s="66">
        <v>11.67</v>
      </c>
      <c r="G1640" s="2">
        <v>21.826599999999999</v>
      </c>
      <c r="H1640" s="2">
        <v>24.26681</v>
      </c>
      <c r="I1640" s="2">
        <v>21.890270000000001</v>
      </c>
      <c r="J1640" s="2">
        <v>15.40906</v>
      </c>
      <c r="K1640" s="66">
        <v>20.82085</v>
      </c>
      <c r="L1640" s="2">
        <v>21.587129999999998</v>
      </c>
      <c r="M1640" s="2">
        <v>24.830120000000001</v>
      </c>
      <c r="N1640" s="2">
        <v>22.32977</v>
      </c>
      <c r="O1640" s="2">
        <v>15.511039999999999</v>
      </c>
      <c r="P1640" s="2">
        <v>26.40653</v>
      </c>
    </row>
    <row r="1641" spans="1:16" x14ac:dyDescent="0.35">
      <c r="A1641" s="2">
        <v>1630</v>
      </c>
      <c r="B1641" s="2" t="s">
        <v>152</v>
      </c>
      <c r="C1641" s="2" t="s">
        <v>331</v>
      </c>
      <c r="D1641" s="2">
        <v>1.1459999999999999</v>
      </c>
      <c r="E1641" s="2">
        <v>1.0329999999999999</v>
      </c>
      <c r="F1641" s="66">
        <v>6.67</v>
      </c>
      <c r="G1641" s="2">
        <v>18.558070000000001</v>
      </c>
      <c r="H1641" s="2">
        <v>20.0703</v>
      </c>
      <c r="I1641" s="2">
        <v>18.7178</v>
      </c>
      <c r="J1641" s="2">
        <v>14.64536</v>
      </c>
      <c r="K1641" s="66">
        <v>19.884060000000002</v>
      </c>
      <c r="L1641" s="2">
        <v>18.308859999999999</v>
      </c>
      <c r="M1641" s="2">
        <v>20.402190000000001</v>
      </c>
      <c r="N1641" s="2">
        <v>18.979240000000001</v>
      </c>
      <c r="O1641" s="2">
        <v>14.69476</v>
      </c>
      <c r="P1641" s="2">
        <v>16.917000000000002</v>
      </c>
    </row>
    <row r="1642" spans="1:16" x14ac:dyDescent="0.35">
      <c r="A1642" s="2">
        <v>1631</v>
      </c>
      <c r="B1642" s="2" t="s">
        <v>152</v>
      </c>
      <c r="C1642" s="2" t="s">
        <v>332</v>
      </c>
      <c r="D1642" s="2">
        <v>0.95099999999999996</v>
      </c>
      <c r="E1642" s="2">
        <v>0.50800000000000001</v>
      </c>
      <c r="F1642" s="66">
        <v>16.670000000000002</v>
      </c>
      <c r="G1642" s="2">
        <v>22.391760000000001</v>
      </c>
      <c r="H1642" s="2">
        <v>24.20411</v>
      </c>
      <c r="I1642" s="2">
        <v>22.34243</v>
      </c>
      <c r="J1642" s="2">
        <v>14.485749999999999</v>
      </c>
      <c r="K1642" s="66">
        <v>17.121649999999999</v>
      </c>
      <c r="L1642" s="2">
        <v>22.18385</v>
      </c>
      <c r="M1642" s="2">
        <v>24.741379999999999</v>
      </c>
      <c r="N1642" s="2">
        <v>22.782730000000001</v>
      </c>
      <c r="O1642" s="2">
        <v>14.51684</v>
      </c>
      <c r="P1642" s="2">
        <v>16.31071</v>
      </c>
    </row>
    <row r="1643" spans="1:16" x14ac:dyDescent="0.35">
      <c r="A1643" s="2">
        <v>1632</v>
      </c>
      <c r="B1643" s="2" t="s">
        <v>153</v>
      </c>
      <c r="C1643" s="2" t="s">
        <v>309</v>
      </c>
      <c r="D1643" s="2">
        <v>1</v>
      </c>
      <c r="E1643" s="2">
        <v>1.254</v>
      </c>
      <c r="F1643" s="66">
        <v>0</v>
      </c>
      <c r="G1643" s="2">
        <v>13.826090000000001</v>
      </c>
      <c r="H1643" s="2">
        <v>14.23175</v>
      </c>
      <c r="I1643" s="2">
        <v>14.2316</v>
      </c>
      <c r="J1643" s="2">
        <v>14.229950000000001</v>
      </c>
      <c r="K1643" s="66">
        <v>14.22972</v>
      </c>
      <c r="L1643" s="2">
        <v>13.62332</v>
      </c>
      <c r="M1643" s="2">
        <v>14.2363</v>
      </c>
      <c r="N1643" s="2">
        <v>14.23617</v>
      </c>
      <c r="O1643" s="2">
        <v>14.23456</v>
      </c>
      <c r="P1643" s="2">
        <v>14.236179999999999</v>
      </c>
    </row>
    <row r="1644" spans="1:16" x14ac:dyDescent="0.35">
      <c r="A1644" s="2">
        <v>1633</v>
      </c>
      <c r="B1644" s="2" t="s">
        <v>153</v>
      </c>
      <c r="C1644" s="2" t="s">
        <v>310</v>
      </c>
      <c r="D1644" s="2">
        <v>0.84799999999999998</v>
      </c>
      <c r="E1644" s="2">
        <v>0.99199999999999999</v>
      </c>
      <c r="F1644" s="66">
        <v>6.67</v>
      </c>
      <c r="G1644" s="2">
        <v>18.76924</v>
      </c>
      <c r="H1644" s="2">
        <v>20.22542</v>
      </c>
      <c r="I1644" s="2">
        <v>18.913049999999998</v>
      </c>
      <c r="J1644" s="2">
        <v>15.1663</v>
      </c>
      <c r="K1644" s="66">
        <v>14.36443</v>
      </c>
      <c r="L1644" s="2">
        <v>18.530149999999999</v>
      </c>
      <c r="M1644" s="2">
        <v>20.534790000000001</v>
      </c>
      <c r="N1644" s="2">
        <v>19.154060000000001</v>
      </c>
      <c r="O1644" s="2">
        <v>15.21222</v>
      </c>
      <c r="P1644" s="2">
        <v>14.37036</v>
      </c>
    </row>
    <row r="1645" spans="1:16" x14ac:dyDescent="0.35">
      <c r="A1645" s="2">
        <v>1634</v>
      </c>
      <c r="B1645" s="2" t="s">
        <v>153</v>
      </c>
      <c r="C1645" s="2" t="s">
        <v>311</v>
      </c>
      <c r="D1645" s="2">
        <v>0.7</v>
      </c>
      <c r="E1645" s="2">
        <v>0.754</v>
      </c>
      <c r="F1645" s="66">
        <v>20</v>
      </c>
      <c r="G1645" s="2">
        <v>25.623719999999999</v>
      </c>
      <c r="H1645" s="2">
        <v>28.3812</v>
      </c>
      <c r="I1645" s="2">
        <v>25.338170000000002</v>
      </c>
      <c r="J1645" s="2">
        <v>16.13128</v>
      </c>
      <c r="K1645" s="66">
        <v>14.47038</v>
      </c>
      <c r="L1645" s="2">
        <v>25.3842</v>
      </c>
      <c r="M1645" s="2">
        <v>29.109590000000001</v>
      </c>
      <c r="N1645" s="2">
        <v>25.90804</v>
      </c>
      <c r="O1645" s="2">
        <v>16.221579999999999</v>
      </c>
      <c r="P1645" s="2">
        <v>14.475849999999999</v>
      </c>
    </row>
    <row r="1646" spans="1:16" x14ac:dyDescent="0.35">
      <c r="A1646" s="2">
        <v>1635</v>
      </c>
      <c r="B1646" s="2" t="s">
        <v>153</v>
      </c>
      <c r="C1646" s="2" t="s">
        <v>312</v>
      </c>
      <c r="D1646" s="2">
        <v>0.7</v>
      </c>
      <c r="E1646" s="2">
        <v>1.254</v>
      </c>
      <c r="F1646" s="66">
        <v>18.329999999999998</v>
      </c>
      <c r="G1646" s="2">
        <v>26.502040000000001</v>
      </c>
      <c r="H1646" s="2">
        <v>30.21219</v>
      </c>
      <c r="I1646" s="2">
        <v>26.231760000000001</v>
      </c>
      <c r="J1646" s="2">
        <v>17.774699999999999</v>
      </c>
      <c r="K1646" s="66">
        <v>14.644880000000001</v>
      </c>
      <c r="L1646" s="2">
        <v>26.272290000000002</v>
      </c>
      <c r="M1646" s="2">
        <v>31.02814</v>
      </c>
      <c r="N1646" s="2">
        <v>26.840350000000001</v>
      </c>
      <c r="O1646" s="2">
        <v>17.942779999999999</v>
      </c>
      <c r="P1646" s="2">
        <v>14.619719999999999</v>
      </c>
    </row>
    <row r="1647" spans="1:16" x14ac:dyDescent="0.35">
      <c r="A1647" s="2">
        <v>1636</v>
      </c>
      <c r="B1647" s="2" t="s">
        <v>153</v>
      </c>
      <c r="C1647" s="2" t="s">
        <v>313</v>
      </c>
      <c r="D1647" s="2">
        <v>0.54700000000000004</v>
      </c>
      <c r="E1647" s="2">
        <v>1.8049999999999999</v>
      </c>
      <c r="F1647" s="66">
        <v>20</v>
      </c>
      <c r="G1647" s="2">
        <v>28.788170000000001</v>
      </c>
      <c r="H1647" s="2">
        <v>33.636229999999998</v>
      </c>
      <c r="I1647" s="2">
        <v>28.286190000000001</v>
      </c>
      <c r="J1647" s="2">
        <v>19.6266</v>
      </c>
      <c r="K1647" s="66">
        <v>14.71393</v>
      </c>
      <c r="L1647" s="2">
        <v>28.606839999999998</v>
      </c>
      <c r="M1647" s="2">
        <v>34.625109999999999</v>
      </c>
      <c r="N1647" s="2">
        <v>28.99635</v>
      </c>
      <c r="O1647" s="2">
        <v>19.88569</v>
      </c>
      <c r="P1647" s="2">
        <v>14.718640000000001</v>
      </c>
    </row>
    <row r="1648" spans="1:16" x14ac:dyDescent="0.35">
      <c r="A1648" s="2">
        <v>1637</v>
      </c>
      <c r="B1648" s="2" t="s">
        <v>153</v>
      </c>
      <c r="C1648" s="2" t="s">
        <v>314</v>
      </c>
      <c r="D1648" s="2">
        <v>0.4</v>
      </c>
      <c r="E1648" s="2">
        <v>1.5409999999999999</v>
      </c>
      <c r="F1648" s="66">
        <v>0</v>
      </c>
      <c r="G1648" s="2">
        <v>14.373699999999999</v>
      </c>
      <c r="H1648" s="2">
        <v>14.763820000000001</v>
      </c>
      <c r="I1648" s="2">
        <v>14.76371</v>
      </c>
      <c r="J1648" s="2">
        <v>14.76239</v>
      </c>
      <c r="K1648" s="66">
        <v>14.7622</v>
      </c>
      <c r="L1648" s="2">
        <v>14.1784</v>
      </c>
      <c r="M1648" s="2">
        <v>14.76667</v>
      </c>
      <c r="N1648" s="2">
        <v>14.76656</v>
      </c>
      <c r="O1648" s="2">
        <v>14.765269999999999</v>
      </c>
      <c r="P1648" s="2">
        <v>14.76657</v>
      </c>
    </row>
    <row r="1649" spans="1:16" x14ac:dyDescent="0.35">
      <c r="A1649" s="2">
        <v>1638</v>
      </c>
      <c r="B1649" s="2" t="s">
        <v>153</v>
      </c>
      <c r="C1649" s="2" t="s">
        <v>315</v>
      </c>
      <c r="D1649" s="2">
        <v>0.45100000000000001</v>
      </c>
      <c r="E1649" s="2">
        <v>1.5589999999999999</v>
      </c>
      <c r="F1649" s="66">
        <v>0</v>
      </c>
      <c r="G1649" s="2">
        <v>14.452109999999999</v>
      </c>
      <c r="H1649" s="2">
        <v>14.820349999999999</v>
      </c>
      <c r="I1649" s="2">
        <v>14.82024</v>
      </c>
      <c r="J1649" s="2">
        <v>14.81898</v>
      </c>
      <c r="K1649" s="66">
        <v>14.8188</v>
      </c>
      <c r="L1649" s="2">
        <v>14.23396</v>
      </c>
      <c r="M1649" s="2">
        <v>14.82297</v>
      </c>
      <c r="N1649" s="2">
        <v>14.82287</v>
      </c>
      <c r="O1649" s="2">
        <v>14.821630000000001</v>
      </c>
      <c r="P1649" s="2">
        <v>14.82287</v>
      </c>
    </row>
    <row r="1650" spans="1:16" x14ac:dyDescent="0.35">
      <c r="A1650" s="2">
        <v>1639</v>
      </c>
      <c r="B1650" s="2" t="s">
        <v>153</v>
      </c>
      <c r="C1650" s="2" t="s">
        <v>316</v>
      </c>
      <c r="D1650" s="2">
        <v>0.55100000000000005</v>
      </c>
      <c r="E1650" s="2">
        <v>2.1</v>
      </c>
      <c r="F1650" s="66">
        <v>11.67</v>
      </c>
      <c r="G1650" s="2">
        <v>13.896710000000001</v>
      </c>
      <c r="H1650" s="2">
        <v>17.37227</v>
      </c>
      <c r="I1650" s="2">
        <v>13.77007</v>
      </c>
      <c r="J1650" s="2">
        <v>9.1144300000000005</v>
      </c>
      <c r="K1650" s="66">
        <v>5.4877599999999997</v>
      </c>
      <c r="L1650" s="2">
        <v>13.746700000000001</v>
      </c>
      <c r="M1650" s="2">
        <v>17.9938</v>
      </c>
      <c r="N1650" s="2">
        <v>14.203939999999999</v>
      </c>
      <c r="O1650" s="2">
        <v>9.3058200000000006</v>
      </c>
      <c r="P1650" s="2">
        <v>5.4915700000000003</v>
      </c>
    </row>
    <row r="1651" spans="1:16" x14ac:dyDescent="0.35">
      <c r="A1651" s="2">
        <v>1640</v>
      </c>
      <c r="B1651" s="2" t="s">
        <v>153</v>
      </c>
      <c r="C1651" s="2" t="s">
        <v>317</v>
      </c>
      <c r="D1651" s="2">
        <v>0.95599999999999996</v>
      </c>
      <c r="E1651" s="2">
        <v>2.3540000000000001</v>
      </c>
      <c r="F1651" s="66">
        <v>20</v>
      </c>
      <c r="G1651" s="2">
        <v>17.841570000000001</v>
      </c>
      <c r="H1651" s="2">
        <v>22.534320000000001</v>
      </c>
      <c r="I1651" s="2">
        <v>17.23189</v>
      </c>
      <c r="J1651" s="2">
        <v>11.005549999999999</v>
      </c>
      <c r="K1651" s="66">
        <v>17.20881</v>
      </c>
      <c r="L1651" s="2">
        <v>18.076550000000001</v>
      </c>
      <c r="M1651" s="2">
        <v>23.434000000000001</v>
      </c>
      <c r="N1651" s="2">
        <v>17.855319999999999</v>
      </c>
      <c r="O1651" s="2">
        <v>11.30467</v>
      </c>
      <c r="P1651" s="2">
        <v>29.669889999999999</v>
      </c>
    </row>
    <row r="1652" spans="1:16" x14ac:dyDescent="0.35">
      <c r="A1652" s="2">
        <v>1641</v>
      </c>
      <c r="B1652" s="2" t="s">
        <v>153</v>
      </c>
      <c r="C1652" s="2" t="s">
        <v>318</v>
      </c>
      <c r="D1652" s="2">
        <v>1.554</v>
      </c>
      <c r="E1652" s="2">
        <v>2.6</v>
      </c>
      <c r="F1652" s="66">
        <v>0</v>
      </c>
      <c r="G1652" s="2">
        <v>4.6047900000000004</v>
      </c>
      <c r="H1652" s="2">
        <v>4.8475000000000001</v>
      </c>
      <c r="I1652" s="2">
        <v>4.8474000000000004</v>
      </c>
      <c r="J1652" s="2">
        <v>4.8463000000000003</v>
      </c>
      <c r="K1652" s="66">
        <v>4.8461400000000001</v>
      </c>
      <c r="L1652" s="2">
        <v>4.4550999999999998</v>
      </c>
      <c r="M1652" s="2">
        <v>4.8495499999999998</v>
      </c>
      <c r="N1652" s="2">
        <v>4.8494700000000002</v>
      </c>
      <c r="O1652" s="2">
        <v>4.8483900000000002</v>
      </c>
      <c r="P1652" s="2">
        <v>4.8494700000000002</v>
      </c>
    </row>
    <row r="1653" spans="1:16" x14ac:dyDescent="0.35">
      <c r="A1653" s="2">
        <v>1642</v>
      </c>
      <c r="B1653" s="2" t="s">
        <v>153</v>
      </c>
      <c r="C1653" s="2" t="s">
        <v>319</v>
      </c>
      <c r="D1653" s="2">
        <v>2.2069999999999999</v>
      </c>
      <c r="E1653" s="2">
        <v>3.617</v>
      </c>
      <c r="F1653" s="66">
        <v>0</v>
      </c>
      <c r="G1653" s="2">
        <v>4.0565499999999997</v>
      </c>
      <c r="H1653" s="2">
        <v>4.1832500000000001</v>
      </c>
      <c r="I1653" s="2">
        <v>4.1831500000000004</v>
      </c>
      <c r="J1653" s="2">
        <v>4.1821099999999998</v>
      </c>
      <c r="K1653" s="66">
        <v>4.1819600000000001</v>
      </c>
      <c r="L1653" s="2">
        <v>4.0950600000000001</v>
      </c>
      <c r="M1653" s="2">
        <v>4.18513</v>
      </c>
      <c r="N1653" s="2">
        <v>4.1850500000000004</v>
      </c>
      <c r="O1653" s="2">
        <v>4.1840200000000003</v>
      </c>
      <c r="P1653" s="2">
        <v>4.1850500000000004</v>
      </c>
    </row>
    <row r="1654" spans="1:16" x14ac:dyDescent="0.35">
      <c r="A1654" s="2">
        <v>1643</v>
      </c>
      <c r="B1654" s="2" t="s">
        <v>153</v>
      </c>
      <c r="C1654" s="2" t="s">
        <v>320</v>
      </c>
      <c r="D1654" s="2">
        <v>2.9049999999999998</v>
      </c>
      <c r="E1654" s="2">
        <v>4.3460000000000001</v>
      </c>
      <c r="F1654" s="66">
        <v>6.67</v>
      </c>
      <c r="G1654" s="2">
        <v>7.8814099999999998</v>
      </c>
      <c r="H1654" s="2">
        <v>10.379060000000001</v>
      </c>
      <c r="I1654" s="2">
        <v>7.8063000000000002</v>
      </c>
      <c r="J1654" s="2">
        <v>7.3570500000000001</v>
      </c>
      <c r="K1654" s="66">
        <v>14.92859</v>
      </c>
      <c r="L1654" s="2">
        <v>7.9596900000000002</v>
      </c>
      <c r="M1654" s="2">
        <v>10.743169999999999</v>
      </c>
      <c r="N1654" s="2">
        <v>8.0363900000000008</v>
      </c>
      <c r="O1654" s="2">
        <v>7.5637999999999996</v>
      </c>
      <c r="P1654" s="2">
        <v>34.742429999999999</v>
      </c>
    </row>
    <row r="1655" spans="1:16" x14ac:dyDescent="0.35">
      <c r="A1655" s="2">
        <v>1644</v>
      </c>
      <c r="B1655" s="2" t="s">
        <v>153</v>
      </c>
      <c r="C1655" s="2" t="s">
        <v>321</v>
      </c>
      <c r="D1655" s="2">
        <v>3.5049999999999999</v>
      </c>
      <c r="E1655" s="2">
        <v>3.8460000000000001</v>
      </c>
      <c r="F1655" s="66">
        <v>35</v>
      </c>
      <c r="G1655" s="2">
        <v>18.864920000000001</v>
      </c>
      <c r="H1655" s="2">
        <v>26.257960000000001</v>
      </c>
      <c r="I1655" s="2">
        <v>18.121600000000001</v>
      </c>
      <c r="J1655" s="2">
        <v>15.011609999999999</v>
      </c>
      <c r="K1655" s="66">
        <v>46.242899999999999</v>
      </c>
      <c r="L1655" s="2">
        <v>18.81073</v>
      </c>
      <c r="M1655" s="2">
        <v>27.509920000000001</v>
      </c>
      <c r="N1655" s="2">
        <v>18.949660000000002</v>
      </c>
      <c r="O1655" s="2">
        <v>15.677709999999999</v>
      </c>
      <c r="P1655" s="2">
        <v>81.931529999999995</v>
      </c>
    </row>
    <row r="1656" spans="1:16" x14ac:dyDescent="0.35">
      <c r="A1656" s="2">
        <v>1645</v>
      </c>
      <c r="B1656" s="2" t="s">
        <v>153</v>
      </c>
      <c r="C1656" s="2" t="s">
        <v>322</v>
      </c>
      <c r="D1656" s="2">
        <v>3.7490000000000001</v>
      </c>
      <c r="E1656" s="2">
        <v>3.0920000000000001</v>
      </c>
      <c r="F1656" s="66">
        <v>20</v>
      </c>
      <c r="G1656" s="2">
        <v>17.526789999999998</v>
      </c>
      <c r="H1656" s="2">
        <v>20.326879999999999</v>
      </c>
      <c r="I1656" s="2">
        <v>14.71387</v>
      </c>
      <c r="J1656" s="2">
        <v>9.9078999999999997</v>
      </c>
      <c r="K1656" s="66">
        <v>13.83567</v>
      </c>
      <c r="L1656" s="2">
        <v>17.61421</v>
      </c>
      <c r="M1656" s="2">
        <v>21.33914</v>
      </c>
      <c r="N1656" s="2">
        <v>15.43371</v>
      </c>
      <c r="O1656" s="2">
        <v>10.3774</v>
      </c>
      <c r="P1656" s="2">
        <v>16.390350000000002</v>
      </c>
    </row>
    <row r="1657" spans="1:16" x14ac:dyDescent="0.35">
      <c r="A1657" s="2">
        <v>1646</v>
      </c>
      <c r="B1657" s="2" t="s">
        <v>153</v>
      </c>
      <c r="C1657" s="2" t="s">
        <v>323</v>
      </c>
      <c r="D1657" s="2">
        <v>4.056</v>
      </c>
      <c r="E1657" s="2">
        <v>2.3460000000000001</v>
      </c>
      <c r="F1657" s="66">
        <v>20</v>
      </c>
      <c r="G1657" s="2">
        <v>8.7280999999999995</v>
      </c>
      <c r="H1657" s="2">
        <v>12.477729999999999</v>
      </c>
      <c r="I1657" s="2">
        <v>9.4482199999999992</v>
      </c>
      <c r="J1657" s="2">
        <v>5.0836300000000003</v>
      </c>
      <c r="K1657" s="66">
        <v>0.67129000000000005</v>
      </c>
      <c r="L1657" s="2">
        <v>8.6176999999999992</v>
      </c>
      <c r="M1657" s="2">
        <v>13.143079999999999</v>
      </c>
      <c r="N1657" s="2">
        <v>9.9557300000000009</v>
      </c>
      <c r="O1657" s="2">
        <v>5.3638000000000003</v>
      </c>
      <c r="P1657" s="2">
        <v>0.72253000000000001</v>
      </c>
    </row>
    <row r="1658" spans="1:16" x14ac:dyDescent="0.35">
      <c r="A1658" s="2">
        <v>1647</v>
      </c>
      <c r="B1658" s="2" t="s">
        <v>153</v>
      </c>
      <c r="C1658" s="2" t="s">
        <v>324</v>
      </c>
      <c r="D1658" s="2">
        <v>4.3490000000000002</v>
      </c>
      <c r="E1658" s="2">
        <v>2.3540000000000001</v>
      </c>
      <c r="F1658" s="66">
        <v>8.33</v>
      </c>
      <c r="G1658" s="2">
        <v>3.6090399999999998</v>
      </c>
      <c r="H1658" s="2">
        <v>5.3204500000000001</v>
      </c>
      <c r="I1658" s="2">
        <v>4.0792400000000004</v>
      </c>
      <c r="J1658" s="2">
        <v>1.9585300000000001</v>
      </c>
      <c r="K1658" s="66">
        <v>5.0870100000000003</v>
      </c>
      <c r="L1658" s="2">
        <v>3.5013100000000001</v>
      </c>
      <c r="M1658" s="2">
        <v>5.6553199999999997</v>
      </c>
      <c r="N1658" s="2">
        <v>4.3494599999999997</v>
      </c>
      <c r="O1658" s="2">
        <v>2.1183100000000001</v>
      </c>
      <c r="P1658" s="2">
        <v>7.3579400000000001</v>
      </c>
    </row>
    <row r="1659" spans="1:16" x14ac:dyDescent="0.35">
      <c r="A1659" s="2">
        <v>1648</v>
      </c>
      <c r="B1659" s="2" t="s">
        <v>153</v>
      </c>
      <c r="C1659" s="2" t="s">
        <v>325</v>
      </c>
      <c r="D1659" s="2">
        <v>3.9950000000000001</v>
      </c>
      <c r="E1659" s="2">
        <v>2.0409999999999999</v>
      </c>
      <c r="F1659" s="66">
        <v>8.33</v>
      </c>
      <c r="G1659" s="2">
        <v>11.86791</v>
      </c>
      <c r="H1659" s="2">
        <v>13.30829</v>
      </c>
      <c r="I1659" s="2">
        <v>12.3058</v>
      </c>
      <c r="J1659" s="2">
        <v>10.922499999999999</v>
      </c>
      <c r="K1659" s="66">
        <v>15.642200000000001</v>
      </c>
      <c r="L1659" s="2">
        <v>11.729340000000001</v>
      </c>
      <c r="M1659" s="2">
        <v>13.57441</v>
      </c>
      <c r="N1659" s="2">
        <v>12.51971</v>
      </c>
      <c r="O1659" s="2">
        <v>11.06439</v>
      </c>
      <c r="P1659" s="2">
        <v>19.807040000000001</v>
      </c>
    </row>
    <row r="1660" spans="1:16" x14ac:dyDescent="0.35">
      <c r="A1660" s="2">
        <v>1649</v>
      </c>
      <c r="B1660" s="2" t="s">
        <v>153</v>
      </c>
      <c r="C1660" s="2" t="s">
        <v>326</v>
      </c>
      <c r="D1660" s="2">
        <v>3.548</v>
      </c>
      <c r="E1660" s="2">
        <v>1.5</v>
      </c>
      <c r="F1660" s="66">
        <v>6.67</v>
      </c>
      <c r="G1660" s="2">
        <v>13.1561</v>
      </c>
      <c r="H1660" s="2">
        <v>14.62975</v>
      </c>
      <c r="I1660" s="2">
        <v>13.639390000000001</v>
      </c>
      <c r="J1660" s="2">
        <v>11.040620000000001</v>
      </c>
      <c r="K1660" s="66">
        <v>14.005750000000001</v>
      </c>
      <c r="L1660" s="2">
        <v>13.007820000000001</v>
      </c>
      <c r="M1660" s="2">
        <v>14.933719999999999</v>
      </c>
      <c r="N1660" s="2">
        <v>13.891769999999999</v>
      </c>
      <c r="O1660" s="2">
        <v>11.15766</v>
      </c>
      <c r="P1660" s="2">
        <v>14.026820000000001</v>
      </c>
    </row>
    <row r="1661" spans="1:16" x14ac:dyDescent="0.35">
      <c r="A1661" s="2">
        <v>1650</v>
      </c>
      <c r="B1661" s="2" t="s">
        <v>153</v>
      </c>
      <c r="C1661" s="2" t="s">
        <v>327</v>
      </c>
      <c r="D1661" s="2">
        <v>3.1459999999999999</v>
      </c>
      <c r="E1661" s="2">
        <v>1.5</v>
      </c>
      <c r="F1661" s="66">
        <v>16.670000000000002</v>
      </c>
      <c r="G1661" s="2">
        <v>17.57029</v>
      </c>
      <c r="H1661" s="2">
        <v>20.148540000000001</v>
      </c>
      <c r="I1661" s="2">
        <v>18.109719999999999</v>
      </c>
      <c r="J1661" s="2">
        <v>12.979609999999999</v>
      </c>
      <c r="K1661" s="66">
        <v>15.22917</v>
      </c>
      <c r="L1661" s="2">
        <v>17.44144</v>
      </c>
      <c r="M1661" s="2">
        <v>20.690819999999999</v>
      </c>
      <c r="N1661" s="2">
        <v>18.54579</v>
      </c>
      <c r="O1661" s="2">
        <v>13.148440000000001</v>
      </c>
      <c r="P1661" s="2">
        <v>16.858879999999999</v>
      </c>
    </row>
    <row r="1662" spans="1:16" x14ac:dyDescent="0.35">
      <c r="A1662" s="2">
        <v>1651</v>
      </c>
      <c r="B1662" s="2" t="s">
        <v>153</v>
      </c>
      <c r="C1662" s="2" t="s">
        <v>328</v>
      </c>
      <c r="D1662" s="2">
        <v>2.5950000000000002</v>
      </c>
      <c r="E1662" s="2">
        <v>1.5</v>
      </c>
      <c r="F1662" s="66">
        <v>0</v>
      </c>
      <c r="G1662" s="2">
        <v>11.06099</v>
      </c>
      <c r="H1662" s="2">
        <v>11.490349999999999</v>
      </c>
      <c r="I1662" s="2">
        <v>11.49029</v>
      </c>
      <c r="J1662" s="2">
        <v>11.48959</v>
      </c>
      <c r="K1662" s="66">
        <v>11.48949</v>
      </c>
      <c r="L1662" s="2">
        <v>10.950480000000001</v>
      </c>
      <c r="M1662" s="2">
        <v>11.5311</v>
      </c>
      <c r="N1662" s="2">
        <v>11.531040000000001</v>
      </c>
      <c r="O1662" s="2">
        <v>11.53036</v>
      </c>
      <c r="P1662" s="2">
        <v>11.53105</v>
      </c>
    </row>
    <row r="1663" spans="1:16" x14ac:dyDescent="0.35">
      <c r="A1663" s="2">
        <v>1652</v>
      </c>
      <c r="B1663" s="2" t="s">
        <v>153</v>
      </c>
      <c r="C1663" s="2" t="s">
        <v>329</v>
      </c>
      <c r="D1663" s="2">
        <v>2.452</v>
      </c>
      <c r="E1663" s="2">
        <v>1.5</v>
      </c>
      <c r="F1663" s="66">
        <v>1.67</v>
      </c>
      <c r="G1663" s="2">
        <v>12.31874</v>
      </c>
      <c r="H1663" s="2">
        <v>12.905799999999999</v>
      </c>
      <c r="I1663" s="2">
        <v>12.714829999999999</v>
      </c>
      <c r="J1663" s="2">
        <v>12.26946</v>
      </c>
      <c r="K1663" s="66">
        <v>12.066940000000001</v>
      </c>
      <c r="L1663" s="2">
        <v>12.166969999999999</v>
      </c>
      <c r="M1663" s="2">
        <v>12.98499</v>
      </c>
      <c r="N1663" s="2">
        <v>12.78407</v>
      </c>
      <c r="O1663" s="2">
        <v>12.31555</v>
      </c>
      <c r="P1663" s="2">
        <v>13.51562</v>
      </c>
    </row>
    <row r="1664" spans="1:16" x14ac:dyDescent="0.35">
      <c r="A1664" s="2">
        <v>1653</v>
      </c>
      <c r="B1664" s="2" t="s">
        <v>153</v>
      </c>
      <c r="C1664" s="2" t="s">
        <v>330</v>
      </c>
      <c r="D1664" s="2">
        <v>2.9049999999999998</v>
      </c>
      <c r="E1664" s="2">
        <v>1.5</v>
      </c>
      <c r="F1664" s="66">
        <v>16.670000000000002</v>
      </c>
      <c r="G1664" s="2">
        <v>21.32629</v>
      </c>
      <c r="H1664" s="2">
        <v>24.579419999999999</v>
      </c>
      <c r="I1664" s="2">
        <v>21.896139999999999</v>
      </c>
      <c r="J1664" s="2">
        <v>15.36</v>
      </c>
      <c r="K1664" s="66">
        <v>15.860429999999999</v>
      </c>
      <c r="L1664" s="2">
        <v>21.207879999999999</v>
      </c>
      <c r="M1664" s="2">
        <v>25.245819999999998</v>
      </c>
      <c r="N1664" s="2">
        <v>22.422740000000001</v>
      </c>
      <c r="O1664" s="2">
        <v>15.546110000000001</v>
      </c>
      <c r="P1664" s="2">
        <v>38.497079999999997</v>
      </c>
    </row>
    <row r="1665" spans="1:16" x14ac:dyDescent="0.35">
      <c r="A1665" s="2">
        <v>1654</v>
      </c>
      <c r="B1665" s="2" t="s">
        <v>153</v>
      </c>
      <c r="C1665" s="2" t="s">
        <v>331</v>
      </c>
      <c r="D1665" s="2">
        <v>2.8439999999999999</v>
      </c>
      <c r="E1665" s="2">
        <v>1.246</v>
      </c>
      <c r="F1665" s="66">
        <v>16.670000000000002</v>
      </c>
      <c r="G1665" s="2">
        <v>19.245850000000001</v>
      </c>
      <c r="H1665" s="2">
        <v>21.63833</v>
      </c>
      <c r="I1665" s="2">
        <v>19.74335</v>
      </c>
      <c r="J1665" s="2">
        <v>14.610390000000001</v>
      </c>
      <c r="K1665" s="66">
        <v>16.867139999999999</v>
      </c>
      <c r="L1665" s="2">
        <v>19.11786</v>
      </c>
      <c r="M1665" s="2">
        <v>22.137129999999999</v>
      </c>
      <c r="N1665" s="2">
        <v>20.143409999999999</v>
      </c>
      <c r="O1665" s="2">
        <v>14.743069999999999</v>
      </c>
      <c r="P1665" s="2">
        <v>30.441369999999999</v>
      </c>
    </row>
    <row r="1666" spans="1:16" x14ac:dyDescent="0.35">
      <c r="A1666" s="2">
        <v>1655</v>
      </c>
      <c r="B1666" s="2" t="s">
        <v>153</v>
      </c>
      <c r="C1666" s="2" t="s">
        <v>332</v>
      </c>
      <c r="D1666" s="2">
        <v>2.347</v>
      </c>
      <c r="E1666" s="2">
        <v>1</v>
      </c>
      <c r="F1666" s="66">
        <v>10</v>
      </c>
      <c r="G1666" s="2">
        <v>18.90728</v>
      </c>
      <c r="H1666" s="2">
        <v>20.95825</v>
      </c>
      <c r="I1666" s="2">
        <v>19.320689999999999</v>
      </c>
      <c r="J1666" s="2">
        <v>14.149760000000001</v>
      </c>
      <c r="K1666" s="66">
        <v>13.9232</v>
      </c>
      <c r="L1666" s="2">
        <v>18.75189</v>
      </c>
      <c r="M1666" s="2">
        <v>21.407689999999999</v>
      </c>
      <c r="N1666" s="2">
        <v>19.684819999999998</v>
      </c>
      <c r="O1666" s="2">
        <v>14.24452</v>
      </c>
      <c r="P1666" s="2">
        <v>25.91592</v>
      </c>
    </row>
    <row r="1667" spans="1:16" x14ac:dyDescent="0.35">
      <c r="A1667" s="2">
        <v>1656</v>
      </c>
      <c r="B1667" s="2" t="s">
        <v>154</v>
      </c>
      <c r="C1667" s="2" t="s">
        <v>309</v>
      </c>
      <c r="D1667" s="2">
        <v>2.3519999999999999</v>
      </c>
      <c r="E1667" s="2">
        <v>1.254</v>
      </c>
      <c r="F1667" s="66">
        <v>21.67</v>
      </c>
      <c r="G1667" s="2">
        <v>24.33858</v>
      </c>
      <c r="H1667" s="2">
        <v>27.75844</v>
      </c>
      <c r="I1667" s="2">
        <v>24.626470000000001</v>
      </c>
      <c r="J1667" s="2">
        <v>15.816689999999999</v>
      </c>
      <c r="K1667" s="66">
        <v>15.806929999999999</v>
      </c>
      <c r="L1667" s="2">
        <v>24.196819999999999</v>
      </c>
      <c r="M1667" s="2">
        <v>28.548580000000001</v>
      </c>
      <c r="N1667" s="2">
        <v>25.253440000000001</v>
      </c>
      <c r="O1667" s="2">
        <v>15.98471</v>
      </c>
      <c r="P1667" s="2">
        <v>40.033969999999997</v>
      </c>
    </row>
    <row r="1668" spans="1:16" x14ac:dyDescent="0.35">
      <c r="A1668" s="2">
        <v>1657</v>
      </c>
      <c r="B1668" s="2" t="s">
        <v>154</v>
      </c>
      <c r="C1668" s="2" t="s">
        <v>310</v>
      </c>
      <c r="D1668" s="2">
        <v>2.1440000000000001</v>
      </c>
      <c r="E1668" s="2">
        <v>0.99199999999999999</v>
      </c>
      <c r="F1668" s="66">
        <v>15</v>
      </c>
      <c r="G1668" s="2">
        <v>21.388089999999998</v>
      </c>
      <c r="H1668" s="2">
        <v>23.775970000000001</v>
      </c>
      <c r="I1668" s="2">
        <v>21.67334</v>
      </c>
      <c r="J1668" s="2">
        <v>14.754670000000001</v>
      </c>
      <c r="K1668" s="66">
        <v>17.014330000000001</v>
      </c>
      <c r="L1668" s="2">
        <v>21.199929999999998</v>
      </c>
      <c r="M1668" s="2">
        <v>24.34647</v>
      </c>
      <c r="N1668" s="2">
        <v>22.13429</v>
      </c>
      <c r="O1668" s="2">
        <v>14.8552</v>
      </c>
      <c r="P1668" s="2">
        <v>13.19411</v>
      </c>
    </row>
    <row r="1669" spans="1:16" x14ac:dyDescent="0.35">
      <c r="A1669" s="2">
        <v>1658</v>
      </c>
      <c r="B1669" s="2" t="s">
        <v>154</v>
      </c>
      <c r="C1669" s="2" t="s">
        <v>311</v>
      </c>
      <c r="D1669" s="2">
        <v>1.9019999999999999</v>
      </c>
      <c r="E1669" s="2">
        <v>1.008</v>
      </c>
      <c r="F1669" s="66">
        <v>15</v>
      </c>
      <c r="G1669" s="2">
        <v>20.859639999999999</v>
      </c>
      <c r="H1669" s="2">
        <v>23.124269999999999</v>
      </c>
      <c r="I1669" s="2">
        <v>21.06955</v>
      </c>
      <c r="J1669" s="2">
        <v>14.964499999999999</v>
      </c>
      <c r="K1669" s="66">
        <v>20.881440000000001</v>
      </c>
      <c r="L1669" s="2">
        <v>20.647110000000001</v>
      </c>
      <c r="M1669" s="2">
        <v>23.649619999999999</v>
      </c>
      <c r="N1669" s="2">
        <v>21.487850000000002</v>
      </c>
      <c r="O1669" s="2">
        <v>15.06476</v>
      </c>
      <c r="P1669" s="2">
        <v>13.364129999999999</v>
      </c>
    </row>
    <row r="1670" spans="1:16" x14ac:dyDescent="0.35">
      <c r="A1670" s="2">
        <v>1659</v>
      </c>
      <c r="B1670" s="2" t="s">
        <v>154</v>
      </c>
      <c r="C1670" s="2" t="s">
        <v>312</v>
      </c>
      <c r="D1670" s="2">
        <v>1.8480000000000001</v>
      </c>
      <c r="E1670" s="2">
        <v>1.246</v>
      </c>
      <c r="F1670" s="66">
        <v>28.33</v>
      </c>
      <c r="G1670" s="2">
        <v>28.370699999999999</v>
      </c>
      <c r="H1670" s="2">
        <v>32.792050000000003</v>
      </c>
      <c r="I1670" s="2">
        <v>28.411149999999999</v>
      </c>
      <c r="J1670" s="2">
        <v>17.386430000000001</v>
      </c>
      <c r="K1670" s="66">
        <v>22.169360000000001</v>
      </c>
      <c r="L1670" s="2">
        <v>28.171569999999999</v>
      </c>
      <c r="M1670" s="2">
        <v>33.809890000000003</v>
      </c>
      <c r="N1670" s="2">
        <v>29.200749999999999</v>
      </c>
      <c r="O1670" s="2">
        <v>17.601669999999999</v>
      </c>
      <c r="P1670" s="2">
        <v>13.540940000000001</v>
      </c>
    </row>
    <row r="1671" spans="1:16" x14ac:dyDescent="0.35">
      <c r="A1671" s="2">
        <v>1660</v>
      </c>
      <c r="B1671" s="2" t="s">
        <v>154</v>
      </c>
      <c r="C1671" s="2" t="s">
        <v>313</v>
      </c>
      <c r="D1671" s="2">
        <v>1.7</v>
      </c>
      <c r="E1671" s="2">
        <v>1</v>
      </c>
      <c r="F1671" s="66">
        <v>3.33</v>
      </c>
      <c r="G1671" s="2">
        <v>16.170210000000001</v>
      </c>
      <c r="H1671" s="2">
        <v>17.302399999999999</v>
      </c>
      <c r="I1671" s="2">
        <v>16.519200000000001</v>
      </c>
      <c r="J1671" s="2">
        <v>14.24783</v>
      </c>
      <c r="K1671" s="66">
        <v>13.6494</v>
      </c>
      <c r="L1671" s="2">
        <v>15.962339999999999</v>
      </c>
      <c r="M1671" s="2">
        <v>17.50516</v>
      </c>
      <c r="N1671" s="2">
        <v>16.681159999999998</v>
      </c>
      <c r="O1671" s="2">
        <v>14.29148</v>
      </c>
      <c r="P1671" s="2">
        <v>13.662430000000001</v>
      </c>
    </row>
    <row r="1672" spans="1:16" x14ac:dyDescent="0.35">
      <c r="A1672" s="2">
        <v>1661</v>
      </c>
      <c r="B1672" s="2" t="s">
        <v>154</v>
      </c>
      <c r="C1672" s="2" t="s">
        <v>314</v>
      </c>
      <c r="D1672" s="2">
        <v>1.446</v>
      </c>
      <c r="E1672" s="2">
        <v>1</v>
      </c>
      <c r="F1672" s="66">
        <v>11.67</v>
      </c>
      <c r="G1672" s="2">
        <v>19.612939999999998</v>
      </c>
      <c r="H1672" s="2">
        <v>21.483740000000001</v>
      </c>
      <c r="I1672" s="2">
        <v>19.81467</v>
      </c>
      <c r="J1672" s="2">
        <v>15.059189999999999</v>
      </c>
      <c r="K1672" s="66">
        <v>13.806229999999999</v>
      </c>
      <c r="L1672" s="2">
        <v>19.41046</v>
      </c>
      <c r="M1672" s="2">
        <v>21.894770000000001</v>
      </c>
      <c r="N1672" s="2">
        <v>20.138750000000002</v>
      </c>
      <c r="O1672" s="2">
        <v>15.135529999999999</v>
      </c>
      <c r="P1672" s="2">
        <v>13.817819999999999</v>
      </c>
    </row>
    <row r="1673" spans="1:16" x14ac:dyDescent="0.35">
      <c r="A1673" s="2">
        <v>1662</v>
      </c>
      <c r="B1673" s="2" t="s">
        <v>154</v>
      </c>
      <c r="C1673" s="2" t="s">
        <v>315</v>
      </c>
      <c r="D1673" s="2">
        <v>1.302</v>
      </c>
      <c r="E1673" s="2">
        <v>1</v>
      </c>
      <c r="F1673" s="66">
        <v>11.67</v>
      </c>
      <c r="G1673" s="2">
        <v>19.32686</v>
      </c>
      <c r="H1673" s="2">
        <v>21.057359999999999</v>
      </c>
      <c r="I1673" s="2">
        <v>19.469609999999999</v>
      </c>
      <c r="J1673" s="2">
        <v>15.10713</v>
      </c>
      <c r="K1673" s="66">
        <v>15.5037</v>
      </c>
      <c r="L1673" s="2">
        <v>19.120439999999999</v>
      </c>
      <c r="M1673" s="2">
        <v>21.437069999999999</v>
      </c>
      <c r="N1673" s="2">
        <v>19.76661</v>
      </c>
      <c r="O1673" s="2">
        <v>15.176869999999999</v>
      </c>
      <c r="P1673" s="2">
        <v>16.017600000000002</v>
      </c>
    </row>
    <row r="1674" spans="1:16" x14ac:dyDescent="0.35">
      <c r="A1674" s="2">
        <v>1663</v>
      </c>
      <c r="B1674" s="2" t="s">
        <v>154</v>
      </c>
      <c r="C1674" s="2" t="s">
        <v>316</v>
      </c>
      <c r="D1674" s="2">
        <v>1.298</v>
      </c>
      <c r="E1674" s="2">
        <v>1</v>
      </c>
      <c r="F1674" s="66">
        <v>18.329999999999998</v>
      </c>
      <c r="G1674" s="2">
        <v>15.449920000000001</v>
      </c>
      <c r="H1674" s="2">
        <v>18.4892</v>
      </c>
      <c r="I1674" s="2">
        <v>15.39921</v>
      </c>
      <c r="J1674" s="2">
        <v>6.9233500000000001</v>
      </c>
      <c r="K1674" s="66">
        <v>7.8602600000000002</v>
      </c>
      <c r="L1674" s="2">
        <v>15.25399</v>
      </c>
      <c r="M1674" s="2">
        <v>19.216919999999998</v>
      </c>
      <c r="N1674" s="2">
        <v>15.965949999999999</v>
      </c>
      <c r="O1674" s="2">
        <v>7.0485199999999999</v>
      </c>
      <c r="P1674" s="2">
        <v>12.715909999999999</v>
      </c>
    </row>
    <row r="1675" spans="1:16" x14ac:dyDescent="0.35">
      <c r="A1675" s="2">
        <v>1664</v>
      </c>
      <c r="B1675" s="2" t="s">
        <v>154</v>
      </c>
      <c r="C1675" s="2" t="s">
        <v>317</v>
      </c>
      <c r="D1675" s="2">
        <v>1.2509999999999999</v>
      </c>
      <c r="E1675" s="2">
        <v>1</v>
      </c>
      <c r="F1675" s="66">
        <v>1.67</v>
      </c>
      <c r="G1675" s="2">
        <v>4.9374500000000001</v>
      </c>
      <c r="H1675" s="2">
        <v>5.5374499999999998</v>
      </c>
      <c r="I1675" s="2">
        <v>5.3297600000000003</v>
      </c>
      <c r="J1675" s="2">
        <v>4.7647000000000004</v>
      </c>
      <c r="K1675" s="66">
        <v>4.6158700000000001</v>
      </c>
      <c r="L1675" s="2">
        <v>4.7574199999999998</v>
      </c>
      <c r="M1675" s="2">
        <v>5.5933299999999999</v>
      </c>
      <c r="N1675" s="2">
        <v>5.3748300000000002</v>
      </c>
      <c r="O1675" s="2">
        <v>4.7803599999999999</v>
      </c>
      <c r="P1675" s="2">
        <v>4.6242200000000002</v>
      </c>
    </row>
    <row r="1676" spans="1:16" x14ac:dyDescent="0.35">
      <c r="A1676" s="2">
        <v>1665</v>
      </c>
      <c r="B1676" s="2" t="s">
        <v>154</v>
      </c>
      <c r="C1676" s="2" t="s">
        <v>318</v>
      </c>
      <c r="D1676" s="2">
        <v>1.4019999999999999</v>
      </c>
      <c r="E1676" s="2">
        <v>1</v>
      </c>
      <c r="F1676" s="66">
        <v>0</v>
      </c>
      <c r="G1676" s="2">
        <v>3.7825899999999999</v>
      </c>
      <c r="H1676" s="2">
        <v>4.2008400000000004</v>
      </c>
      <c r="I1676" s="2">
        <v>4.2008000000000001</v>
      </c>
      <c r="J1676" s="2">
        <v>4.2004200000000003</v>
      </c>
      <c r="K1676" s="66">
        <v>4.2003599999999999</v>
      </c>
      <c r="L1676" s="2">
        <v>3.5908699999999998</v>
      </c>
      <c r="M1676" s="2">
        <v>4.2079300000000002</v>
      </c>
      <c r="N1676" s="2">
        <v>4.2079000000000004</v>
      </c>
      <c r="O1676" s="2">
        <v>4.2075300000000002</v>
      </c>
      <c r="P1676" s="2">
        <v>4.2079000000000004</v>
      </c>
    </row>
    <row r="1677" spans="1:16" x14ac:dyDescent="0.35">
      <c r="A1677" s="2">
        <v>1666</v>
      </c>
      <c r="B1677" s="2" t="s">
        <v>154</v>
      </c>
      <c r="C1677" s="2" t="s">
        <v>319</v>
      </c>
      <c r="D1677" s="2">
        <v>1.6519999999999999</v>
      </c>
      <c r="E1677" s="2">
        <v>0.746</v>
      </c>
      <c r="F1677" s="66">
        <v>6.67</v>
      </c>
      <c r="G1677" s="2">
        <v>7.9697699999999996</v>
      </c>
      <c r="H1677" s="2">
        <v>9.4322099999999995</v>
      </c>
      <c r="I1677" s="2">
        <v>8.2727299999999993</v>
      </c>
      <c r="J1677" s="2">
        <v>4.19482</v>
      </c>
      <c r="K1677" s="66">
        <v>6.5564799999999996</v>
      </c>
      <c r="L1677" s="2">
        <v>7.7583299999999999</v>
      </c>
      <c r="M1677" s="2">
        <v>9.7482900000000008</v>
      </c>
      <c r="N1677" s="2">
        <v>8.5283999999999995</v>
      </c>
      <c r="O1677" s="2">
        <v>4.2380500000000003</v>
      </c>
      <c r="P1677" s="2">
        <v>3.4919699999999998</v>
      </c>
    </row>
    <row r="1678" spans="1:16" x14ac:dyDescent="0.35">
      <c r="A1678" s="2">
        <v>1667</v>
      </c>
      <c r="B1678" s="2" t="s">
        <v>154</v>
      </c>
      <c r="C1678" s="2" t="s">
        <v>320</v>
      </c>
      <c r="D1678" s="2">
        <v>1.8</v>
      </c>
      <c r="E1678" s="2">
        <v>0.754</v>
      </c>
      <c r="F1678" s="66">
        <v>20</v>
      </c>
      <c r="G1678" s="2">
        <v>12.957560000000001</v>
      </c>
      <c r="H1678" s="2">
        <v>15.552680000000001</v>
      </c>
      <c r="I1678" s="2">
        <v>13.10868</v>
      </c>
      <c r="J1678" s="2">
        <v>4.0825300000000002</v>
      </c>
      <c r="K1678" s="66">
        <v>8.5790799999999994</v>
      </c>
      <c r="L1678" s="2">
        <v>12.74316</v>
      </c>
      <c r="M1678" s="2">
        <v>16.232389999999999</v>
      </c>
      <c r="N1678" s="2">
        <v>13.661060000000001</v>
      </c>
      <c r="O1678" s="2">
        <v>4.1646700000000001</v>
      </c>
      <c r="P1678" s="2">
        <v>2.62608</v>
      </c>
    </row>
    <row r="1679" spans="1:16" x14ac:dyDescent="0.35">
      <c r="A1679" s="2">
        <v>1668</v>
      </c>
      <c r="B1679" s="2" t="s">
        <v>154</v>
      </c>
      <c r="C1679" s="2" t="s">
        <v>321</v>
      </c>
      <c r="D1679" s="2">
        <v>1.9019999999999999</v>
      </c>
      <c r="E1679" s="2">
        <v>1</v>
      </c>
      <c r="F1679" s="66">
        <v>21.67</v>
      </c>
      <c r="G1679" s="2">
        <v>12.85619</v>
      </c>
      <c r="H1679" s="2">
        <v>16.003450000000001</v>
      </c>
      <c r="I1679" s="2">
        <v>13.02295</v>
      </c>
      <c r="J1679" s="2">
        <v>4.1394799999999998</v>
      </c>
      <c r="K1679" s="66">
        <v>5.8651600000000004</v>
      </c>
      <c r="L1679" s="2">
        <v>12.661659999999999</v>
      </c>
      <c r="M1679" s="2">
        <v>16.750489999999999</v>
      </c>
      <c r="N1679" s="2">
        <v>13.614710000000001</v>
      </c>
      <c r="O1679" s="2">
        <v>4.2684300000000004</v>
      </c>
      <c r="P1679" s="2">
        <v>14.20703</v>
      </c>
    </row>
    <row r="1680" spans="1:16" x14ac:dyDescent="0.35">
      <c r="A1680" s="2">
        <v>1669</v>
      </c>
      <c r="B1680" s="2" t="s">
        <v>154</v>
      </c>
      <c r="C1680" s="2" t="s">
        <v>322</v>
      </c>
      <c r="D1680" s="2">
        <v>2.2029999999999998</v>
      </c>
      <c r="E1680" s="2">
        <v>1.254</v>
      </c>
      <c r="F1680" s="66">
        <v>25</v>
      </c>
      <c r="G1680" s="2">
        <v>15.32015</v>
      </c>
      <c r="H1680" s="2">
        <v>19.55489</v>
      </c>
      <c r="I1680" s="2">
        <v>15.509919999999999</v>
      </c>
      <c r="J1680" s="2">
        <v>4.98658</v>
      </c>
      <c r="K1680" s="66">
        <v>5.0189000000000004</v>
      </c>
      <c r="L1680" s="2">
        <v>15.101369999999999</v>
      </c>
      <c r="M1680" s="2">
        <v>20.519380000000002</v>
      </c>
      <c r="N1680" s="2">
        <v>16.263670000000001</v>
      </c>
      <c r="O1680" s="2">
        <v>5.1920900000000003</v>
      </c>
      <c r="P1680" s="2">
        <v>19.05857</v>
      </c>
    </row>
    <row r="1681" spans="1:16" x14ac:dyDescent="0.35">
      <c r="A1681" s="2">
        <v>1670</v>
      </c>
      <c r="B1681" s="2" t="s">
        <v>154</v>
      </c>
      <c r="C1681" s="2" t="s">
        <v>323</v>
      </c>
      <c r="D1681" s="2">
        <v>2.5019999999999998</v>
      </c>
      <c r="E1681" s="2">
        <v>0.99199999999999999</v>
      </c>
      <c r="F1681" s="66">
        <v>16.670000000000002</v>
      </c>
      <c r="G1681" s="2">
        <v>9.0892300000000006</v>
      </c>
      <c r="H1681" s="2">
        <v>11.502509999999999</v>
      </c>
      <c r="I1681" s="2">
        <v>9.4376200000000008</v>
      </c>
      <c r="J1681" s="2">
        <v>2.6724600000000001</v>
      </c>
      <c r="K1681" s="66">
        <v>3.3641200000000002</v>
      </c>
      <c r="L1681" s="2">
        <v>8.8881999999999994</v>
      </c>
      <c r="M1681" s="2">
        <v>12.06606</v>
      </c>
      <c r="N1681" s="2">
        <v>9.8935899999999997</v>
      </c>
      <c r="O1681" s="2">
        <v>2.7759800000000001</v>
      </c>
      <c r="P1681" s="2">
        <v>6.9008399999999996</v>
      </c>
    </row>
    <row r="1682" spans="1:16" x14ac:dyDescent="0.35">
      <c r="A1682" s="2">
        <v>1671</v>
      </c>
      <c r="B1682" s="2" t="s">
        <v>154</v>
      </c>
      <c r="C1682" s="2" t="s">
        <v>324</v>
      </c>
      <c r="D1682" s="2">
        <v>2.5489999999999999</v>
      </c>
      <c r="E1682" s="2">
        <v>0.5</v>
      </c>
      <c r="F1682" s="66">
        <v>6.67</v>
      </c>
      <c r="G1682" s="2">
        <v>5.63028</v>
      </c>
      <c r="H1682" s="2">
        <v>7.0846400000000003</v>
      </c>
      <c r="I1682" s="2">
        <v>6.0970399999999998</v>
      </c>
      <c r="J1682" s="2">
        <v>1.3695600000000001</v>
      </c>
      <c r="K1682" s="66">
        <v>2.2843</v>
      </c>
      <c r="L1682" s="2">
        <v>5.4550700000000001</v>
      </c>
      <c r="M1682" s="2">
        <v>7.4243300000000003</v>
      </c>
      <c r="N1682" s="2">
        <v>6.3852900000000004</v>
      </c>
      <c r="O1682" s="2">
        <v>1.41151</v>
      </c>
      <c r="P1682" s="2">
        <v>2.3372899999999999</v>
      </c>
    </row>
    <row r="1683" spans="1:16" x14ac:dyDescent="0.35">
      <c r="A1683" s="2">
        <v>1672</v>
      </c>
      <c r="B1683" s="2" t="s">
        <v>154</v>
      </c>
      <c r="C1683" s="2" t="s">
        <v>325</v>
      </c>
      <c r="D1683" s="2">
        <v>2.4489999999999998</v>
      </c>
      <c r="E1683" s="2">
        <v>0.754</v>
      </c>
      <c r="F1683" s="66">
        <v>11.67</v>
      </c>
      <c r="G1683" s="2">
        <v>16.486910000000002</v>
      </c>
      <c r="H1683" s="2">
        <v>18.173120000000001</v>
      </c>
      <c r="I1683" s="2">
        <v>16.884309999999999</v>
      </c>
      <c r="J1683" s="2">
        <v>10.9869</v>
      </c>
      <c r="K1683" s="66">
        <v>12.61041</v>
      </c>
      <c r="L1683" s="2">
        <v>16.33419</v>
      </c>
      <c r="M1683" s="2">
        <v>18.599589999999999</v>
      </c>
      <c r="N1683" s="2">
        <v>17.243639999999999</v>
      </c>
      <c r="O1683" s="2">
        <v>11.03899</v>
      </c>
      <c r="P1683" s="2">
        <v>12.07203</v>
      </c>
    </row>
    <row r="1684" spans="1:16" x14ac:dyDescent="0.35">
      <c r="A1684" s="2">
        <v>1673</v>
      </c>
      <c r="B1684" s="2" t="s">
        <v>154</v>
      </c>
      <c r="C1684" s="2" t="s">
        <v>326</v>
      </c>
      <c r="D1684" s="2">
        <v>2.298</v>
      </c>
      <c r="E1684" s="2">
        <v>1.5589999999999999</v>
      </c>
      <c r="F1684" s="66">
        <v>3.33</v>
      </c>
      <c r="G1684" s="2">
        <v>11.854979999999999</v>
      </c>
      <c r="H1684" s="2">
        <v>12.812620000000001</v>
      </c>
      <c r="I1684" s="2">
        <v>12.24377</v>
      </c>
      <c r="J1684" s="2">
        <v>11.306089999999999</v>
      </c>
      <c r="K1684" s="66">
        <v>10.67135</v>
      </c>
      <c r="L1684" s="2">
        <v>11.72453</v>
      </c>
      <c r="M1684" s="2">
        <v>12.936870000000001</v>
      </c>
      <c r="N1684" s="2">
        <v>12.338380000000001</v>
      </c>
      <c r="O1684" s="2">
        <v>11.35186</v>
      </c>
      <c r="P1684" s="2">
        <v>16.985389999999999</v>
      </c>
    </row>
    <row r="1685" spans="1:16" x14ac:dyDescent="0.35">
      <c r="A1685" s="2">
        <v>1674</v>
      </c>
      <c r="B1685" s="2" t="s">
        <v>154</v>
      </c>
      <c r="C1685" s="2" t="s">
        <v>327</v>
      </c>
      <c r="D1685" s="2">
        <v>2.149</v>
      </c>
      <c r="E1685" s="2">
        <v>1.5409999999999999</v>
      </c>
      <c r="F1685" s="66">
        <v>8.33</v>
      </c>
      <c r="G1685" s="2">
        <v>15.6136</v>
      </c>
      <c r="H1685" s="2">
        <v>17.328589999999998</v>
      </c>
      <c r="I1685" s="2">
        <v>15.93263</v>
      </c>
      <c r="J1685" s="2">
        <v>12.787660000000001</v>
      </c>
      <c r="K1685" s="66">
        <v>15.752649999999999</v>
      </c>
      <c r="L1685" s="2">
        <v>15.452920000000001</v>
      </c>
      <c r="M1685" s="2">
        <v>17.64845</v>
      </c>
      <c r="N1685" s="2">
        <v>16.179770000000001</v>
      </c>
      <c r="O1685" s="2">
        <v>12.870950000000001</v>
      </c>
      <c r="P1685" s="2">
        <v>22.203119999999998</v>
      </c>
    </row>
    <row r="1686" spans="1:16" x14ac:dyDescent="0.35">
      <c r="A1686" s="2">
        <v>1675</v>
      </c>
      <c r="B1686" s="2" t="s">
        <v>154</v>
      </c>
      <c r="C1686" s="2" t="s">
        <v>328</v>
      </c>
      <c r="D1686" s="2">
        <v>1.998</v>
      </c>
      <c r="E1686" s="2">
        <v>1.254</v>
      </c>
      <c r="F1686" s="66">
        <v>6.67</v>
      </c>
      <c r="G1686" s="2">
        <v>15.137460000000001</v>
      </c>
      <c r="H1686" s="2">
        <v>16.528919999999999</v>
      </c>
      <c r="I1686" s="2">
        <v>15.48176</v>
      </c>
      <c r="J1686" s="2">
        <v>13.11112</v>
      </c>
      <c r="K1686" s="66">
        <v>12.11196</v>
      </c>
      <c r="L1686" s="2">
        <v>14.968819999999999</v>
      </c>
      <c r="M1686" s="2">
        <v>16.769089999999998</v>
      </c>
      <c r="N1686" s="2">
        <v>15.66737</v>
      </c>
      <c r="O1686" s="2">
        <v>13.17323</v>
      </c>
      <c r="P1686" s="2">
        <v>20.191020000000002</v>
      </c>
    </row>
    <row r="1687" spans="1:16" x14ac:dyDescent="0.35">
      <c r="A1687" s="2">
        <v>1676</v>
      </c>
      <c r="B1687" s="2" t="s">
        <v>154</v>
      </c>
      <c r="C1687" s="2" t="s">
        <v>329</v>
      </c>
      <c r="D1687" s="2">
        <v>1.9</v>
      </c>
      <c r="E1687" s="2">
        <v>1.8049999999999999</v>
      </c>
      <c r="F1687" s="66">
        <v>15</v>
      </c>
      <c r="G1687" s="2">
        <v>21.536169999999998</v>
      </c>
      <c r="H1687" s="2">
        <v>24.96707</v>
      </c>
      <c r="I1687" s="2">
        <v>21.722840000000001</v>
      </c>
      <c r="J1687" s="2">
        <v>16.096730000000001</v>
      </c>
      <c r="K1687" s="66">
        <v>12.625159999999999</v>
      </c>
      <c r="L1687" s="2">
        <v>21.37011</v>
      </c>
      <c r="M1687" s="2">
        <v>25.61917</v>
      </c>
      <c r="N1687" s="2">
        <v>22.205909999999999</v>
      </c>
      <c r="O1687" s="2">
        <v>16.28669</v>
      </c>
      <c r="P1687" s="2">
        <v>36.85613</v>
      </c>
    </row>
    <row r="1688" spans="1:16" x14ac:dyDescent="0.35">
      <c r="A1688" s="2">
        <v>1677</v>
      </c>
      <c r="B1688" s="2" t="s">
        <v>154</v>
      </c>
      <c r="C1688" s="2" t="s">
        <v>330</v>
      </c>
      <c r="D1688" s="2">
        <v>1.849</v>
      </c>
      <c r="E1688" s="2">
        <v>1.7949999999999999</v>
      </c>
      <c r="F1688" s="66">
        <v>13.33</v>
      </c>
      <c r="G1688" s="2">
        <v>22.238230000000001</v>
      </c>
      <c r="H1688" s="2">
        <v>25.789370000000002</v>
      </c>
      <c r="I1688" s="2">
        <v>22.455719999999999</v>
      </c>
      <c r="J1688" s="2">
        <v>16.478490000000001</v>
      </c>
      <c r="K1688" s="66">
        <v>12.984</v>
      </c>
      <c r="L1688" s="2">
        <v>22.043140000000001</v>
      </c>
      <c r="M1688" s="2">
        <v>26.46471</v>
      </c>
      <c r="N1688" s="2">
        <v>22.957370000000001</v>
      </c>
      <c r="O1688" s="2">
        <v>16.66874</v>
      </c>
      <c r="P1688" s="2">
        <v>37.374000000000002</v>
      </c>
    </row>
    <row r="1689" spans="1:16" x14ac:dyDescent="0.35">
      <c r="A1689" s="2">
        <v>1678</v>
      </c>
      <c r="B1689" s="2" t="s">
        <v>154</v>
      </c>
      <c r="C1689" s="2" t="s">
        <v>331</v>
      </c>
      <c r="D1689" s="2">
        <v>1.4950000000000001</v>
      </c>
      <c r="E1689" s="2">
        <v>1.5</v>
      </c>
      <c r="F1689" s="66">
        <v>30</v>
      </c>
      <c r="G1689" s="2">
        <v>29.1891</v>
      </c>
      <c r="H1689" s="2">
        <v>34.287109999999998</v>
      </c>
      <c r="I1689" s="2">
        <v>29.040120000000002</v>
      </c>
      <c r="J1689" s="2">
        <v>18.15774</v>
      </c>
      <c r="K1689" s="66">
        <v>13.204129999999999</v>
      </c>
      <c r="L1689" s="2">
        <v>29.019179999999999</v>
      </c>
      <c r="M1689" s="2">
        <v>35.392879999999998</v>
      </c>
      <c r="N1689" s="2">
        <v>29.872520000000002</v>
      </c>
      <c r="O1689" s="2">
        <v>18.423169999999999</v>
      </c>
      <c r="P1689" s="2">
        <v>52.758809999999997</v>
      </c>
    </row>
    <row r="1690" spans="1:16" x14ac:dyDescent="0.35">
      <c r="A1690" s="2">
        <v>1679</v>
      </c>
      <c r="B1690" s="2" t="s">
        <v>154</v>
      </c>
      <c r="C1690" s="2" t="s">
        <v>332</v>
      </c>
      <c r="D1690" s="2">
        <v>1.2</v>
      </c>
      <c r="E1690" s="2">
        <v>1.246</v>
      </c>
      <c r="F1690" s="66">
        <v>0</v>
      </c>
      <c r="G1690" s="2">
        <v>12.923450000000001</v>
      </c>
      <c r="H1690" s="2">
        <v>13.35427</v>
      </c>
      <c r="I1690" s="2">
        <v>13.35425</v>
      </c>
      <c r="J1690" s="2">
        <v>13.354039999999999</v>
      </c>
      <c r="K1690" s="66">
        <v>13.35402</v>
      </c>
      <c r="L1690" s="2">
        <v>12.74962</v>
      </c>
      <c r="M1690" s="2">
        <v>13.360860000000001</v>
      </c>
      <c r="N1690" s="2">
        <v>13.36084</v>
      </c>
      <c r="O1690" s="2">
        <v>13.36064</v>
      </c>
      <c r="P1690" s="2">
        <v>13.36084</v>
      </c>
    </row>
    <row r="1691" spans="1:16" x14ac:dyDescent="0.35">
      <c r="A1691" s="2">
        <v>1680</v>
      </c>
      <c r="B1691" s="2" t="s">
        <v>155</v>
      </c>
      <c r="C1691" s="2" t="s">
        <v>309</v>
      </c>
      <c r="D1691" s="2">
        <v>1.353</v>
      </c>
      <c r="E1691" s="2">
        <v>1.254</v>
      </c>
      <c r="F1691" s="66">
        <v>3.33</v>
      </c>
      <c r="G1691" s="2">
        <v>14.96382</v>
      </c>
      <c r="H1691" s="2">
        <v>15.942</v>
      </c>
      <c r="I1691" s="2">
        <v>15.329879999999999</v>
      </c>
      <c r="J1691" s="2">
        <v>13.99811</v>
      </c>
      <c r="K1691" s="66">
        <v>13.46086</v>
      </c>
      <c r="L1691" s="2">
        <v>14.78341</v>
      </c>
      <c r="M1691" s="2">
        <v>16.07769</v>
      </c>
      <c r="N1691" s="2">
        <v>15.433680000000001</v>
      </c>
      <c r="O1691" s="2">
        <v>14.03253</v>
      </c>
      <c r="P1691" s="2">
        <v>13.45745</v>
      </c>
    </row>
    <row r="1692" spans="1:16" x14ac:dyDescent="0.35">
      <c r="A1692" s="2">
        <v>1681</v>
      </c>
      <c r="B1692" s="2" t="s">
        <v>155</v>
      </c>
      <c r="C1692" s="2" t="s">
        <v>310</v>
      </c>
      <c r="D1692" s="2">
        <v>1.3480000000000001</v>
      </c>
      <c r="E1692" s="2">
        <v>1.5</v>
      </c>
      <c r="F1692" s="66">
        <v>20</v>
      </c>
      <c r="G1692" s="2">
        <v>26.15653</v>
      </c>
      <c r="H1692" s="2">
        <v>30.355699999999999</v>
      </c>
      <c r="I1692" s="2">
        <v>26.062729999999998</v>
      </c>
      <c r="J1692" s="2">
        <v>17.438179999999999</v>
      </c>
      <c r="K1692" s="66">
        <v>17.08511</v>
      </c>
      <c r="L1692" s="2">
        <v>25.963059999999999</v>
      </c>
      <c r="M1692" s="2">
        <v>31.238579999999999</v>
      </c>
      <c r="N1692" s="2">
        <v>26.72194</v>
      </c>
      <c r="O1692" s="2">
        <v>17.648060000000001</v>
      </c>
      <c r="P1692" s="2">
        <v>13.51789</v>
      </c>
    </row>
    <row r="1693" spans="1:16" x14ac:dyDescent="0.35">
      <c r="A1693" s="2">
        <v>1682</v>
      </c>
      <c r="B1693" s="2" t="s">
        <v>155</v>
      </c>
      <c r="C1693" s="2" t="s">
        <v>311</v>
      </c>
      <c r="D1693" s="2">
        <v>0.94599999999999995</v>
      </c>
      <c r="E1693" s="2">
        <v>2.0590000000000002</v>
      </c>
      <c r="F1693" s="66">
        <v>21.67</v>
      </c>
      <c r="G1693" s="2">
        <v>28.002230000000001</v>
      </c>
      <c r="H1693" s="2">
        <v>33.800469999999997</v>
      </c>
      <c r="I1693" s="2">
        <v>27.674720000000001</v>
      </c>
      <c r="J1693" s="2">
        <v>20.134689999999999</v>
      </c>
      <c r="K1693" s="66">
        <v>13.642150000000001</v>
      </c>
      <c r="L1693" s="2">
        <v>27.88963</v>
      </c>
      <c r="M1693" s="2">
        <v>34.855550000000001</v>
      </c>
      <c r="N1693" s="2">
        <v>28.41065</v>
      </c>
      <c r="O1693" s="2">
        <v>20.477779999999999</v>
      </c>
      <c r="P1693" s="2">
        <v>13.64719</v>
      </c>
    </row>
    <row r="1694" spans="1:16" x14ac:dyDescent="0.35">
      <c r="A1694" s="2">
        <v>1683</v>
      </c>
      <c r="B1694" s="2" t="s">
        <v>155</v>
      </c>
      <c r="C1694" s="2" t="s">
        <v>312</v>
      </c>
      <c r="D1694" s="2">
        <v>0.64900000000000002</v>
      </c>
      <c r="E1694" s="2">
        <v>2.3460000000000001</v>
      </c>
      <c r="F1694" s="66">
        <v>21.67</v>
      </c>
      <c r="G1694" s="2">
        <v>25.578810000000001</v>
      </c>
      <c r="H1694" s="2">
        <v>30.438469999999999</v>
      </c>
      <c r="I1694" s="2">
        <v>25.140740000000001</v>
      </c>
      <c r="J1694" s="2">
        <v>19.53688</v>
      </c>
      <c r="K1694" s="66">
        <v>22.646339999999999</v>
      </c>
      <c r="L1694" s="2">
        <v>25.42285</v>
      </c>
      <c r="M1694" s="2">
        <v>31.31</v>
      </c>
      <c r="N1694" s="2">
        <v>25.736260000000001</v>
      </c>
      <c r="O1694" s="2">
        <v>19.840440000000001</v>
      </c>
      <c r="P1694" s="2">
        <v>13.79912</v>
      </c>
    </row>
    <row r="1695" spans="1:16" x14ac:dyDescent="0.35">
      <c r="A1695" s="2">
        <v>1684</v>
      </c>
      <c r="B1695" s="2" t="s">
        <v>155</v>
      </c>
      <c r="C1695" s="2" t="s">
        <v>313</v>
      </c>
      <c r="D1695" s="2">
        <v>0.54900000000000004</v>
      </c>
      <c r="E1695" s="2">
        <v>2.1</v>
      </c>
      <c r="F1695" s="66">
        <v>0</v>
      </c>
      <c r="G1695" s="2">
        <v>13.619719999999999</v>
      </c>
      <c r="H1695" s="2">
        <v>13.93634</v>
      </c>
      <c r="I1695" s="2">
        <v>13.93632</v>
      </c>
      <c r="J1695" s="2">
        <v>13.936159999999999</v>
      </c>
      <c r="K1695" s="66">
        <v>13.93613</v>
      </c>
      <c r="L1695" s="2">
        <v>13.43159</v>
      </c>
      <c r="M1695" s="2">
        <v>13.940329999999999</v>
      </c>
      <c r="N1695" s="2">
        <v>13.94031</v>
      </c>
      <c r="O1695" s="2">
        <v>13.940149999999999</v>
      </c>
      <c r="P1695" s="2">
        <v>13.94031</v>
      </c>
    </row>
    <row r="1696" spans="1:16" x14ac:dyDescent="0.35">
      <c r="A1696" s="2">
        <v>1685</v>
      </c>
      <c r="B1696" s="2" t="s">
        <v>155</v>
      </c>
      <c r="C1696" s="2" t="s">
        <v>314</v>
      </c>
      <c r="D1696" s="2">
        <v>0.5</v>
      </c>
      <c r="E1696" s="2">
        <v>2.6080000000000001</v>
      </c>
      <c r="F1696" s="66">
        <v>3.33</v>
      </c>
      <c r="G1696" s="2">
        <v>16.257480000000001</v>
      </c>
      <c r="H1696" s="2">
        <v>17.630050000000001</v>
      </c>
      <c r="I1696" s="2">
        <v>16.458600000000001</v>
      </c>
      <c r="J1696" s="2">
        <v>15.50581</v>
      </c>
      <c r="K1696" s="66">
        <v>14.196770000000001</v>
      </c>
      <c r="L1696" s="2">
        <v>16.24278</v>
      </c>
      <c r="M1696" s="2">
        <v>17.813639999999999</v>
      </c>
      <c r="N1696" s="2">
        <v>16.581150000000001</v>
      </c>
      <c r="O1696" s="2">
        <v>15.57874</v>
      </c>
      <c r="P1696" s="2">
        <v>14.17948</v>
      </c>
    </row>
    <row r="1697" spans="1:16" x14ac:dyDescent="0.35">
      <c r="A1697" s="2">
        <v>1686</v>
      </c>
      <c r="B1697" s="2" t="s">
        <v>155</v>
      </c>
      <c r="C1697" s="2" t="s">
        <v>315</v>
      </c>
      <c r="D1697" s="2">
        <v>0.55100000000000005</v>
      </c>
      <c r="E1697" s="2">
        <v>2.8460000000000001</v>
      </c>
      <c r="F1697" s="66">
        <v>8.33</v>
      </c>
      <c r="G1697" s="2">
        <v>18.82442</v>
      </c>
      <c r="H1697" s="2">
        <v>21.26792</v>
      </c>
      <c r="I1697" s="2">
        <v>18.885480000000001</v>
      </c>
      <c r="J1697" s="2">
        <v>17.09205</v>
      </c>
      <c r="K1697" s="66">
        <v>16.8443</v>
      </c>
      <c r="L1697" s="2">
        <v>18.913360000000001</v>
      </c>
      <c r="M1697" s="2">
        <v>21.630140000000001</v>
      </c>
      <c r="N1697" s="2">
        <v>19.123570000000001</v>
      </c>
      <c r="O1697" s="2">
        <v>17.236709999999999</v>
      </c>
      <c r="P1697" s="2">
        <v>14.33864</v>
      </c>
    </row>
    <row r="1698" spans="1:16" x14ac:dyDescent="0.35">
      <c r="A1698" s="2">
        <v>1687</v>
      </c>
      <c r="B1698" s="2" t="s">
        <v>155</v>
      </c>
      <c r="C1698" s="2" t="s">
        <v>316</v>
      </c>
      <c r="D1698" s="2">
        <v>0.6</v>
      </c>
      <c r="E1698" s="2">
        <v>2.6</v>
      </c>
      <c r="F1698" s="66">
        <v>1.67</v>
      </c>
      <c r="G1698" s="2">
        <v>5.4783299999999997</v>
      </c>
      <c r="H1698" s="2">
        <v>6.1802400000000004</v>
      </c>
      <c r="I1698" s="2">
        <v>5.81785</v>
      </c>
      <c r="J1698" s="2">
        <v>5.4779499999999999</v>
      </c>
      <c r="K1698" s="66">
        <v>5.4417499999999999</v>
      </c>
      <c r="L1698" s="2">
        <v>5.5044000000000004</v>
      </c>
      <c r="M1698" s="2">
        <v>6.2395500000000004</v>
      </c>
      <c r="N1698" s="2">
        <v>5.8582900000000002</v>
      </c>
      <c r="O1698" s="2">
        <v>5.5006899999999996</v>
      </c>
      <c r="P1698" s="2">
        <v>5.0774600000000003</v>
      </c>
    </row>
    <row r="1699" spans="1:16" x14ac:dyDescent="0.35">
      <c r="A1699" s="2">
        <v>1688</v>
      </c>
      <c r="B1699" s="2" t="s">
        <v>155</v>
      </c>
      <c r="C1699" s="2" t="s">
        <v>317</v>
      </c>
      <c r="D1699" s="2">
        <v>0.752</v>
      </c>
      <c r="E1699" s="2">
        <v>3.1080000000000001</v>
      </c>
      <c r="F1699" s="66">
        <v>10</v>
      </c>
      <c r="G1699" s="2">
        <v>11.16324</v>
      </c>
      <c r="H1699" s="2">
        <v>14.35657</v>
      </c>
      <c r="I1699" s="2">
        <v>11.076309999999999</v>
      </c>
      <c r="J1699" s="2">
        <v>9.0933399999999995</v>
      </c>
      <c r="K1699" s="66">
        <v>5.0914799999999998</v>
      </c>
      <c r="L1699" s="2">
        <v>11.21529</v>
      </c>
      <c r="M1699" s="2">
        <v>14.841519999999999</v>
      </c>
      <c r="N1699" s="2">
        <v>11.390359999999999</v>
      </c>
      <c r="O1699" s="2">
        <v>9.3040900000000004</v>
      </c>
      <c r="P1699" s="2">
        <v>5.0938800000000004</v>
      </c>
    </row>
    <row r="1700" spans="1:16" x14ac:dyDescent="0.35">
      <c r="A1700" s="2">
        <v>1689</v>
      </c>
      <c r="B1700" s="2" t="s">
        <v>155</v>
      </c>
      <c r="C1700" s="2" t="s">
        <v>318</v>
      </c>
      <c r="D1700" s="2">
        <v>0.79800000000000004</v>
      </c>
      <c r="E1700" s="2">
        <v>4.3620000000000001</v>
      </c>
      <c r="F1700" s="66">
        <v>11.67</v>
      </c>
      <c r="G1700" s="2">
        <v>12.10788</v>
      </c>
      <c r="H1700" s="2">
        <v>16.357900000000001</v>
      </c>
      <c r="I1700" s="2">
        <v>11.77073</v>
      </c>
      <c r="J1700" s="2">
        <v>11.273400000000001</v>
      </c>
      <c r="K1700" s="66">
        <v>15.739549999999999</v>
      </c>
      <c r="L1700" s="2">
        <v>12.60037</v>
      </c>
      <c r="M1700" s="2">
        <v>16.948840000000001</v>
      </c>
      <c r="N1700" s="2">
        <v>12.122669999999999</v>
      </c>
      <c r="O1700" s="2">
        <v>11.59944</v>
      </c>
      <c r="P1700" s="2">
        <v>62.28152</v>
      </c>
    </row>
    <row r="1701" spans="1:16" x14ac:dyDescent="0.35">
      <c r="A1701" s="2">
        <v>1690</v>
      </c>
      <c r="B1701" s="2" t="s">
        <v>155</v>
      </c>
      <c r="C1701" s="2" t="s">
        <v>319</v>
      </c>
      <c r="D1701" s="2">
        <v>0.85299999999999998</v>
      </c>
      <c r="E1701" s="2">
        <v>5.0999999999999996</v>
      </c>
      <c r="F1701" s="66">
        <v>0</v>
      </c>
      <c r="G1701" s="2">
        <v>4.7529300000000001</v>
      </c>
      <c r="H1701" s="2">
        <v>4.8508699999999996</v>
      </c>
      <c r="I1701" s="2">
        <v>4.8508599999999999</v>
      </c>
      <c r="J1701" s="2">
        <v>4.8507300000000004</v>
      </c>
      <c r="K1701" s="66">
        <v>4.8507100000000003</v>
      </c>
      <c r="L1701" s="2">
        <v>5.4414699999999998</v>
      </c>
      <c r="M1701" s="2">
        <v>4.8528700000000002</v>
      </c>
      <c r="N1701" s="2">
        <v>4.8528599999999997</v>
      </c>
      <c r="O1701" s="2">
        <v>4.8527300000000002</v>
      </c>
      <c r="P1701" s="2">
        <v>4.8528700000000002</v>
      </c>
    </row>
    <row r="1702" spans="1:16" x14ac:dyDescent="0.35">
      <c r="A1702" s="2">
        <v>1691</v>
      </c>
      <c r="B1702" s="2" t="s">
        <v>155</v>
      </c>
      <c r="C1702" s="2" t="s">
        <v>320</v>
      </c>
      <c r="D1702" s="2">
        <v>1.2030000000000001</v>
      </c>
      <c r="E1702" s="2">
        <v>4.5919999999999996</v>
      </c>
      <c r="F1702" s="66">
        <v>16.670000000000002</v>
      </c>
      <c r="G1702" s="2">
        <v>14.61506</v>
      </c>
      <c r="H1702" s="2">
        <v>20.759170000000001</v>
      </c>
      <c r="I1702" s="2">
        <v>14.222479999999999</v>
      </c>
      <c r="J1702" s="2">
        <v>13.42844</v>
      </c>
      <c r="K1702" s="66">
        <v>21.79391</v>
      </c>
      <c r="L1702" s="2">
        <v>14.94726</v>
      </c>
      <c r="M1702" s="2">
        <v>21.616299999999999</v>
      </c>
      <c r="N1702" s="2">
        <v>14.73903</v>
      </c>
      <c r="O1702" s="2">
        <v>13.903639999999999</v>
      </c>
      <c r="P1702" s="2">
        <v>4.3501899999999996</v>
      </c>
    </row>
    <row r="1703" spans="1:16" x14ac:dyDescent="0.35">
      <c r="A1703" s="2">
        <v>1692</v>
      </c>
      <c r="B1703" s="2" t="s">
        <v>155</v>
      </c>
      <c r="C1703" s="2" t="s">
        <v>321</v>
      </c>
      <c r="D1703" s="2">
        <v>1.502</v>
      </c>
      <c r="E1703" s="2">
        <v>3.8460000000000001</v>
      </c>
      <c r="F1703" s="66">
        <v>31.67</v>
      </c>
      <c r="G1703" s="2">
        <v>21.780670000000001</v>
      </c>
      <c r="H1703" s="2">
        <v>31.79673</v>
      </c>
      <c r="I1703" s="2">
        <v>21.408850000000001</v>
      </c>
      <c r="J1703" s="2">
        <v>17.910740000000001</v>
      </c>
      <c r="K1703" s="66">
        <v>22.258050000000001</v>
      </c>
      <c r="L1703" s="2">
        <v>24.177869999999999</v>
      </c>
      <c r="M1703" s="2">
        <v>33.255859999999998</v>
      </c>
      <c r="N1703" s="2">
        <v>22.32677</v>
      </c>
      <c r="O1703" s="2">
        <v>18.646419999999999</v>
      </c>
      <c r="P1703" s="2">
        <v>16.86007</v>
      </c>
    </row>
    <row r="1704" spans="1:16" x14ac:dyDescent="0.35">
      <c r="A1704" s="2">
        <v>1693</v>
      </c>
      <c r="B1704" s="2" t="s">
        <v>155</v>
      </c>
      <c r="C1704" s="2" t="s">
        <v>322</v>
      </c>
      <c r="D1704" s="2">
        <v>1.5489999999999999</v>
      </c>
      <c r="E1704" s="2">
        <v>3.6</v>
      </c>
      <c r="F1704" s="66">
        <v>18.329999999999998</v>
      </c>
      <c r="G1704" s="2">
        <v>15.153130000000001</v>
      </c>
      <c r="H1704" s="2">
        <v>21.564050000000002</v>
      </c>
      <c r="I1704" s="2">
        <v>15.01647</v>
      </c>
      <c r="J1704" s="2">
        <v>12.120200000000001</v>
      </c>
      <c r="K1704" s="66">
        <v>21.190449999999998</v>
      </c>
      <c r="L1704" s="2">
        <v>15.42337</v>
      </c>
      <c r="M1704" s="2">
        <v>22.514610000000001</v>
      </c>
      <c r="N1704" s="2">
        <v>15.62589</v>
      </c>
      <c r="O1704" s="2">
        <v>12.57874</v>
      </c>
      <c r="P1704" s="2">
        <v>80.870949999999993</v>
      </c>
    </row>
    <row r="1705" spans="1:16" x14ac:dyDescent="0.35">
      <c r="A1705" s="2">
        <v>1694</v>
      </c>
      <c r="B1705" s="2" t="s">
        <v>155</v>
      </c>
      <c r="C1705" s="2" t="s">
        <v>323</v>
      </c>
      <c r="D1705" s="2">
        <v>1.6020000000000001</v>
      </c>
      <c r="E1705" s="2">
        <v>3.8540000000000001</v>
      </c>
      <c r="F1705" s="66">
        <v>28.33</v>
      </c>
      <c r="G1705" s="2">
        <v>19.652799999999999</v>
      </c>
      <c r="H1705" s="2">
        <v>25.935949999999998</v>
      </c>
      <c r="I1705" s="2">
        <v>17.511620000000001</v>
      </c>
      <c r="J1705" s="2">
        <v>14.53354</v>
      </c>
      <c r="K1705" s="66">
        <v>34.80939</v>
      </c>
      <c r="L1705" s="2">
        <v>20.09338</v>
      </c>
      <c r="M1705" s="2">
        <v>27.13137</v>
      </c>
      <c r="N1705" s="2">
        <v>18.268129999999999</v>
      </c>
      <c r="O1705" s="2">
        <v>15.1349</v>
      </c>
      <c r="P1705" s="2">
        <v>75.670109999999994</v>
      </c>
    </row>
    <row r="1706" spans="1:16" x14ac:dyDescent="0.35">
      <c r="A1706" s="2">
        <v>1695</v>
      </c>
      <c r="B1706" s="2" t="s">
        <v>155</v>
      </c>
      <c r="C1706" s="2" t="s">
        <v>324</v>
      </c>
      <c r="D1706" s="2">
        <v>1.5469999999999999</v>
      </c>
      <c r="E1706" s="2">
        <v>4.3540000000000001</v>
      </c>
      <c r="F1706" s="66">
        <v>15</v>
      </c>
      <c r="G1706" s="2">
        <v>12.9506</v>
      </c>
      <c r="H1706" s="2">
        <v>16.685669999999998</v>
      </c>
      <c r="I1706" s="2">
        <v>11.344950000000001</v>
      </c>
      <c r="J1706" s="2">
        <v>10.53847</v>
      </c>
      <c r="K1706" s="66">
        <v>18.547000000000001</v>
      </c>
      <c r="L1706" s="2">
        <v>12.846259999999999</v>
      </c>
      <c r="M1706" s="2">
        <v>17.403310000000001</v>
      </c>
      <c r="N1706" s="2">
        <v>11.78434</v>
      </c>
      <c r="O1706" s="2">
        <v>10.935840000000001</v>
      </c>
      <c r="P1706" s="2">
        <v>30.48461</v>
      </c>
    </row>
    <row r="1707" spans="1:16" x14ac:dyDescent="0.35">
      <c r="A1707" s="2">
        <v>1696</v>
      </c>
      <c r="B1707" s="2" t="s">
        <v>155</v>
      </c>
      <c r="C1707" s="2" t="s">
        <v>325</v>
      </c>
      <c r="D1707" s="2">
        <v>1.349</v>
      </c>
      <c r="E1707" s="2">
        <v>4.3460000000000001</v>
      </c>
      <c r="F1707" s="66">
        <v>5</v>
      </c>
      <c r="G1707" s="2">
        <v>15.114839999999999</v>
      </c>
      <c r="H1707" s="2">
        <v>16.10491</v>
      </c>
      <c r="I1707" s="2">
        <v>14.68154</v>
      </c>
      <c r="J1707" s="2">
        <v>14.588480000000001</v>
      </c>
      <c r="K1707" s="66">
        <v>20.507079999999998</v>
      </c>
      <c r="L1707" s="2">
        <v>14.90672</v>
      </c>
      <c r="M1707" s="2">
        <v>16.29515</v>
      </c>
      <c r="N1707" s="2">
        <v>14.79763</v>
      </c>
      <c r="O1707" s="2">
        <v>14.699730000000001</v>
      </c>
      <c r="P1707" s="2">
        <v>26.61309</v>
      </c>
    </row>
    <row r="1708" spans="1:16" x14ac:dyDescent="0.35">
      <c r="A1708" s="2">
        <v>1697</v>
      </c>
      <c r="B1708" s="2" t="s">
        <v>155</v>
      </c>
      <c r="C1708" s="2" t="s">
        <v>326</v>
      </c>
      <c r="D1708" s="2">
        <v>1.198</v>
      </c>
      <c r="E1708" s="2">
        <v>3.5920000000000001</v>
      </c>
      <c r="F1708" s="66">
        <v>0</v>
      </c>
      <c r="G1708" s="2">
        <v>12.99625</v>
      </c>
      <c r="H1708" s="2">
        <v>12.888540000000001</v>
      </c>
      <c r="I1708" s="2">
        <v>12.888529999999999</v>
      </c>
      <c r="J1708" s="2">
        <v>12.888439999999999</v>
      </c>
      <c r="K1708" s="66">
        <v>12.88843</v>
      </c>
      <c r="L1708" s="2">
        <v>12.75827</v>
      </c>
      <c r="M1708" s="2">
        <v>12.89456</v>
      </c>
      <c r="N1708" s="2">
        <v>12.894550000000001</v>
      </c>
      <c r="O1708" s="2">
        <v>12.89446</v>
      </c>
      <c r="P1708" s="2">
        <v>12.894550000000001</v>
      </c>
    </row>
    <row r="1709" spans="1:16" x14ac:dyDescent="0.35">
      <c r="A1709" s="2">
        <v>1698</v>
      </c>
      <c r="B1709" s="2" t="s">
        <v>155</v>
      </c>
      <c r="C1709" s="2" t="s">
        <v>327</v>
      </c>
      <c r="D1709" s="2">
        <v>1.0489999999999999</v>
      </c>
      <c r="E1709" s="2">
        <v>3.3540000000000001</v>
      </c>
      <c r="F1709" s="66">
        <v>3.33</v>
      </c>
      <c r="G1709" s="2">
        <v>15.00534</v>
      </c>
      <c r="H1709" s="2">
        <v>15.76243</v>
      </c>
      <c r="I1709" s="2">
        <v>14.848800000000001</v>
      </c>
      <c r="J1709" s="2">
        <v>14.443899999999999</v>
      </c>
      <c r="K1709" s="66">
        <v>17.895759999999999</v>
      </c>
      <c r="L1709" s="2">
        <v>14.76009</v>
      </c>
      <c r="M1709" s="2">
        <v>15.897690000000001</v>
      </c>
      <c r="N1709" s="2">
        <v>14.93646</v>
      </c>
      <c r="O1709" s="2">
        <v>14.510479999999999</v>
      </c>
      <c r="P1709" s="2">
        <v>21.458659999999998</v>
      </c>
    </row>
    <row r="1710" spans="1:16" x14ac:dyDescent="0.35">
      <c r="A1710" s="2">
        <v>1699</v>
      </c>
      <c r="B1710" s="2" t="s">
        <v>155</v>
      </c>
      <c r="C1710" s="2" t="s">
        <v>328</v>
      </c>
      <c r="D1710" s="2">
        <v>0.84799999999999998</v>
      </c>
      <c r="E1710" s="2">
        <v>3.3460000000000001</v>
      </c>
      <c r="F1710" s="66">
        <v>8.33</v>
      </c>
      <c r="G1710" s="2">
        <v>18.87358</v>
      </c>
      <c r="H1710" s="2">
        <v>21.540310000000002</v>
      </c>
      <c r="I1710" s="2">
        <v>18.717179999999999</v>
      </c>
      <c r="J1710" s="2">
        <v>17.11966</v>
      </c>
      <c r="K1710" s="66">
        <v>18.228940000000001</v>
      </c>
      <c r="L1710" s="2">
        <v>18.984639999999999</v>
      </c>
      <c r="M1710" s="2">
        <v>21.95692</v>
      </c>
      <c r="N1710" s="2">
        <v>18.986709999999999</v>
      </c>
      <c r="O1710" s="2">
        <v>17.305959999999999</v>
      </c>
      <c r="P1710" s="2">
        <v>46.594929999999998</v>
      </c>
    </row>
    <row r="1711" spans="1:16" x14ac:dyDescent="0.35">
      <c r="A1711" s="2">
        <v>1700</v>
      </c>
      <c r="B1711" s="2" t="s">
        <v>155</v>
      </c>
      <c r="C1711" s="2" t="s">
        <v>329</v>
      </c>
      <c r="D1711" s="2">
        <v>0.64900000000000002</v>
      </c>
      <c r="E1711" s="2">
        <v>1.778</v>
      </c>
      <c r="F1711" s="66">
        <v>3.33</v>
      </c>
      <c r="G1711" s="2">
        <v>15.661910000000001</v>
      </c>
      <c r="H1711" s="2">
        <v>16.550460000000001</v>
      </c>
      <c r="I1711" s="2">
        <v>15.908099999999999</v>
      </c>
      <c r="J1711" s="2">
        <v>14.35159</v>
      </c>
      <c r="K1711" s="66">
        <v>14.55312</v>
      </c>
      <c r="L1711" s="2">
        <v>15.53331</v>
      </c>
      <c r="M1711" s="2">
        <v>16.69285</v>
      </c>
      <c r="N1711" s="2">
        <v>16.017029999999998</v>
      </c>
      <c r="O1711" s="2">
        <v>14.379429999999999</v>
      </c>
      <c r="P1711" s="2">
        <v>18.162320000000001</v>
      </c>
    </row>
    <row r="1712" spans="1:16" x14ac:dyDescent="0.35">
      <c r="A1712" s="2">
        <v>1701</v>
      </c>
      <c r="B1712" s="2" t="s">
        <v>155</v>
      </c>
      <c r="C1712" s="2" t="s">
        <v>330</v>
      </c>
      <c r="D1712" s="2">
        <v>0.54900000000000004</v>
      </c>
      <c r="E1712" s="2">
        <v>0.5</v>
      </c>
      <c r="F1712" s="66">
        <v>16.670000000000002</v>
      </c>
      <c r="G1712" s="2">
        <v>25.286339999999999</v>
      </c>
      <c r="H1712" s="2">
        <v>27.784929999999999</v>
      </c>
      <c r="I1712" s="2">
        <v>24.966339999999999</v>
      </c>
      <c r="J1712" s="2">
        <v>15.26816</v>
      </c>
      <c r="K1712" s="66">
        <v>15.62602</v>
      </c>
      <c r="L1712" s="2">
        <v>25.054469999999998</v>
      </c>
      <c r="M1712" s="2">
        <v>28.499890000000001</v>
      </c>
      <c r="N1712" s="2">
        <v>25.53445</v>
      </c>
      <c r="O1712" s="2">
        <v>15.331</v>
      </c>
      <c r="P1712" s="2">
        <v>24.98545</v>
      </c>
    </row>
    <row r="1713" spans="1:16" x14ac:dyDescent="0.35">
      <c r="A1713" s="2">
        <v>1702</v>
      </c>
      <c r="B1713" s="2" t="s">
        <v>155</v>
      </c>
      <c r="C1713" s="2" t="s">
        <v>331</v>
      </c>
      <c r="D1713" s="2">
        <v>0.5</v>
      </c>
      <c r="E1713" s="2">
        <v>0.5</v>
      </c>
      <c r="F1713" s="66">
        <v>25</v>
      </c>
      <c r="G1713" s="2">
        <v>31.545400000000001</v>
      </c>
      <c r="H1713" s="2">
        <v>35.150149999999996</v>
      </c>
      <c r="I1713" s="2">
        <v>30.851610000000001</v>
      </c>
      <c r="J1713" s="2">
        <v>16.14395</v>
      </c>
      <c r="K1713" s="66">
        <v>15.989979999999999</v>
      </c>
      <c r="L1713" s="2">
        <v>31.312799999999999</v>
      </c>
      <c r="M1713" s="2">
        <v>36.235529999999997</v>
      </c>
      <c r="N1713" s="2">
        <v>31.713039999999999</v>
      </c>
      <c r="O1713" s="2">
        <v>16.23911</v>
      </c>
      <c r="P1713" s="2">
        <v>31.57713</v>
      </c>
    </row>
    <row r="1714" spans="1:16" x14ac:dyDescent="0.35">
      <c r="A1714" s="2">
        <v>1703</v>
      </c>
      <c r="B1714" s="2" t="s">
        <v>155</v>
      </c>
      <c r="C1714" s="2" t="s">
        <v>332</v>
      </c>
      <c r="D1714" s="2">
        <v>0.5</v>
      </c>
      <c r="E1714" s="2">
        <v>0.5</v>
      </c>
      <c r="F1714" s="66">
        <v>20</v>
      </c>
      <c r="G1714" s="2">
        <v>26.601009999999999</v>
      </c>
      <c r="H1714" s="2">
        <v>29.256779999999999</v>
      </c>
      <c r="I1714" s="2">
        <v>26.231529999999999</v>
      </c>
      <c r="J1714" s="2">
        <v>15.880470000000001</v>
      </c>
      <c r="K1714" s="66">
        <v>20.398890000000002</v>
      </c>
      <c r="L1714" s="2">
        <v>26.364429999999999</v>
      </c>
      <c r="M1714" s="2">
        <v>30.020350000000001</v>
      </c>
      <c r="N1714" s="2">
        <v>26.837479999999999</v>
      </c>
      <c r="O1714" s="2">
        <v>15.94713</v>
      </c>
      <c r="P1714" s="2">
        <v>22.11505</v>
      </c>
    </row>
    <row r="1715" spans="1:16" x14ac:dyDescent="0.35">
      <c r="A1715" s="2">
        <v>1704</v>
      </c>
      <c r="B1715" s="2" t="s">
        <v>156</v>
      </c>
      <c r="C1715" s="2" t="s">
        <v>309</v>
      </c>
      <c r="D1715" s="2">
        <v>0.5</v>
      </c>
      <c r="E1715" s="2">
        <v>0.5</v>
      </c>
      <c r="F1715" s="66">
        <v>11.67</v>
      </c>
      <c r="G1715" s="2">
        <v>21.705179999999999</v>
      </c>
      <c r="H1715" s="2">
        <v>23.427710000000001</v>
      </c>
      <c r="I1715" s="2">
        <v>21.645869999999999</v>
      </c>
      <c r="J1715" s="2">
        <v>15.549189999999999</v>
      </c>
      <c r="K1715" s="66">
        <v>14.83949</v>
      </c>
      <c r="L1715" s="2">
        <v>21.468440000000001</v>
      </c>
      <c r="M1715" s="2">
        <v>23.878489999999999</v>
      </c>
      <c r="N1715" s="2">
        <v>22.003820000000001</v>
      </c>
      <c r="O1715" s="2">
        <v>15.589499999999999</v>
      </c>
      <c r="P1715" s="2">
        <v>14.84291</v>
      </c>
    </row>
    <row r="1716" spans="1:16" x14ac:dyDescent="0.35">
      <c r="A1716" s="2">
        <v>1705</v>
      </c>
      <c r="B1716" s="2" t="s">
        <v>156</v>
      </c>
      <c r="C1716" s="2" t="s">
        <v>310</v>
      </c>
      <c r="D1716" s="2">
        <v>0.5</v>
      </c>
      <c r="E1716" s="2">
        <v>0.246</v>
      </c>
      <c r="F1716" s="66">
        <v>11.67</v>
      </c>
      <c r="G1716" s="2">
        <v>21.818100000000001</v>
      </c>
      <c r="H1716" s="2">
        <v>23.29139</v>
      </c>
      <c r="I1716" s="2">
        <v>21.761369999999999</v>
      </c>
      <c r="J1716" s="2">
        <v>15.18549</v>
      </c>
      <c r="K1716" s="66">
        <v>14.95501</v>
      </c>
      <c r="L1716" s="2">
        <v>21.584309999999999</v>
      </c>
      <c r="M1716" s="2">
        <v>23.728670000000001</v>
      </c>
      <c r="N1716" s="2">
        <v>22.118929999999999</v>
      </c>
      <c r="O1716" s="2">
        <v>15.20045</v>
      </c>
      <c r="P1716" s="2">
        <v>14.95805</v>
      </c>
    </row>
    <row r="1717" spans="1:16" x14ac:dyDescent="0.35">
      <c r="A1717" s="2">
        <v>1706</v>
      </c>
      <c r="B1717" s="2" t="s">
        <v>156</v>
      </c>
      <c r="C1717" s="2" t="s">
        <v>311</v>
      </c>
      <c r="D1717" s="2">
        <v>0.5</v>
      </c>
      <c r="E1717" s="2">
        <v>0.254</v>
      </c>
      <c r="F1717" s="66">
        <v>18.329999999999998</v>
      </c>
      <c r="G1717" s="2">
        <v>26.98339</v>
      </c>
      <c r="H1717" s="2">
        <v>29.42238</v>
      </c>
      <c r="I1717" s="2">
        <v>26.642869999999998</v>
      </c>
      <c r="J1717" s="2">
        <v>15.81601</v>
      </c>
      <c r="K1717" s="66">
        <v>15.08104</v>
      </c>
      <c r="L1717" s="2">
        <v>26.75347</v>
      </c>
      <c r="M1717" s="2">
        <v>30.17221</v>
      </c>
      <c r="N1717" s="2">
        <v>27.247890000000002</v>
      </c>
      <c r="O1717" s="2">
        <v>15.85694</v>
      </c>
      <c r="P1717" s="2">
        <v>17.4025</v>
      </c>
    </row>
    <row r="1718" spans="1:16" x14ac:dyDescent="0.35">
      <c r="A1718" s="2">
        <v>1707</v>
      </c>
      <c r="B1718" s="2" t="s">
        <v>156</v>
      </c>
      <c r="C1718" s="2" t="s">
        <v>312</v>
      </c>
      <c r="D1718" s="2">
        <v>0.5</v>
      </c>
      <c r="E1718" s="2">
        <v>0.246</v>
      </c>
      <c r="F1718" s="66">
        <v>18.329999999999998</v>
      </c>
      <c r="G1718" s="2">
        <v>26.294840000000001</v>
      </c>
      <c r="H1718" s="2">
        <v>28.532889999999998</v>
      </c>
      <c r="I1718" s="2">
        <v>25.969819999999999</v>
      </c>
      <c r="J1718" s="2">
        <v>15.839779999999999</v>
      </c>
      <c r="K1718" s="66">
        <v>15.203390000000001</v>
      </c>
      <c r="L1718" s="2">
        <v>26.066330000000001</v>
      </c>
      <c r="M1718" s="2">
        <v>29.22974</v>
      </c>
      <c r="N1718" s="2">
        <v>26.53313</v>
      </c>
      <c r="O1718" s="2">
        <v>15.87532</v>
      </c>
      <c r="P1718" s="2">
        <v>17.014610000000001</v>
      </c>
    </row>
    <row r="1719" spans="1:16" x14ac:dyDescent="0.35">
      <c r="A1719" s="2">
        <v>1708</v>
      </c>
      <c r="B1719" s="2" t="s">
        <v>156</v>
      </c>
      <c r="C1719" s="2" t="s">
        <v>313</v>
      </c>
      <c r="D1719" s="2">
        <v>0.5</v>
      </c>
      <c r="E1719" s="2">
        <v>0</v>
      </c>
      <c r="F1719" s="66">
        <v>8.33</v>
      </c>
      <c r="G1719" s="2">
        <v>20.072890000000001</v>
      </c>
      <c r="H1719" s="2">
        <v>21.173100000000002</v>
      </c>
      <c r="I1719" s="2">
        <v>20.161429999999999</v>
      </c>
      <c r="J1719" s="2">
        <v>15.2742</v>
      </c>
      <c r="K1719" s="66">
        <v>15.274190000000001</v>
      </c>
      <c r="L1719" s="2">
        <v>19.847190000000001</v>
      </c>
      <c r="M1719" s="2">
        <v>21.482579999999999</v>
      </c>
      <c r="N1719" s="2">
        <v>20.418209999999998</v>
      </c>
      <c r="O1719" s="2">
        <v>15.276350000000001</v>
      </c>
      <c r="P1719" s="2">
        <v>15.27642</v>
      </c>
    </row>
    <row r="1720" spans="1:16" x14ac:dyDescent="0.35">
      <c r="A1720" s="2">
        <v>1709</v>
      </c>
      <c r="B1720" s="2" t="s">
        <v>156</v>
      </c>
      <c r="C1720" s="2" t="s">
        <v>314</v>
      </c>
      <c r="D1720" s="2">
        <v>0.5</v>
      </c>
      <c r="E1720" s="2">
        <v>0.254</v>
      </c>
      <c r="F1720" s="66">
        <v>0</v>
      </c>
      <c r="G1720" s="2">
        <v>14.93107</v>
      </c>
      <c r="H1720" s="2">
        <v>15.357849999999999</v>
      </c>
      <c r="I1720" s="2">
        <v>15.357849999999999</v>
      </c>
      <c r="J1720" s="2">
        <v>15.35779</v>
      </c>
      <c r="K1720" s="66">
        <v>15.35778</v>
      </c>
      <c r="L1720" s="2">
        <v>14.72404</v>
      </c>
      <c r="M1720" s="2">
        <v>15.35984</v>
      </c>
      <c r="N1720" s="2">
        <v>15.359830000000001</v>
      </c>
      <c r="O1720" s="2">
        <v>15.359780000000001</v>
      </c>
      <c r="P1720" s="2">
        <v>15.35984</v>
      </c>
    </row>
    <row r="1721" spans="1:16" x14ac:dyDescent="0.35">
      <c r="A1721" s="2">
        <v>1710</v>
      </c>
      <c r="B1721" s="2" t="s">
        <v>156</v>
      </c>
      <c r="C1721" s="2" t="s">
        <v>315</v>
      </c>
      <c r="D1721" s="2">
        <v>0.55100000000000005</v>
      </c>
      <c r="E1721" s="2">
        <v>1.3129999999999999</v>
      </c>
      <c r="F1721" s="66">
        <v>0</v>
      </c>
      <c r="G1721" s="2">
        <v>15.07141</v>
      </c>
      <c r="H1721" s="2">
        <v>15.41398</v>
      </c>
      <c r="I1721" s="2">
        <v>15.41398</v>
      </c>
      <c r="J1721" s="2">
        <v>15.413919999999999</v>
      </c>
      <c r="K1721" s="66">
        <v>15.41391</v>
      </c>
      <c r="L1721" s="2">
        <v>14.81372</v>
      </c>
      <c r="M1721" s="2">
        <v>15.41577</v>
      </c>
      <c r="N1721" s="2">
        <v>15.41577</v>
      </c>
      <c r="O1721" s="2">
        <v>15.415710000000001</v>
      </c>
      <c r="P1721" s="2">
        <v>15.41577</v>
      </c>
    </row>
    <row r="1722" spans="1:16" x14ac:dyDescent="0.35">
      <c r="A1722" s="2">
        <v>1711</v>
      </c>
      <c r="B1722" s="2" t="s">
        <v>156</v>
      </c>
      <c r="C1722" s="2" t="s">
        <v>316</v>
      </c>
      <c r="D1722" s="2">
        <v>0.6</v>
      </c>
      <c r="E1722" s="2">
        <v>2.6080000000000001</v>
      </c>
      <c r="F1722" s="66">
        <v>15</v>
      </c>
      <c r="G1722" s="2">
        <v>16.888159999999999</v>
      </c>
      <c r="H1722" s="2">
        <v>20.248439999999999</v>
      </c>
      <c r="I1722" s="2">
        <v>15.45036</v>
      </c>
      <c r="J1722" s="2">
        <v>11.388769999999999</v>
      </c>
      <c r="K1722" s="66">
        <v>24.387239999999998</v>
      </c>
      <c r="L1722" s="2">
        <v>16.842030000000001</v>
      </c>
      <c r="M1722" s="2">
        <v>20.995609999999999</v>
      </c>
      <c r="N1722" s="2">
        <v>15.947559999999999</v>
      </c>
      <c r="O1722" s="2">
        <v>11.67435</v>
      </c>
      <c r="P1722" s="2">
        <v>30.480319999999999</v>
      </c>
    </row>
    <row r="1723" spans="1:16" x14ac:dyDescent="0.35">
      <c r="A1723" s="2">
        <v>1712</v>
      </c>
      <c r="B1723" s="2" t="s">
        <v>156</v>
      </c>
      <c r="C1723" s="2" t="s">
        <v>317</v>
      </c>
      <c r="D1723" s="2">
        <v>0.65100000000000002</v>
      </c>
      <c r="E1723" s="2">
        <v>3.1</v>
      </c>
      <c r="F1723" s="66">
        <v>11.67</v>
      </c>
      <c r="G1723" s="2">
        <v>13.1198</v>
      </c>
      <c r="H1723" s="2">
        <v>16.36102</v>
      </c>
      <c r="I1723" s="2">
        <v>12.5885</v>
      </c>
      <c r="J1723" s="2">
        <v>10.12743</v>
      </c>
      <c r="K1723" s="66">
        <v>15.09529</v>
      </c>
      <c r="L1723" s="2">
        <v>12.80463</v>
      </c>
      <c r="M1723" s="2">
        <v>16.921749999999999</v>
      </c>
      <c r="N1723" s="2">
        <v>12.95269</v>
      </c>
      <c r="O1723" s="2">
        <v>10.3634</v>
      </c>
      <c r="P1723" s="2">
        <v>17.029129999999999</v>
      </c>
    </row>
    <row r="1724" spans="1:16" x14ac:dyDescent="0.35">
      <c r="A1724" s="2">
        <v>1713</v>
      </c>
      <c r="B1724" s="2" t="s">
        <v>156</v>
      </c>
      <c r="C1724" s="2" t="s">
        <v>318</v>
      </c>
      <c r="D1724" s="2">
        <v>0.751</v>
      </c>
      <c r="E1724" s="2">
        <v>3.1</v>
      </c>
      <c r="F1724" s="66">
        <v>8.33</v>
      </c>
      <c r="G1724" s="2">
        <v>9.2367299999999997</v>
      </c>
      <c r="H1724" s="2">
        <v>10.98887</v>
      </c>
      <c r="I1724" s="2">
        <v>8.9561200000000003</v>
      </c>
      <c r="J1724" s="2">
        <v>7.6229699999999996</v>
      </c>
      <c r="K1724" s="66">
        <v>17.26397</v>
      </c>
      <c r="L1724" s="2">
        <v>8.9190000000000005</v>
      </c>
      <c r="M1724" s="2">
        <v>11.2926</v>
      </c>
      <c r="N1724" s="2">
        <v>9.1539400000000004</v>
      </c>
      <c r="O1724" s="2">
        <v>7.7513300000000003</v>
      </c>
      <c r="P1724" s="2">
        <v>19.730440000000002</v>
      </c>
    </row>
    <row r="1725" spans="1:16" x14ac:dyDescent="0.35">
      <c r="A1725" s="2">
        <v>1714</v>
      </c>
      <c r="B1725" s="2" t="s">
        <v>156</v>
      </c>
      <c r="C1725" s="2" t="s">
        <v>319</v>
      </c>
      <c r="D1725" s="2">
        <v>0.95199999999999996</v>
      </c>
      <c r="E1725" s="2">
        <v>3.1</v>
      </c>
      <c r="F1725" s="66">
        <v>0</v>
      </c>
      <c r="G1725" s="2">
        <v>4.6804899999999998</v>
      </c>
      <c r="H1725" s="2">
        <v>4.6544999999999996</v>
      </c>
      <c r="I1725" s="2">
        <v>4.6544999999999996</v>
      </c>
      <c r="J1725" s="2">
        <v>4.6544499999999998</v>
      </c>
      <c r="K1725" s="66">
        <v>4.6544400000000001</v>
      </c>
      <c r="L1725" s="2">
        <v>4.3368399999999996</v>
      </c>
      <c r="M1725" s="2">
        <v>4.6556100000000002</v>
      </c>
      <c r="N1725" s="2">
        <v>4.6556100000000002</v>
      </c>
      <c r="O1725" s="2">
        <v>4.65557</v>
      </c>
      <c r="P1725" s="2">
        <v>4.6556100000000002</v>
      </c>
    </row>
    <row r="1726" spans="1:16" x14ac:dyDescent="0.35">
      <c r="A1726" s="2">
        <v>1715</v>
      </c>
      <c r="B1726" s="2" t="s">
        <v>156</v>
      </c>
      <c r="C1726" s="2" t="s">
        <v>320</v>
      </c>
      <c r="D1726" s="2">
        <v>1.252</v>
      </c>
      <c r="E1726" s="2">
        <v>2.5920000000000001</v>
      </c>
      <c r="F1726" s="66">
        <v>15</v>
      </c>
      <c r="G1726" s="2">
        <v>17.184380000000001</v>
      </c>
      <c r="H1726" s="2">
        <v>21.10136</v>
      </c>
      <c r="I1726" s="2">
        <v>15.81662</v>
      </c>
      <c r="J1726" s="2">
        <v>10.158010000000001</v>
      </c>
      <c r="K1726" s="66">
        <v>26.131440000000001</v>
      </c>
      <c r="L1726" s="2">
        <v>16.9619</v>
      </c>
      <c r="M1726" s="2">
        <v>21.988959999999999</v>
      </c>
      <c r="N1726" s="2">
        <v>16.428889999999999</v>
      </c>
      <c r="O1726" s="2">
        <v>10.47546</v>
      </c>
      <c r="P1726" s="2">
        <v>26.450710000000001</v>
      </c>
    </row>
    <row r="1727" spans="1:16" x14ac:dyDescent="0.35">
      <c r="A1727" s="2">
        <v>1716</v>
      </c>
      <c r="B1727" s="2" t="s">
        <v>156</v>
      </c>
      <c r="C1727" s="2" t="s">
        <v>321</v>
      </c>
      <c r="D1727" s="2">
        <v>1.603</v>
      </c>
      <c r="E1727" s="2">
        <v>1.7949999999999999</v>
      </c>
      <c r="F1727" s="66">
        <v>40</v>
      </c>
      <c r="G1727" s="2">
        <v>27.791889999999999</v>
      </c>
      <c r="H1727" s="2">
        <v>35.881500000000003</v>
      </c>
      <c r="I1727" s="2">
        <v>27.077220000000001</v>
      </c>
      <c r="J1727" s="2">
        <v>12.640420000000001</v>
      </c>
      <c r="K1727" s="66">
        <v>24.08521</v>
      </c>
      <c r="L1727" s="2">
        <v>28.49624</v>
      </c>
      <c r="M1727" s="2">
        <v>37.57246</v>
      </c>
      <c r="N1727" s="2">
        <v>28.309480000000001</v>
      </c>
      <c r="O1727" s="2">
        <v>13.120509999999999</v>
      </c>
      <c r="P1727" s="2">
        <v>40.309159999999999</v>
      </c>
    </row>
    <row r="1728" spans="1:16" x14ac:dyDescent="0.35">
      <c r="A1728" s="2">
        <v>1717</v>
      </c>
      <c r="B1728" s="2" t="s">
        <v>156</v>
      </c>
      <c r="C1728" s="2" t="s">
        <v>322</v>
      </c>
      <c r="D1728" s="2">
        <v>1.8</v>
      </c>
      <c r="E1728" s="2">
        <v>1.8049999999999999</v>
      </c>
      <c r="F1728" s="66">
        <v>20</v>
      </c>
      <c r="G1728" s="2">
        <v>14.80824</v>
      </c>
      <c r="H1728" s="2">
        <v>18.897359999999999</v>
      </c>
      <c r="I1728" s="2">
        <v>14.63782</v>
      </c>
      <c r="J1728" s="2">
        <v>7.3054199999999998</v>
      </c>
      <c r="K1728" s="66">
        <v>26.201789999999999</v>
      </c>
      <c r="L1728" s="2">
        <v>14.460319999999999</v>
      </c>
      <c r="M1728" s="2">
        <v>19.740089999999999</v>
      </c>
      <c r="N1728" s="2">
        <v>15.25863</v>
      </c>
      <c r="O1728" s="2">
        <v>7.5442200000000001</v>
      </c>
      <c r="P1728" s="2">
        <v>7.2866400000000002</v>
      </c>
    </row>
    <row r="1729" spans="1:16" x14ac:dyDescent="0.35">
      <c r="A1729" s="2">
        <v>1718</v>
      </c>
      <c r="B1729" s="2" t="s">
        <v>156</v>
      </c>
      <c r="C1729" s="2" t="s">
        <v>323</v>
      </c>
      <c r="D1729" s="2">
        <v>1.851</v>
      </c>
      <c r="E1729" s="2">
        <v>2.1</v>
      </c>
      <c r="F1729" s="66">
        <v>8.33</v>
      </c>
      <c r="G1729" s="2">
        <v>5.7640599999999997</v>
      </c>
      <c r="H1729" s="2">
        <v>7.2513500000000004</v>
      </c>
      <c r="I1729" s="2">
        <v>5.8745599999999998</v>
      </c>
      <c r="J1729" s="2">
        <v>3.88741</v>
      </c>
      <c r="K1729" s="66">
        <v>2.33914</v>
      </c>
      <c r="L1729" s="2">
        <v>5.4025499999999997</v>
      </c>
      <c r="M1729" s="2">
        <v>7.5136900000000004</v>
      </c>
      <c r="N1729" s="2">
        <v>6.0651700000000002</v>
      </c>
      <c r="O1729" s="2">
        <v>3.9744899999999999</v>
      </c>
      <c r="P1729" s="2">
        <v>6.70749</v>
      </c>
    </row>
    <row r="1730" spans="1:16" x14ac:dyDescent="0.35">
      <c r="A1730" s="2">
        <v>1719</v>
      </c>
      <c r="B1730" s="2" t="s">
        <v>156</v>
      </c>
      <c r="C1730" s="2" t="s">
        <v>324</v>
      </c>
      <c r="D1730" s="2">
        <v>2.0019999999999998</v>
      </c>
      <c r="E1730" s="2">
        <v>1.7949999999999999</v>
      </c>
      <c r="F1730" s="66">
        <v>0</v>
      </c>
      <c r="G1730" s="2">
        <v>1.93594</v>
      </c>
      <c r="H1730" s="2">
        <v>2.21523</v>
      </c>
      <c r="I1730" s="2">
        <v>2.21523</v>
      </c>
      <c r="J1730" s="2">
        <v>2.2151900000000002</v>
      </c>
      <c r="K1730" s="66">
        <v>2.2151900000000002</v>
      </c>
      <c r="L1730" s="2">
        <v>1.6336900000000001</v>
      </c>
      <c r="M1730" s="2">
        <v>2.2229800000000002</v>
      </c>
      <c r="N1730" s="2">
        <v>2.2229800000000002</v>
      </c>
      <c r="O1730" s="2">
        <v>2.2229399999999999</v>
      </c>
      <c r="P1730" s="2">
        <v>2.2229800000000002</v>
      </c>
    </row>
    <row r="1731" spans="1:16" x14ac:dyDescent="0.35">
      <c r="A1731" s="2">
        <v>1720</v>
      </c>
      <c r="B1731" s="2" t="s">
        <v>156</v>
      </c>
      <c r="C1731" s="2" t="s">
        <v>325</v>
      </c>
      <c r="D1731" s="2">
        <v>2.1</v>
      </c>
      <c r="E1731" s="2">
        <v>1.246</v>
      </c>
      <c r="F1731" s="66">
        <v>6.67</v>
      </c>
      <c r="G1731" s="2">
        <v>14.446859999999999</v>
      </c>
      <c r="H1731" s="2">
        <v>15.57572</v>
      </c>
      <c r="I1731" s="2">
        <v>14.75933</v>
      </c>
      <c r="J1731" s="2">
        <v>12.349729999999999</v>
      </c>
      <c r="K1731" s="66">
        <v>13.520860000000001</v>
      </c>
      <c r="L1731" s="2">
        <v>14.228809999999999</v>
      </c>
      <c r="M1731" s="2">
        <v>15.786949999999999</v>
      </c>
      <c r="N1731" s="2">
        <v>14.928039999999999</v>
      </c>
      <c r="O1731" s="2">
        <v>12.39289</v>
      </c>
      <c r="P1731" s="2">
        <v>13.5419</v>
      </c>
    </row>
    <row r="1732" spans="1:16" x14ac:dyDescent="0.35">
      <c r="A1732" s="2">
        <v>1721</v>
      </c>
      <c r="B1732" s="2" t="s">
        <v>156</v>
      </c>
      <c r="C1732" s="2" t="s">
        <v>326</v>
      </c>
      <c r="D1732" s="2">
        <v>2.0489999999999999</v>
      </c>
      <c r="E1732" s="2">
        <v>1.254</v>
      </c>
      <c r="F1732" s="66">
        <v>20</v>
      </c>
      <c r="G1732" s="2">
        <v>23.50047</v>
      </c>
      <c r="H1732" s="2">
        <v>27.08775</v>
      </c>
      <c r="I1732" s="2">
        <v>23.66057</v>
      </c>
      <c r="J1732" s="2">
        <v>15.0901</v>
      </c>
      <c r="K1732" s="66">
        <v>21.22044</v>
      </c>
      <c r="L1732" s="2">
        <v>23.285019999999999</v>
      </c>
      <c r="M1732" s="2">
        <v>27.884399999999999</v>
      </c>
      <c r="N1732" s="2">
        <v>24.278659999999999</v>
      </c>
      <c r="O1732" s="2">
        <v>15.261659999999999</v>
      </c>
      <c r="P1732" s="2">
        <v>19.582540000000002</v>
      </c>
    </row>
    <row r="1733" spans="1:16" x14ac:dyDescent="0.35">
      <c r="A1733" s="2">
        <v>1722</v>
      </c>
      <c r="B1733" s="2" t="s">
        <v>156</v>
      </c>
      <c r="C1733" s="2" t="s">
        <v>327</v>
      </c>
      <c r="D1733" s="2">
        <v>2</v>
      </c>
      <c r="E1733" s="2">
        <v>1.5</v>
      </c>
      <c r="F1733" s="66">
        <v>8.33</v>
      </c>
      <c r="G1733" s="2">
        <v>15.75972</v>
      </c>
      <c r="H1733" s="2">
        <v>17.185079999999999</v>
      </c>
      <c r="I1733" s="2">
        <v>16.036290000000001</v>
      </c>
      <c r="J1733" s="2">
        <v>13.544560000000001</v>
      </c>
      <c r="K1733" s="66">
        <v>17.425989999999999</v>
      </c>
      <c r="L1733" s="2">
        <v>15.540459999999999</v>
      </c>
      <c r="M1733" s="2">
        <v>17.440380000000001</v>
      </c>
      <c r="N1733" s="2">
        <v>16.231739999999999</v>
      </c>
      <c r="O1733" s="2">
        <v>13.610189999999999</v>
      </c>
      <c r="P1733" s="2">
        <v>12.41691</v>
      </c>
    </row>
    <row r="1734" spans="1:16" x14ac:dyDescent="0.35">
      <c r="A1734" s="2">
        <v>1723</v>
      </c>
      <c r="B1734" s="2" t="s">
        <v>156</v>
      </c>
      <c r="C1734" s="2" t="s">
        <v>328</v>
      </c>
      <c r="D1734" s="2">
        <v>1.9490000000000001</v>
      </c>
      <c r="E1734" s="2">
        <v>1.5</v>
      </c>
      <c r="F1734" s="66">
        <v>0</v>
      </c>
      <c r="G1734" s="2">
        <v>12.497960000000001</v>
      </c>
      <c r="H1734" s="2">
        <v>12.909470000000001</v>
      </c>
      <c r="I1734" s="2">
        <v>12.909459999999999</v>
      </c>
      <c r="J1734" s="2">
        <v>12.90943</v>
      </c>
      <c r="K1734" s="66">
        <v>12.90943</v>
      </c>
      <c r="L1734" s="2">
        <v>12.32579</v>
      </c>
      <c r="M1734" s="2">
        <v>12.91534</v>
      </c>
      <c r="N1734" s="2">
        <v>12.91534</v>
      </c>
      <c r="O1734" s="2">
        <v>12.91531</v>
      </c>
      <c r="P1734" s="2">
        <v>12.91534</v>
      </c>
    </row>
    <row r="1735" spans="1:16" x14ac:dyDescent="0.35">
      <c r="A1735" s="2">
        <v>1724</v>
      </c>
      <c r="B1735" s="2" t="s">
        <v>156</v>
      </c>
      <c r="C1735" s="2" t="s">
        <v>329</v>
      </c>
      <c r="D1735" s="2">
        <v>1.6459999999999999</v>
      </c>
      <c r="E1735" s="2">
        <v>1.8049999999999999</v>
      </c>
      <c r="F1735" s="66">
        <v>0</v>
      </c>
      <c r="G1735" s="2">
        <v>12.95626</v>
      </c>
      <c r="H1735" s="2">
        <v>13.297639999999999</v>
      </c>
      <c r="I1735" s="2">
        <v>13.29763</v>
      </c>
      <c r="J1735" s="2">
        <v>13.297599999999999</v>
      </c>
      <c r="K1735" s="66">
        <v>13.297599999999999</v>
      </c>
      <c r="L1735" s="2">
        <v>12.7525</v>
      </c>
      <c r="M1735" s="2">
        <v>13.302860000000001</v>
      </c>
      <c r="N1735" s="2">
        <v>13.302860000000001</v>
      </c>
      <c r="O1735" s="2">
        <v>13.30283</v>
      </c>
      <c r="P1735" s="2">
        <v>13.302860000000001</v>
      </c>
    </row>
    <row r="1736" spans="1:16" x14ac:dyDescent="0.35">
      <c r="A1736" s="2">
        <v>1725</v>
      </c>
      <c r="B1736" s="2" t="s">
        <v>156</v>
      </c>
      <c r="C1736" s="2" t="s">
        <v>330</v>
      </c>
      <c r="D1736" s="2">
        <v>1.603</v>
      </c>
      <c r="E1736" s="2">
        <v>1.7949999999999999</v>
      </c>
      <c r="F1736" s="66">
        <v>23.33</v>
      </c>
      <c r="G1736" s="2">
        <v>31.898569999999999</v>
      </c>
      <c r="H1736" s="2">
        <v>38.161670000000001</v>
      </c>
      <c r="I1736" s="2">
        <v>31.752210000000002</v>
      </c>
      <c r="J1736" s="2">
        <v>20.029109999999999</v>
      </c>
      <c r="K1736" s="66">
        <v>19.383150000000001</v>
      </c>
      <c r="L1736" s="2">
        <v>31.750070000000001</v>
      </c>
      <c r="M1736" s="2">
        <v>39.448999999999998</v>
      </c>
      <c r="N1736" s="2">
        <v>32.70561</v>
      </c>
      <c r="O1736" s="2">
        <v>20.371729999999999</v>
      </c>
      <c r="P1736" s="2">
        <v>13.54654</v>
      </c>
    </row>
    <row r="1737" spans="1:16" x14ac:dyDescent="0.35">
      <c r="A1737" s="2">
        <v>1726</v>
      </c>
      <c r="B1737" s="2" t="s">
        <v>156</v>
      </c>
      <c r="C1737" s="2" t="s">
        <v>331</v>
      </c>
      <c r="D1737" s="2">
        <v>1.647</v>
      </c>
      <c r="E1737" s="2">
        <v>1.246</v>
      </c>
      <c r="F1737" s="66">
        <v>21.67</v>
      </c>
      <c r="G1737" s="2">
        <v>28.801380000000002</v>
      </c>
      <c r="H1737" s="2">
        <v>33.250149999999998</v>
      </c>
      <c r="I1737" s="2">
        <v>28.743230000000001</v>
      </c>
      <c r="J1737" s="2">
        <v>17.52413</v>
      </c>
      <c r="K1737" s="66">
        <v>15.5518</v>
      </c>
      <c r="L1737" s="2">
        <v>28.609780000000001</v>
      </c>
      <c r="M1737" s="2">
        <v>34.273029999999999</v>
      </c>
      <c r="N1737" s="2">
        <v>29.531300000000002</v>
      </c>
      <c r="O1737" s="2">
        <v>17.727679999999999</v>
      </c>
      <c r="P1737" s="2">
        <v>13.700240000000001</v>
      </c>
    </row>
    <row r="1738" spans="1:16" x14ac:dyDescent="0.35">
      <c r="A1738" s="2">
        <v>1727</v>
      </c>
      <c r="B1738" s="2" t="s">
        <v>156</v>
      </c>
      <c r="C1738" s="2" t="s">
        <v>332</v>
      </c>
      <c r="D1738" s="2">
        <v>1.4490000000000001</v>
      </c>
      <c r="E1738" s="2">
        <v>1.8129999999999999</v>
      </c>
      <c r="F1738" s="66">
        <v>8.33</v>
      </c>
      <c r="G1738" s="2">
        <v>18.593710000000002</v>
      </c>
      <c r="H1738" s="2">
        <v>20.624359999999999</v>
      </c>
      <c r="I1738" s="2">
        <v>18.728020000000001</v>
      </c>
      <c r="J1738" s="2">
        <v>15.87322</v>
      </c>
      <c r="K1738" s="66">
        <v>13.86436</v>
      </c>
      <c r="L1738" s="2">
        <v>18.32864</v>
      </c>
      <c r="M1738" s="2">
        <v>20.980180000000001</v>
      </c>
      <c r="N1738" s="2">
        <v>18.985040000000001</v>
      </c>
      <c r="O1738" s="2">
        <v>15.98151</v>
      </c>
      <c r="P1738" s="2">
        <v>13.868</v>
      </c>
    </row>
    <row r="1739" spans="1:16" x14ac:dyDescent="0.35">
      <c r="A1739" s="2">
        <v>1728</v>
      </c>
      <c r="B1739" s="2" t="s">
        <v>157</v>
      </c>
      <c r="C1739" s="2" t="s">
        <v>309</v>
      </c>
      <c r="D1739" s="2">
        <v>1.095</v>
      </c>
      <c r="E1739" s="2">
        <v>2.3460000000000001</v>
      </c>
      <c r="F1739" s="66">
        <v>0</v>
      </c>
      <c r="G1739" s="2">
        <v>13.87809</v>
      </c>
      <c r="H1739" s="2">
        <v>14.029170000000001</v>
      </c>
      <c r="I1739" s="2">
        <v>14.029170000000001</v>
      </c>
      <c r="J1739" s="2">
        <v>14.02914</v>
      </c>
      <c r="K1739" s="66">
        <v>14.02914</v>
      </c>
      <c r="L1739" s="2">
        <v>13.526</v>
      </c>
      <c r="M1739" s="2">
        <v>14.03237</v>
      </c>
      <c r="N1739" s="2">
        <v>14.03237</v>
      </c>
      <c r="O1739" s="2">
        <v>14.03234</v>
      </c>
      <c r="P1739" s="2">
        <v>14.032360000000001</v>
      </c>
    </row>
    <row r="1740" spans="1:16" x14ac:dyDescent="0.35">
      <c r="A1740" s="2">
        <v>1729</v>
      </c>
      <c r="B1740" s="2" t="s">
        <v>157</v>
      </c>
      <c r="C1740" s="2" t="s">
        <v>310</v>
      </c>
      <c r="D1740" s="2">
        <v>0.8</v>
      </c>
      <c r="E1740" s="2">
        <v>2.3540000000000001</v>
      </c>
      <c r="F1740" s="66">
        <v>0</v>
      </c>
      <c r="G1740" s="2">
        <v>14.011369999999999</v>
      </c>
      <c r="H1740" s="2">
        <v>14.164479999999999</v>
      </c>
      <c r="I1740" s="2">
        <v>14.16447</v>
      </c>
      <c r="J1740" s="2">
        <v>14.16445</v>
      </c>
      <c r="K1740" s="66">
        <v>14.16445</v>
      </c>
      <c r="L1740" s="2">
        <v>13.66709</v>
      </c>
      <c r="M1740" s="2">
        <v>14.167310000000001</v>
      </c>
      <c r="N1740" s="2">
        <v>14.167310000000001</v>
      </c>
      <c r="O1740" s="2">
        <v>14.16728</v>
      </c>
      <c r="P1740" s="2">
        <v>14.167299999999999</v>
      </c>
    </row>
    <row r="1741" spans="1:16" x14ac:dyDescent="0.35">
      <c r="A1741" s="2">
        <v>1730</v>
      </c>
      <c r="B1741" s="2" t="s">
        <v>157</v>
      </c>
      <c r="C1741" s="2" t="s">
        <v>311</v>
      </c>
      <c r="D1741" s="2">
        <v>0.85099999999999998</v>
      </c>
      <c r="E1741" s="2">
        <v>2.6</v>
      </c>
      <c r="F1741" s="66">
        <v>0</v>
      </c>
      <c r="G1741" s="2">
        <v>14.1828</v>
      </c>
      <c r="H1741" s="2">
        <v>14.29543</v>
      </c>
      <c r="I1741" s="2">
        <v>14.29543</v>
      </c>
      <c r="J1741" s="2">
        <v>14.295400000000001</v>
      </c>
      <c r="K1741" s="66">
        <v>14.295400000000001</v>
      </c>
      <c r="L1741" s="2">
        <v>13.8565</v>
      </c>
      <c r="M1741" s="2">
        <v>14.297940000000001</v>
      </c>
      <c r="N1741" s="2">
        <v>14.297940000000001</v>
      </c>
      <c r="O1741" s="2">
        <v>14.29792</v>
      </c>
      <c r="P1741" s="2">
        <v>14.297929999999999</v>
      </c>
    </row>
    <row r="1742" spans="1:16" x14ac:dyDescent="0.35">
      <c r="A1742" s="2">
        <v>1731</v>
      </c>
      <c r="B1742" s="2" t="s">
        <v>157</v>
      </c>
      <c r="C1742" s="2" t="s">
        <v>312</v>
      </c>
      <c r="D1742" s="2">
        <v>0.95099999999999996</v>
      </c>
      <c r="E1742" s="2">
        <v>2.8540000000000001</v>
      </c>
      <c r="F1742" s="66">
        <v>0</v>
      </c>
      <c r="G1742" s="2">
        <v>14.288500000000001</v>
      </c>
      <c r="H1742" s="2">
        <v>14.4016</v>
      </c>
      <c r="I1742" s="2">
        <v>14.4016</v>
      </c>
      <c r="J1742" s="2">
        <v>14.40157</v>
      </c>
      <c r="K1742" s="66">
        <v>14.40157</v>
      </c>
      <c r="L1742" s="2">
        <v>14.056010000000001</v>
      </c>
      <c r="M1742" s="2">
        <v>14.403840000000001</v>
      </c>
      <c r="N1742" s="2">
        <v>14.403829999999999</v>
      </c>
      <c r="O1742" s="2">
        <v>14.40381</v>
      </c>
      <c r="P1742" s="2">
        <v>14.403829999999999</v>
      </c>
    </row>
    <row r="1743" spans="1:16" x14ac:dyDescent="0.35">
      <c r="A1743" s="2">
        <v>1732</v>
      </c>
      <c r="B1743" s="2" t="s">
        <v>157</v>
      </c>
      <c r="C1743" s="2" t="s">
        <v>313</v>
      </c>
      <c r="D1743" s="2">
        <v>1.0509999999999999</v>
      </c>
      <c r="E1743" s="2">
        <v>2.8460000000000001</v>
      </c>
      <c r="F1743" s="66">
        <v>0</v>
      </c>
      <c r="G1743" s="2">
        <v>14.289479999999999</v>
      </c>
      <c r="H1743" s="2">
        <v>14.480460000000001</v>
      </c>
      <c r="I1743" s="2">
        <v>14.480460000000001</v>
      </c>
      <c r="J1743" s="2">
        <v>14.48044</v>
      </c>
      <c r="K1743" s="66">
        <v>14.48044</v>
      </c>
      <c r="L1743" s="2">
        <v>14.15056</v>
      </c>
      <c r="M1743" s="2">
        <v>14.48246</v>
      </c>
      <c r="N1743" s="2">
        <v>14.48246</v>
      </c>
      <c r="O1743" s="2">
        <v>14.482430000000001</v>
      </c>
      <c r="P1743" s="2">
        <v>14.48245</v>
      </c>
    </row>
    <row r="1744" spans="1:16" x14ac:dyDescent="0.35">
      <c r="A1744" s="2">
        <v>1733</v>
      </c>
      <c r="B1744" s="2" t="s">
        <v>157</v>
      </c>
      <c r="C1744" s="2" t="s">
        <v>314</v>
      </c>
      <c r="D1744" s="2">
        <v>0.94699999999999995</v>
      </c>
      <c r="E1744" s="2">
        <v>2.8540000000000001</v>
      </c>
      <c r="F1744" s="66">
        <v>0</v>
      </c>
      <c r="G1744" s="2">
        <v>14.41465</v>
      </c>
      <c r="H1744" s="2">
        <v>14.549250000000001</v>
      </c>
      <c r="I1744" s="2">
        <v>14.54926</v>
      </c>
      <c r="J1744" s="2">
        <v>14.54923</v>
      </c>
      <c r="K1744" s="66">
        <v>14.54923</v>
      </c>
      <c r="L1744" s="2">
        <v>14.21232</v>
      </c>
      <c r="M1744" s="2">
        <v>14.55104</v>
      </c>
      <c r="N1744" s="2">
        <v>14.55104</v>
      </c>
      <c r="O1744" s="2">
        <v>14.551019999999999</v>
      </c>
      <c r="P1744" s="2">
        <v>14.55104</v>
      </c>
    </row>
    <row r="1745" spans="1:16" x14ac:dyDescent="0.35">
      <c r="A1745" s="2">
        <v>1734</v>
      </c>
      <c r="B1745" s="2" t="s">
        <v>157</v>
      </c>
      <c r="C1745" s="2" t="s">
        <v>315</v>
      </c>
      <c r="D1745" s="2">
        <v>1.105</v>
      </c>
      <c r="E1745" s="2">
        <v>2.0329999999999999</v>
      </c>
      <c r="F1745" s="66">
        <v>0</v>
      </c>
      <c r="G1745" s="2">
        <v>14.337160000000001</v>
      </c>
      <c r="H1745" s="2">
        <v>14.58277</v>
      </c>
      <c r="I1745" s="2">
        <v>14.58277</v>
      </c>
      <c r="J1745" s="2">
        <v>14.582750000000001</v>
      </c>
      <c r="K1745" s="66">
        <v>14.582750000000001</v>
      </c>
      <c r="L1745" s="2">
        <v>14.08174</v>
      </c>
      <c r="M1745" s="2">
        <v>14.584379999999999</v>
      </c>
      <c r="N1745" s="2">
        <v>14.58437</v>
      </c>
      <c r="O1745" s="2">
        <v>14.58436</v>
      </c>
      <c r="P1745" s="2">
        <v>14.58437</v>
      </c>
    </row>
    <row r="1746" spans="1:16" x14ac:dyDescent="0.35">
      <c r="A1746" s="2">
        <v>1735</v>
      </c>
      <c r="B1746" s="2" t="s">
        <v>157</v>
      </c>
      <c r="C1746" s="2" t="s">
        <v>316</v>
      </c>
      <c r="D1746" s="2">
        <v>1.502</v>
      </c>
      <c r="E1746" s="2">
        <v>1.254</v>
      </c>
      <c r="F1746" s="66">
        <v>0</v>
      </c>
      <c r="G1746" s="2">
        <v>14.17287</v>
      </c>
      <c r="H1746" s="2">
        <v>14.54903</v>
      </c>
      <c r="I1746" s="2">
        <v>14.54903</v>
      </c>
      <c r="J1746" s="2">
        <v>14.549010000000001</v>
      </c>
      <c r="K1746" s="66">
        <v>14.549010000000001</v>
      </c>
      <c r="L1746" s="2">
        <v>13.94294</v>
      </c>
      <c r="M1746" s="2">
        <v>14.55035</v>
      </c>
      <c r="N1746" s="2">
        <v>14.55035</v>
      </c>
      <c r="O1746" s="2">
        <v>14.55034</v>
      </c>
      <c r="P1746" s="2">
        <v>14.55035</v>
      </c>
    </row>
    <row r="1747" spans="1:16" x14ac:dyDescent="0.35">
      <c r="A1747" s="2">
        <v>1736</v>
      </c>
      <c r="B1747" s="2" t="s">
        <v>157</v>
      </c>
      <c r="C1747" s="2" t="s">
        <v>317</v>
      </c>
      <c r="D1747" s="2">
        <v>1.8540000000000001</v>
      </c>
      <c r="E1747" s="2">
        <v>2.5680000000000001</v>
      </c>
      <c r="F1747" s="66">
        <v>0</v>
      </c>
      <c r="G1747" s="2">
        <v>14.07145</v>
      </c>
      <c r="H1747" s="2">
        <v>14.233140000000001</v>
      </c>
      <c r="I1747" s="2">
        <v>14.233140000000001</v>
      </c>
      <c r="J1747" s="2">
        <v>14.23312</v>
      </c>
      <c r="K1747" s="66">
        <v>14.23311</v>
      </c>
      <c r="L1747" s="2">
        <v>13.833600000000001</v>
      </c>
      <c r="M1747" s="2">
        <v>14.233000000000001</v>
      </c>
      <c r="N1747" s="2">
        <v>14.233000000000001</v>
      </c>
      <c r="O1747" s="2">
        <v>14.23298</v>
      </c>
      <c r="P1747" s="2">
        <v>14.233000000000001</v>
      </c>
    </row>
    <row r="1748" spans="1:16" x14ac:dyDescent="0.35">
      <c r="A1748" s="2">
        <v>1737</v>
      </c>
      <c r="B1748" s="2" t="s">
        <v>157</v>
      </c>
      <c r="C1748" s="2" t="s">
        <v>318</v>
      </c>
      <c r="D1748" s="2">
        <v>2.6080000000000001</v>
      </c>
      <c r="E1748" s="2">
        <v>2.8370000000000002</v>
      </c>
      <c r="F1748" s="66">
        <v>0</v>
      </c>
      <c r="G1748" s="2">
        <v>13.15353</v>
      </c>
      <c r="H1748" s="2">
        <v>13.41789</v>
      </c>
      <c r="I1748" s="2">
        <v>13.41789</v>
      </c>
      <c r="J1748" s="2">
        <v>13.417870000000001</v>
      </c>
      <c r="K1748" s="66">
        <v>13.417870000000001</v>
      </c>
      <c r="L1748" s="2">
        <v>13.099259999999999</v>
      </c>
      <c r="M1748" s="2">
        <v>13.413550000000001</v>
      </c>
      <c r="N1748" s="2">
        <v>13.413550000000001</v>
      </c>
      <c r="O1748" s="2">
        <v>13.41353</v>
      </c>
      <c r="P1748" s="2">
        <v>13.413550000000001</v>
      </c>
    </row>
    <row r="1749" spans="1:16" x14ac:dyDescent="0.35">
      <c r="A1749" s="2">
        <v>1738</v>
      </c>
      <c r="B1749" s="2" t="s">
        <v>157</v>
      </c>
      <c r="C1749" s="2" t="s">
        <v>319</v>
      </c>
      <c r="D1749" s="2">
        <v>3.456</v>
      </c>
      <c r="E1749" s="2">
        <v>1.948</v>
      </c>
      <c r="F1749" s="66">
        <v>0</v>
      </c>
      <c r="G1749" s="2">
        <v>11.889200000000001</v>
      </c>
      <c r="H1749" s="2">
        <v>12.27974</v>
      </c>
      <c r="I1749" s="2">
        <v>12.27974</v>
      </c>
      <c r="J1749" s="2">
        <v>12.279719999999999</v>
      </c>
      <c r="K1749" s="66">
        <v>12.279719999999999</v>
      </c>
      <c r="L1749" s="2">
        <v>11.77191</v>
      </c>
      <c r="M1749" s="2">
        <v>12.26965</v>
      </c>
      <c r="N1749" s="2">
        <v>12.269640000000001</v>
      </c>
      <c r="O1749" s="2">
        <v>12.269629999999999</v>
      </c>
      <c r="P1749" s="2">
        <v>12.269640000000001</v>
      </c>
    </row>
    <row r="1750" spans="1:16" x14ac:dyDescent="0.35">
      <c r="A1750" s="2">
        <v>1739</v>
      </c>
      <c r="B1750" s="2" t="s">
        <v>157</v>
      </c>
      <c r="C1750" s="2" t="s">
        <v>320</v>
      </c>
      <c r="D1750" s="2">
        <v>4.1559999999999997</v>
      </c>
      <c r="E1750" s="2">
        <v>1.647</v>
      </c>
      <c r="F1750" s="66">
        <v>0</v>
      </c>
      <c r="G1750" s="2">
        <v>10.468109999999999</v>
      </c>
      <c r="H1750" s="2">
        <v>10.82447</v>
      </c>
      <c r="I1750" s="2">
        <v>10.82447</v>
      </c>
      <c r="J1750" s="2">
        <v>10.82446</v>
      </c>
      <c r="K1750" s="66">
        <v>10.82446</v>
      </c>
      <c r="L1750" s="2">
        <v>10.268330000000001</v>
      </c>
      <c r="M1750" s="2">
        <v>10.81428</v>
      </c>
      <c r="N1750" s="2">
        <v>10.81428</v>
      </c>
      <c r="O1750" s="2">
        <v>10.81427</v>
      </c>
      <c r="P1750" s="2">
        <v>10.81428</v>
      </c>
    </row>
    <row r="1751" spans="1:16" x14ac:dyDescent="0.35">
      <c r="A1751" s="2">
        <v>1740</v>
      </c>
      <c r="B1751" s="2" t="s">
        <v>157</v>
      </c>
      <c r="C1751" s="2" t="s">
        <v>321</v>
      </c>
      <c r="D1751" s="2">
        <v>4.7539999999999996</v>
      </c>
      <c r="E1751" s="2">
        <v>1.5</v>
      </c>
      <c r="F1751" s="66">
        <v>0</v>
      </c>
      <c r="G1751" s="2">
        <v>8.9997500000000006</v>
      </c>
      <c r="H1751" s="2">
        <v>9.3580900000000007</v>
      </c>
      <c r="I1751" s="2">
        <v>9.3580900000000007</v>
      </c>
      <c r="J1751" s="2">
        <v>9.3580799999999993</v>
      </c>
      <c r="K1751" s="66">
        <v>9.3580799999999993</v>
      </c>
      <c r="L1751" s="2">
        <v>8.8021200000000004</v>
      </c>
      <c r="M1751" s="2">
        <v>9.3581800000000008</v>
      </c>
      <c r="N1751" s="2">
        <v>9.3581800000000008</v>
      </c>
      <c r="O1751" s="2">
        <v>9.3581699999999994</v>
      </c>
      <c r="P1751" s="2">
        <v>9.3581699999999994</v>
      </c>
    </row>
    <row r="1752" spans="1:16" x14ac:dyDescent="0.35">
      <c r="A1752" s="2">
        <v>1741</v>
      </c>
      <c r="B1752" s="2" t="s">
        <v>157</v>
      </c>
      <c r="C1752" s="2" t="s">
        <v>322</v>
      </c>
      <c r="D1752" s="2">
        <v>5.1020000000000003</v>
      </c>
      <c r="E1752" s="2">
        <v>1.5</v>
      </c>
      <c r="F1752" s="66">
        <v>0</v>
      </c>
      <c r="G1752" s="2">
        <v>7.8916899999999996</v>
      </c>
      <c r="H1752" s="2">
        <v>8.2453900000000004</v>
      </c>
      <c r="I1752" s="2">
        <v>8.2453900000000004</v>
      </c>
      <c r="J1752" s="2">
        <v>8.2453699999999994</v>
      </c>
      <c r="K1752" s="66">
        <v>8.2453699999999994</v>
      </c>
      <c r="L1752" s="2">
        <v>7.7119299999999997</v>
      </c>
      <c r="M1752" s="2">
        <v>8.2643500000000003</v>
      </c>
      <c r="N1752" s="2">
        <v>8.2643400000000007</v>
      </c>
      <c r="O1752" s="2">
        <v>8.2643400000000007</v>
      </c>
      <c r="P1752" s="2">
        <v>8.2643400000000007</v>
      </c>
    </row>
    <row r="1753" spans="1:16" x14ac:dyDescent="0.35">
      <c r="A1753" s="2">
        <v>1742</v>
      </c>
      <c r="B1753" s="2" t="s">
        <v>157</v>
      </c>
      <c r="C1753" s="2" t="s">
        <v>323</v>
      </c>
      <c r="D1753" s="2">
        <v>5.5049999999999999</v>
      </c>
      <c r="E1753" s="2">
        <v>1.5</v>
      </c>
      <c r="F1753" s="66">
        <v>0</v>
      </c>
      <c r="G1753" s="2">
        <v>7.6777199999999999</v>
      </c>
      <c r="H1753" s="2">
        <v>8.0248899999999992</v>
      </c>
      <c r="I1753" s="2">
        <v>8.0248899999999992</v>
      </c>
      <c r="J1753" s="2">
        <v>8.0248799999999996</v>
      </c>
      <c r="K1753" s="66">
        <v>8.0248799999999996</v>
      </c>
      <c r="L1753" s="2">
        <v>7.5056000000000003</v>
      </c>
      <c r="M1753" s="2">
        <v>8.0580200000000008</v>
      </c>
      <c r="N1753" s="2">
        <v>8.0580099999999995</v>
      </c>
      <c r="O1753" s="2">
        <v>8.0580099999999995</v>
      </c>
      <c r="P1753" s="2">
        <v>8.0580099999999995</v>
      </c>
    </row>
    <row r="1754" spans="1:16" x14ac:dyDescent="0.35">
      <c r="A1754" s="2">
        <v>1743</v>
      </c>
      <c r="B1754" s="2" t="s">
        <v>157</v>
      </c>
      <c r="C1754" s="2" t="s">
        <v>324</v>
      </c>
      <c r="D1754" s="2">
        <v>5.7489999999999997</v>
      </c>
      <c r="E1754" s="2">
        <v>1.8049999999999999</v>
      </c>
      <c r="F1754" s="66">
        <v>0</v>
      </c>
      <c r="G1754" s="2">
        <v>8.0369700000000002</v>
      </c>
      <c r="H1754" s="2">
        <v>8.3389399999999991</v>
      </c>
      <c r="I1754" s="2">
        <v>8.3389399999999991</v>
      </c>
      <c r="J1754" s="2">
        <v>8.3389299999999995</v>
      </c>
      <c r="K1754" s="66">
        <v>8.3389299999999995</v>
      </c>
      <c r="L1754" s="2">
        <v>7.8482399999999997</v>
      </c>
      <c r="M1754" s="2">
        <v>8.3764000000000003</v>
      </c>
      <c r="N1754" s="2">
        <v>8.3764000000000003</v>
      </c>
      <c r="O1754" s="2">
        <v>8.3763900000000007</v>
      </c>
      <c r="P1754" s="2">
        <v>8.3764000000000003</v>
      </c>
    </row>
    <row r="1755" spans="1:16" x14ac:dyDescent="0.35">
      <c r="A1755" s="2">
        <v>1744</v>
      </c>
      <c r="B1755" s="2" t="s">
        <v>157</v>
      </c>
      <c r="C1755" s="2" t="s">
        <v>325</v>
      </c>
      <c r="D1755" s="2">
        <v>5.7</v>
      </c>
      <c r="E1755" s="2">
        <v>1.7949999999999999</v>
      </c>
      <c r="F1755" s="66">
        <v>0</v>
      </c>
      <c r="G1755" s="2">
        <v>8.4370100000000008</v>
      </c>
      <c r="H1755" s="2">
        <v>8.7447900000000001</v>
      </c>
      <c r="I1755" s="2">
        <v>8.7447900000000001</v>
      </c>
      <c r="J1755" s="2">
        <v>8.7447800000000004</v>
      </c>
      <c r="K1755" s="66">
        <v>8.7447800000000004</v>
      </c>
      <c r="L1755" s="2">
        <v>8.2597500000000004</v>
      </c>
      <c r="M1755" s="2">
        <v>8.7807499999999994</v>
      </c>
      <c r="N1755" s="2">
        <v>8.7807499999999994</v>
      </c>
      <c r="O1755" s="2">
        <v>8.7807399999999998</v>
      </c>
      <c r="P1755" s="2">
        <v>8.7807499999999994</v>
      </c>
    </row>
    <row r="1756" spans="1:16" x14ac:dyDescent="0.35">
      <c r="A1756" s="2">
        <v>1745</v>
      </c>
      <c r="B1756" s="2" t="s">
        <v>157</v>
      </c>
      <c r="C1756" s="2" t="s">
        <v>326</v>
      </c>
      <c r="D1756" s="2">
        <v>5.2930000000000001</v>
      </c>
      <c r="E1756" s="2">
        <v>2.3130000000000002</v>
      </c>
      <c r="F1756" s="66">
        <v>0</v>
      </c>
      <c r="G1756" s="2">
        <v>8.7696199999999997</v>
      </c>
      <c r="H1756" s="2">
        <v>8.9907699999999995</v>
      </c>
      <c r="I1756" s="2">
        <v>8.9907699999999995</v>
      </c>
      <c r="J1756" s="2">
        <v>8.9907599999999999</v>
      </c>
      <c r="K1756" s="66">
        <v>8.9907599999999999</v>
      </c>
      <c r="L1756" s="2">
        <v>8.5677199999999996</v>
      </c>
      <c r="M1756" s="2">
        <v>9.0143900000000006</v>
      </c>
      <c r="N1756" s="2">
        <v>9.0143799999999992</v>
      </c>
      <c r="O1756" s="2">
        <v>9.0143699999999995</v>
      </c>
      <c r="P1756" s="2">
        <v>9.0143799999999992</v>
      </c>
    </row>
    <row r="1757" spans="1:16" x14ac:dyDescent="0.35">
      <c r="A1757" s="2">
        <v>1746</v>
      </c>
      <c r="B1757" s="2" t="s">
        <v>157</v>
      </c>
      <c r="C1757" s="2" t="s">
        <v>327</v>
      </c>
      <c r="D1757" s="2">
        <v>4.6459999999999999</v>
      </c>
      <c r="E1757" s="2">
        <v>2.8460000000000001</v>
      </c>
      <c r="F1757" s="66">
        <v>0</v>
      </c>
      <c r="G1757" s="2">
        <v>9.4369599999999991</v>
      </c>
      <c r="H1757" s="2">
        <v>9.5690000000000008</v>
      </c>
      <c r="I1757" s="2">
        <v>9.5690000000000008</v>
      </c>
      <c r="J1757" s="2">
        <v>9.5689899999999994</v>
      </c>
      <c r="K1757" s="66">
        <v>9.5689899999999994</v>
      </c>
      <c r="L1757" s="2">
        <v>9.2190899999999996</v>
      </c>
      <c r="M1757" s="2">
        <v>9.5745100000000001</v>
      </c>
      <c r="N1757" s="2">
        <v>9.5745100000000001</v>
      </c>
      <c r="O1757" s="2">
        <v>9.5745000000000005</v>
      </c>
      <c r="P1757" s="2">
        <v>9.5745100000000001</v>
      </c>
    </row>
    <row r="1758" spans="1:16" x14ac:dyDescent="0.35">
      <c r="A1758" s="2">
        <v>1747</v>
      </c>
      <c r="B1758" s="2" t="s">
        <v>157</v>
      </c>
      <c r="C1758" s="2" t="s">
        <v>328</v>
      </c>
      <c r="D1758" s="2">
        <v>3.9929999999999999</v>
      </c>
      <c r="E1758" s="2">
        <v>2.6</v>
      </c>
      <c r="F1758" s="66">
        <v>0</v>
      </c>
      <c r="G1758" s="2">
        <v>10.141400000000001</v>
      </c>
      <c r="H1758" s="2">
        <v>10.33006</v>
      </c>
      <c r="I1758" s="2">
        <v>10.33005</v>
      </c>
      <c r="J1758" s="2">
        <v>10.33004</v>
      </c>
      <c r="K1758" s="66">
        <v>10.33004</v>
      </c>
      <c r="L1758" s="2">
        <v>9.92239</v>
      </c>
      <c r="M1758" s="2">
        <v>10.326840000000001</v>
      </c>
      <c r="N1758" s="2">
        <v>10.326840000000001</v>
      </c>
      <c r="O1758" s="2">
        <v>10.326829999999999</v>
      </c>
      <c r="P1758" s="2">
        <v>10.326840000000001</v>
      </c>
    </row>
    <row r="1759" spans="1:16" x14ac:dyDescent="0.35">
      <c r="A1759" s="2">
        <v>1748</v>
      </c>
      <c r="B1759" s="2" t="s">
        <v>157</v>
      </c>
      <c r="C1759" s="2" t="s">
        <v>329</v>
      </c>
      <c r="D1759" s="2">
        <v>3.3460000000000001</v>
      </c>
      <c r="E1759" s="2">
        <v>1.7869999999999999</v>
      </c>
      <c r="F1759" s="66">
        <v>0</v>
      </c>
      <c r="G1759" s="2">
        <v>10.64588</v>
      </c>
      <c r="H1759" s="2">
        <v>10.96686</v>
      </c>
      <c r="I1759" s="2">
        <v>10.96686</v>
      </c>
      <c r="J1759" s="2">
        <v>10.966850000000001</v>
      </c>
      <c r="K1759" s="66">
        <v>10.966850000000001</v>
      </c>
      <c r="L1759" s="2">
        <v>10.424910000000001</v>
      </c>
      <c r="M1759" s="2">
        <v>10.96055</v>
      </c>
      <c r="N1759" s="2">
        <v>10.96055</v>
      </c>
      <c r="O1759" s="2">
        <v>10.96054</v>
      </c>
      <c r="P1759" s="2">
        <v>10.96055</v>
      </c>
    </row>
    <row r="1760" spans="1:16" x14ac:dyDescent="0.35">
      <c r="A1760" s="2">
        <v>1749</v>
      </c>
      <c r="B1760" s="2" t="s">
        <v>157</v>
      </c>
      <c r="C1760" s="2" t="s">
        <v>330</v>
      </c>
      <c r="D1760" s="2">
        <v>2.9980000000000002</v>
      </c>
      <c r="E1760" s="2">
        <v>1</v>
      </c>
      <c r="F1760" s="66">
        <v>0</v>
      </c>
      <c r="G1760" s="2">
        <v>11.0863</v>
      </c>
      <c r="H1760" s="2">
        <v>11.522169999999999</v>
      </c>
      <c r="I1760" s="2">
        <v>11.522169999999999</v>
      </c>
      <c r="J1760" s="2">
        <v>11.52216</v>
      </c>
      <c r="K1760" s="66">
        <v>11.52216</v>
      </c>
      <c r="L1760" s="2">
        <v>10.907640000000001</v>
      </c>
      <c r="M1760" s="2">
        <v>11.515129999999999</v>
      </c>
      <c r="N1760" s="2">
        <v>11.515129999999999</v>
      </c>
      <c r="O1760" s="2">
        <v>11.51512</v>
      </c>
      <c r="P1760" s="2">
        <v>11.515129999999999</v>
      </c>
    </row>
    <row r="1761" spans="1:16" x14ac:dyDescent="0.35">
      <c r="A1761" s="2">
        <v>1750</v>
      </c>
      <c r="B1761" s="2" t="s">
        <v>157</v>
      </c>
      <c r="C1761" s="2" t="s">
        <v>331</v>
      </c>
      <c r="D1761" s="2">
        <v>2.7469999999999999</v>
      </c>
      <c r="E1761" s="2">
        <v>0.746</v>
      </c>
      <c r="F1761" s="66">
        <v>0</v>
      </c>
      <c r="G1761" s="2">
        <v>11.55626</v>
      </c>
      <c r="H1761" s="2">
        <v>12.007680000000001</v>
      </c>
      <c r="I1761" s="2">
        <v>12.007680000000001</v>
      </c>
      <c r="J1761" s="2">
        <v>12.007669999999999</v>
      </c>
      <c r="K1761" s="66">
        <v>12.007669999999999</v>
      </c>
      <c r="L1761" s="2">
        <v>11.38151</v>
      </c>
      <c r="M1761" s="2">
        <v>12.00075</v>
      </c>
      <c r="N1761" s="2">
        <v>12.00075</v>
      </c>
      <c r="O1761" s="2">
        <v>12.00074</v>
      </c>
      <c r="P1761" s="2">
        <v>12.00075</v>
      </c>
    </row>
    <row r="1762" spans="1:16" x14ac:dyDescent="0.35">
      <c r="A1762" s="2">
        <v>1751</v>
      </c>
      <c r="B1762" s="2" t="s">
        <v>157</v>
      </c>
      <c r="C1762" s="2" t="s">
        <v>332</v>
      </c>
      <c r="D1762" s="2">
        <v>2.2440000000000002</v>
      </c>
      <c r="E1762" s="2">
        <v>0.754</v>
      </c>
      <c r="F1762" s="66">
        <v>0</v>
      </c>
      <c r="G1762" s="2">
        <v>11.992050000000001</v>
      </c>
      <c r="H1762" s="2">
        <v>12.446619999999999</v>
      </c>
      <c r="I1762" s="2">
        <v>12.446619999999999</v>
      </c>
      <c r="J1762" s="2">
        <v>12.44661</v>
      </c>
      <c r="K1762" s="66">
        <v>12.44661</v>
      </c>
      <c r="L1762" s="2">
        <v>11.815289999999999</v>
      </c>
      <c r="M1762" s="2">
        <v>12.440200000000001</v>
      </c>
      <c r="N1762" s="2">
        <v>12.440200000000001</v>
      </c>
      <c r="O1762" s="2">
        <v>12.440189999999999</v>
      </c>
      <c r="P1762" s="2">
        <v>12.440200000000001</v>
      </c>
    </row>
    <row r="1763" spans="1:16" x14ac:dyDescent="0.35">
      <c r="A1763" s="2">
        <v>1752</v>
      </c>
      <c r="B1763" s="2" t="s">
        <v>158</v>
      </c>
      <c r="C1763" s="2" t="s">
        <v>309</v>
      </c>
      <c r="D1763" s="2">
        <v>1.9</v>
      </c>
      <c r="E1763" s="2">
        <v>1</v>
      </c>
      <c r="F1763" s="66">
        <v>0</v>
      </c>
      <c r="G1763" s="2">
        <v>12.44143</v>
      </c>
      <c r="H1763" s="2">
        <v>12.8894</v>
      </c>
      <c r="I1763" s="2">
        <v>12.8894</v>
      </c>
      <c r="J1763" s="2">
        <v>12.889390000000001</v>
      </c>
      <c r="K1763" s="66">
        <v>12.889390000000001</v>
      </c>
      <c r="L1763" s="2">
        <v>12.261329999999999</v>
      </c>
      <c r="M1763" s="2">
        <v>12.883599999999999</v>
      </c>
      <c r="N1763" s="2">
        <v>12.883599999999999</v>
      </c>
      <c r="O1763" s="2">
        <v>12.88359</v>
      </c>
      <c r="P1763" s="2">
        <v>12.883599999999999</v>
      </c>
    </row>
    <row r="1764" spans="1:16" x14ac:dyDescent="0.35">
      <c r="A1764" s="2">
        <v>1753</v>
      </c>
      <c r="B1764" s="2" t="s">
        <v>158</v>
      </c>
      <c r="C1764" s="2" t="s">
        <v>310</v>
      </c>
      <c r="D1764" s="2">
        <v>1.6970000000000001</v>
      </c>
      <c r="E1764" s="2">
        <v>0.746</v>
      </c>
      <c r="F1764" s="66">
        <v>0</v>
      </c>
      <c r="G1764" s="2">
        <v>12.776999999999999</v>
      </c>
      <c r="H1764" s="2">
        <v>13.228</v>
      </c>
      <c r="I1764" s="2">
        <v>13.228</v>
      </c>
      <c r="J1764" s="2">
        <v>13.22799</v>
      </c>
      <c r="K1764" s="66">
        <v>13.22799</v>
      </c>
      <c r="L1764" s="2">
        <v>12.59192</v>
      </c>
      <c r="M1764" s="2">
        <v>13.22289</v>
      </c>
      <c r="N1764" s="2">
        <v>13.22289</v>
      </c>
      <c r="O1764" s="2">
        <v>13.22288</v>
      </c>
      <c r="P1764" s="2">
        <v>13.22288</v>
      </c>
    </row>
    <row r="1765" spans="1:16" x14ac:dyDescent="0.35">
      <c r="A1765" s="2">
        <v>1754</v>
      </c>
      <c r="B1765" s="2" t="s">
        <v>158</v>
      </c>
      <c r="C1765" s="2" t="s">
        <v>311</v>
      </c>
      <c r="D1765" s="2">
        <v>1.5</v>
      </c>
      <c r="E1765" s="2">
        <v>0.754</v>
      </c>
      <c r="F1765" s="66">
        <v>0</v>
      </c>
      <c r="G1765" s="2">
        <v>13.04133</v>
      </c>
      <c r="H1765" s="2">
        <v>13.48855</v>
      </c>
      <c r="I1765" s="2">
        <v>13.48855</v>
      </c>
      <c r="J1765" s="2">
        <v>13.48854</v>
      </c>
      <c r="K1765" s="66">
        <v>13.48854</v>
      </c>
      <c r="L1765" s="2">
        <v>12.85122</v>
      </c>
      <c r="M1765" s="2">
        <v>13.484109999999999</v>
      </c>
      <c r="N1765" s="2">
        <v>13.484109999999999</v>
      </c>
      <c r="O1765" s="2">
        <v>13.4841</v>
      </c>
      <c r="P1765" s="2">
        <v>13.484109999999999</v>
      </c>
    </row>
    <row r="1766" spans="1:16" x14ac:dyDescent="0.35">
      <c r="A1766" s="2">
        <v>1755</v>
      </c>
      <c r="B1766" s="2" t="s">
        <v>158</v>
      </c>
      <c r="C1766" s="2" t="s">
        <v>312</v>
      </c>
      <c r="D1766" s="2">
        <v>1.3979999999999999</v>
      </c>
      <c r="E1766" s="2">
        <v>1.254</v>
      </c>
      <c r="F1766" s="66">
        <v>0</v>
      </c>
      <c r="G1766" s="2">
        <v>13.264799999999999</v>
      </c>
      <c r="H1766" s="2">
        <v>13.693809999999999</v>
      </c>
      <c r="I1766" s="2">
        <v>13.693809999999999</v>
      </c>
      <c r="J1766" s="2">
        <v>13.6938</v>
      </c>
      <c r="K1766" s="66">
        <v>13.6938</v>
      </c>
      <c r="L1766" s="2">
        <v>13.07281</v>
      </c>
      <c r="M1766" s="2">
        <v>13.68998</v>
      </c>
      <c r="N1766" s="2">
        <v>13.68998</v>
      </c>
      <c r="O1766" s="2">
        <v>13.689970000000001</v>
      </c>
      <c r="P1766" s="2">
        <v>13.68998</v>
      </c>
    </row>
    <row r="1767" spans="1:16" x14ac:dyDescent="0.35">
      <c r="A1767" s="2">
        <v>1756</v>
      </c>
      <c r="B1767" s="2" t="s">
        <v>158</v>
      </c>
      <c r="C1767" s="2" t="s">
        <v>313</v>
      </c>
      <c r="D1767" s="2">
        <v>1.198</v>
      </c>
      <c r="E1767" s="2">
        <v>1.8049999999999999</v>
      </c>
      <c r="F1767" s="66">
        <v>0</v>
      </c>
      <c r="G1767" s="2">
        <v>13.49666</v>
      </c>
      <c r="H1767" s="2">
        <v>13.898389999999999</v>
      </c>
      <c r="I1767" s="2">
        <v>13.898389999999999</v>
      </c>
      <c r="J1767" s="2">
        <v>13.89838</v>
      </c>
      <c r="K1767" s="66">
        <v>13.89838</v>
      </c>
      <c r="L1767" s="2">
        <v>13.335850000000001</v>
      </c>
      <c r="M1767" s="2">
        <v>13.895110000000001</v>
      </c>
      <c r="N1767" s="2">
        <v>13.895110000000001</v>
      </c>
      <c r="O1767" s="2">
        <v>13.895099999999999</v>
      </c>
      <c r="P1767" s="2">
        <v>13.895110000000001</v>
      </c>
    </row>
    <row r="1768" spans="1:16" x14ac:dyDescent="0.35">
      <c r="A1768" s="2">
        <v>1757</v>
      </c>
      <c r="B1768" s="2" t="s">
        <v>158</v>
      </c>
      <c r="C1768" s="2" t="s">
        <v>314</v>
      </c>
      <c r="D1768" s="2">
        <v>0.998</v>
      </c>
      <c r="E1768" s="2">
        <v>1.5409999999999999</v>
      </c>
      <c r="F1768" s="66">
        <v>0</v>
      </c>
      <c r="G1768" s="2">
        <v>13.64</v>
      </c>
      <c r="H1768" s="2">
        <v>14.06109</v>
      </c>
      <c r="I1768" s="2">
        <v>14.06109</v>
      </c>
      <c r="J1768" s="2">
        <v>14.06108</v>
      </c>
      <c r="K1768" s="66">
        <v>14.06108</v>
      </c>
      <c r="L1768" s="2">
        <v>13.469429999999999</v>
      </c>
      <c r="M1768" s="2">
        <v>14.05833</v>
      </c>
      <c r="N1768" s="2">
        <v>14.05833</v>
      </c>
      <c r="O1768" s="2">
        <v>14.05832</v>
      </c>
      <c r="P1768" s="2">
        <v>14.05833</v>
      </c>
    </row>
    <row r="1769" spans="1:16" x14ac:dyDescent="0.35">
      <c r="A1769" s="2">
        <v>1758</v>
      </c>
      <c r="B1769" s="2" t="s">
        <v>158</v>
      </c>
      <c r="C1769" s="2" t="s">
        <v>315</v>
      </c>
      <c r="D1769" s="2">
        <v>1.002</v>
      </c>
      <c r="E1769" s="2">
        <v>0.746</v>
      </c>
      <c r="F1769" s="66">
        <v>0</v>
      </c>
      <c r="G1769" s="2">
        <v>13.670360000000001</v>
      </c>
      <c r="H1769" s="2">
        <v>14.11098</v>
      </c>
      <c r="I1769" s="2">
        <v>14.11098</v>
      </c>
      <c r="J1769" s="2">
        <v>14.11097</v>
      </c>
      <c r="K1769" s="66">
        <v>14.11097</v>
      </c>
      <c r="L1769" s="2">
        <v>13.471080000000001</v>
      </c>
      <c r="M1769" s="2">
        <v>14.108700000000001</v>
      </c>
      <c r="N1769" s="2">
        <v>14.108700000000001</v>
      </c>
      <c r="O1769" s="2">
        <v>14.108689999999999</v>
      </c>
      <c r="P1769" s="2">
        <v>14.108689999999999</v>
      </c>
    </row>
    <row r="1770" spans="1:16" x14ac:dyDescent="0.35">
      <c r="A1770" s="2">
        <v>1759</v>
      </c>
      <c r="B1770" s="2" t="s">
        <v>158</v>
      </c>
      <c r="C1770" s="2" t="s">
        <v>316</v>
      </c>
      <c r="D1770" s="2">
        <v>1.3540000000000001</v>
      </c>
      <c r="E1770" s="2">
        <v>0.754</v>
      </c>
      <c r="F1770" s="66">
        <v>0</v>
      </c>
      <c r="G1770" s="2">
        <v>13.739190000000001</v>
      </c>
      <c r="H1770" s="2">
        <v>14.18371</v>
      </c>
      <c r="I1770" s="2">
        <v>14.18371</v>
      </c>
      <c r="J1770" s="2">
        <v>14.1837</v>
      </c>
      <c r="K1770" s="66">
        <v>14.1837</v>
      </c>
      <c r="L1770" s="2">
        <v>13.547040000000001</v>
      </c>
      <c r="M1770" s="2">
        <v>14.181789999999999</v>
      </c>
      <c r="N1770" s="2">
        <v>14.18178</v>
      </c>
      <c r="O1770" s="2">
        <v>14.18178</v>
      </c>
      <c r="P1770" s="2">
        <v>14.18178</v>
      </c>
    </row>
    <row r="1771" spans="1:16" x14ac:dyDescent="0.35">
      <c r="A1771" s="2">
        <v>1760</v>
      </c>
      <c r="B1771" s="2" t="s">
        <v>158</v>
      </c>
      <c r="C1771" s="2" t="s">
        <v>317</v>
      </c>
      <c r="D1771" s="2">
        <v>2.0579999999999998</v>
      </c>
      <c r="E1771" s="2">
        <v>1.5589999999999999</v>
      </c>
      <c r="F1771" s="66">
        <v>0</v>
      </c>
      <c r="G1771" s="2">
        <v>13.50409</v>
      </c>
      <c r="H1771" s="2">
        <v>13.944610000000001</v>
      </c>
      <c r="I1771" s="2">
        <v>13.944610000000001</v>
      </c>
      <c r="J1771" s="2">
        <v>13.944599999999999</v>
      </c>
      <c r="K1771" s="66">
        <v>13.944599999999999</v>
      </c>
      <c r="L1771" s="2">
        <v>13.368080000000001</v>
      </c>
      <c r="M1771" s="2">
        <v>13.94261</v>
      </c>
      <c r="N1771" s="2">
        <v>13.94261</v>
      </c>
      <c r="O1771" s="2">
        <v>13.942600000000001</v>
      </c>
      <c r="P1771" s="2">
        <v>13.942600000000001</v>
      </c>
    </row>
    <row r="1772" spans="1:16" x14ac:dyDescent="0.35">
      <c r="A1772" s="2">
        <v>1761</v>
      </c>
      <c r="B1772" s="2" t="s">
        <v>158</v>
      </c>
      <c r="C1772" s="2" t="s">
        <v>318</v>
      </c>
      <c r="D1772" s="2">
        <v>3.2629999999999999</v>
      </c>
      <c r="E1772" s="2">
        <v>2.1</v>
      </c>
      <c r="F1772" s="66">
        <v>0</v>
      </c>
      <c r="G1772" s="2">
        <v>12.57708</v>
      </c>
      <c r="H1772" s="2">
        <v>12.99119</v>
      </c>
      <c r="I1772" s="2">
        <v>12.99119</v>
      </c>
      <c r="J1772" s="2">
        <v>12.99118</v>
      </c>
      <c r="K1772" s="66">
        <v>12.99119</v>
      </c>
      <c r="L1772" s="2">
        <v>12.507400000000001</v>
      </c>
      <c r="M1772" s="2">
        <v>12.9861</v>
      </c>
      <c r="N1772" s="2">
        <v>12.9861</v>
      </c>
      <c r="O1772" s="2">
        <v>12.9861</v>
      </c>
      <c r="P1772" s="2">
        <v>12.9861</v>
      </c>
    </row>
    <row r="1773" spans="1:16" x14ac:dyDescent="0.35">
      <c r="A1773" s="2">
        <v>1762</v>
      </c>
      <c r="B1773" s="2" t="s">
        <v>158</v>
      </c>
      <c r="C1773" s="2" t="s">
        <v>319</v>
      </c>
      <c r="D1773" s="2">
        <v>4.8639999999999999</v>
      </c>
      <c r="E1773" s="2">
        <v>2.6080000000000001</v>
      </c>
      <c r="F1773" s="66">
        <v>0</v>
      </c>
      <c r="G1773" s="2">
        <v>11.52745</v>
      </c>
      <c r="H1773" s="2">
        <v>11.91367</v>
      </c>
      <c r="I1773" s="2">
        <v>11.91367</v>
      </c>
      <c r="J1773" s="2">
        <v>11.91366</v>
      </c>
      <c r="K1773" s="66">
        <v>11.91367</v>
      </c>
      <c r="L1773" s="2">
        <v>11.56268</v>
      </c>
      <c r="M1773" s="2">
        <v>11.90592</v>
      </c>
      <c r="N1773" s="2">
        <v>11.90592</v>
      </c>
      <c r="O1773" s="2">
        <v>11.90591</v>
      </c>
      <c r="P1773" s="2">
        <v>11.90592</v>
      </c>
    </row>
    <row r="1774" spans="1:16" x14ac:dyDescent="0.35">
      <c r="A1774" s="2">
        <v>1763</v>
      </c>
      <c r="B1774" s="2" t="s">
        <v>158</v>
      </c>
      <c r="C1774" s="2" t="s">
        <v>320</v>
      </c>
      <c r="D1774" s="2">
        <v>5.9029999999999996</v>
      </c>
      <c r="E1774" s="2">
        <v>3.6080000000000001</v>
      </c>
      <c r="F1774" s="66">
        <v>0</v>
      </c>
      <c r="G1774" s="2">
        <v>10.354179999999999</v>
      </c>
      <c r="H1774" s="2">
        <v>10.534649999999999</v>
      </c>
      <c r="I1774" s="2">
        <v>10.534649999999999</v>
      </c>
      <c r="J1774" s="2">
        <v>10.53464</v>
      </c>
      <c r="K1774" s="66">
        <v>10.53464</v>
      </c>
      <c r="L1774" s="2">
        <v>10.42367</v>
      </c>
      <c r="M1774" s="2">
        <v>10.531359999999999</v>
      </c>
      <c r="N1774" s="2">
        <v>10.531359999999999</v>
      </c>
      <c r="O1774" s="2">
        <v>10.53135</v>
      </c>
      <c r="P1774" s="2">
        <v>10.53135</v>
      </c>
    </row>
    <row r="1775" spans="1:16" x14ac:dyDescent="0.35">
      <c r="A1775" s="2">
        <v>1764</v>
      </c>
      <c r="B1775" s="2" t="s">
        <v>158</v>
      </c>
      <c r="C1775" s="2" t="s">
        <v>321</v>
      </c>
      <c r="D1775" s="2">
        <v>6.1</v>
      </c>
      <c r="E1775" s="2">
        <v>4.0999999999999996</v>
      </c>
      <c r="F1775" s="66">
        <v>0</v>
      </c>
      <c r="G1775" s="2">
        <v>9.4573999999999998</v>
      </c>
      <c r="H1775" s="2">
        <v>9.3745799999999999</v>
      </c>
      <c r="I1775" s="2">
        <v>9.3745799999999999</v>
      </c>
      <c r="J1775" s="2">
        <v>9.3745799999999999</v>
      </c>
      <c r="K1775" s="66">
        <v>9.3745799999999999</v>
      </c>
      <c r="L1775" s="2">
        <v>9.3912700000000005</v>
      </c>
      <c r="M1775" s="2">
        <v>9.3882300000000001</v>
      </c>
      <c r="N1775" s="2">
        <v>9.3882300000000001</v>
      </c>
      <c r="O1775" s="2">
        <v>9.3882200000000005</v>
      </c>
      <c r="P1775" s="2">
        <v>9.3882300000000001</v>
      </c>
    </row>
    <row r="1776" spans="1:16" x14ac:dyDescent="0.35">
      <c r="A1776" s="2">
        <v>1765</v>
      </c>
      <c r="B1776" s="2" t="s">
        <v>158</v>
      </c>
      <c r="C1776" s="2" t="s">
        <v>322</v>
      </c>
      <c r="D1776" s="2">
        <v>6.1509999999999998</v>
      </c>
      <c r="E1776" s="2">
        <v>3.8460000000000001</v>
      </c>
      <c r="F1776" s="66">
        <v>0</v>
      </c>
      <c r="G1776" s="2">
        <v>8.7187099999999997</v>
      </c>
      <c r="H1776" s="2">
        <v>8.6602200000000007</v>
      </c>
      <c r="I1776" s="2">
        <v>8.6602200000000007</v>
      </c>
      <c r="J1776" s="2">
        <v>8.6602200000000007</v>
      </c>
      <c r="K1776" s="66">
        <v>8.6602200000000007</v>
      </c>
      <c r="L1776" s="2">
        <v>8.5968400000000003</v>
      </c>
      <c r="M1776" s="2">
        <v>8.69984</v>
      </c>
      <c r="N1776" s="2">
        <v>8.69984</v>
      </c>
      <c r="O1776" s="2">
        <v>8.69984</v>
      </c>
      <c r="P1776" s="2">
        <v>8.69984</v>
      </c>
    </row>
    <row r="1777" spans="1:16" x14ac:dyDescent="0.35">
      <c r="A1777" s="2">
        <v>1766</v>
      </c>
      <c r="B1777" s="2" t="s">
        <v>158</v>
      </c>
      <c r="C1777" s="2" t="s">
        <v>323</v>
      </c>
      <c r="D1777" s="2">
        <v>6.3019999999999996</v>
      </c>
      <c r="E1777" s="2">
        <v>3.6</v>
      </c>
      <c r="F1777" s="66">
        <v>0</v>
      </c>
      <c r="G1777" s="2">
        <v>8.1745199999999993</v>
      </c>
      <c r="H1777" s="2">
        <v>8.1311900000000001</v>
      </c>
      <c r="I1777" s="2">
        <v>8.1311800000000005</v>
      </c>
      <c r="J1777" s="2">
        <v>8.1311800000000005</v>
      </c>
      <c r="K1777" s="66">
        <v>8.1311800000000005</v>
      </c>
      <c r="L1777" s="2">
        <v>7.9817499999999999</v>
      </c>
      <c r="M1777" s="2">
        <v>8.1939499999999992</v>
      </c>
      <c r="N1777" s="2">
        <v>8.1939499999999992</v>
      </c>
      <c r="O1777" s="2">
        <v>8.1939499999999992</v>
      </c>
      <c r="P1777" s="2">
        <v>8.1939499999999992</v>
      </c>
    </row>
    <row r="1778" spans="1:16" x14ac:dyDescent="0.35">
      <c r="A1778" s="2">
        <v>1767</v>
      </c>
      <c r="B1778" s="2" t="s">
        <v>158</v>
      </c>
      <c r="C1778" s="2" t="s">
        <v>324</v>
      </c>
      <c r="D1778" s="2">
        <v>6.4</v>
      </c>
      <c r="E1778" s="2">
        <v>3.8540000000000001</v>
      </c>
      <c r="F1778" s="66">
        <v>0</v>
      </c>
      <c r="G1778" s="2">
        <v>7.6945199999999998</v>
      </c>
      <c r="H1778" s="2">
        <v>7.5933400000000004</v>
      </c>
      <c r="I1778" s="2">
        <v>7.5933400000000004</v>
      </c>
      <c r="J1778" s="2">
        <v>7.5933299999999999</v>
      </c>
      <c r="K1778" s="66">
        <v>7.5933299999999999</v>
      </c>
      <c r="L1778" s="2">
        <v>7.52027</v>
      </c>
      <c r="M1778" s="2">
        <v>7.6691000000000003</v>
      </c>
      <c r="N1778" s="2">
        <v>7.6691000000000003</v>
      </c>
      <c r="O1778" s="2">
        <v>7.6690899999999997</v>
      </c>
      <c r="P1778" s="2">
        <v>7.6691000000000003</v>
      </c>
    </row>
    <row r="1779" spans="1:16" x14ac:dyDescent="0.35">
      <c r="A1779" s="2">
        <v>1768</v>
      </c>
      <c r="B1779" s="2" t="s">
        <v>158</v>
      </c>
      <c r="C1779" s="2" t="s">
        <v>325</v>
      </c>
      <c r="D1779" s="2">
        <v>6.2469999999999999</v>
      </c>
      <c r="E1779" s="2">
        <v>4.0999999999999996</v>
      </c>
      <c r="F1779" s="66">
        <v>0</v>
      </c>
      <c r="G1779" s="2">
        <v>7.5252100000000004</v>
      </c>
      <c r="H1779" s="2">
        <v>7.3918999999999997</v>
      </c>
      <c r="I1779" s="2">
        <v>7.3918999999999997</v>
      </c>
      <c r="J1779" s="2">
        <v>7.3918900000000001</v>
      </c>
      <c r="K1779" s="66">
        <v>7.3918900000000001</v>
      </c>
      <c r="L1779" s="2">
        <v>7.4122700000000004</v>
      </c>
      <c r="M1779" s="2">
        <v>7.4629000000000003</v>
      </c>
      <c r="N1779" s="2">
        <v>7.4629000000000003</v>
      </c>
      <c r="O1779" s="2">
        <v>7.4628899999999998</v>
      </c>
      <c r="P1779" s="2">
        <v>7.4629000000000003</v>
      </c>
    </row>
    <row r="1780" spans="1:16" x14ac:dyDescent="0.35">
      <c r="A1780" s="2">
        <v>1769</v>
      </c>
      <c r="B1780" s="2" t="s">
        <v>158</v>
      </c>
      <c r="C1780" s="2" t="s">
        <v>326</v>
      </c>
      <c r="D1780" s="2">
        <v>5.8460000000000001</v>
      </c>
      <c r="E1780" s="2">
        <v>3.8460000000000001</v>
      </c>
      <c r="F1780" s="66">
        <v>0</v>
      </c>
      <c r="G1780" s="2">
        <v>7.8970399999999996</v>
      </c>
      <c r="H1780" s="2">
        <v>7.8139000000000003</v>
      </c>
      <c r="I1780" s="2">
        <v>7.8139000000000003</v>
      </c>
      <c r="J1780" s="2">
        <v>7.8138899999999998</v>
      </c>
      <c r="K1780" s="66">
        <v>7.8138899999999998</v>
      </c>
      <c r="L1780" s="2">
        <v>7.7351999999999999</v>
      </c>
      <c r="M1780" s="2">
        <v>7.8585099999999999</v>
      </c>
      <c r="N1780" s="2">
        <v>7.8585099999999999</v>
      </c>
      <c r="O1780" s="2">
        <v>7.8585099999999999</v>
      </c>
      <c r="P1780" s="2">
        <v>7.8585099999999999</v>
      </c>
    </row>
    <row r="1781" spans="1:16" x14ac:dyDescent="0.35">
      <c r="A1781" s="2">
        <v>1770</v>
      </c>
      <c r="B1781" s="2" t="s">
        <v>158</v>
      </c>
      <c r="C1781" s="2" t="s">
        <v>327</v>
      </c>
      <c r="D1781" s="2">
        <v>5.1929999999999996</v>
      </c>
      <c r="E1781" s="2">
        <v>3.3460000000000001</v>
      </c>
      <c r="F1781" s="66">
        <v>0</v>
      </c>
      <c r="G1781" s="2">
        <v>8.6781400000000009</v>
      </c>
      <c r="H1781" s="2">
        <v>8.6996599999999997</v>
      </c>
      <c r="I1781" s="2">
        <v>8.6996599999999997</v>
      </c>
      <c r="J1781" s="2">
        <v>8.6996500000000001</v>
      </c>
      <c r="K1781" s="66">
        <v>8.6996599999999997</v>
      </c>
      <c r="L1781" s="2">
        <v>8.4699600000000004</v>
      </c>
      <c r="M1781" s="2">
        <v>8.7158300000000004</v>
      </c>
      <c r="N1781" s="2">
        <v>8.7158300000000004</v>
      </c>
      <c r="O1781" s="2">
        <v>8.7158200000000008</v>
      </c>
      <c r="P1781" s="2">
        <v>8.7158200000000008</v>
      </c>
    </row>
    <row r="1782" spans="1:16" x14ac:dyDescent="0.35">
      <c r="A1782" s="2">
        <v>1771</v>
      </c>
      <c r="B1782" s="2" t="s">
        <v>158</v>
      </c>
      <c r="C1782" s="2" t="s">
        <v>328</v>
      </c>
      <c r="D1782" s="2">
        <v>4.444</v>
      </c>
      <c r="E1782" s="2">
        <v>2.8460000000000001</v>
      </c>
      <c r="F1782" s="66">
        <v>0</v>
      </c>
      <c r="G1782" s="2">
        <v>9.5188900000000007</v>
      </c>
      <c r="H1782" s="2">
        <v>9.6539099999999998</v>
      </c>
      <c r="I1782" s="2">
        <v>9.6539099999999998</v>
      </c>
      <c r="J1782" s="2">
        <v>9.6539099999999998</v>
      </c>
      <c r="K1782" s="66">
        <v>9.6539099999999998</v>
      </c>
      <c r="L1782" s="2">
        <v>9.3098799999999997</v>
      </c>
      <c r="M1782" s="2">
        <v>9.6546099999999999</v>
      </c>
      <c r="N1782" s="2">
        <v>9.6546099999999999</v>
      </c>
      <c r="O1782" s="2">
        <v>9.6546099999999999</v>
      </c>
      <c r="P1782" s="2">
        <v>9.6546099999999999</v>
      </c>
    </row>
    <row r="1783" spans="1:16" x14ac:dyDescent="0.35">
      <c r="A1783" s="2">
        <v>1772</v>
      </c>
      <c r="B1783" s="2" t="s">
        <v>158</v>
      </c>
      <c r="C1783" s="2" t="s">
        <v>329</v>
      </c>
      <c r="D1783" s="2">
        <v>3.3370000000000002</v>
      </c>
      <c r="E1783" s="2">
        <v>2.6</v>
      </c>
      <c r="F1783" s="66">
        <v>0</v>
      </c>
      <c r="G1783" s="2">
        <v>10.260899999999999</v>
      </c>
      <c r="H1783" s="2">
        <v>10.503270000000001</v>
      </c>
      <c r="I1783" s="2">
        <v>10.503270000000001</v>
      </c>
      <c r="J1783" s="2">
        <v>10.503259999999999</v>
      </c>
      <c r="K1783" s="66">
        <v>10.503259999999999</v>
      </c>
      <c r="L1783" s="2">
        <v>10.11218</v>
      </c>
      <c r="M1783" s="2">
        <v>10.497730000000001</v>
      </c>
      <c r="N1783" s="2">
        <v>10.497730000000001</v>
      </c>
      <c r="O1783" s="2">
        <v>10.497719999999999</v>
      </c>
      <c r="P1783" s="2">
        <v>10.497730000000001</v>
      </c>
    </row>
    <row r="1784" spans="1:16" x14ac:dyDescent="0.35">
      <c r="A1784" s="2">
        <v>1773</v>
      </c>
      <c r="B1784" s="2" t="s">
        <v>158</v>
      </c>
      <c r="C1784" s="2" t="s">
        <v>330</v>
      </c>
      <c r="D1784" s="2">
        <v>2.1930000000000001</v>
      </c>
      <c r="E1784" s="2">
        <v>2.3460000000000001</v>
      </c>
      <c r="F1784" s="66">
        <v>0</v>
      </c>
      <c r="G1784" s="2">
        <v>10.96881</v>
      </c>
      <c r="H1784" s="2">
        <v>11.28632</v>
      </c>
      <c r="I1784" s="2">
        <v>11.28631</v>
      </c>
      <c r="J1784" s="2">
        <v>11.28631</v>
      </c>
      <c r="K1784" s="66">
        <v>11.28631</v>
      </c>
      <c r="L1784" s="2">
        <v>10.835990000000001</v>
      </c>
      <c r="M1784" s="2">
        <v>11.278549999999999</v>
      </c>
      <c r="N1784" s="2">
        <v>11.278549999999999</v>
      </c>
      <c r="O1784" s="2">
        <v>11.278549999999999</v>
      </c>
      <c r="P1784" s="2">
        <v>11.278549999999999</v>
      </c>
    </row>
    <row r="1785" spans="1:16" x14ac:dyDescent="0.35">
      <c r="A1785" s="2">
        <v>1774</v>
      </c>
      <c r="B1785" s="2" t="s">
        <v>158</v>
      </c>
      <c r="C1785" s="2" t="s">
        <v>331</v>
      </c>
      <c r="D1785" s="2">
        <v>1.2410000000000001</v>
      </c>
      <c r="E1785" s="2">
        <v>1.5409999999999999</v>
      </c>
      <c r="F1785" s="66">
        <v>0</v>
      </c>
      <c r="G1785" s="2">
        <v>11.75727</v>
      </c>
      <c r="H1785" s="2">
        <v>12.101800000000001</v>
      </c>
      <c r="I1785" s="2">
        <v>12.101789999999999</v>
      </c>
      <c r="J1785" s="2">
        <v>12.101789999999999</v>
      </c>
      <c r="K1785" s="66">
        <v>12.101789999999999</v>
      </c>
      <c r="L1785" s="2">
        <v>11.50745</v>
      </c>
      <c r="M1785" s="2">
        <v>12.09351</v>
      </c>
      <c r="N1785" s="2">
        <v>12.09351</v>
      </c>
      <c r="O1785" s="2">
        <v>12.093500000000001</v>
      </c>
      <c r="P1785" s="2">
        <v>12.093500000000001</v>
      </c>
    </row>
    <row r="1786" spans="1:16" x14ac:dyDescent="0.35">
      <c r="A1786" s="2">
        <v>1775</v>
      </c>
      <c r="B1786" s="2" t="s">
        <v>158</v>
      </c>
      <c r="C1786" s="2" t="s">
        <v>332</v>
      </c>
      <c r="D1786" s="2">
        <v>0.14099999999999999</v>
      </c>
      <c r="E1786" s="2">
        <v>1</v>
      </c>
      <c r="F1786" s="66">
        <v>0</v>
      </c>
      <c r="G1786" s="2">
        <v>12.680059999999999</v>
      </c>
      <c r="H1786" s="2">
        <v>13.066129999999999</v>
      </c>
      <c r="I1786" s="2">
        <v>13.06612</v>
      </c>
      <c r="J1786" s="2">
        <v>13.06612</v>
      </c>
      <c r="K1786" s="66">
        <v>13.06612</v>
      </c>
      <c r="L1786" s="2">
        <v>12.428660000000001</v>
      </c>
      <c r="M1786" s="2">
        <v>13.058070000000001</v>
      </c>
      <c r="N1786" s="2">
        <v>13.058070000000001</v>
      </c>
      <c r="O1786" s="2">
        <v>13.058070000000001</v>
      </c>
      <c r="P1786" s="2">
        <v>13.058070000000001</v>
      </c>
    </row>
    <row r="1787" spans="1:16" x14ac:dyDescent="0.35">
      <c r="A1787" s="2">
        <v>1776</v>
      </c>
      <c r="B1787" s="2" t="s">
        <v>159</v>
      </c>
      <c r="C1787" s="2" t="s">
        <v>309</v>
      </c>
      <c r="D1787" s="2">
        <v>-0.4</v>
      </c>
      <c r="E1787" s="2">
        <v>0.49199999999999999</v>
      </c>
      <c r="F1787" s="66">
        <v>3.33</v>
      </c>
      <c r="G1787" s="2">
        <v>16.02495</v>
      </c>
      <c r="H1787" s="2">
        <v>16.77694</v>
      </c>
      <c r="I1787" s="2">
        <v>16.207799999999999</v>
      </c>
      <c r="J1787" s="2">
        <v>14.150679999999999</v>
      </c>
      <c r="K1787" s="66">
        <v>14.05137</v>
      </c>
      <c r="L1787" s="2">
        <v>15.770720000000001</v>
      </c>
      <c r="M1787" s="2">
        <v>16.911480000000001</v>
      </c>
      <c r="N1787" s="2">
        <v>16.31269</v>
      </c>
      <c r="O1787" s="2">
        <v>14.148400000000001</v>
      </c>
      <c r="P1787" s="2">
        <v>14.04392</v>
      </c>
    </row>
    <row r="1788" spans="1:16" x14ac:dyDescent="0.35">
      <c r="A1788" s="2">
        <v>1777</v>
      </c>
      <c r="B1788" s="2" t="s">
        <v>159</v>
      </c>
      <c r="C1788" s="2" t="s">
        <v>310</v>
      </c>
      <c r="D1788" s="2">
        <v>-0.55200000000000005</v>
      </c>
      <c r="E1788" s="2">
        <v>0</v>
      </c>
      <c r="F1788" s="66">
        <v>11.67</v>
      </c>
      <c r="G1788" s="2">
        <v>22.881</v>
      </c>
      <c r="H1788" s="2">
        <v>24.329529999999998</v>
      </c>
      <c r="I1788" s="2">
        <v>22.47927</v>
      </c>
      <c r="J1788" s="2">
        <v>14.95242</v>
      </c>
      <c r="K1788" s="66">
        <v>14.95241</v>
      </c>
      <c r="L1788" s="2">
        <v>22.604839999999999</v>
      </c>
      <c r="M1788" s="2">
        <v>24.811389999999999</v>
      </c>
      <c r="N1788" s="2">
        <v>22.864730000000002</v>
      </c>
      <c r="O1788" s="2">
        <v>14.94572</v>
      </c>
      <c r="P1788" s="2">
        <v>14.945729999999999</v>
      </c>
    </row>
    <row r="1789" spans="1:16" x14ac:dyDescent="0.35">
      <c r="A1789" s="2">
        <v>1778</v>
      </c>
      <c r="B1789" s="2" t="s">
        <v>159</v>
      </c>
      <c r="C1789" s="2" t="s">
        <v>311</v>
      </c>
      <c r="D1789" s="2">
        <v>-0.14099999999999999</v>
      </c>
      <c r="E1789" s="2">
        <v>0.76300000000000001</v>
      </c>
      <c r="F1789" s="66">
        <v>20</v>
      </c>
      <c r="G1789" s="2">
        <v>28.240760000000002</v>
      </c>
      <c r="H1789" s="2">
        <v>31.31626</v>
      </c>
      <c r="I1789" s="2">
        <v>27.571380000000001</v>
      </c>
      <c r="J1789" s="2">
        <v>17.444680000000002</v>
      </c>
      <c r="K1789" s="66">
        <v>15.583019999999999</v>
      </c>
      <c r="L1789" s="2">
        <v>27.976120000000002</v>
      </c>
      <c r="M1789" s="2">
        <v>32.130290000000002</v>
      </c>
      <c r="N1789" s="2">
        <v>28.190300000000001</v>
      </c>
      <c r="O1789" s="2">
        <v>17.535990000000002</v>
      </c>
      <c r="P1789" s="2">
        <v>15.577349999999999</v>
      </c>
    </row>
    <row r="1790" spans="1:16" x14ac:dyDescent="0.35">
      <c r="A1790" s="2">
        <v>1779</v>
      </c>
      <c r="B1790" s="2" t="s">
        <v>159</v>
      </c>
      <c r="C1790" s="2" t="s">
        <v>312</v>
      </c>
      <c r="D1790" s="2">
        <v>0.60299999999999998</v>
      </c>
      <c r="E1790" s="2">
        <v>1.246</v>
      </c>
      <c r="F1790" s="66">
        <v>11.67</v>
      </c>
      <c r="G1790" s="2">
        <v>22.29214</v>
      </c>
      <c r="H1790" s="2">
        <v>24.49954</v>
      </c>
      <c r="I1790" s="2">
        <v>22.280390000000001</v>
      </c>
      <c r="J1790" s="2">
        <v>17.133510000000001</v>
      </c>
      <c r="K1790" s="66">
        <v>20.743379999999998</v>
      </c>
      <c r="L1790" s="2">
        <v>22.031739999999999</v>
      </c>
      <c r="M1790" s="2">
        <v>24.963529999999999</v>
      </c>
      <c r="N1790" s="2">
        <v>22.62876</v>
      </c>
      <c r="O1790" s="2">
        <v>17.213719999999999</v>
      </c>
      <c r="P1790" s="2">
        <v>15.494339999999999</v>
      </c>
    </row>
    <row r="1791" spans="1:16" x14ac:dyDescent="0.35">
      <c r="A1791" s="2">
        <v>1780</v>
      </c>
      <c r="B1791" s="2" t="s">
        <v>159</v>
      </c>
      <c r="C1791" s="2" t="s">
        <v>313</v>
      </c>
      <c r="D1791" s="2">
        <v>0.749</v>
      </c>
      <c r="E1791" s="2">
        <v>0.746</v>
      </c>
      <c r="F1791" s="66">
        <v>11.67</v>
      </c>
      <c r="G1791" s="2">
        <v>21.80312</v>
      </c>
      <c r="H1791" s="2">
        <v>23.665559999999999</v>
      </c>
      <c r="I1791" s="2">
        <v>21.823370000000001</v>
      </c>
      <c r="J1791" s="2">
        <v>16.0261</v>
      </c>
      <c r="K1791" s="66">
        <v>18.839400000000001</v>
      </c>
      <c r="L1791" s="2">
        <v>21.558990000000001</v>
      </c>
      <c r="M1791" s="2">
        <v>24.109220000000001</v>
      </c>
      <c r="N1791" s="2">
        <v>22.171050000000001</v>
      </c>
      <c r="O1791" s="2">
        <v>16.071729999999999</v>
      </c>
      <c r="P1791" s="2">
        <v>15.06622</v>
      </c>
    </row>
    <row r="1792" spans="1:16" x14ac:dyDescent="0.35">
      <c r="A1792" s="2">
        <v>1781</v>
      </c>
      <c r="B1792" s="2" t="s">
        <v>159</v>
      </c>
      <c r="C1792" s="2" t="s">
        <v>314</v>
      </c>
      <c r="D1792" s="2">
        <v>0.54700000000000004</v>
      </c>
      <c r="E1792" s="2">
        <v>0.754</v>
      </c>
      <c r="F1792" s="66">
        <v>0</v>
      </c>
      <c r="G1792" s="2">
        <v>14.4481</v>
      </c>
      <c r="H1792" s="2">
        <v>14.862640000000001</v>
      </c>
      <c r="I1792" s="2">
        <v>14.862640000000001</v>
      </c>
      <c r="J1792" s="2">
        <v>14.862640000000001</v>
      </c>
      <c r="K1792" s="66">
        <v>14.862629999999999</v>
      </c>
      <c r="L1792" s="2">
        <v>14.22017</v>
      </c>
      <c r="M1792" s="2">
        <v>14.8592</v>
      </c>
      <c r="N1792" s="2">
        <v>14.8592</v>
      </c>
      <c r="O1792" s="2">
        <v>14.85919</v>
      </c>
      <c r="P1792" s="2">
        <v>14.85919</v>
      </c>
    </row>
    <row r="1793" spans="1:16" x14ac:dyDescent="0.35">
      <c r="A1793" s="2">
        <v>1782</v>
      </c>
      <c r="B1793" s="2" t="s">
        <v>159</v>
      </c>
      <c r="C1793" s="2" t="s">
        <v>315</v>
      </c>
      <c r="D1793" s="2">
        <v>9.5000000000000001E-2</v>
      </c>
      <c r="E1793" s="2">
        <v>0.49199999999999999</v>
      </c>
      <c r="F1793" s="66">
        <v>11.67</v>
      </c>
      <c r="G1793" s="2">
        <v>22.1371</v>
      </c>
      <c r="H1793" s="2">
        <v>23.800249999999998</v>
      </c>
      <c r="I1793" s="2">
        <v>21.946529999999999</v>
      </c>
      <c r="J1793" s="2">
        <v>15.369059999999999</v>
      </c>
      <c r="K1793" s="66">
        <v>17.17859</v>
      </c>
      <c r="L1793" s="2">
        <v>21.879490000000001</v>
      </c>
      <c r="M1793" s="2">
        <v>24.262609999999999</v>
      </c>
      <c r="N1793" s="2">
        <v>22.31231</v>
      </c>
      <c r="O1793" s="2">
        <v>15.392139999999999</v>
      </c>
      <c r="P1793" s="2">
        <v>14.86914</v>
      </c>
    </row>
    <row r="1794" spans="1:16" x14ac:dyDescent="0.35">
      <c r="A1794" s="2">
        <v>1783</v>
      </c>
      <c r="B1794" s="2" t="s">
        <v>159</v>
      </c>
      <c r="C1794" s="2" t="s">
        <v>316</v>
      </c>
      <c r="D1794" s="2">
        <v>-0.14899999999999999</v>
      </c>
      <c r="E1794" s="2">
        <v>0.76300000000000001</v>
      </c>
      <c r="F1794" s="66">
        <v>21.67</v>
      </c>
      <c r="G1794" s="2">
        <v>24.172450000000001</v>
      </c>
      <c r="H1794" s="2">
        <v>28.90691</v>
      </c>
      <c r="I1794" s="2">
        <v>23.05838</v>
      </c>
      <c r="J1794" s="2">
        <v>9.0395099999999999</v>
      </c>
      <c r="K1794" s="66">
        <v>8.6525300000000005</v>
      </c>
      <c r="L1794" s="2">
        <v>23.909300000000002</v>
      </c>
      <c r="M1794" s="2">
        <v>30.120550000000001</v>
      </c>
      <c r="N1794" s="2">
        <v>23.967320000000001</v>
      </c>
      <c r="O1794" s="2">
        <v>9.2180499999999999</v>
      </c>
      <c r="P1794" s="2">
        <v>16.23171</v>
      </c>
    </row>
    <row r="1795" spans="1:16" x14ac:dyDescent="0.35">
      <c r="A1795" s="2">
        <v>1784</v>
      </c>
      <c r="B1795" s="2" t="s">
        <v>159</v>
      </c>
      <c r="C1795" s="2" t="s">
        <v>317</v>
      </c>
      <c r="D1795" s="2">
        <v>-0.252</v>
      </c>
      <c r="E1795" s="2">
        <v>1.246</v>
      </c>
      <c r="F1795" s="66">
        <v>16.670000000000002</v>
      </c>
      <c r="G1795" s="2">
        <v>17.33559</v>
      </c>
      <c r="H1795" s="2">
        <v>20.806339999999999</v>
      </c>
      <c r="I1795" s="2">
        <v>16.62567</v>
      </c>
      <c r="J1795" s="2">
        <v>8.49695</v>
      </c>
      <c r="K1795" s="66">
        <v>29.35595</v>
      </c>
      <c r="L1795" s="2">
        <v>17.007760000000001</v>
      </c>
      <c r="M1795" s="2">
        <v>21.60275</v>
      </c>
      <c r="N1795" s="2">
        <v>17.204260000000001</v>
      </c>
      <c r="O1795" s="2">
        <v>8.6520299999999999</v>
      </c>
      <c r="P1795" s="2">
        <v>5.4841300000000004</v>
      </c>
    </row>
    <row r="1796" spans="1:16" x14ac:dyDescent="0.35">
      <c r="A1796" s="2">
        <v>1785</v>
      </c>
      <c r="B1796" s="2" t="s">
        <v>159</v>
      </c>
      <c r="C1796" s="2" t="s">
        <v>318</v>
      </c>
      <c r="D1796" s="2">
        <v>-4.3999999999999997E-2</v>
      </c>
      <c r="E1796" s="2">
        <v>1.254</v>
      </c>
      <c r="F1796" s="66">
        <v>0</v>
      </c>
      <c r="G1796" s="2">
        <v>4.6672599999999997</v>
      </c>
      <c r="H1796" s="2">
        <v>5.0183099999999996</v>
      </c>
      <c r="I1796" s="2">
        <v>5.0183099999999996</v>
      </c>
      <c r="J1796" s="2">
        <v>5.0183</v>
      </c>
      <c r="K1796" s="66">
        <v>5.0183099999999996</v>
      </c>
      <c r="L1796" s="2">
        <v>4.3901599999999998</v>
      </c>
      <c r="M1796" s="2">
        <v>5.0168900000000001</v>
      </c>
      <c r="N1796" s="2">
        <v>5.0168900000000001</v>
      </c>
      <c r="O1796" s="2">
        <v>5.0168799999999996</v>
      </c>
      <c r="P1796" s="2">
        <v>5.0168900000000001</v>
      </c>
    </row>
    <row r="1797" spans="1:16" x14ac:dyDescent="0.35">
      <c r="A1797" s="2">
        <v>1786</v>
      </c>
      <c r="B1797" s="2" t="s">
        <v>159</v>
      </c>
      <c r="C1797" s="2" t="s">
        <v>319</v>
      </c>
      <c r="D1797" s="2">
        <v>0.96099999999999997</v>
      </c>
      <c r="E1797" s="2">
        <v>0.99199999999999999</v>
      </c>
      <c r="F1797" s="66">
        <v>6.67</v>
      </c>
      <c r="G1797" s="2">
        <v>8.48827</v>
      </c>
      <c r="H1797" s="2">
        <v>9.9576799999999999</v>
      </c>
      <c r="I1797" s="2">
        <v>8.7034000000000002</v>
      </c>
      <c r="J1797" s="2">
        <v>5.0160499999999999</v>
      </c>
      <c r="K1797" s="66">
        <v>8.2206799999999998</v>
      </c>
      <c r="L1797" s="2">
        <v>8.2374399999999994</v>
      </c>
      <c r="M1797" s="2">
        <v>10.25614</v>
      </c>
      <c r="N1797" s="2">
        <v>8.9365100000000002</v>
      </c>
      <c r="O1797" s="2">
        <v>5.0570399999999998</v>
      </c>
      <c r="P1797" s="2">
        <v>4.2045199999999996</v>
      </c>
    </row>
    <row r="1798" spans="1:16" x14ac:dyDescent="0.35">
      <c r="A1798" s="2">
        <v>1787</v>
      </c>
      <c r="B1798" s="2" t="s">
        <v>159</v>
      </c>
      <c r="C1798" s="2" t="s">
        <v>320</v>
      </c>
      <c r="D1798" s="2">
        <v>2.9220000000000002</v>
      </c>
      <c r="E1798" s="2">
        <v>1.008</v>
      </c>
      <c r="F1798" s="66">
        <v>20</v>
      </c>
      <c r="G1798" s="2">
        <v>12.03858</v>
      </c>
      <c r="H1798" s="2">
        <v>14.84146</v>
      </c>
      <c r="I1798" s="2">
        <v>12.574809999999999</v>
      </c>
      <c r="J1798" s="2">
        <v>4.55715</v>
      </c>
      <c r="K1798" s="66">
        <v>5.8268599999999999</v>
      </c>
      <c r="L1798" s="2">
        <v>11.865880000000001</v>
      </c>
      <c r="M1798" s="2">
        <v>15.481210000000001</v>
      </c>
      <c r="N1798" s="2">
        <v>13.09647</v>
      </c>
      <c r="O1798" s="2">
        <v>4.6610800000000001</v>
      </c>
      <c r="P1798" s="2">
        <v>7.0101699999999996</v>
      </c>
    </row>
    <row r="1799" spans="1:16" x14ac:dyDescent="0.35">
      <c r="A1799" s="2">
        <v>1788</v>
      </c>
      <c r="B1799" s="2" t="s">
        <v>159</v>
      </c>
      <c r="C1799" s="2" t="s">
        <v>321</v>
      </c>
      <c r="D1799" s="2">
        <v>5.3689999999999998</v>
      </c>
      <c r="E1799" s="2">
        <v>1.5</v>
      </c>
      <c r="F1799" s="66">
        <v>8.33</v>
      </c>
      <c r="G1799" s="2">
        <v>2.8761000000000001</v>
      </c>
      <c r="H1799" s="2">
        <v>3.9444499999999998</v>
      </c>
      <c r="I1799" s="2">
        <v>3.2802099999999998</v>
      </c>
      <c r="J1799" s="2">
        <v>1.1309499999999999</v>
      </c>
      <c r="K1799" s="66">
        <v>4.4215799999999996</v>
      </c>
      <c r="L1799" s="2">
        <v>2.8265199999999999</v>
      </c>
      <c r="M1799" s="2">
        <v>4.1521999999999997</v>
      </c>
      <c r="N1799" s="2">
        <v>3.4533499999999999</v>
      </c>
      <c r="O1799" s="2">
        <v>1.1921200000000001</v>
      </c>
      <c r="P1799" s="2">
        <v>6.5781799999999997</v>
      </c>
    </row>
    <row r="1800" spans="1:16" x14ac:dyDescent="0.35">
      <c r="A1800" s="2">
        <v>1789</v>
      </c>
      <c r="B1800" s="2" t="s">
        <v>159</v>
      </c>
      <c r="C1800" s="2" t="s">
        <v>322</v>
      </c>
      <c r="D1800" s="2">
        <v>7.11</v>
      </c>
      <c r="E1800" s="2">
        <v>2.0590000000000002</v>
      </c>
      <c r="F1800" s="66">
        <v>10</v>
      </c>
      <c r="G1800" s="2">
        <v>0.5272</v>
      </c>
      <c r="H1800" s="2">
        <v>1.60188</v>
      </c>
      <c r="I1800" s="2">
        <v>1.0200100000000001</v>
      </c>
      <c r="J1800" s="2">
        <v>0</v>
      </c>
      <c r="K1800" s="66">
        <v>4.58887</v>
      </c>
      <c r="L1800" s="2">
        <v>0.50878999999999996</v>
      </c>
      <c r="M1800" s="2">
        <v>2.0239400000000001</v>
      </c>
      <c r="N1800" s="2">
        <v>1.26454</v>
      </c>
      <c r="O1800" s="2">
        <v>0</v>
      </c>
      <c r="P1800" s="2">
        <v>2.7968099999999998</v>
      </c>
    </row>
    <row r="1801" spans="1:16" x14ac:dyDescent="0.35">
      <c r="A1801" s="2">
        <v>1790</v>
      </c>
      <c r="B1801" s="2" t="s">
        <v>159</v>
      </c>
      <c r="C1801" s="2" t="s">
        <v>323</v>
      </c>
      <c r="D1801" s="2">
        <v>8.1579999999999995</v>
      </c>
      <c r="E1801" s="2">
        <v>2.6</v>
      </c>
      <c r="F1801" s="66">
        <v>28.33</v>
      </c>
      <c r="G1801" s="2">
        <v>3.2587700000000002</v>
      </c>
      <c r="H1801" s="2">
        <v>6.1482999999999999</v>
      </c>
      <c r="I1801" s="2">
        <v>4.2914599999999998</v>
      </c>
      <c r="J1801" s="2">
        <v>0.46561000000000002</v>
      </c>
      <c r="K1801" s="66">
        <v>17.328340000000001</v>
      </c>
      <c r="L1801" s="2">
        <v>2.8083</v>
      </c>
      <c r="M1801" s="2">
        <v>6.9173799999999996</v>
      </c>
      <c r="N1801" s="2">
        <v>5.02278</v>
      </c>
      <c r="O1801" s="2">
        <v>0.98645000000000005</v>
      </c>
      <c r="P1801" s="2">
        <v>4.8798000000000004</v>
      </c>
    </row>
    <row r="1802" spans="1:16" x14ac:dyDescent="0.35">
      <c r="A1802" s="2">
        <v>1791</v>
      </c>
      <c r="B1802" s="2" t="s">
        <v>159</v>
      </c>
      <c r="C1802" s="2" t="s">
        <v>324</v>
      </c>
      <c r="D1802" s="2">
        <v>9.0069999999999997</v>
      </c>
      <c r="E1802" s="2">
        <v>2.8540000000000001</v>
      </c>
      <c r="F1802" s="66">
        <v>15</v>
      </c>
      <c r="G1802" s="2">
        <v>0</v>
      </c>
      <c r="H1802" s="2">
        <v>0.14288000000000001</v>
      </c>
      <c r="I1802" s="2">
        <v>0</v>
      </c>
      <c r="J1802" s="2">
        <v>0</v>
      </c>
      <c r="K1802" s="66">
        <v>1.6150800000000001</v>
      </c>
      <c r="L1802" s="2">
        <v>0</v>
      </c>
      <c r="M1802" s="2">
        <v>0.65117999999999998</v>
      </c>
      <c r="N1802" s="2">
        <v>0</v>
      </c>
      <c r="O1802" s="2">
        <v>0</v>
      </c>
      <c r="P1802" s="2">
        <v>0</v>
      </c>
    </row>
    <row r="1803" spans="1:16" x14ac:dyDescent="0.35">
      <c r="A1803" s="2">
        <v>1792</v>
      </c>
      <c r="B1803" s="2" t="s">
        <v>159</v>
      </c>
      <c r="C1803" s="2" t="s">
        <v>325</v>
      </c>
      <c r="D1803" s="2">
        <v>9.3490000000000002</v>
      </c>
      <c r="E1803" s="2">
        <v>2.8460000000000001</v>
      </c>
      <c r="F1803" s="66">
        <v>20</v>
      </c>
      <c r="G1803" s="2">
        <v>7.0203199999999999</v>
      </c>
      <c r="H1803" s="2">
        <v>9.1701599999999992</v>
      </c>
      <c r="I1803" s="2">
        <v>7.7613399999999997</v>
      </c>
      <c r="J1803" s="2">
        <v>4.82456</v>
      </c>
      <c r="K1803" s="66">
        <v>17.346550000000001</v>
      </c>
      <c r="L1803" s="2">
        <v>6.1265000000000001</v>
      </c>
      <c r="M1803" s="2">
        <v>9.90883</v>
      </c>
      <c r="N1803" s="2">
        <v>8.6897800000000007</v>
      </c>
      <c r="O1803" s="2">
        <v>5.5568600000000004</v>
      </c>
      <c r="P1803" s="2">
        <v>6.2753100000000002</v>
      </c>
    </row>
    <row r="1804" spans="1:16" x14ac:dyDescent="0.35">
      <c r="A1804" s="2">
        <v>1793</v>
      </c>
      <c r="B1804" s="2" t="s">
        <v>159</v>
      </c>
      <c r="C1804" s="2" t="s">
        <v>326</v>
      </c>
      <c r="D1804" s="2">
        <v>8.843</v>
      </c>
      <c r="E1804" s="2">
        <v>2.0409999999999999</v>
      </c>
      <c r="F1804" s="66">
        <v>8.33</v>
      </c>
      <c r="G1804" s="2">
        <v>5.1709399999999999</v>
      </c>
      <c r="H1804" s="2">
        <v>6.3995800000000003</v>
      </c>
      <c r="I1804" s="2">
        <v>6.0507299999999997</v>
      </c>
      <c r="J1804" s="2">
        <v>4.4825600000000003</v>
      </c>
      <c r="K1804" s="66">
        <v>12.08301</v>
      </c>
      <c r="L1804" s="2">
        <v>5.2818399999999999</v>
      </c>
      <c r="M1804" s="2">
        <v>6.89717</v>
      </c>
      <c r="N1804" s="2">
        <v>6.5618100000000004</v>
      </c>
      <c r="O1804" s="2">
        <v>4.9310900000000002</v>
      </c>
      <c r="P1804" s="2">
        <v>6.1778000000000004</v>
      </c>
    </row>
    <row r="1805" spans="1:16" x14ac:dyDescent="0.35">
      <c r="A1805" s="2">
        <v>1794</v>
      </c>
      <c r="B1805" s="2" t="s">
        <v>159</v>
      </c>
      <c r="C1805" s="2" t="s">
        <v>327</v>
      </c>
      <c r="D1805" s="2">
        <v>7.18</v>
      </c>
      <c r="E1805" s="2">
        <v>1.8049999999999999</v>
      </c>
      <c r="F1805" s="66">
        <v>3.33</v>
      </c>
      <c r="G1805" s="2">
        <v>6.1585099999999997</v>
      </c>
      <c r="H1805" s="2">
        <v>7.1867200000000002</v>
      </c>
      <c r="I1805" s="2">
        <v>6.8705800000000004</v>
      </c>
      <c r="J1805" s="2">
        <v>5.6050399999999998</v>
      </c>
      <c r="K1805" s="66">
        <v>8.6889000000000003</v>
      </c>
      <c r="L1805" s="2">
        <v>6.3139500000000002</v>
      </c>
      <c r="M1805" s="2">
        <v>7.5851100000000002</v>
      </c>
      <c r="N1805" s="2">
        <v>7.2778400000000003</v>
      </c>
      <c r="O1805" s="2">
        <v>5.9650400000000001</v>
      </c>
      <c r="P1805" s="2">
        <v>8.71936</v>
      </c>
    </row>
    <row r="1806" spans="1:16" x14ac:dyDescent="0.35">
      <c r="A1806" s="2">
        <v>1795</v>
      </c>
      <c r="B1806" s="2" t="s">
        <v>159</v>
      </c>
      <c r="C1806" s="2" t="s">
        <v>328</v>
      </c>
      <c r="D1806" s="2">
        <v>5.8470000000000004</v>
      </c>
      <c r="E1806" s="2">
        <v>2.1</v>
      </c>
      <c r="F1806" s="66">
        <v>8.33</v>
      </c>
      <c r="G1806" s="2">
        <v>8.5260800000000003</v>
      </c>
      <c r="H1806" s="2">
        <v>9.8303100000000008</v>
      </c>
      <c r="I1806" s="2">
        <v>9.2149599999999996</v>
      </c>
      <c r="J1806" s="2">
        <v>7.7198500000000001</v>
      </c>
      <c r="K1806" s="66">
        <v>8.5420700000000007</v>
      </c>
      <c r="L1806" s="2">
        <v>8.6741299999999999</v>
      </c>
      <c r="M1806" s="2">
        <v>10.2201</v>
      </c>
      <c r="N1806" s="2">
        <v>9.5929800000000007</v>
      </c>
      <c r="O1806" s="2">
        <v>8.0350199999999994</v>
      </c>
      <c r="P1806" s="2">
        <v>16.72392</v>
      </c>
    </row>
    <row r="1807" spans="1:16" x14ac:dyDescent="0.35">
      <c r="A1807" s="2">
        <v>1796</v>
      </c>
      <c r="B1807" s="2" t="s">
        <v>159</v>
      </c>
      <c r="C1807" s="2" t="s">
        <v>329</v>
      </c>
      <c r="D1807" s="2">
        <v>4.2770000000000001</v>
      </c>
      <c r="E1807" s="2">
        <v>2.1</v>
      </c>
      <c r="F1807" s="66">
        <v>3.33</v>
      </c>
      <c r="G1807" s="2">
        <v>9.7157499999999999</v>
      </c>
      <c r="H1807" s="2">
        <v>10.73963</v>
      </c>
      <c r="I1807" s="2">
        <v>10.122310000000001</v>
      </c>
      <c r="J1807" s="2">
        <v>8.9770299999999992</v>
      </c>
      <c r="K1807" s="66">
        <v>8.2029599999999991</v>
      </c>
      <c r="L1807" s="2">
        <v>9.7211700000000008</v>
      </c>
      <c r="M1807" s="2">
        <v>11.0626</v>
      </c>
      <c r="N1807" s="2">
        <v>10.429970000000001</v>
      </c>
      <c r="O1807" s="2">
        <v>9.2382200000000001</v>
      </c>
      <c r="P1807" s="2">
        <v>12.91173</v>
      </c>
    </row>
    <row r="1808" spans="1:16" x14ac:dyDescent="0.35">
      <c r="A1808" s="2">
        <v>1797</v>
      </c>
      <c r="B1808" s="2" t="s">
        <v>159</v>
      </c>
      <c r="C1808" s="2" t="s">
        <v>330</v>
      </c>
      <c r="D1808" s="2">
        <v>2.8490000000000002</v>
      </c>
      <c r="E1808" s="2">
        <v>1.7949999999999999</v>
      </c>
      <c r="F1808" s="66">
        <v>15</v>
      </c>
      <c r="G1808" s="2">
        <v>15.98221</v>
      </c>
      <c r="H1808" s="2">
        <v>18.43919</v>
      </c>
      <c r="I1808" s="2">
        <v>16.29439</v>
      </c>
      <c r="J1808" s="2">
        <v>11.898870000000001</v>
      </c>
      <c r="K1808" s="66">
        <v>9.4684100000000004</v>
      </c>
      <c r="L1808" s="2">
        <v>15.90085</v>
      </c>
      <c r="M1808" s="2">
        <v>19.06747</v>
      </c>
      <c r="N1808" s="2">
        <v>16.82499</v>
      </c>
      <c r="O1808" s="2">
        <v>12.21176</v>
      </c>
      <c r="P1808" s="2">
        <v>18.968119999999999</v>
      </c>
    </row>
    <row r="1809" spans="1:16" x14ac:dyDescent="0.35">
      <c r="A1809" s="2">
        <v>1798</v>
      </c>
      <c r="B1809" s="2" t="s">
        <v>159</v>
      </c>
      <c r="C1809" s="2" t="s">
        <v>331</v>
      </c>
      <c r="D1809" s="2">
        <v>2.2919999999999998</v>
      </c>
      <c r="E1809" s="2">
        <v>1.093</v>
      </c>
      <c r="F1809" s="66">
        <v>16.670000000000002</v>
      </c>
      <c r="G1809" s="2">
        <v>21.661049999999999</v>
      </c>
      <c r="H1809" s="2">
        <v>24.708909999999999</v>
      </c>
      <c r="I1809" s="2">
        <v>21.818950000000001</v>
      </c>
      <c r="J1809" s="2">
        <v>12.89629</v>
      </c>
      <c r="K1809" s="66">
        <v>10.57216</v>
      </c>
      <c r="L1809" s="2">
        <v>21.577179999999998</v>
      </c>
      <c r="M1809" s="2">
        <v>25.583089999999999</v>
      </c>
      <c r="N1809" s="2">
        <v>22.55443</v>
      </c>
      <c r="O1809" s="2">
        <v>13.176550000000001</v>
      </c>
      <c r="P1809" s="2">
        <v>17.570270000000001</v>
      </c>
    </row>
    <row r="1810" spans="1:16" x14ac:dyDescent="0.35">
      <c r="A1810" s="2">
        <v>1799</v>
      </c>
      <c r="B1810" s="2" t="s">
        <v>159</v>
      </c>
      <c r="C1810" s="2" t="s">
        <v>332</v>
      </c>
      <c r="D1810" s="2">
        <v>1.292</v>
      </c>
      <c r="E1810" s="2">
        <v>0.34399999999999997</v>
      </c>
      <c r="F1810" s="66">
        <v>15</v>
      </c>
      <c r="G1810" s="2">
        <v>20.471869999999999</v>
      </c>
      <c r="H1810" s="2">
        <v>22.346699999999998</v>
      </c>
      <c r="I1810" s="2">
        <v>20.443960000000001</v>
      </c>
      <c r="J1810" s="2">
        <v>12.295210000000001</v>
      </c>
      <c r="K1810" s="66">
        <v>12.030810000000001</v>
      </c>
      <c r="L1810" s="2">
        <v>20.354230000000001</v>
      </c>
      <c r="M1810" s="2">
        <v>23.021080000000001</v>
      </c>
      <c r="N1810" s="2">
        <v>21.029330000000002</v>
      </c>
      <c r="O1810" s="2">
        <v>12.46433</v>
      </c>
      <c r="P1810" s="2">
        <v>16.82874</v>
      </c>
    </row>
    <row r="1811" spans="1:16" x14ac:dyDescent="0.35">
      <c r="A1811" s="2">
        <v>1800</v>
      </c>
      <c r="B1811" s="2" t="s">
        <v>160</v>
      </c>
      <c r="C1811" s="2" t="s">
        <v>309</v>
      </c>
      <c r="D1811" s="2">
        <v>0.13900000000000001</v>
      </c>
      <c r="E1811" s="2">
        <v>0.76300000000000001</v>
      </c>
      <c r="F1811" s="66">
        <v>8.33</v>
      </c>
      <c r="G1811" s="2">
        <v>17.60446</v>
      </c>
      <c r="H1811" s="2">
        <v>18.920660000000002</v>
      </c>
      <c r="I1811" s="2">
        <v>17.627849999999999</v>
      </c>
      <c r="J1811" s="2">
        <v>13.45093</v>
      </c>
      <c r="K1811" s="66">
        <v>13.573740000000001</v>
      </c>
      <c r="L1811" s="2">
        <v>17.45224</v>
      </c>
      <c r="M1811" s="2">
        <v>19.336269999999999</v>
      </c>
      <c r="N1811" s="2">
        <v>17.984850000000002</v>
      </c>
      <c r="O1811" s="2">
        <v>13.597519999999999</v>
      </c>
      <c r="P1811" s="2">
        <v>13.03881</v>
      </c>
    </row>
    <row r="1812" spans="1:16" x14ac:dyDescent="0.35">
      <c r="A1812" s="2">
        <v>1801</v>
      </c>
      <c r="B1812" s="2" t="s">
        <v>160</v>
      </c>
      <c r="C1812" s="2" t="s">
        <v>310</v>
      </c>
      <c r="D1812" s="2">
        <v>-0.80500000000000005</v>
      </c>
      <c r="E1812" s="2">
        <v>1.5</v>
      </c>
      <c r="F1812" s="66">
        <v>23.33</v>
      </c>
      <c r="G1812" s="2">
        <v>30.065390000000001</v>
      </c>
      <c r="H1812" s="2">
        <v>34.884099999999997</v>
      </c>
      <c r="I1812" s="2">
        <v>28.70712</v>
      </c>
      <c r="J1812" s="2">
        <v>18.583729999999999</v>
      </c>
      <c r="K1812" s="66">
        <v>26.743089999999999</v>
      </c>
      <c r="L1812" s="2">
        <v>29.83802</v>
      </c>
      <c r="M1812" s="2">
        <v>36.062240000000003</v>
      </c>
      <c r="N1812" s="2">
        <v>29.57105</v>
      </c>
      <c r="O1812" s="2">
        <v>18.92653</v>
      </c>
      <c r="P1812" s="2">
        <v>14.079079999999999</v>
      </c>
    </row>
    <row r="1813" spans="1:16" x14ac:dyDescent="0.35">
      <c r="A1813" s="2">
        <v>1802</v>
      </c>
      <c r="B1813" s="2" t="s">
        <v>160</v>
      </c>
      <c r="C1813" s="2" t="s">
        <v>311</v>
      </c>
      <c r="D1813" s="2">
        <v>-1.405</v>
      </c>
      <c r="E1813" s="2">
        <v>1.5</v>
      </c>
      <c r="F1813" s="66">
        <v>18.329999999999998</v>
      </c>
      <c r="G1813" s="2">
        <v>27.235859999999999</v>
      </c>
      <c r="H1813" s="2">
        <v>31.09685</v>
      </c>
      <c r="I1813" s="2">
        <v>26.035350000000001</v>
      </c>
      <c r="J1813" s="2">
        <v>18.185659999999999</v>
      </c>
      <c r="K1813" s="66">
        <v>23.9282</v>
      </c>
      <c r="L1813" s="2">
        <v>27.01004</v>
      </c>
      <c r="M1813" s="2">
        <v>32.033580000000001</v>
      </c>
      <c r="N1813" s="2">
        <v>26.715039999999998</v>
      </c>
      <c r="O1813" s="2">
        <v>18.461929999999999</v>
      </c>
      <c r="P1813" s="2">
        <v>14.703609999999999</v>
      </c>
    </row>
    <row r="1814" spans="1:16" x14ac:dyDescent="0.35">
      <c r="A1814" s="2">
        <v>1803</v>
      </c>
      <c r="B1814" s="2" t="s">
        <v>160</v>
      </c>
      <c r="C1814" s="2" t="s">
        <v>312</v>
      </c>
      <c r="D1814" s="2">
        <v>-1.853</v>
      </c>
      <c r="E1814" s="2">
        <v>1.8049999999999999</v>
      </c>
      <c r="F1814" s="66">
        <v>23.33</v>
      </c>
      <c r="G1814" s="2">
        <v>35.08379</v>
      </c>
      <c r="H1814" s="2">
        <v>41.680300000000003</v>
      </c>
      <c r="I1814" s="2">
        <v>32.893320000000003</v>
      </c>
      <c r="J1814" s="2">
        <v>21.996919999999999</v>
      </c>
      <c r="K1814" s="66">
        <v>31.085850000000001</v>
      </c>
      <c r="L1814" s="2">
        <v>34.880800000000001</v>
      </c>
      <c r="M1814" s="2">
        <v>43.131120000000003</v>
      </c>
      <c r="N1814" s="2">
        <v>33.892229999999998</v>
      </c>
      <c r="O1814" s="2">
        <v>22.433050000000001</v>
      </c>
      <c r="P1814" s="2">
        <v>15.233420000000001</v>
      </c>
    </row>
    <row r="1815" spans="1:16" x14ac:dyDescent="0.35">
      <c r="A1815" s="2">
        <v>1804</v>
      </c>
      <c r="B1815" s="2" t="s">
        <v>160</v>
      </c>
      <c r="C1815" s="2" t="s">
        <v>313</v>
      </c>
      <c r="D1815" s="2">
        <v>-2.508</v>
      </c>
      <c r="E1815" s="2">
        <v>1.7949999999999999</v>
      </c>
      <c r="F1815" s="66">
        <v>0</v>
      </c>
      <c r="G1815" s="2">
        <v>15.485910000000001</v>
      </c>
      <c r="H1815" s="2">
        <v>15.725059999999999</v>
      </c>
      <c r="I1815" s="2">
        <v>15.71655</v>
      </c>
      <c r="J1815" s="2">
        <v>15.68497</v>
      </c>
      <c r="K1815" s="66">
        <v>15.699450000000001</v>
      </c>
      <c r="L1815" s="2">
        <v>15.16831</v>
      </c>
      <c r="M1815" s="2">
        <v>15.788880000000001</v>
      </c>
      <c r="N1815" s="2">
        <v>15.785220000000001</v>
      </c>
      <c r="O1815" s="2">
        <v>15.75643</v>
      </c>
      <c r="P1815" s="2">
        <v>15.74254</v>
      </c>
    </row>
    <row r="1816" spans="1:16" x14ac:dyDescent="0.35">
      <c r="A1816" s="2">
        <v>1805</v>
      </c>
      <c r="B1816" s="2" t="s">
        <v>160</v>
      </c>
      <c r="C1816" s="2" t="s">
        <v>314</v>
      </c>
      <c r="D1816" s="2">
        <v>-2.746</v>
      </c>
      <c r="E1816" s="2">
        <v>1.5</v>
      </c>
      <c r="F1816" s="66">
        <v>11.67</v>
      </c>
      <c r="G1816" s="2">
        <v>28.129460000000002</v>
      </c>
      <c r="H1816" s="2">
        <v>31.729890000000001</v>
      </c>
      <c r="I1816" s="2">
        <v>26.624949999999998</v>
      </c>
      <c r="J1816" s="2">
        <v>19.408950000000001</v>
      </c>
      <c r="K1816" s="66">
        <v>26.714739999999999</v>
      </c>
      <c r="L1816" s="2">
        <v>27.903390000000002</v>
      </c>
      <c r="M1816" s="2">
        <v>32.59619</v>
      </c>
      <c r="N1816" s="2">
        <v>27.23002</v>
      </c>
      <c r="O1816" s="2">
        <v>19.642160000000001</v>
      </c>
      <c r="P1816" s="2">
        <v>22.296469999999999</v>
      </c>
    </row>
    <row r="1817" spans="1:16" x14ac:dyDescent="0.35">
      <c r="A1817" s="2">
        <v>1806</v>
      </c>
      <c r="B1817" s="2" t="s">
        <v>160</v>
      </c>
      <c r="C1817" s="2" t="s">
        <v>315</v>
      </c>
      <c r="D1817" s="2">
        <v>-2.4489999999999998</v>
      </c>
      <c r="E1817" s="2">
        <v>1.246</v>
      </c>
      <c r="F1817" s="66">
        <v>8.33</v>
      </c>
      <c r="G1817" s="2">
        <v>23.258800000000001</v>
      </c>
      <c r="H1817" s="2">
        <v>25.351179999999999</v>
      </c>
      <c r="I1817" s="2">
        <v>22.637499999999999</v>
      </c>
      <c r="J1817" s="2">
        <v>18.08597</v>
      </c>
      <c r="K1817" s="66">
        <v>16.566299999999998</v>
      </c>
      <c r="L1817" s="2">
        <v>23.027930000000001</v>
      </c>
      <c r="M1817" s="2">
        <v>25.858180000000001</v>
      </c>
      <c r="N1817" s="2">
        <v>23.007380000000001</v>
      </c>
      <c r="O1817" s="2">
        <v>18.222439999999999</v>
      </c>
      <c r="P1817" s="2">
        <v>30.194780000000002</v>
      </c>
    </row>
    <row r="1818" spans="1:16" x14ac:dyDescent="0.35">
      <c r="A1818" s="2">
        <v>1807</v>
      </c>
      <c r="B1818" s="2" t="s">
        <v>160</v>
      </c>
      <c r="C1818" s="2" t="s">
        <v>316</v>
      </c>
      <c r="D1818" s="2">
        <v>-1.587</v>
      </c>
      <c r="E1818" s="2">
        <v>1</v>
      </c>
      <c r="F1818" s="66">
        <v>0</v>
      </c>
      <c r="G1818" s="2">
        <v>6.9457300000000002</v>
      </c>
      <c r="H1818" s="2">
        <v>7.3320299999999996</v>
      </c>
      <c r="I1818" s="2">
        <v>7.3256600000000001</v>
      </c>
      <c r="J1818" s="2">
        <v>7.3017200000000004</v>
      </c>
      <c r="K1818" s="66">
        <v>7.3128500000000001</v>
      </c>
      <c r="L1818" s="2">
        <v>6.7118900000000004</v>
      </c>
      <c r="M1818" s="2">
        <v>7.3736800000000002</v>
      </c>
      <c r="N1818" s="2">
        <v>7.3709300000000004</v>
      </c>
      <c r="O1818" s="2">
        <v>7.3491499999999998</v>
      </c>
      <c r="P1818" s="2">
        <v>7.3390300000000002</v>
      </c>
    </row>
    <row r="1819" spans="1:16" x14ac:dyDescent="0.35">
      <c r="A1819" s="2">
        <v>1808</v>
      </c>
      <c r="B1819" s="2" t="s">
        <v>160</v>
      </c>
      <c r="C1819" s="2" t="s">
        <v>317</v>
      </c>
      <c r="D1819" s="2">
        <v>0.623</v>
      </c>
      <c r="E1819" s="2">
        <v>1</v>
      </c>
      <c r="F1819" s="66">
        <v>3.33</v>
      </c>
      <c r="G1819" s="2">
        <v>8.4683399999999995</v>
      </c>
      <c r="H1819" s="2">
        <v>9.5073500000000006</v>
      </c>
      <c r="I1819" s="2">
        <v>8.7834500000000002</v>
      </c>
      <c r="J1819" s="2">
        <v>6.8634399999999998</v>
      </c>
      <c r="K1819" s="66">
        <v>7.0265000000000004</v>
      </c>
      <c r="L1819" s="2">
        <v>8.2355699999999992</v>
      </c>
      <c r="M1819" s="2">
        <v>9.6686399999999999</v>
      </c>
      <c r="N1819" s="2">
        <v>8.91066</v>
      </c>
      <c r="O1819" s="2">
        <v>6.8937400000000002</v>
      </c>
      <c r="P1819" s="2">
        <v>6.3583699999999999</v>
      </c>
    </row>
    <row r="1820" spans="1:16" x14ac:dyDescent="0.35">
      <c r="A1820" s="2">
        <v>1809</v>
      </c>
      <c r="B1820" s="2" t="s">
        <v>160</v>
      </c>
      <c r="C1820" s="2" t="s">
        <v>318</v>
      </c>
      <c r="D1820" s="2">
        <v>2.661</v>
      </c>
      <c r="E1820" s="2">
        <v>2.0670000000000002</v>
      </c>
      <c r="F1820" s="66">
        <v>8.33</v>
      </c>
      <c r="G1820" s="2">
        <v>7.62582</v>
      </c>
      <c r="H1820" s="2">
        <v>9.1836300000000008</v>
      </c>
      <c r="I1820" s="2">
        <v>7.9386400000000004</v>
      </c>
      <c r="J1820" s="2">
        <v>5.4034899999999997</v>
      </c>
      <c r="K1820" s="66">
        <v>4.0632400000000004</v>
      </c>
      <c r="L1820" s="2">
        <v>7.3555400000000004</v>
      </c>
      <c r="M1820" s="2">
        <v>9.3638200000000005</v>
      </c>
      <c r="N1820" s="2">
        <v>8.0572499999999998</v>
      </c>
      <c r="O1820" s="2">
        <v>5.3928799999999999</v>
      </c>
      <c r="P1820" s="2">
        <v>3.9647199999999998</v>
      </c>
    </row>
    <row r="1821" spans="1:16" x14ac:dyDescent="0.35">
      <c r="A1821" s="2">
        <v>1810</v>
      </c>
      <c r="B1821" s="2" t="s">
        <v>160</v>
      </c>
      <c r="C1821" s="2" t="s">
        <v>319</v>
      </c>
      <c r="D1821" s="2">
        <v>4.8760000000000003</v>
      </c>
      <c r="E1821" s="2">
        <v>2.8460000000000001</v>
      </c>
      <c r="F1821" s="66">
        <v>6.67</v>
      </c>
      <c r="G1821" s="2">
        <v>2.8615400000000002</v>
      </c>
      <c r="H1821" s="2">
        <v>3.9224800000000002</v>
      </c>
      <c r="I1821" s="2">
        <v>3.3257599999999998</v>
      </c>
      <c r="J1821" s="2">
        <v>2.3763200000000002</v>
      </c>
      <c r="K1821" s="66">
        <v>3.1224099999999999</v>
      </c>
      <c r="L1821" s="2">
        <v>2.6366800000000001</v>
      </c>
      <c r="M1821" s="2">
        <v>3.9106000000000001</v>
      </c>
      <c r="N1821" s="2">
        <v>3.2857699999999999</v>
      </c>
      <c r="O1821" s="2">
        <v>2.28945</v>
      </c>
      <c r="P1821" s="2">
        <v>5.9491399999999999</v>
      </c>
    </row>
    <row r="1822" spans="1:16" x14ac:dyDescent="0.35">
      <c r="A1822" s="2">
        <v>1811</v>
      </c>
      <c r="B1822" s="2" t="s">
        <v>160</v>
      </c>
      <c r="C1822" s="2" t="s">
        <v>320</v>
      </c>
      <c r="D1822" s="2">
        <v>7.4169999999999998</v>
      </c>
      <c r="E1822" s="2">
        <v>2.0409999999999999</v>
      </c>
      <c r="F1822" s="66">
        <v>16.670000000000002</v>
      </c>
      <c r="G1822" s="2">
        <v>4.6765600000000003</v>
      </c>
      <c r="H1822" s="2">
        <v>6.8507499999999997</v>
      </c>
      <c r="I1822" s="2">
        <v>5.8319099999999997</v>
      </c>
      <c r="J1822" s="2">
        <v>1.78746</v>
      </c>
      <c r="K1822" s="66">
        <v>4.4376800000000003</v>
      </c>
      <c r="L1822" s="2">
        <v>5.1648300000000003</v>
      </c>
      <c r="M1822" s="2">
        <v>7.1379700000000001</v>
      </c>
      <c r="N1822" s="2">
        <v>6.0682999999999998</v>
      </c>
      <c r="O1822" s="2">
        <v>1.8181700000000001</v>
      </c>
      <c r="P1822" s="2">
        <v>9.9747199999999996</v>
      </c>
    </row>
    <row r="1823" spans="1:16" x14ac:dyDescent="0.35">
      <c r="A1823" s="2">
        <v>1812</v>
      </c>
      <c r="B1823" s="2" t="s">
        <v>160</v>
      </c>
      <c r="C1823" s="2" t="s">
        <v>321</v>
      </c>
      <c r="D1823" s="2">
        <v>8.7050000000000001</v>
      </c>
      <c r="E1823" s="2">
        <v>2.0590000000000002</v>
      </c>
      <c r="F1823" s="66">
        <v>11.67</v>
      </c>
      <c r="G1823" s="2">
        <v>1.3195699999999999</v>
      </c>
      <c r="H1823" s="2">
        <v>2.1218599999999999</v>
      </c>
      <c r="I1823" s="2">
        <v>1.65228</v>
      </c>
      <c r="J1823" s="2">
        <v>0</v>
      </c>
      <c r="K1823" s="66">
        <v>3.0050599999999998</v>
      </c>
      <c r="L1823" s="2">
        <v>1.4790700000000001</v>
      </c>
      <c r="M1823" s="2">
        <v>2.3934299999999999</v>
      </c>
      <c r="N1823" s="2">
        <v>1.7876399999999999</v>
      </c>
      <c r="O1823" s="2">
        <v>5.2150000000000002E-2</v>
      </c>
      <c r="P1823" s="2">
        <v>6.9486400000000001</v>
      </c>
    </row>
    <row r="1824" spans="1:16" x14ac:dyDescent="0.35">
      <c r="A1824" s="2">
        <v>1813</v>
      </c>
      <c r="B1824" s="2" t="s">
        <v>160</v>
      </c>
      <c r="C1824" s="2" t="s">
        <v>322</v>
      </c>
      <c r="D1824" s="2">
        <v>9.6609999999999996</v>
      </c>
      <c r="E1824" s="2">
        <v>2.3460000000000001</v>
      </c>
      <c r="F1824" s="66">
        <v>30</v>
      </c>
      <c r="G1824" s="2">
        <v>5.9259000000000004</v>
      </c>
      <c r="H1824" s="2">
        <v>7.9948199999999998</v>
      </c>
      <c r="I1824" s="2">
        <v>6.5210299999999997</v>
      </c>
      <c r="J1824" s="2">
        <v>0.78986000000000001</v>
      </c>
      <c r="K1824" s="66">
        <v>6.6676900000000003</v>
      </c>
      <c r="L1824" s="2">
        <v>6.4222599999999996</v>
      </c>
      <c r="M1824" s="2">
        <v>8.6629000000000005</v>
      </c>
      <c r="N1824" s="2">
        <v>7.2134999999999998</v>
      </c>
      <c r="O1824" s="2">
        <v>1.15239</v>
      </c>
      <c r="P1824" s="2">
        <v>11.198270000000001</v>
      </c>
    </row>
    <row r="1825" spans="1:16" x14ac:dyDescent="0.35">
      <c r="A1825" s="2">
        <v>1814</v>
      </c>
      <c r="B1825" s="2" t="s">
        <v>160</v>
      </c>
      <c r="C1825" s="2" t="s">
        <v>323</v>
      </c>
      <c r="D1825" s="2">
        <v>10.503</v>
      </c>
      <c r="E1825" s="2">
        <v>2.8620000000000001</v>
      </c>
      <c r="F1825" s="66">
        <v>8.33</v>
      </c>
      <c r="G1825" s="2">
        <v>0</v>
      </c>
      <c r="H1825" s="2">
        <v>0.31780000000000003</v>
      </c>
      <c r="I1825" s="2">
        <v>6.3409999999999994E-2</v>
      </c>
      <c r="J1825" s="2">
        <v>0</v>
      </c>
      <c r="K1825" s="66">
        <v>0</v>
      </c>
      <c r="L1825" s="2">
        <v>0</v>
      </c>
      <c r="M1825" s="2">
        <v>0.48322999999999999</v>
      </c>
      <c r="N1825" s="2">
        <v>0.25106000000000001</v>
      </c>
      <c r="O1825" s="2">
        <v>0</v>
      </c>
      <c r="P1825" s="2">
        <v>0</v>
      </c>
    </row>
    <row r="1826" spans="1:16" x14ac:dyDescent="0.35">
      <c r="A1826" s="2">
        <v>1815</v>
      </c>
      <c r="B1826" s="2" t="s">
        <v>160</v>
      </c>
      <c r="C1826" s="2" t="s">
        <v>324</v>
      </c>
      <c r="D1826" s="2">
        <v>10.547000000000001</v>
      </c>
      <c r="E1826" s="2">
        <v>3.6</v>
      </c>
      <c r="F1826" s="66">
        <v>0</v>
      </c>
      <c r="G1826" s="2">
        <v>0</v>
      </c>
      <c r="H1826" s="2">
        <v>0</v>
      </c>
      <c r="I1826" s="2">
        <v>0</v>
      </c>
      <c r="J1826" s="2">
        <v>0</v>
      </c>
      <c r="K1826" s="66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</row>
    <row r="1827" spans="1:16" x14ac:dyDescent="0.35">
      <c r="A1827" s="2">
        <v>1816</v>
      </c>
      <c r="B1827" s="2" t="s">
        <v>160</v>
      </c>
      <c r="C1827" s="2" t="s">
        <v>325</v>
      </c>
      <c r="D1827" s="2">
        <v>10.044</v>
      </c>
      <c r="E1827" s="2">
        <v>3.8540000000000001</v>
      </c>
      <c r="F1827" s="66">
        <v>3.33</v>
      </c>
      <c r="G1827" s="2">
        <v>0.44323000000000001</v>
      </c>
      <c r="H1827" s="2">
        <v>0.89085000000000003</v>
      </c>
      <c r="I1827" s="2">
        <v>0.67635000000000001</v>
      </c>
      <c r="J1827" s="2">
        <v>0.50566</v>
      </c>
      <c r="K1827" s="66">
        <v>2.7005699999999999</v>
      </c>
      <c r="L1827" s="2">
        <v>0.61738999999999999</v>
      </c>
      <c r="M1827" s="2">
        <v>1.1808000000000001</v>
      </c>
      <c r="N1827" s="2">
        <v>0.95459000000000005</v>
      </c>
      <c r="O1827" s="2">
        <v>0.76502000000000003</v>
      </c>
      <c r="P1827" s="2">
        <v>3.50061</v>
      </c>
    </row>
    <row r="1828" spans="1:16" x14ac:dyDescent="0.35">
      <c r="A1828" s="2">
        <v>1817</v>
      </c>
      <c r="B1828" s="2" t="s">
        <v>160</v>
      </c>
      <c r="C1828" s="2" t="s">
        <v>326</v>
      </c>
      <c r="D1828" s="2">
        <v>8.9879999999999995</v>
      </c>
      <c r="E1828" s="2">
        <v>4.0999999999999996</v>
      </c>
      <c r="F1828" s="66">
        <v>11.67</v>
      </c>
      <c r="G1828" s="2">
        <v>4.9377000000000004</v>
      </c>
      <c r="H1828" s="2">
        <v>7.1502600000000003</v>
      </c>
      <c r="I1828" s="2">
        <v>5.8156499999999998</v>
      </c>
      <c r="J1828" s="2">
        <v>5.1500599999999999</v>
      </c>
      <c r="K1828" s="66">
        <v>13.43089</v>
      </c>
      <c r="L1828" s="2">
        <v>5.2124499999999996</v>
      </c>
      <c r="M1828" s="2">
        <v>7.7805299999999997</v>
      </c>
      <c r="N1828" s="2">
        <v>6.3767199999999997</v>
      </c>
      <c r="O1828" s="2">
        <v>5.7034099999999999</v>
      </c>
      <c r="P1828" s="2">
        <v>25.712260000000001</v>
      </c>
    </row>
    <row r="1829" spans="1:16" x14ac:dyDescent="0.35">
      <c r="A1829" s="2">
        <v>1818</v>
      </c>
      <c r="B1829" s="2" t="s">
        <v>160</v>
      </c>
      <c r="C1829" s="2" t="s">
        <v>327</v>
      </c>
      <c r="D1829" s="2">
        <v>6.7750000000000004</v>
      </c>
      <c r="E1829" s="2">
        <v>4.0999999999999996</v>
      </c>
      <c r="F1829" s="66">
        <v>20</v>
      </c>
      <c r="G1829" s="2">
        <v>10.231120000000001</v>
      </c>
      <c r="H1829" s="2">
        <v>13.81378</v>
      </c>
      <c r="I1829" s="2">
        <v>10.742039999999999</v>
      </c>
      <c r="J1829" s="2">
        <v>9.6151700000000009</v>
      </c>
      <c r="K1829" s="66">
        <v>10.15742</v>
      </c>
      <c r="L1829" s="2">
        <v>11.0434</v>
      </c>
      <c r="M1829" s="2">
        <v>14.666729999999999</v>
      </c>
      <c r="N1829" s="2">
        <v>11.43581</v>
      </c>
      <c r="O1829" s="2">
        <v>10.26707</v>
      </c>
      <c r="P1829" s="2">
        <v>21.80405</v>
      </c>
    </row>
    <row r="1830" spans="1:16" x14ac:dyDescent="0.35">
      <c r="A1830" s="2">
        <v>1819</v>
      </c>
      <c r="B1830" s="2" t="s">
        <v>160</v>
      </c>
      <c r="C1830" s="2" t="s">
        <v>328</v>
      </c>
      <c r="D1830" s="2">
        <v>4.08</v>
      </c>
      <c r="E1830" s="2">
        <v>3.5920000000000001</v>
      </c>
      <c r="F1830" s="66">
        <v>3.33</v>
      </c>
      <c r="G1830" s="2">
        <v>6.8017500000000002</v>
      </c>
      <c r="H1830" s="2">
        <v>7.6711200000000002</v>
      </c>
      <c r="I1830" s="2">
        <v>7.0426399999999996</v>
      </c>
      <c r="J1830" s="2">
        <v>6.4828599999999996</v>
      </c>
      <c r="K1830" s="66">
        <v>7.34145</v>
      </c>
      <c r="L1830" s="2">
        <v>7.1185700000000001</v>
      </c>
      <c r="M1830" s="2">
        <v>8.0287900000000008</v>
      </c>
      <c r="N1830" s="2">
        <v>7.3685700000000001</v>
      </c>
      <c r="O1830" s="2">
        <v>6.7940800000000001</v>
      </c>
      <c r="P1830" s="2">
        <v>13.806929999999999</v>
      </c>
    </row>
    <row r="1831" spans="1:16" x14ac:dyDescent="0.35">
      <c r="A1831" s="2">
        <v>1820</v>
      </c>
      <c r="B1831" s="2" t="s">
        <v>160</v>
      </c>
      <c r="C1831" s="2" t="s">
        <v>329</v>
      </c>
      <c r="D1831" s="2">
        <v>2.1880000000000002</v>
      </c>
      <c r="E1831" s="2">
        <v>2.8460000000000001</v>
      </c>
      <c r="F1831" s="66">
        <v>11.67</v>
      </c>
      <c r="G1831" s="2">
        <v>13.61886</v>
      </c>
      <c r="H1831" s="2">
        <v>16.742010000000001</v>
      </c>
      <c r="I1831" s="2">
        <v>13.8346</v>
      </c>
      <c r="J1831" s="2">
        <v>11.0351</v>
      </c>
      <c r="K1831" s="66">
        <v>11.81071</v>
      </c>
      <c r="L1831" s="2">
        <v>13.98193</v>
      </c>
      <c r="M1831" s="2">
        <v>17.454419999999999</v>
      </c>
      <c r="N1831" s="2">
        <v>14.396599999999999</v>
      </c>
      <c r="O1831" s="2">
        <v>11.463050000000001</v>
      </c>
      <c r="P1831" s="2">
        <v>42.957059999999998</v>
      </c>
    </row>
    <row r="1832" spans="1:16" x14ac:dyDescent="0.35">
      <c r="A1832" s="2">
        <v>1821</v>
      </c>
      <c r="B1832" s="2" t="s">
        <v>160</v>
      </c>
      <c r="C1832" s="2" t="s">
        <v>330</v>
      </c>
      <c r="D1832" s="2">
        <v>1.5509999999999999</v>
      </c>
      <c r="E1832" s="2">
        <v>1.532</v>
      </c>
      <c r="F1832" s="66">
        <v>11.67</v>
      </c>
      <c r="G1832" s="2">
        <v>16.313939999999999</v>
      </c>
      <c r="H1832" s="2">
        <v>18.931920000000002</v>
      </c>
      <c r="I1832" s="2">
        <v>16.496120000000001</v>
      </c>
      <c r="J1832" s="2">
        <v>11.11458</v>
      </c>
      <c r="K1832" s="66">
        <v>8.8979700000000008</v>
      </c>
      <c r="L1832" s="2">
        <v>16.40099</v>
      </c>
      <c r="M1832" s="2">
        <v>19.669589999999999</v>
      </c>
      <c r="N1832" s="2">
        <v>17.108080000000001</v>
      </c>
      <c r="O1832" s="2">
        <v>11.457079999999999</v>
      </c>
      <c r="P1832" s="2">
        <v>30.154920000000001</v>
      </c>
    </row>
    <row r="1833" spans="1:16" x14ac:dyDescent="0.35">
      <c r="A1833" s="2">
        <v>1822</v>
      </c>
      <c r="B1833" s="2" t="s">
        <v>160</v>
      </c>
      <c r="C1833" s="2" t="s">
        <v>331</v>
      </c>
      <c r="D1833" s="2">
        <v>1.244</v>
      </c>
      <c r="E1833" s="2">
        <v>1.008</v>
      </c>
      <c r="F1833" s="66">
        <v>26.67</v>
      </c>
      <c r="G1833" s="2">
        <v>25.622869999999999</v>
      </c>
      <c r="H1833" s="2">
        <v>29.676950000000001</v>
      </c>
      <c r="I1833" s="2">
        <v>25.356490000000001</v>
      </c>
      <c r="J1833" s="2">
        <v>13.32741</v>
      </c>
      <c r="K1833" s="66">
        <v>10.244759999999999</v>
      </c>
      <c r="L1833" s="2">
        <v>25.60895</v>
      </c>
      <c r="M1833" s="2">
        <v>30.883579999999998</v>
      </c>
      <c r="N1833" s="2">
        <v>26.339289999999998</v>
      </c>
      <c r="O1833" s="2">
        <v>13.69323</v>
      </c>
      <c r="P1833" s="2">
        <v>36.365969999999997</v>
      </c>
    </row>
    <row r="1834" spans="1:16" x14ac:dyDescent="0.35">
      <c r="A1834" s="2">
        <v>1823</v>
      </c>
      <c r="B1834" s="2" t="s">
        <v>160</v>
      </c>
      <c r="C1834" s="2" t="s">
        <v>332</v>
      </c>
      <c r="D1834" s="2">
        <v>0.49299999999999999</v>
      </c>
      <c r="E1834" s="2">
        <v>1.246</v>
      </c>
      <c r="F1834" s="66">
        <v>16.670000000000002</v>
      </c>
      <c r="G1834" s="2">
        <v>20.433029999999999</v>
      </c>
      <c r="H1834" s="2">
        <v>23.27927</v>
      </c>
      <c r="I1834" s="2">
        <v>20.248249999999999</v>
      </c>
      <c r="J1834" s="2">
        <v>13.940160000000001</v>
      </c>
      <c r="K1834" s="66">
        <v>11.510059999999999</v>
      </c>
      <c r="L1834" s="2">
        <v>20.386310000000002</v>
      </c>
      <c r="M1834" s="2">
        <v>24.065539999999999</v>
      </c>
      <c r="N1834" s="2">
        <v>20.877880000000001</v>
      </c>
      <c r="O1834" s="2">
        <v>14.24977</v>
      </c>
      <c r="P1834" s="2">
        <v>31.09911</v>
      </c>
    </row>
    <row r="1835" spans="1:16" x14ac:dyDescent="0.35">
      <c r="A1835" s="2">
        <v>1824</v>
      </c>
      <c r="B1835" s="2" t="s">
        <v>161</v>
      </c>
      <c r="C1835" s="2" t="s">
        <v>309</v>
      </c>
      <c r="D1835" s="2">
        <v>-0.154</v>
      </c>
      <c r="E1835" s="2">
        <v>0.746</v>
      </c>
      <c r="F1835" s="66">
        <v>0</v>
      </c>
      <c r="G1835" s="2">
        <v>12.09665</v>
      </c>
      <c r="H1835" s="2">
        <v>12.54251</v>
      </c>
      <c r="I1835" s="2">
        <v>12.537710000000001</v>
      </c>
      <c r="J1835" s="2">
        <v>12.48516</v>
      </c>
      <c r="K1835" s="66">
        <v>12.484450000000001</v>
      </c>
      <c r="L1835" s="2">
        <v>12.02277</v>
      </c>
      <c r="M1835" s="2">
        <v>12.69875</v>
      </c>
      <c r="N1835" s="2">
        <v>12.69496</v>
      </c>
      <c r="O1835" s="2">
        <v>12.64733</v>
      </c>
      <c r="P1835" s="2">
        <v>12.6516</v>
      </c>
    </row>
    <row r="1836" spans="1:16" x14ac:dyDescent="0.35">
      <c r="A1836" s="2">
        <v>1825</v>
      </c>
      <c r="B1836" s="2" t="s">
        <v>161</v>
      </c>
      <c r="C1836" s="2" t="s">
        <v>310</v>
      </c>
      <c r="D1836" s="2">
        <v>-0.90800000000000003</v>
      </c>
      <c r="E1836" s="2">
        <v>0.5</v>
      </c>
      <c r="F1836" s="66">
        <v>3.33</v>
      </c>
      <c r="G1836" s="2">
        <v>15.59676</v>
      </c>
      <c r="H1836" s="2">
        <v>16.458169999999999</v>
      </c>
      <c r="I1836" s="2">
        <v>15.73504</v>
      </c>
      <c r="J1836" s="2">
        <v>13.696999999999999</v>
      </c>
      <c r="K1836" s="66">
        <v>13.46904</v>
      </c>
      <c r="L1836" s="2">
        <v>15.475070000000001</v>
      </c>
      <c r="M1836" s="2">
        <v>16.749849999999999</v>
      </c>
      <c r="N1836" s="2">
        <v>15.99029</v>
      </c>
      <c r="O1836" s="2">
        <v>13.85289</v>
      </c>
      <c r="P1836" s="2">
        <v>13.612869999999999</v>
      </c>
    </row>
    <row r="1837" spans="1:16" x14ac:dyDescent="0.35">
      <c r="A1837" s="2">
        <v>1826</v>
      </c>
      <c r="B1837" s="2" t="s">
        <v>161</v>
      </c>
      <c r="C1837" s="2" t="s">
        <v>311</v>
      </c>
      <c r="D1837" s="2">
        <v>-1.8580000000000001</v>
      </c>
      <c r="E1837" s="2">
        <v>0.246</v>
      </c>
      <c r="F1837" s="66">
        <v>25</v>
      </c>
      <c r="G1837" s="2">
        <v>35.613390000000003</v>
      </c>
      <c r="H1837" s="2">
        <v>39.139490000000002</v>
      </c>
      <c r="I1837" s="2">
        <v>33.217529999999996</v>
      </c>
      <c r="J1837" s="2">
        <v>15.215870000000001</v>
      </c>
      <c r="K1837" s="66">
        <v>14.50197</v>
      </c>
      <c r="L1837" s="2">
        <v>35.428699999999999</v>
      </c>
      <c r="M1837" s="2">
        <v>40.54372</v>
      </c>
      <c r="N1837" s="2">
        <v>34.314430000000002</v>
      </c>
      <c r="O1837" s="2">
        <v>15.381019999999999</v>
      </c>
      <c r="P1837" s="2">
        <v>14.632849999999999</v>
      </c>
    </row>
    <row r="1838" spans="1:16" x14ac:dyDescent="0.35">
      <c r="A1838" s="2">
        <v>1827</v>
      </c>
      <c r="B1838" s="2" t="s">
        <v>161</v>
      </c>
      <c r="C1838" s="2" t="s">
        <v>312</v>
      </c>
      <c r="D1838" s="2">
        <v>-2.5539999999999998</v>
      </c>
      <c r="E1838" s="2">
        <v>0</v>
      </c>
      <c r="F1838" s="66">
        <v>16.670000000000002</v>
      </c>
      <c r="G1838" s="2">
        <v>28.262650000000001</v>
      </c>
      <c r="H1838" s="2">
        <v>30.316980000000001</v>
      </c>
      <c r="I1838" s="2">
        <v>26.761089999999999</v>
      </c>
      <c r="J1838" s="2">
        <v>15.514519999999999</v>
      </c>
      <c r="K1838" s="66">
        <v>15.51538</v>
      </c>
      <c r="L1838" s="2">
        <v>28.053719999999998</v>
      </c>
      <c r="M1838" s="2">
        <v>31.195699999999999</v>
      </c>
      <c r="N1838" s="2">
        <v>27.455719999999999</v>
      </c>
      <c r="O1838" s="2">
        <v>15.628769999999999</v>
      </c>
      <c r="P1838" s="2">
        <v>15.6319</v>
      </c>
    </row>
    <row r="1839" spans="1:16" x14ac:dyDescent="0.35">
      <c r="A1839" s="2">
        <v>1828</v>
      </c>
      <c r="B1839" s="2" t="s">
        <v>161</v>
      </c>
      <c r="C1839" s="2" t="s">
        <v>313</v>
      </c>
      <c r="D1839" s="2">
        <v>-2.952</v>
      </c>
      <c r="E1839" s="2">
        <v>0</v>
      </c>
      <c r="F1839" s="66">
        <v>15</v>
      </c>
      <c r="G1839" s="2">
        <v>29.83108</v>
      </c>
      <c r="H1839" s="2">
        <v>32.029940000000003</v>
      </c>
      <c r="I1839" s="2">
        <v>28.151009999999999</v>
      </c>
      <c r="J1839" s="2">
        <v>16.489820000000002</v>
      </c>
      <c r="K1839" s="66">
        <v>16.490950000000002</v>
      </c>
      <c r="L1839" s="2">
        <v>29.59037</v>
      </c>
      <c r="M1839" s="2">
        <v>32.935870000000001</v>
      </c>
      <c r="N1839" s="2">
        <v>28.855979999999999</v>
      </c>
      <c r="O1839" s="2">
        <v>16.59233</v>
      </c>
      <c r="P1839" s="2">
        <v>16.595179999999999</v>
      </c>
    </row>
    <row r="1840" spans="1:16" x14ac:dyDescent="0.35">
      <c r="A1840" s="2">
        <v>1829</v>
      </c>
      <c r="B1840" s="2" t="s">
        <v>161</v>
      </c>
      <c r="C1840" s="2" t="s">
        <v>314</v>
      </c>
      <c r="D1840" s="2">
        <v>-3.3540000000000001</v>
      </c>
      <c r="E1840" s="2">
        <v>0</v>
      </c>
      <c r="F1840" s="66">
        <v>8.33</v>
      </c>
      <c r="G1840" s="2">
        <v>23.288129999999999</v>
      </c>
      <c r="H1840" s="2">
        <v>24.467669999999998</v>
      </c>
      <c r="I1840" s="2">
        <v>22.652670000000001</v>
      </c>
      <c r="J1840" s="2">
        <v>17.33408</v>
      </c>
      <c r="K1840" s="66">
        <v>17.3354</v>
      </c>
      <c r="L1840" s="2">
        <v>23.056529999999999</v>
      </c>
      <c r="M1840" s="2">
        <v>24.925879999999999</v>
      </c>
      <c r="N1840" s="2">
        <v>23.017420000000001</v>
      </c>
      <c r="O1840" s="2">
        <v>17.426410000000001</v>
      </c>
      <c r="P1840" s="2">
        <v>17.429020000000001</v>
      </c>
    </row>
    <row r="1841" spans="1:16" x14ac:dyDescent="0.35">
      <c r="A1841" s="2">
        <v>1830</v>
      </c>
      <c r="B1841" s="2" t="s">
        <v>161</v>
      </c>
      <c r="C1841" s="2" t="s">
        <v>315</v>
      </c>
      <c r="D1841" s="2">
        <v>-3.3969999999999998</v>
      </c>
      <c r="E1841" s="2">
        <v>0.50800000000000001</v>
      </c>
      <c r="F1841" s="66">
        <v>3.33</v>
      </c>
      <c r="G1841" s="2">
        <v>20.522179999999999</v>
      </c>
      <c r="H1841" s="2">
        <v>21.472999999999999</v>
      </c>
      <c r="I1841" s="2">
        <v>20.426159999999999</v>
      </c>
      <c r="J1841" s="2">
        <v>18.400410000000001</v>
      </c>
      <c r="K1841" s="66">
        <v>18.080089999999998</v>
      </c>
      <c r="L1841" s="2">
        <v>20.280560000000001</v>
      </c>
      <c r="M1841" s="2">
        <v>21.730969999999999</v>
      </c>
      <c r="N1841" s="2">
        <v>20.630649999999999</v>
      </c>
      <c r="O1841" s="2">
        <v>18.503620000000002</v>
      </c>
      <c r="P1841" s="2">
        <v>18.07443</v>
      </c>
    </row>
    <row r="1842" spans="1:16" x14ac:dyDescent="0.35">
      <c r="A1842" s="2">
        <v>1831</v>
      </c>
      <c r="B1842" s="2" t="s">
        <v>161</v>
      </c>
      <c r="C1842" s="2" t="s">
        <v>316</v>
      </c>
      <c r="D1842" s="2">
        <v>-2.2850000000000001</v>
      </c>
      <c r="E1842" s="2">
        <v>1.254</v>
      </c>
      <c r="F1842" s="66">
        <v>8.33</v>
      </c>
      <c r="G1842" s="2">
        <v>15.091469999999999</v>
      </c>
      <c r="H1842" s="2">
        <v>17.152329999999999</v>
      </c>
      <c r="I1842" s="2">
        <v>14.556229999999999</v>
      </c>
      <c r="J1842" s="2">
        <v>10.23845</v>
      </c>
      <c r="K1842" s="66">
        <v>11.64949</v>
      </c>
      <c r="L1842" s="2">
        <v>14.84549</v>
      </c>
      <c r="M1842" s="2">
        <v>17.655529999999999</v>
      </c>
      <c r="N1842" s="2">
        <v>14.925190000000001</v>
      </c>
      <c r="O1842" s="2">
        <v>10.386380000000001</v>
      </c>
      <c r="P1842" s="2">
        <v>8.7788799999999991</v>
      </c>
    </row>
    <row r="1843" spans="1:16" x14ac:dyDescent="0.35">
      <c r="A1843" s="2">
        <v>1832</v>
      </c>
      <c r="B1843" s="2" t="s">
        <v>161</v>
      </c>
      <c r="C1843" s="2" t="s">
        <v>317</v>
      </c>
      <c r="D1843" s="2">
        <v>-2.7E-2</v>
      </c>
      <c r="E1843" s="2">
        <v>1.8049999999999999</v>
      </c>
      <c r="F1843" s="66">
        <v>3.33</v>
      </c>
      <c r="G1843" s="2">
        <v>10.07471</v>
      </c>
      <c r="H1843" s="2">
        <v>11.46912</v>
      </c>
      <c r="I1843" s="2">
        <v>10.2685</v>
      </c>
      <c r="J1843" s="2">
        <v>8.4885099999999998</v>
      </c>
      <c r="K1843" s="66">
        <v>8.8788999999999998</v>
      </c>
      <c r="L1843" s="2">
        <v>9.88626</v>
      </c>
      <c r="M1843" s="2">
        <v>11.689550000000001</v>
      </c>
      <c r="N1843" s="2">
        <v>10.427339999999999</v>
      </c>
      <c r="O1843" s="2">
        <v>8.5582700000000003</v>
      </c>
      <c r="P1843" s="2">
        <v>7.4256599999999997</v>
      </c>
    </row>
    <row r="1844" spans="1:16" x14ac:dyDescent="0.35">
      <c r="A1844" s="2">
        <v>1833</v>
      </c>
      <c r="B1844" s="2" t="s">
        <v>161</v>
      </c>
      <c r="C1844" s="2" t="s">
        <v>318</v>
      </c>
      <c r="D1844" s="2">
        <v>2.2149999999999999</v>
      </c>
      <c r="E1844" s="2">
        <v>2.3540000000000001</v>
      </c>
      <c r="F1844" s="66">
        <v>11.67</v>
      </c>
      <c r="G1844" s="2">
        <v>12.56503</v>
      </c>
      <c r="H1844" s="2">
        <v>16.024139999999999</v>
      </c>
      <c r="I1844" s="2">
        <v>12.848699999999999</v>
      </c>
      <c r="J1844" s="2">
        <v>8.7370599999999996</v>
      </c>
      <c r="K1844" s="66">
        <v>8.0594099999999997</v>
      </c>
      <c r="L1844" s="2">
        <v>13.26817</v>
      </c>
      <c r="M1844" s="2">
        <v>16.521889999999999</v>
      </c>
      <c r="N1844" s="2">
        <v>13.181929999999999</v>
      </c>
      <c r="O1844" s="2">
        <v>8.8594399999999993</v>
      </c>
      <c r="P1844" s="2">
        <v>23.926290000000002</v>
      </c>
    </row>
    <row r="1845" spans="1:16" x14ac:dyDescent="0.35">
      <c r="A1845" s="2">
        <v>1834</v>
      </c>
      <c r="B1845" s="2" t="s">
        <v>161</v>
      </c>
      <c r="C1845" s="2" t="s">
        <v>319</v>
      </c>
      <c r="D1845" s="2">
        <v>4.8789999999999996</v>
      </c>
      <c r="E1845" s="2">
        <v>2.8540000000000001</v>
      </c>
      <c r="F1845" s="66">
        <v>5</v>
      </c>
      <c r="G1845" s="2">
        <v>3.7594799999999999</v>
      </c>
      <c r="H1845" s="2">
        <v>4.8234300000000001</v>
      </c>
      <c r="I1845" s="2">
        <v>4.0872099999999998</v>
      </c>
      <c r="J1845" s="2">
        <v>3.2214700000000001</v>
      </c>
      <c r="K1845" s="66">
        <v>4.1910400000000001</v>
      </c>
      <c r="L1845" s="2">
        <v>3.61226</v>
      </c>
      <c r="M1845" s="2">
        <v>4.8266600000000004</v>
      </c>
      <c r="N1845" s="2">
        <v>4.0529299999999999</v>
      </c>
      <c r="O1845" s="2">
        <v>3.1451799999999999</v>
      </c>
      <c r="P1845" s="2">
        <v>11.16958</v>
      </c>
    </row>
    <row r="1846" spans="1:16" x14ac:dyDescent="0.35">
      <c r="A1846" s="2">
        <v>1835</v>
      </c>
      <c r="B1846" s="2" t="s">
        <v>161</v>
      </c>
      <c r="C1846" s="2" t="s">
        <v>320</v>
      </c>
      <c r="D1846" s="2">
        <v>7.3120000000000003</v>
      </c>
      <c r="E1846" s="2">
        <v>2.2869999999999999</v>
      </c>
      <c r="F1846" s="66">
        <v>16.670000000000002</v>
      </c>
      <c r="G1846" s="2">
        <v>4.9910600000000001</v>
      </c>
      <c r="H1846" s="2">
        <v>7.2308399999999997</v>
      </c>
      <c r="I1846" s="2">
        <v>6.1154000000000002</v>
      </c>
      <c r="J1846" s="2">
        <v>2.5216699999999999</v>
      </c>
      <c r="K1846" s="66">
        <v>4.8291300000000001</v>
      </c>
      <c r="L1846" s="2">
        <v>4.9314600000000004</v>
      </c>
      <c r="M1846" s="2">
        <v>7.49404</v>
      </c>
      <c r="N1846" s="2">
        <v>6.3212799999999998</v>
      </c>
      <c r="O1846" s="2">
        <v>2.5431499999999998</v>
      </c>
      <c r="P1846" s="2">
        <v>7.8585599999999998</v>
      </c>
    </row>
    <row r="1847" spans="1:16" x14ac:dyDescent="0.35">
      <c r="A1847" s="2">
        <v>1836</v>
      </c>
      <c r="B1847" s="2" t="s">
        <v>161</v>
      </c>
      <c r="C1847" s="2" t="s">
        <v>321</v>
      </c>
      <c r="D1847" s="2">
        <v>8.3559999999999999</v>
      </c>
      <c r="E1847" s="2">
        <v>2.3130000000000002</v>
      </c>
      <c r="F1847" s="66">
        <v>33.33</v>
      </c>
      <c r="G1847" s="2">
        <v>9.8538200000000007</v>
      </c>
      <c r="H1847" s="2">
        <v>11.629960000000001</v>
      </c>
      <c r="I1847" s="2">
        <v>9.6318000000000001</v>
      </c>
      <c r="J1847" s="2">
        <v>3.6168900000000002</v>
      </c>
      <c r="K1847" s="66">
        <v>16.52327</v>
      </c>
      <c r="L1847" s="2">
        <v>9.3123900000000006</v>
      </c>
      <c r="M1847" s="2">
        <v>12.301310000000001</v>
      </c>
      <c r="N1847" s="2">
        <v>10.19792</v>
      </c>
      <c r="O1847" s="2">
        <v>3.8354499999999998</v>
      </c>
      <c r="P1847" s="2">
        <v>13.352589999999999</v>
      </c>
    </row>
    <row r="1848" spans="1:16" x14ac:dyDescent="0.35">
      <c r="A1848" s="2">
        <v>1837</v>
      </c>
      <c r="B1848" s="2" t="s">
        <v>161</v>
      </c>
      <c r="C1848" s="2" t="s">
        <v>322</v>
      </c>
      <c r="D1848" s="2">
        <v>9.2590000000000003</v>
      </c>
      <c r="E1848" s="2">
        <v>3.1</v>
      </c>
      <c r="F1848" s="66">
        <v>35</v>
      </c>
      <c r="G1848" s="2">
        <v>4.9945199999999996</v>
      </c>
      <c r="H1848" s="2">
        <v>7.96563</v>
      </c>
      <c r="I1848" s="2">
        <v>5.92971</v>
      </c>
      <c r="J1848" s="2">
        <v>2.70553</v>
      </c>
      <c r="K1848" s="66">
        <v>18.494630000000001</v>
      </c>
      <c r="L1848" s="2">
        <v>4.5426099999999998</v>
      </c>
      <c r="M1848" s="2">
        <v>8.5996900000000007</v>
      </c>
      <c r="N1848" s="2">
        <v>6.4243600000000001</v>
      </c>
      <c r="O1848" s="2">
        <v>2.9788299999999999</v>
      </c>
      <c r="P1848" s="2">
        <v>7.8065899999999999</v>
      </c>
    </row>
    <row r="1849" spans="1:16" x14ac:dyDescent="0.35">
      <c r="A1849" s="2">
        <v>1838</v>
      </c>
      <c r="B1849" s="2" t="s">
        <v>161</v>
      </c>
      <c r="C1849" s="2" t="s">
        <v>323</v>
      </c>
      <c r="D1849" s="2">
        <v>10.41</v>
      </c>
      <c r="E1849" s="2">
        <v>3.6080000000000001</v>
      </c>
      <c r="F1849" s="66">
        <v>3.33</v>
      </c>
      <c r="G1849" s="2">
        <v>0</v>
      </c>
      <c r="H1849" s="2">
        <v>0</v>
      </c>
      <c r="I1849" s="2">
        <v>0</v>
      </c>
      <c r="J1849" s="2">
        <v>0</v>
      </c>
      <c r="K1849" s="66">
        <v>1.3505400000000001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</row>
    <row r="1850" spans="1:16" x14ac:dyDescent="0.35">
      <c r="A1850" s="2">
        <v>1839</v>
      </c>
      <c r="B1850" s="2" t="s">
        <v>161</v>
      </c>
      <c r="C1850" s="2" t="s">
        <v>324</v>
      </c>
      <c r="D1850" s="2">
        <v>11</v>
      </c>
      <c r="E1850" s="2">
        <v>4.0999999999999996</v>
      </c>
      <c r="F1850" s="66">
        <v>11.67</v>
      </c>
      <c r="G1850" s="2">
        <v>0</v>
      </c>
      <c r="H1850" s="2">
        <v>0</v>
      </c>
      <c r="I1850" s="2">
        <v>0</v>
      </c>
      <c r="J1850" s="2">
        <v>0</v>
      </c>
      <c r="K1850" s="66">
        <v>8.6626999999999992</v>
      </c>
      <c r="L1850" s="2">
        <v>0</v>
      </c>
      <c r="M1850" s="2">
        <v>9.8570000000000005E-2</v>
      </c>
      <c r="N1850" s="2">
        <v>0</v>
      </c>
      <c r="O1850" s="2">
        <v>0</v>
      </c>
      <c r="P1850" s="2">
        <v>6.6457600000000001</v>
      </c>
    </row>
    <row r="1851" spans="1:16" x14ac:dyDescent="0.35">
      <c r="A1851" s="2">
        <v>1840</v>
      </c>
      <c r="B1851" s="2" t="s">
        <v>161</v>
      </c>
      <c r="C1851" s="2" t="s">
        <v>325</v>
      </c>
      <c r="D1851" s="2">
        <v>10.593</v>
      </c>
      <c r="E1851" s="2">
        <v>4.0999999999999996</v>
      </c>
      <c r="F1851" s="66">
        <v>11.67</v>
      </c>
      <c r="G1851" s="2">
        <v>2.91391</v>
      </c>
      <c r="H1851" s="2">
        <v>4.9728399999999997</v>
      </c>
      <c r="I1851" s="2">
        <v>3.9353099999999999</v>
      </c>
      <c r="J1851" s="2">
        <v>3.3586999999999998</v>
      </c>
      <c r="K1851" s="66">
        <v>8.4317499999999992</v>
      </c>
      <c r="L1851" s="2">
        <v>3.0122200000000001</v>
      </c>
      <c r="M1851" s="2">
        <v>5.4558900000000001</v>
      </c>
      <c r="N1851" s="2">
        <v>4.4100799999999998</v>
      </c>
      <c r="O1851" s="2">
        <v>3.8113000000000001</v>
      </c>
      <c r="P1851" s="2">
        <v>9.8802599999999998</v>
      </c>
    </row>
    <row r="1852" spans="1:16" x14ac:dyDescent="0.35">
      <c r="A1852" s="2">
        <v>1841</v>
      </c>
      <c r="B1852" s="2" t="s">
        <v>161</v>
      </c>
      <c r="C1852" s="2" t="s">
        <v>326</v>
      </c>
      <c r="D1852" s="2">
        <v>9.59</v>
      </c>
      <c r="E1852" s="2">
        <v>3.8460000000000001</v>
      </c>
      <c r="F1852" s="66">
        <v>8.33</v>
      </c>
      <c r="G1852" s="2">
        <v>4.6522300000000003</v>
      </c>
      <c r="H1852" s="2">
        <v>5.8014099999999997</v>
      </c>
      <c r="I1852" s="2">
        <v>5.2175399999999996</v>
      </c>
      <c r="J1852" s="2">
        <v>4.8604799999999999</v>
      </c>
      <c r="K1852" s="66">
        <v>3.7403499999999998</v>
      </c>
      <c r="L1852" s="2">
        <v>4.7452800000000002</v>
      </c>
      <c r="M1852" s="2">
        <v>6.1123900000000004</v>
      </c>
      <c r="N1852" s="2">
        <v>5.5083599999999997</v>
      </c>
      <c r="O1852" s="2">
        <v>5.1415499999999996</v>
      </c>
      <c r="P1852" s="2">
        <v>3.8862999999999999</v>
      </c>
    </row>
    <row r="1853" spans="1:16" x14ac:dyDescent="0.35">
      <c r="A1853" s="2">
        <v>1842</v>
      </c>
      <c r="B1853" s="2" t="s">
        <v>161</v>
      </c>
      <c r="C1853" s="2" t="s">
        <v>327</v>
      </c>
      <c r="D1853" s="2">
        <v>7.78</v>
      </c>
      <c r="E1853" s="2">
        <v>3.0920000000000001</v>
      </c>
      <c r="F1853" s="66">
        <v>0</v>
      </c>
      <c r="G1853" s="2">
        <v>4.6563400000000001</v>
      </c>
      <c r="H1853" s="2">
        <v>4.9178100000000002</v>
      </c>
      <c r="I1853" s="2">
        <v>4.8553300000000004</v>
      </c>
      <c r="J1853" s="2">
        <v>4.7872500000000002</v>
      </c>
      <c r="K1853" s="66">
        <v>4.9990300000000003</v>
      </c>
      <c r="L1853" s="2">
        <v>4.6758699999999997</v>
      </c>
      <c r="M1853" s="2">
        <v>5.06541</v>
      </c>
      <c r="N1853" s="2">
        <v>5.0081100000000003</v>
      </c>
      <c r="O1853" s="2">
        <v>4.9445800000000002</v>
      </c>
      <c r="P1853" s="2">
        <v>5.1057899999999998</v>
      </c>
    </row>
    <row r="1854" spans="1:16" x14ac:dyDescent="0.35">
      <c r="A1854" s="2">
        <v>1843</v>
      </c>
      <c r="B1854" s="2" t="s">
        <v>161</v>
      </c>
      <c r="C1854" s="2" t="s">
        <v>328</v>
      </c>
      <c r="D1854" s="2">
        <v>5.6849999999999996</v>
      </c>
      <c r="E1854" s="2">
        <v>2.8540000000000001</v>
      </c>
      <c r="F1854" s="66">
        <v>0</v>
      </c>
      <c r="G1854" s="2">
        <v>6.1667500000000004</v>
      </c>
      <c r="H1854" s="2">
        <v>6.4723899999999999</v>
      </c>
      <c r="I1854" s="2">
        <v>6.4219400000000002</v>
      </c>
      <c r="J1854" s="2">
        <v>6.3638599999999999</v>
      </c>
      <c r="K1854" s="66">
        <v>6.5332100000000004</v>
      </c>
      <c r="L1854" s="2">
        <v>6.1611700000000003</v>
      </c>
      <c r="M1854" s="2">
        <v>6.5885499999999997</v>
      </c>
      <c r="N1854" s="2">
        <v>6.5422900000000004</v>
      </c>
      <c r="O1854" s="2">
        <v>6.4881399999999996</v>
      </c>
      <c r="P1854" s="2">
        <v>6.61653</v>
      </c>
    </row>
    <row r="1855" spans="1:16" x14ac:dyDescent="0.35">
      <c r="A1855" s="2">
        <v>1844</v>
      </c>
      <c r="B1855" s="2" t="s">
        <v>161</v>
      </c>
      <c r="C1855" s="2" t="s">
        <v>329</v>
      </c>
      <c r="D1855" s="2">
        <v>3.2749999999999999</v>
      </c>
      <c r="E1855" s="2">
        <v>3.3540000000000001</v>
      </c>
      <c r="F1855" s="66">
        <v>6.67</v>
      </c>
      <c r="G1855" s="2">
        <v>11.800319999999999</v>
      </c>
      <c r="H1855" s="2">
        <v>14.083970000000001</v>
      </c>
      <c r="I1855" s="2">
        <v>12.03619</v>
      </c>
      <c r="J1855" s="2">
        <v>10.83638</v>
      </c>
      <c r="K1855" s="66">
        <v>14.61317</v>
      </c>
      <c r="L1855" s="2">
        <v>11.99126</v>
      </c>
      <c r="M1855" s="2">
        <v>14.495200000000001</v>
      </c>
      <c r="N1855" s="2">
        <v>12.346719999999999</v>
      </c>
      <c r="O1855" s="2">
        <v>11.0909</v>
      </c>
      <c r="P1855" s="2">
        <v>33.103400000000001</v>
      </c>
    </row>
    <row r="1856" spans="1:16" x14ac:dyDescent="0.35">
      <c r="A1856" s="2">
        <v>1845</v>
      </c>
      <c r="B1856" s="2" t="s">
        <v>161</v>
      </c>
      <c r="C1856" s="2" t="s">
        <v>330</v>
      </c>
      <c r="D1856" s="2">
        <v>0.93600000000000005</v>
      </c>
      <c r="E1856" s="2">
        <v>2.5329999999999999</v>
      </c>
      <c r="F1856" s="66">
        <v>23.33</v>
      </c>
      <c r="G1856" s="2">
        <v>22.430109999999999</v>
      </c>
      <c r="H1856" s="2">
        <v>27.828109999999999</v>
      </c>
      <c r="I1856" s="2">
        <v>21.953949999999999</v>
      </c>
      <c r="J1856" s="2">
        <v>16.031469999999999</v>
      </c>
      <c r="K1856" s="66">
        <v>22.210229999999999</v>
      </c>
      <c r="L1856" s="2">
        <v>22.48479</v>
      </c>
      <c r="M1856" s="2">
        <v>28.863199999999999</v>
      </c>
      <c r="N1856" s="2">
        <v>22.688130000000001</v>
      </c>
      <c r="O1856" s="2">
        <v>16.46293</v>
      </c>
      <c r="P1856" s="2">
        <v>68.845399999999998</v>
      </c>
    </row>
    <row r="1857" spans="1:16" x14ac:dyDescent="0.35">
      <c r="A1857" s="2">
        <v>1846</v>
      </c>
      <c r="B1857" s="2" t="s">
        <v>161</v>
      </c>
      <c r="C1857" s="2" t="s">
        <v>331</v>
      </c>
      <c r="D1857" s="2">
        <v>0.1</v>
      </c>
      <c r="E1857" s="2">
        <v>0.99199999999999999</v>
      </c>
      <c r="F1857" s="66">
        <v>20</v>
      </c>
      <c r="G1857" s="2">
        <v>23.31635</v>
      </c>
      <c r="H1857" s="2">
        <v>26.552990000000001</v>
      </c>
      <c r="I1857" s="2">
        <v>22.696359999999999</v>
      </c>
      <c r="J1857" s="2">
        <v>13.09103</v>
      </c>
      <c r="K1857" s="66">
        <v>15.29523</v>
      </c>
      <c r="L1857" s="2">
        <v>23.121259999999999</v>
      </c>
      <c r="M1857" s="2">
        <v>27.440670000000001</v>
      </c>
      <c r="N1857" s="2">
        <v>23.387530000000002</v>
      </c>
      <c r="O1857" s="2">
        <v>13.28702</v>
      </c>
      <c r="P1857" s="2">
        <v>31.524699999999999</v>
      </c>
    </row>
    <row r="1858" spans="1:16" x14ac:dyDescent="0.35">
      <c r="A1858" s="2">
        <v>1847</v>
      </c>
      <c r="B1858" s="2" t="s">
        <v>161</v>
      </c>
      <c r="C1858" s="2" t="s">
        <v>332</v>
      </c>
      <c r="D1858" s="2">
        <v>-0.154</v>
      </c>
      <c r="E1858" s="2">
        <v>1.008</v>
      </c>
      <c r="F1858" s="66">
        <v>11.67</v>
      </c>
      <c r="G1858" s="2">
        <v>20.71012</v>
      </c>
      <c r="H1858" s="2">
        <v>23.221409999999999</v>
      </c>
      <c r="I1858" s="2">
        <v>20.336189999999998</v>
      </c>
      <c r="J1858" s="2">
        <v>13.97484</v>
      </c>
      <c r="K1858" s="66">
        <v>16.885590000000001</v>
      </c>
      <c r="L1858" s="2">
        <v>20.503019999999999</v>
      </c>
      <c r="M1858" s="2">
        <v>23.858049999999999</v>
      </c>
      <c r="N1858" s="2">
        <v>20.826360000000001</v>
      </c>
      <c r="O1858" s="2">
        <v>14.138339999999999</v>
      </c>
      <c r="P1858" s="2">
        <v>27.662790000000001</v>
      </c>
    </row>
    <row r="1859" spans="1:16" x14ac:dyDescent="0.35">
      <c r="A1859" s="2">
        <v>1848</v>
      </c>
      <c r="B1859" s="2" t="s">
        <v>162</v>
      </c>
      <c r="C1859" s="2" t="s">
        <v>309</v>
      </c>
      <c r="D1859" s="2">
        <v>-1.1120000000000001</v>
      </c>
      <c r="E1859" s="2">
        <v>0.99199999999999999</v>
      </c>
      <c r="F1859" s="66">
        <v>18.329999999999998</v>
      </c>
      <c r="G1859" s="2">
        <v>26.369530000000001</v>
      </c>
      <c r="H1859" s="2">
        <v>29.738330000000001</v>
      </c>
      <c r="I1859" s="2">
        <v>25.272179999999999</v>
      </c>
      <c r="J1859" s="2">
        <v>15.773149999999999</v>
      </c>
      <c r="K1859" s="66">
        <v>16.637519999999999</v>
      </c>
      <c r="L1859" s="2">
        <v>26.139880000000002</v>
      </c>
      <c r="M1859" s="2">
        <v>30.645160000000001</v>
      </c>
      <c r="N1859" s="2">
        <v>25.94969</v>
      </c>
      <c r="O1859" s="2">
        <v>15.96007</v>
      </c>
      <c r="P1859" s="2">
        <v>23.21284</v>
      </c>
    </row>
    <row r="1860" spans="1:16" x14ac:dyDescent="0.35">
      <c r="A1860" s="2">
        <v>1849</v>
      </c>
      <c r="B1860" s="2" t="s">
        <v>162</v>
      </c>
      <c r="C1860" s="2" t="s">
        <v>310</v>
      </c>
      <c r="D1860" s="2">
        <v>-2.258</v>
      </c>
      <c r="E1860" s="2">
        <v>0.246</v>
      </c>
      <c r="F1860" s="66">
        <v>25</v>
      </c>
      <c r="G1860" s="2">
        <v>36.607799999999997</v>
      </c>
      <c r="H1860" s="2">
        <v>40.57976</v>
      </c>
      <c r="I1860" s="2">
        <v>33.980040000000002</v>
      </c>
      <c r="J1860" s="2">
        <v>15.465859999999999</v>
      </c>
      <c r="K1860" s="66">
        <v>14.40193</v>
      </c>
      <c r="L1860" s="2">
        <v>36.339869999999998</v>
      </c>
      <c r="M1860" s="2">
        <v>41.994199999999999</v>
      </c>
      <c r="N1860" s="2">
        <v>35.053600000000003</v>
      </c>
      <c r="O1860" s="2">
        <v>15.578749999999999</v>
      </c>
      <c r="P1860" s="2">
        <v>14.439909999999999</v>
      </c>
    </row>
    <row r="1861" spans="1:16" x14ac:dyDescent="0.35">
      <c r="A1861" s="2">
        <v>1850</v>
      </c>
      <c r="B1861" s="2" t="s">
        <v>162</v>
      </c>
      <c r="C1861" s="2" t="s">
        <v>311</v>
      </c>
      <c r="D1861" s="2">
        <v>-3.0049999999999999</v>
      </c>
      <c r="E1861" s="2">
        <v>0</v>
      </c>
      <c r="F1861" s="66">
        <v>20</v>
      </c>
      <c r="G1861" s="2">
        <v>30.880870000000002</v>
      </c>
      <c r="H1861" s="2">
        <v>33.349980000000002</v>
      </c>
      <c r="I1861" s="2">
        <v>28.872109999999999</v>
      </c>
      <c r="J1861" s="2">
        <v>15.472799999999999</v>
      </c>
      <c r="K1861" s="66">
        <v>15.52805</v>
      </c>
      <c r="L1861" s="2">
        <v>30.58306</v>
      </c>
      <c r="M1861" s="2">
        <v>34.324379999999998</v>
      </c>
      <c r="N1861" s="2">
        <v>29.615860000000001</v>
      </c>
      <c r="O1861" s="2">
        <v>15.522040000000001</v>
      </c>
      <c r="P1861" s="2">
        <v>15.563000000000001</v>
      </c>
    </row>
    <row r="1862" spans="1:16" x14ac:dyDescent="0.35">
      <c r="A1862" s="2">
        <v>1851</v>
      </c>
      <c r="B1862" s="2" t="s">
        <v>162</v>
      </c>
      <c r="C1862" s="2" t="s">
        <v>312</v>
      </c>
      <c r="D1862" s="2">
        <v>-3.5539999999999998</v>
      </c>
      <c r="E1862" s="2">
        <v>0</v>
      </c>
      <c r="F1862" s="66">
        <v>3.33</v>
      </c>
      <c r="G1862" s="2">
        <v>20.762740000000001</v>
      </c>
      <c r="H1862" s="2">
        <v>21.77908</v>
      </c>
      <c r="I1862" s="2">
        <v>20.42201</v>
      </c>
      <c r="J1862" s="2">
        <v>16.606190000000002</v>
      </c>
      <c r="K1862" s="66">
        <v>16.655239999999999</v>
      </c>
      <c r="L1862" s="2">
        <v>20.456520000000001</v>
      </c>
      <c r="M1862" s="2">
        <v>22.088049999999999</v>
      </c>
      <c r="N1862" s="2">
        <v>20.662659999999999</v>
      </c>
      <c r="O1862" s="2">
        <v>16.65138</v>
      </c>
      <c r="P1862" s="2">
        <v>16.68769</v>
      </c>
    </row>
    <row r="1863" spans="1:16" x14ac:dyDescent="0.35">
      <c r="A1863" s="2">
        <v>1852</v>
      </c>
      <c r="B1863" s="2" t="s">
        <v>162</v>
      </c>
      <c r="C1863" s="2" t="s">
        <v>313</v>
      </c>
      <c r="D1863" s="2">
        <v>-3.8</v>
      </c>
      <c r="E1863" s="2">
        <v>0</v>
      </c>
      <c r="F1863" s="66">
        <v>8.33</v>
      </c>
      <c r="G1863" s="2">
        <v>23.12941</v>
      </c>
      <c r="H1863" s="2">
        <v>24.285350000000001</v>
      </c>
      <c r="I1863" s="2">
        <v>22.48264</v>
      </c>
      <c r="J1863" s="2">
        <v>17.537120000000002</v>
      </c>
      <c r="K1863" s="66">
        <v>17.581019999999999</v>
      </c>
      <c r="L1863" s="2">
        <v>22.840689999999999</v>
      </c>
      <c r="M1863" s="2">
        <v>24.673410000000001</v>
      </c>
      <c r="N1863" s="2">
        <v>22.778939999999999</v>
      </c>
      <c r="O1863" s="2">
        <v>17.578849999999999</v>
      </c>
      <c r="P1863" s="2">
        <v>17.6113</v>
      </c>
    </row>
    <row r="1864" spans="1:16" x14ac:dyDescent="0.35">
      <c r="A1864" s="2">
        <v>1853</v>
      </c>
      <c r="B1864" s="2" t="s">
        <v>162</v>
      </c>
      <c r="C1864" s="2" t="s">
        <v>314</v>
      </c>
      <c r="D1864" s="2">
        <v>-4.7149999999999999</v>
      </c>
      <c r="E1864" s="2">
        <v>0</v>
      </c>
      <c r="F1864" s="66">
        <v>3.33</v>
      </c>
      <c r="G1864" s="2">
        <v>23.102409999999999</v>
      </c>
      <c r="H1864" s="2">
        <v>24.178930000000001</v>
      </c>
      <c r="I1864" s="2">
        <v>22.536460000000002</v>
      </c>
      <c r="J1864" s="2">
        <v>18.366800000000001</v>
      </c>
      <c r="K1864" s="66">
        <v>18.406389999999998</v>
      </c>
      <c r="L1864" s="2">
        <v>22.75543</v>
      </c>
      <c r="M1864" s="2">
        <v>24.515650000000001</v>
      </c>
      <c r="N1864" s="2">
        <v>22.78959</v>
      </c>
      <c r="O1864" s="2">
        <v>18.405560000000001</v>
      </c>
      <c r="P1864" s="2">
        <v>18.43479</v>
      </c>
    </row>
    <row r="1865" spans="1:16" x14ac:dyDescent="0.35">
      <c r="A1865" s="2">
        <v>1854</v>
      </c>
      <c r="B1865" s="2" t="s">
        <v>162</v>
      </c>
      <c r="C1865" s="2" t="s">
        <v>315</v>
      </c>
      <c r="D1865" s="2">
        <v>-5.0919999999999996</v>
      </c>
      <c r="E1865" s="2">
        <v>0</v>
      </c>
      <c r="F1865" s="66">
        <v>8.33</v>
      </c>
      <c r="G1865" s="2">
        <v>25.300660000000001</v>
      </c>
      <c r="H1865" s="2">
        <v>26.529769999999999</v>
      </c>
      <c r="I1865" s="2">
        <v>24.286860000000001</v>
      </c>
      <c r="J1865" s="2">
        <v>19.041370000000001</v>
      </c>
      <c r="K1865" s="66">
        <v>19.077359999999999</v>
      </c>
      <c r="L1865" s="2">
        <v>24.974959999999999</v>
      </c>
      <c r="M1865" s="2">
        <v>26.951160000000002</v>
      </c>
      <c r="N1865" s="2">
        <v>24.593260000000001</v>
      </c>
      <c r="O1865" s="2">
        <v>19.07723</v>
      </c>
      <c r="P1865" s="2">
        <v>19.10361</v>
      </c>
    </row>
    <row r="1866" spans="1:16" x14ac:dyDescent="0.35">
      <c r="A1866" s="2">
        <v>1855</v>
      </c>
      <c r="B1866" s="2" t="s">
        <v>162</v>
      </c>
      <c r="C1866" s="2" t="s">
        <v>316</v>
      </c>
      <c r="D1866" s="2">
        <v>-3.1259999999999999</v>
      </c>
      <c r="E1866" s="2">
        <v>0.254</v>
      </c>
      <c r="F1866" s="66">
        <v>0</v>
      </c>
      <c r="G1866" s="2">
        <v>9.4416200000000003</v>
      </c>
      <c r="H1866" s="2">
        <v>9.8309499999999996</v>
      </c>
      <c r="I1866" s="2">
        <v>9.8203300000000002</v>
      </c>
      <c r="J1866" s="2">
        <v>9.8018300000000007</v>
      </c>
      <c r="K1866" s="66">
        <v>9.8346800000000005</v>
      </c>
      <c r="L1866" s="2">
        <v>9.1633899999999997</v>
      </c>
      <c r="M1866" s="2">
        <v>9.8534699999999997</v>
      </c>
      <c r="N1866" s="2">
        <v>9.8439499999999995</v>
      </c>
      <c r="O1866" s="2">
        <v>9.8270599999999995</v>
      </c>
      <c r="P1866" s="2">
        <v>9.8511500000000005</v>
      </c>
    </row>
    <row r="1867" spans="1:16" x14ac:dyDescent="0.35">
      <c r="A1867" s="2">
        <v>1856</v>
      </c>
      <c r="B1867" s="2" t="s">
        <v>162</v>
      </c>
      <c r="C1867" s="2" t="s">
        <v>317</v>
      </c>
      <c r="D1867" s="2">
        <v>-0.17499999999999999</v>
      </c>
      <c r="E1867" s="2">
        <v>1.008</v>
      </c>
      <c r="F1867" s="66">
        <v>23.33</v>
      </c>
      <c r="G1867" s="2">
        <v>23.077480000000001</v>
      </c>
      <c r="H1867" s="2">
        <v>27.22964</v>
      </c>
      <c r="I1867" s="2">
        <v>22.436109999999999</v>
      </c>
      <c r="J1867" s="2">
        <v>11.64883</v>
      </c>
      <c r="K1867" s="66">
        <v>16.050409999999999</v>
      </c>
      <c r="L1867" s="2">
        <v>22.76501</v>
      </c>
      <c r="M1867" s="2">
        <v>28.162009999999999</v>
      </c>
      <c r="N1867" s="2">
        <v>23.120280000000001</v>
      </c>
      <c r="O1867" s="2">
        <v>11.77337</v>
      </c>
      <c r="P1867" s="2">
        <v>8.4137000000000004</v>
      </c>
    </row>
    <row r="1868" spans="1:16" x14ac:dyDescent="0.35">
      <c r="A1868" s="2">
        <v>1857</v>
      </c>
      <c r="B1868" s="2" t="s">
        <v>162</v>
      </c>
      <c r="C1868" s="2" t="s">
        <v>318</v>
      </c>
      <c r="D1868" s="2">
        <v>2.8759999999999999</v>
      </c>
      <c r="E1868" s="2">
        <v>0.99199999999999999</v>
      </c>
      <c r="F1868" s="66">
        <v>0</v>
      </c>
      <c r="G1868" s="2">
        <v>4.9088900000000004</v>
      </c>
      <c r="H1868" s="2">
        <v>5.3643000000000001</v>
      </c>
      <c r="I1868" s="2">
        <v>5.3554599999999999</v>
      </c>
      <c r="J1868" s="2">
        <v>5.3396999999999997</v>
      </c>
      <c r="K1868" s="66">
        <v>5.3667600000000002</v>
      </c>
      <c r="L1868" s="2">
        <v>4.5863100000000001</v>
      </c>
      <c r="M1868" s="2">
        <v>5.2076900000000004</v>
      </c>
      <c r="N1868" s="2">
        <v>5.1998100000000003</v>
      </c>
      <c r="O1868" s="2">
        <v>5.1854399999999998</v>
      </c>
      <c r="P1868" s="2">
        <v>5.2052300000000002</v>
      </c>
    </row>
    <row r="1869" spans="1:16" x14ac:dyDescent="0.35">
      <c r="A1869" s="2">
        <v>1858</v>
      </c>
      <c r="B1869" s="2" t="s">
        <v>162</v>
      </c>
      <c r="C1869" s="2" t="s">
        <v>319</v>
      </c>
      <c r="D1869" s="2">
        <v>5.1619999999999999</v>
      </c>
      <c r="E1869" s="2">
        <v>1.008</v>
      </c>
      <c r="F1869" s="66">
        <v>3.33</v>
      </c>
      <c r="G1869" s="2">
        <v>2.3275999999999999</v>
      </c>
      <c r="H1869" s="2">
        <v>3.1230199999999999</v>
      </c>
      <c r="I1869" s="2">
        <v>2.9036499999999998</v>
      </c>
      <c r="J1869" s="2">
        <v>1.9673</v>
      </c>
      <c r="K1869" s="66">
        <v>1.6451</v>
      </c>
      <c r="L1869" s="2">
        <v>1.9739199999999999</v>
      </c>
      <c r="M1869" s="2">
        <v>2.97526</v>
      </c>
      <c r="N1869" s="2">
        <v>2.7457400000000001</v>
      </c>
      <c r="O1869" s="2">
        <v>1.7626200000000001</v>
      </c>
      <c r="P1869" s="2">
        <v>1.43862</v>
      </c>
    </row>
    <row r="1870" spans="1:16" x14ac:dyDescent="0.35">
      <c r="A1870" s="2">
        <v>1859</v>
      </c>
      <c r="B1870" s="2" t="s">
        <v>162</v>
      </c>
      <c r="C1870" s="2" t="s">
        <v>320</v>
      </c>
      <c r="D1870" s="2">
        <v>6.7130000000000001</v>
      </c>
      <c r="E1870" s="2">
        <v>1.5</v>
      </c>
      <c r="F1870" s="66">
        <v>11.67</v>
      </c>
      <c r="G1870" s="2">
        <v>3.3126600000000002</v>
      </c>
      <c r="H1870" s="2">
        <v>5.1349099999999996</v>
      </c>
      <c r="I1870" s="2">
        <v>4.3243499999999999</v>
      </c>
      <c r="J1870" s="2">
        <v>0.84440999999999999</v>
      </c>
      <c r="K1870" s="66">
        <v>1.1284400000000001</v>
      </c>
      <c r="L1870" s="2">
        <v>3.1424500000000002</v>
      </c>
      <c r="M1870" s="2">
        <v>5.2979900000000004</v>
      </c>
      <c r="N1870" s="2">
        <v>4.4512200000000002</v>
      </c>
      <c r="O1870" s="2">
        <v>0.82082999999999995</v>
      </c>
      <c r="P1870" s="2">
        <v>1.4647699999999999</v>
      </c>
    </row>
    <row r="1871" spans="1:16" x14ac:dyDescent="0.35">
      <c r="A1871" s="2">
        <v>1860</v>
      </c>
      <c r="B1871" s="2" t="s">
        <v>162</v>
      </c>
      <c r="C1871" s="2" t="s">
        <v>321</v>
      </c>
      <c r="D1871" s="2">
        <v>7.4489999999999998</v>
      </c>
      <c r="E1871" s="2">
        <v>2.0590000000000002</v>
      </c>
      <c r="F1871" s="66">
        <v>23.33</v>
      </c>
      <c r="G1871" s="2">
        <v>2.9146100000000001</v>
      </c>
      <c r="H1871" s="2">
        <v>5.4803600000000001</v>
      </c>
      <c r="I1871" s="2">
        <v>4.2812999999999999</v>
      </c>
      <c r="J1871" s="2">
        <v>0.48418</v>
      </c>
      <c r="K1871" s="66">
        <v>7.3707900000000004</v>
      </c>
      <c r="L1871" s="2">
        <v>2.69665</v>
      </c>
      <c r="M1871" s="2">
        <v>5.8180300000000003</v>
      </c>
      <c r="N1871" s="2">
        <v>4.5913300000000001</v>
      </c>
      <c r="O1871" s="2">
        <v>0.52817000000000003</v>
      </c>
      <c r="P1871" s="2">
        <v>2.11869</v>
      </c>
    </row>
    <row r="1872" spans="1:16" x14ac:dyDescent="0.35">
      <c r="A1872" s="2">
        <v>1861</v>
      </c>
      <c r="B1872" s="2" t="s">
        <v>162</v>
      </c>
      <c r="C1872" s="2" t="s">
        <v>322</v>
      </c>
      <c r="D1872" s="2">
        <v>8.3659999999999997</v>
      </c>
      <c r="E1872" s="2">
        <v>2.6</v>
      </c>
      <c r="F1872" s="66">
        <v>30</v>
      </c>
      <c r="G1872" s="2">
        <v>3.8075299999999999</v>
      </c>
      <c r="H1872" s="2">
        <v>6.7792700000000004</v>
      </c>
      <c r="I1872" s="2">
        <v>4.7902300000000002</v>
      </c>
      <c r="J1872" s="2">
        <v>0.65307999999999999</v>
      </c>
      <c r="K1872" s="66">
        <v>20.970179999999999</v>
      </c>
      <c r="L1872" s="2">
        <v>2.8821400000000001</v>
      </c>
      <c r="M1872" s="2">
        <v>7.4324599999999998</v>
      </c>
      <c r="N1872" s="2">
        <v>5.3071799999999998</v>
      </c>
      <c r="O1872" s="2">
        <v>0.85609999999999997</v>
      </c>
      <c r="P1872" s="2">
        <v>7.1412699999999996</v>
      </c>
    </row>
    <row r="1873" spans="1:16" x14ac:dyDescent="0.35">
      <c r="A1873" s="2">
        <v>1862</v>
      </c>
      <c r="B1873" s="2" t="s">
        <v>162</v>
      </c>
      <c r="C1873" s="2" t="s">
        <v>323</v>
      </c>
      <c r="D1873" s="2">
        <v>9.4529999999999994</v>
      </c>
      <c r="E1873" s="2">
        <v>2.3460000000000001</v>
      </c>
      <c r="F1873" s="66">
        <v>15</v>
      </c>
      <c r="G1873" s="2">
        <v>2.0263399999999998</v>
      </c>
      <c r="H1873" s="2">
        <v>2.57572</v>
      </c>
      <c r="I1873" s="2">
        <v>1.8705000000000001</v>
      </c>
      <c r="J1873" s="2">
        <v>0</v>
      </c>
      <c r="K1873" s="66">
        <v>6.2355400000000003</v>
      </c>
      <c r="L1873" s="2">
        <v>1.75773</v>
      </c>
      <c r="M1873" s="2">
        <v>2.8857599999999999</v>
      </c>
      <c r="N1873" s="2">
        <v>2.1591200000000002</v>
      </c>
      <c r="O1873" s="2">
        <v>0</v>
      </c>
      <c r="P1873" s="2">
        <v>2.1613199999999999</v>
      </c>
    </row>
    <row r="1874" spans="1:16" x14ac:dyDescent="0.35">
      <c r="A1874" s="2">
        <v>1863</v>
      </c>
      <c r="B1874" s="2" t="s">
        <v>162</v>
      </c>
      <c r="C1874" s="2" t="s">
        <v>324</v>
      </c>
      <c r="D1874" s="2">
        <v>9.702</v>
      </c>
      <c r="E1874" s="2">
        <v>2.6080000000000001</v>
      </c>
      <c r="F1874" s="66">
        <v>3.33</v>
      </c>
      <c r="G1874" s="2">
        <v>0</v>
      </c>
      <c r="H1874" s="2">
        <v>0</v>
      </c>
      <c r="I1874" s="2">
        <v>0</v>
      </c>
      <c r="J1874" s="2">
        <v>0</v>
      </c>
      <c r="K1874" s="66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</row>
    <row r="1875" spans="1:16" x14ac:dyDescent="0.35">
      <c r="A1875" s="2">
        <v>1864</v>
      </c>
      <c r="B1875" s="2" t="s">
        <v>162</v>
      </c>
      <c r="C1875" s="2" t="s">
        <v>325</v>
      </c>
      <c r="D1875" s="2">
        <v>9.5459999999999994</v>
      </c>
      <c r="E1875" s="2">
        <v>3.6080000000000001</v>
      </c>
      <c r="F1875" s="66">
        <v>11.67</v>
      </c>
      <c r="G1875" s="2">
        <v>2.22288</v>
      </c>
      <c r="H1875" s="2">
        <v>3.8732700000000002</v>
      </c>
      <c r="I1875" s="2">
        <v>2.93676</v>
      </c>
      <c r="J1875" s="2">
        <v>1.9073800000000001</v>
      </c>
      <c r="K1875" s="66">
        <v>3.3762699999999999</v>
      </c>
      <c r="L1875" s="2">
        <v>2.4350700000000001</v>
      </c>
      <c r="M1875" s="2">
        <v>4.4476000000000004</v>
      </c>
      <c r="N1875" s="2">
        <v>3.4550999999999998</v>
      </c>
      <c r="O1875" s="2">
        <v>2.3857400000000002</v>
      </c>
      <c r="P1875" s="2">
        <v>5.8542199999999998</v>
      </c>
    </row>
    <row r="1876" spans="1:16" x14ac:dyDescent="0.35">
      <c r="A1876" s="2">
        <v>1865</v>
      </c>
      <c r="B1876" s="2" t="s">
        <v>162</v>
      </c>
      <c r="C1876" s="2" t="s">
        <v>326</v>
      </c>
      <c r="D1876" s="2">
        <v>8.7409999999999997</v>
      </c>
      <c r="E1876" s="2">
        <v>3.5920000000000001</v>
      </c>
      <c r="F1876" s="66">
        <v>11.67</v>
      </c>
      <c r="G1876" s="2">
        <v>4.4161200000000003</v>
      </c>
      <c r="H1876" s="2">
        <v>6.3197099999999997</v>
      </c>
      <c r="I1876" s="2">
        <v>5.2944100000000001</v>
      </c>
      <c r="J1876" s="2">
        <v>4.43323</v>
      </c>
      <c r="K1876" s="66">
        <v>10.230130000000001</v>
      </c>
      <c r="L1876" s="2">
        <v>4.6563499999999998</v>
      </c>
      <c r="M1876" s="2">
        <v>6.8533799999999996</v>
      </c>
      <c r="N1876" s="2">
        <v>5.7749800000000002</v>
      </c>
      <c r="O1876" s="2">
        <v>4.8893300000000002</v>
      </c>
      <c r="P1876" s="2">
        <v>21.219370000000001</v>
      </c>
    </row>
    <row r="1877" spans="1:16" x14ac:dyDescent="0.35">
      <c r="A1877" s="2">
        <v>1866</v>
      </c>
      <c r="B1877" s="2" t="s">
        <v>162</v>
      </c>
      <c r="C1877" s="2" t="s">
        <v>327</v>
      </c>
      <c r="D1877" s="2">
        <v>7.0819999999999999</v>
      </c>
      <c r="E1877" s="2">
        <v>3.1</v>
      </c>
      <c r="F1877" s="66">
        <v>8.33</v>
      </c>
      <c r="G1877" s="2">
        <v>5.4522599999999999</v>
      </c>
      <c r="H1877" s="2">
        <v>6.7728799999999998</v>
      </c>
      <c r="I1877" s="2">
        <v>6.0529599999999997</v>
      </c>
      <c r="J1877" s="2">
        <v>5.0657100000000002</v>
      </c>
      <c r="K1877" s="66">
        <v>9.6901299999999999</v>
      </c>
      <c r="L1877" s="2">
        <v>5.5612199999999996</v>
      </c>
      <c r="M1877" s="2">
        <v>7.2072700000000003</v>
      </c>
      <c r="N1877" s="2">
        <v>6.45113</v>
      </c>
      <c r="O1877" s="2">
        <v>5.4364499999999998</v>
      </c>
      <c r="P1877" s="2">
        <v>14.567</v>
      </c>
    </row>
    <row r="1878" spans="1:16" x14ac:dyDescent="0.35">
      <c r="A1878" s="2">
        <v>1867</v>
      </c>
      <c r="B1878" s="2" t="s">
        <v>162</v>
      </c>
      <c r="C1878" s="2" t="s">
        <v>328</v>
      </c>
      <c r="D1878" s="2">
        <v>4.1189999999999998</v>
      </c>
      <c r="E1878" s="2">
        <v>2.5920000000000001</v>
      </c>
      <c r="F1878" s="66">
        <v>0</v>
      </c>
      <c r="G1878" s="2">
        <v>5.3277799999999997</v>
      </c>
      <c r="H1878" s="2">
        <v>5.6945600000000001</v>
      </c>
      <c r="I1878" s="2">
        <v>5.6664899999999996</v>
      </c>
      <c r="J1878" s="2">
        <v>5.5374299999999996</v>
      </c>
      <c r="K1878" s="66">
        <v>5.6272700000000002</v>
      </c>
      <c r="L1878" s="2">
        <v>5.4151400000000001</v>
      </c>
      <c r="M1878" s="2">
        <v>5.8924700000000003</v>
      </c>
      <c r="N1878" s="2">
        <v>5.8639400000000004</v>
      </c>
      <c r="O1878" s="2">
        <v>5.7487700000000004</v>
      </c>
      <c r="P1878" s="2">
        <v>5.7679600000000004</v>
      </c>
    </row>
    <row r="1879" spans="1:16" x14ac:dyDescent="0.35">
      <c r="A1879" s="2">
        <v>1868</v>
      </c>
      <c r="B1879" s="2" t="s">
        <v>162</v>
      </c>
      <c r="C1879" s="2" t="s">
        <v>329</v>
      </c>
      <c r="D1879" s="2">
        <v>2.758</v>
      </c>
      <c r="E1879" s="2">
        <v>1.7949999999999999</v>
      </c>
      <c r="F1879" s="66">
        <v>10</v>
      </c>
      <c r="G1879" s="2">
        <v>12.12147</v>
      </c>
      <c r="H1879" s="2">
        <v>14.20858</v>
      </c>
      <c r="I1879" s="2">
        <v>12.59905</v>
      </c>
      <c r="J1879" s="2">
        <v>9.1504700000000003</v>
      </c>
      <c r="K1879" s="66">
        <v>7.3942399999999999</v>
      </c>
      <c r="L1879" s="2">
        <v>12.084390000000001</v>
      </c>
      <c r="M1879" s="2">
        <v>14.73216</v>
      </c>
      <c r="N1879" s="2">
        <v>13.039389999999999</v>
      </c>
      <c r="O1879" s="2">
        <v>9.4275599999999997</v>
      </c>
      <c r="P1879" s="2">
        <v>14.2608</v>
      </c>
    </row>
    <row r="1880" spans="1:16" x14ac:dyDescent="0.35">
      <c r="A1880" s="2">
        <v>1869</v>
      </c>
      <c r="B1880" s="2" t="s">
        <v>162</v>
      </c>
      <c r="C1880" s="2" t="s">
        <v>330</v>
      </c>
      <c r="D1880" s="2">
        <v>2.2850000000000001</v>
      </c>
      <c r="E1880" s="2">
        <v>1.5</v>
      </c>
      <c r="F1880" s="66">
        <v>16.670000000000002</v>
      </c>
      <c r="G1880" s="2">
        <v>17.78238</v>
      </c>
      <c r="H1880" s="2">
        <v>20.91947</v>
      </c>
      <c r="I1880" s="2">
        <v>18.033100000000001</v>
      </c>
      <c r="J1880" s="2">
        <v>11.68699</v>
      </c>
      <c r="K1880" s="66">
        <v>8.91554</v>
      </c>
      <c r="L1880" s="2">
        <v>17.692029999999999</v>
      </c>
      <c r="M1880" s="2">
        <v>21.71266</v>
      </c>
      <c r="N1880" s="2">
        <v>18.676639999999999</v>
      </c>
      <c r="O1880" s="2">
        <v>12.014760000000001</v>
      </c>
      <c r="P1880" s="2">
        <v>9.0411800000000007</v>
      </c>
    </row>
    <row r="1881" spans="1:16" x14ac:dyDescent="0.35">
      <c r="A1881" s="2">
        <v>1870</v>
      </c>
      <c r="B1881" s="2" t="s">
        <v>162</v>
      </c>
      <c r="C1881" s="2" t="s">
        <v>331</v>
      </c>
      <c r="D1881" s="2">
        <v>0.58699999999999997</v>
      </c>
      <c r="E1881" s="2">
        <v>1.246</v>
      </c>
      <c r="F1881" s="66">
        <v>15</v>
      </c>
      <c r="G1881" s="2">
        <v>19.033740000000002</v>
      </c>
      <c r="H1881" s="2">
        <v>21.77355</v>
      </c>
      <c r="I1881" s="2">
        <v>18.861180000000001</v>
      </c>
      <c r="J1881" s="2">
        <v>12.46743</v>
      </c>
      <c r="K1881" s="66">
        <v>10.34097</v>
      </c>
      <c r="L1881" s="2">
        <v>18.89058</v>
      </c>
      <c r="M1881" s="2">
        <v>22.522500000000001</v>
      </c>
      <c r="N1881" s="2">
        <v>19.459160000000001</v>
      </c>
      <c r="O1881" s="2">
        <v>12.74549</v>
      </c>
      <c r="P1881" s="2">
        <v>12.300649999999999</v>
      </c>
    </row>
    <row r="1882" spans="1:16" x14ac:dyDescent="0.35">
      <c r="A1882" s="2">
        <v>1871</v>
      </c>
      <c r="B1882" s="2" t="s">
        <v>162</v>
      </c>
      <c r="C1882" s="2" t="s">
        <v>332</v>
      </c>
      <c r="D1882" s="2">
        <v>-0.65800000000000003</v>
      </c>
      <c r="E1882" s="2">
        <v>1.254</v>
      </c>
      <c r="F1882" s="66">
        <v>21.67</v>
      </c>
      <c r="G1882" s="2">
        <v>27.11392</v>
      </c>
      <c r="H1882" s="2">
        <v>31.62397</v>
      </c>
      <c r="I1882" s="2">
        <v>26.059380000000001</v>
      </c>
      <c r="J1882" s="2">
        <v>15.33527</v>
      </c>
      <c r="K1882" s="66">
        <v>11.64795</v>
      </c>
      <c r="L1882" s="2">
        <v>26.95823</v>
      </c>
      <c r="M1882" s="2">
        <v>32.802</v>
      </c>
      <c r="N1882" s="2">
        <v>26.948229999999999</v>
      </c>
      <c r="O1882" s="2">
        <v>15.67699</v>
      </c>
      <c r="P1882" s="2">
        <v>28.660509999999999</v>
      </c>
    </row>
    <row r="1883" spans="1:16" x14ac:dyDescent="0.35">
      <c r="A1883" s="2">
        <v>1872</v>
      </c>
      <c r="B1883" s="2" t="s">
        <v>163</v>
      </c>
      <c r="C1883" s="2" t="s">
        <v>309</v>
      </c>
      <c r="D1883" s="2">
        <v>-1.3029999999999999</v>
      </c>
      <c r="E1883" s="2">
        <v>0.99199999999999999</v>
      </c>
      <c r="F1883" s="66">
        <v>18.329999999999998</v>
      </c>
      <c r="G1883" s="2">
        <v>26.32508</v>
      </c>
      <c r="H1883" s="2">
        <v>29.956990000000001</v>
      </c>
      <c r="I1883" s="2">
        <v>25.176829999999999</v>
      </c>
      <c r="J1883" s="2">
        <v>15.426360000000001</v>
      </c>
      <c r="K1883" s="66">
        <v>23.652550000000002</v>
      </c>
      <c r="L1883" s="2">
        <v>26.10398</v>
      </c>
      <c r="M1883" s="2">
        <v>30.972740000000002</v>
      </c>
      <c r="N1883" s="2">
        <v>25.944230000000001</v>
      </c>
      <c r="O1883" s="2">
        <v>15.69599</v>
      </c>
      <c r="P1883" s="2">
        <v>18.776050000000001</v>
      </c>
    </row>
    <row r="1884" spans="1:16" x14ac:dyDescent="0.35">
      <c r="A1884" s="2">
        <v>1873</v>
      </c>
      <c r="B1884" s="2" t="s">
        <v>163</v>
      </c>
      <c r="C1884" s="2" t="s">
        <v>310</v>
      </c>
      <c r="D1884" s="2">
        <v>-2.2629999999999999</v>
      </c>
      <c r="E1884" s="2">
        <v>1.008</v>
      </c>
      <c r="F1884" s="66">
        <v>15</v>
      </c>
      <c r="G1884" s="2">
        <v>24.658899999999999</v>
      </c>
      <c r="H1884" s="2">
        <v>27.319410000000001</v>
      </c>
      <c r="I1884" s="2">
        <v>23.58849</v>
      </c>
      <c r="J1884" s="2">
        <v>15.459350000000001</v>
      </c>
      <c r="K1884" s="66">
        <v>25.012789999999999</v>
      </c>
      <c r="L1884" s="2">
        <v>24.394169999999999</v>
      </c>
      <c r="M1884" s="2">
        <v>28.127469999999999</v>
      </c>
      <c r="N1884" s="2">
        <v>24.202819999999999</v>
      </c>
      <c r="O1884" s="2">
        <v>15.65924</v>
      </c>
      <c r="P1884" s="2">
        <v>13.97343</v>
      </c>
    </row>
    <row r="1885" spans="1:16" x14ac:dyDescent="0.35">
      <c r="A1885" s="2">
        <v>1874</v>
      </c>
      <c r="B1885" s="2" t="s">
        <v>163</v>
      </c>
      <c r="C1885" s="2" t="s">
        <v>311</v>
      </c>
      <c r="D1885" s="2">
        <v>-3.0510000000000002</v>
      </c>
      <c r="E1885" s="2">
        <v>1.8049999999999999</v>
      </c>
      <c r="F1885" s="66">
        <v>11.67</v>
      </c>
      <c r="G1885" s="2">
        <v>24.09939</v>
      </c>
      <c r="H1885" s="2">
        <v>27.069140000000001</v>
      </c>
      <c r="I1885" s="2">
        <v>22.873249999999999</v>
      </c>
      <c r="J1885" s="2">
        <v>17.733899999999998</v>
      </c>
      <c r="K1885" s="66">
        <v>32.696370000000002</v>
      </c>
      <c r="L1885" s="2">
        <v>23.707100000000001</v>
      </c>
      <c r="M1885" s="2">
        <v>27.799479999999999</v>
      </c>
      <c r="N1885" s="2">
        <v>23.38561</v>
      </c>
      <c r="O1885" s="2">
        <v>17.986599999999999</v>
      </c>
      <c r="P1885" s="2">
        <v>14.97489</v>
      </c>
    </row>
    <row r="1886" spans="1:16" x14ac:dyDescent="0.35">
      <c r="A1886" s="2">
        <v>1875</v>
      </c>
      <c r="B1886" s="2" t="s">
        <v>163</v>
      </c>
      <c r="C1886" s="2" t="s">
        <v>312</v>
      </c>
      <c r="D1886" s="2">
        <v>-2.6930000000000001</v>
      </c>
      <c r="E1886" s="2">
        <v>2.3540000000000001</v>
      </c>
      <c r="F1886" s="66">
        <v>16.670000000000002</v>
      </c>
      <c r="G1886" s="2">
        <v>29.39658</v>
      </c>
      <c r="H1886" s="2">
        <v>34.393689999999999</v>
      </c>
      <c r="I1886" s="2">
        <v>27.431180000000001</v>
      </c>
      <c r="J1886" s="2">
        <v>21.305520000000001</v>
      </c>
      <c r="K1886" s="66">
        <v>68.881680000000003</v>
      </c>
      <c r="L1886" s="2">
        <v>28.80031</v>
      </c>
      <c r="M1886" s="2">
        <v>35.465690000000002</v>
      </c>
      <c r="N1886" s="2">
        <v>28.141010000000001</v>
      </c>
      <c r="O1886" s="2">
        <v>21.703489999999999</v>
      </c>
      <c r="P1886" s="2">
        <v>18.760000000000002</v>
      </c>
    </row>
    <row r="1887" spans="1:16" x14ac:dyDescent="0.35">
      <c r="A1887" s="2">
        <v>1876</v>
      </c>
      <c r="B1887" s="2" t="s">
        <v>163</v>
      </c>
      <c r="C1887" s="2" t="s">
        <v>313</v>
      </c>
      <c r="D1887" s="2">
        <v>-0.97799999999999998</v>
      </c>
      <c r="E1887" s="2">
        <v>2.3460000000000001</v>
      </c>
      <c r="F1887" s="66">
        <v>6.67</v>
      </c>
      <c r="G1887" s="2">
        <v>20.279959999999999</v>
      </c>
      <c r="H1887" s="2">
        <v>22.234529999999999</v>
      </c>
      <c r="I1887" s="2">
        <v>19.883980000000001</v>
      </c>
      <c r="J1887" s="2">
        <v>17.656169999999999</v>
      </c>
      <c r="K1887" s="66">
        <v>31.923349999999999</v>
      </c>
      <c r="L1887" s="2">
        <v>19.89181</v>
      </c>
      <c r="M1887" s="2">
        <v>22.661670000000001</v>
      </c>
      <c r="N1887" s="2">
        <v>20.1892</v>
      </c>
      <c r="O1887" s="2">
        <v>17.85191</v>
      </c>
      <c r="P1887" s="2">
        <v>23.081790000000002</v>
      </c>
    </row>
    <row r="1888" spans="1:16" x14ac:dyDescent="0.35">
      <c r="A1888" s="2">
        <v>1877</v>
      </c>
      <c r="B1888" s="2" t="s">
        <v>163</v>
      </c>
      <c r="C1888" s="2" t="s">
        <v>314</v>
      </c>
      <c r="D1888" s="2">
        <v>0.40200000000000002</v>
      </c>
      <c r="E1888" s="2">
        <v>1.5409999999999999</v>
      </c>
      <c r="F1888" s="66">
        <v>8.33</v>
      </c>
      <c r="G1888" s="2">
        <v>19.6233</v>
      </c>
      <c r="H1888" s="2">
        <v>21.478280000000002</v>
      </c>
      <c r="I1888" s="2">
        <v>19.673490000000001</v>
      </c>
      <c r="J1888" s="2">
        <v>16.775359999999999</v>
      </c>
      <c r="K1888" s="66">
        <v>24.814810000000001</v>
      </c>
      <c r="L1888" s="2">
        <v>19.38654</v>
      </c>
      <c r="M1888" s="2">
        <v>21.87368</v>
      </c>
      <c r="N1888" s="2">
        <v>19.975380000000001</v>
      </c>
      <c r="O1888" s="2">
        <v>16.932230000000001</v>
      </c>
      <c r="P1888" s="2">
        <v>23.253430000000002</v>
      </c>
    </row>
    <row r="1889" spans="1:16" x14ac:dyDescent="0.35">
      <c r="A1889" s="2">
        <v>1878</v>
      </c>
      <c r="B1889" s="2" t="s">
        <v>163</v>
      </c>
      <c r="C1889" s="2" t="s">
        <v>315</v>
      </c>
      <c r="D1889" s="2">
        <v>1.212</v>
      </c>
      <c r="E1889" s="2">
        <v>0.49199999999999999</v>
      </c>
      <c r="F1889" s="66">
        <v>0</v>
      </c>
      <c r="G1889" s="2">
        <v>14.36402</v>
      </c>
      <c r="H1889" s="2">
        <v>14.83118</v>
      </c>
      <c r="I1889" s="2">
        <v>14.82259</v>
      </c>
      <c r="J1889" s="2">
        <v>14.78584</v>
      </c>
      <c r="K1889" s="66">
        <v>14.8172</v>
      </c>
      <c r="L1889" s="2">
        <v>14.21635</v>
      </c>
      <c r="M1889" s="2">
        <v>14.89297</v>
      </c>
      <c r="N1889" s="2">
        <v>14.88442</v>
      </c>
      <c r="O1889" s="2">
        <v>14.85121</v>
      </c>
      <c r="P1889" s="2">
        <v>14.86232</v>
      </c>
    </row>
    <row r="1890" spans="1:16" x14ac:dyDescent="0.35">
      <c r="A1890" s="2">
        <v>1879</v>
      </c>
      <c r="B1890" s="2" t="s">
        <v>163</v>
      </c>
      <c r="C1890" s="2" t="s">
        <v>316</v>
      </c>
      <c r="D1890" s="2">
        <v>2.1539999999999999</v>
      </c>
      <c r="E1890" s="2">
        <v>1.0669999999999999</v>
      </c>
      <c r="F1890" s="66">
        <v>3.33</v>
      </c>
      <c r="G1890" s="2">
        <v>6.6407499999999997</v>
      </c>
      <c r="H1890" s="2">
        <v>7.6981099999999998</v>
      </c>
      <c r="I1890" s="2">
        <v>7.0782499999999997</v>
      </c>
      <c r="J1890" s="2">
        <v>5.66073</v>
      </c>
      <c r="K1890" s="66">
        <v>7.2294999999999998</v>
      </c>
      <c r="L1890" s="2">
        <v>6.4840299999999997</v>
      </c>
      <c r="M1890" s="2">
        <v>7.8900199999999998</v>
      </c>
      <c r="N1890" s="2">
        <v>7.2383199999999999</v>
      </c>
      <c r="O1890" s="2">
        <v>5.7519499999999999</v>
      </c>
      <c r="P1890" s="2">
        <v>9.7088999999999999</v>
      </c>
    </row>
    <row r="1891" spans="1:16" x14ac:dyDescent="0.35">
      <c r="A1891" s="2">
        <v>1880</v>
      </c>
      <c r="B1891" s="2" t="s">
        <v>163</v>
      </c>
      <c r="C1891" s="2" t="s">
        <v>317</v>
      </c>
      <c r="D1891" s="2">
        <v>3.1629999999999998</v>
      </c>
      <c r="E1891" s="2">
        <v>2.3540000000000001</v>
      </c>
      <c r="F1891" s="66">
        <v>11.67</v>
      </c>
      <c r="G1891" s="2">
        <v>9.5017600000000009</v>
      </c>
      <c r="H1891" s="2">
        <v>12.07296</v>
      </c>
      <c r="I1891" s="2">
        <v>9.9636800000000001</v>
      </c>
      <c r="J1891" s="2">
        <v>7.0210499999999998</v>
      </c>
      <c r="K1891" s="66">
        <v>15.29583</v>
      </c>
      <c r="L1891" s="2">
        <v>9.3178400000000003</v>
      </c>
      <c r="M1891" s="2">
        <v>12.528560000000001</v>
      </c>
      <c r="N1891" s="2">
        <v>10.309810000000001</v>
      </c>
      <c r="O1891" s="2">
        <v>7.2184799999999996</v>
      </c>
      <c r="P1891" s="2">
        <v>13.56255</v>
      </c>
    </row>
    <row r="1892" spans="1:16" x14ac:dyDescent="0.35">
      <c r="A1892" s="2">
        <v>1881</v>
      </c>
      <c r="B1892" s="2" t="s">
        <v>163</v>
      </c>
      <c r="C1892" s="2" t="s">
        <v>318</v>
      </c>
      <c r="D1892" s="2">
        <v>4.6120000000000001</v>
      </c>
      <c r="E1892" s="2">
        <v>3.1080000000000001</v>
      </c>
      <c r="F1892" s="66">
        <v>11.67</v>
      </c>
      <c r="G1892" s="2">
        <v>8.0884199999999993</v>
      </c>
      <c r="H1892" s="2">
        <v>10.67489</v>
      </c>
      <c r="I1892" s="2">
        <v>8.4793500000000002</v>
      </c>
      <c r="J1892" s="2">
        <v>6.4298400000000004</v>
      </c>
      <c r="K1892" s="66">
        <v>7.6593600000000004</v>
      </c>
      <c r="L1892" s="2">
        <v>8.1624700000000008</v>
      </c>
      <c r="M1892" s="2">
        <v>11.116899999999999</v>
      </c>
      <c r="N1892" s="2">
        <v>8.8073800000000002</v>
      </c>
      <c r="O1892" s="2">
        <v>6.6553500000000003</v>
      </c>
      <c r="P1892" s="2">
        <v>13.093769999999999</v>
      </c>
    </row>
    <row r="1893" spans="1:16" x14ac:dyDescent="0.35">
      <c r="A1893" s="2">
        <v>1882</v>
      </c>
      <c r="B1893" s="2" t="s">
        <v>163</v>
      </c>
      <c r="C1893" s="2" t="s">
        <v>319</v>
      </c>
      <c r="D1893" s="2">
        <v>5.7569999999999997</v>
      </c>
      <c r="E1893" s="2">
        <v>3.0920000000000001</v>
      </c>
      <c r="F1893" s="66">
        <v>11.67</v>
      </c>
      <c r="G1893" s="2">
        <v>4.7545900000000003</v>
      </c>
      <c r="H1893" s="2">
        <v>7.0238399999999999</v>
      </c>
      <c r="I1893" s="2">
        <v>5.5213999999999999</v>
      </c>
      <c r="J1893" s="2">
        <v>4.1803900000000001</v>
      </c>
      <c r="K1893" s="66">
        <v>7.9204999999999997</v>
      </c>
      <c r="L1893" s="2">
        <v>4.8340899999999998</v>
      </c>
      <c r="M1893" s="2">
        <v>7.3400800000000004</v>
      </c>
      <c r="N1893" s="2">
        <v>5.7597399999999999</v>
      </c>
      <c r="O1893" s="2">
        <v>4.3528000000000002</v>
      </c>
      <c r="P1893" s="2">
        <v>23.656210000000002</v>
      </c>
    </row>
    <row r="1894" spans="1:16" x14ac:dyDescent="0.35">
      <c r="A1894" s="2">
        <v>1883</v>
      </c>
      <c r="B1894" s="2" t="s">
        <v>163</v>
      </c>
      <c r="C1894" s="2" t="s">
        <v>320</v>
      </c>
      <c r="D1894" s="2">
        <v>6.7590000000000003</v>
      </c>
      <c r="E1894" s="2">
        <v>2.8540000000000001</v>
      </c>
      <c r="F1894" s="66">
        <v>8.33</v>
      </c>
      <c r="G1894" s="2">
        <v>2.51661</v>
      </c>
      <c r="H1894" s="2">
        <v>4.09884</v>
      </c>
      <c r="I1894" s="2">
        <v>3.2150300000000001</v>
      </c>
      <c r="J1894" s="2">
        <v>1.9891099999999999</v>
      </c>
      <c r="K1894" s="66">
        <v>0.222</v>
      </c>
      <c r="L1894" s="2">
        <v>2.55369</v>
      </c>
      <c r="M1894" s="2">
        <v>4.3181700000000003</v>
      </c>
      <c r="N1894" s="2">
        <v>3.38855</v>
      </c>
      <c r="O1894" s="2">
        <v>2.1011600000000001</v>
      </c>
      <c r="P1894" s="2">
        <v>12.48142</v>
      </c>
    </row>
    <row r="1895" spans="1:16" x14ac:dyDescent="0.35">
      <c r="A1895" s="2">
        <v>1884</v>
      </c>
      <c r="B1895" s="2" t="s">
        <v>163</v>
      </c>
      <c r="C1895" s="2" t="s">
        <v>321</v>
      </c>
      <c r="D1895" s="2">
        <v>7.452</v>
      </c>
      <c r="E1895" s="2">
        <v>2.2869999999999999</v>
      </c>
      <c r="F1895" s="66">
        <v>10</v>
      </c>
      <c r="G1895" s="2">
        <v>1.9005799999999999</v>
      </c>
      <c r="H1895" s="2">
        <v>3.1307399999999999</v>
      </c>
      <c r="I1895" s="2">
        <v>2.2960099999999999</v>
      </c>
      <c r="J1895" s="2">
        <v>0.60346999999999995</v>
      </c>
      <c r="K1895" s="66">
        <v>6.6897700000000002</v>
      </c>
      <c r="L1895" s="2">
        <v>1.4164699999999999</v>
      </c>
      <c r="M1895" s="2">
        <v>3.4632299999999998</v>
      </c>
      <c r="N1895" s="2">
        <v>2.5692599999999999</v>
      </c>
      <c r="O1895" s="2">
        <v>0.66937999999999998</v>
      </c>
      <c r="P1895" s="2">
        <v>1.6599699999999999</v>
      </c>
    </row>
    <row r="1896" spans="1:16" x14ac:dyDescent="0.35">
      <c r="A1896" s="2">
        <v>1885</v>
      </c>
      <c r="B1896" s="2" t="s">
        <v>163</v>
      </c>
      <c r="C1896" s="2" t="s">
        <v>322</v>
      </c>
      <c r="D1896" s="2">
        <v>8.1080000000000005</v>
      </c>
      <c r="E1896" s="2">
        <v>1.5</v>
      </c>
      <c r="F1896" s="66">
        <v>28.33</v>
      </c>
      <c r="G1896" s="2">
        <v>4.13917</v>
      </c>
      <c r="H1896" s="2">
        <v>7.09809</v>
      </c>
      <c r="I1896" s="2">
        <v>6.1285499999999997</v>
      </c>
      <c r="J1896" s="2">
        <v>0.37515999999999999</v>
      </c>
      <c r="K1896" s="66">
        <v>11.214829999999999</v>
      </c>
      <c r="L1896" s="2">
        <v>3.9421300000000001</v>
      </c>
      <c r="M1896" s="2">
        <v>7.8005899999999997</v>
      </c>
      <c r="N1896" s="2">
        <v>6.7951100000000002</v>
      </c>
      <c r="O1896" s="2">
        <v>0.49657000000000001</v>
      </c>
      <c r="P1896" s="2">
        <v>0.49703999999999998</v>
      </c>
    </row>
    <row r="1897" spans="1:16" x14ac:dyDescent="0.35">
      <c r="A1897" s="2">
        <v>1886</v>
      </c>
      <c r="B1897" s="2" t="s">
        <v>163</v>
      </c>
      <c r="C1897" s="2" t="s">
        <v>323</v>
      </c>
      <c r="D1897" s="2">
        <v>9.2100000000000009</v>
      </c>
      <c r="E1897" s="2">
        <v>2.0590000000000002</v>
      </c>
      <c r="F1897" s="66">
        <v>31.67</v>
      </c>
      <c r="G1897" s="2">
        <v>6.1823699999999997</v>
      </c>
      <c r="H1897" s="2">
        <v>8.7112200000000009</v>
      </c>
      <c r="I1897" s="2">
        <v>7.6518499999999996</v>
      </c>
      <c r="J1897" s="2">
        <v>1.0124899999999999</v>
      </c>
      <c r="K1897" s="66">
        <v>21.16855</v>
      </c>
      <c r="L1897" s="2">
        <v>4.8171200000000001</v>
      </c>
      <c r="M1897" s="2">
        <v>9.4361499999999996</v>
      </c>
      <c r="N1897" s="2">
        <v>8.3218200000000007</v>
      </c>
      <c r="O1897" s="2">
        <v>1.4018600000000001</v>
      </c>
      <c r="P1897" s="2">
        <v>0.43554999999999999</v>
      </c>
    </row>
    <row r="1898" spans="1:16" x14ac:dyDescent="0.35">
      <c r="A1898" s="2">
        <v>1887</v>
      </c>
      <c r="B1898" s="2" t="s">
        <v>163</v>
      </c>
      <c r="C1898" s="2" t="s">
        <v>324</v>
      </c>
      <c r="D1898" s="2">
        <v>9.6980000000000004</v>
      </c>
      <c r="E1898" s="2">
        <v>2.0409999999999999</v>
      </c>
      <c r="F1898" s="66">
        <v>0</v>
      </c>
      <c r="G1898" s="2">
        <v>0</v>
      </c>
      <c r="H1898" s="2">
        <v>0</v>
      </c>
      <c r="I1898" s="2">
        <v>0</v>
      </c>
      <c r="J1898" s="2">
        <v>0</v>
      </c>
      <c r="K1898" s="66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</row>
    <row r="1899" spans="1:16" x14ac:dyDescent="0.35">
      <c r="A1899" s="2">
        <v>1888</v>
      </c>
      <c r="B1899" s="2" t="s">
        <v>163</v>
      </c>
      <c r="C1899" s="2" t="s">
        <v>325</v>
      </c>
      <c r="D1899" s="2">
        <v>9.4480000000000004</v>
      </c>
      <c r="E1899" s="2">
        <v>1.5</v>
      </c>
      <c r="F1899" s="66">
        <v>0</v>
      </c>
      <c r="G1899" s="2">
        <v>0.10087</v>
      </c>
      <c r="H1899" s="2">
        <v>0.32539000000000001</v>
      </c>
      <c r="I1899" s="2">
        <v>0.32194</v>
      </c>
      <c r="J1899" s="2">
        <v>0.24093000000000001</v>
      </c>
      <c r="K1899" s="66">
        <v>0.31474000000000002</v>
      </c>
      <c r="L1899" s="2">
        <v>0.19985</v>
      </c>
      <c r="M1899" s="2">
        <v>0.58057000000000003</v>
      </c>
      <c r="N1899" s="2">
        <v>0.57679000000000002</v>
      </c>
      <c r="O1899" s="2">
        <v>0.49987999999999999</v>
      </c>
      <c r="P1899" s="2">
        <v>0.43780999999999998</v>
      </c>
    </row>
    <row r="1900" spans="1:16" x14ac:dyDescent="0.35">
      <c r="A1900" s="2">
        <v>1889</v>
      </c>
      <c r="B1900" s="2" t="s">
        <v>163</v>
      </c>
      <c r="C1900" s="2" t="s">
        <v>326</v>
      </c>
      <c r="D1900" s="2">
        <v>8.5879999999999992</v>
      </c>
      <c r="E1900" s="2">
        <v>2.0590000000000002</v>
      </c>
      <c r="F1900" s="66">
        <v>18.329999999999998</v>
      </c>
      <c r="G1900" s="2">
        <v>8.6224000000000007</v>
      </c>
      <c r="H1900" s="2">
        <v>11.03511</v>
      </c>
      <c r="I1900" s="2">
        <v>9.7769399999999997</v>
      </c>
      <c r="J1900" s="2">
        <v>5.5995200000000001</v>
      </c>
      <c r="K1900" s="66">
        <v>24.793769999999999</v>
      </c>
      <c r="L1900" s="2">
        <v>8.1690900000000006</v>
      </c>
      <c r="M1900" s="2">
        <v>11.78717</v>
      </c>
      <c r="N1900" s="2">
        <v>10.463789999999999</v>
      </c>
      <c r="O1900" s="2">
        <v>6.0880999999999998</v>
      </c>
      <c r="P1900" s="2">
        <v>11.59389</v>
      </c>
    </row>
    <row r="1901" spans="1:16" x14ac:dyDescent="0.35">
      <c r="A1901" s="2">
        <v>1890</v>
      </c>
      <c r="B1901" s="2" t="s">
        <v>163</v>
      </c>
      <c r="C1901" s="2" t="s">
        <v>327</v>
      </c>
      <c r="D1901" s="2">
        <v>6.5780000000000003</v>
      </c>
      <c r="E1901" s="2">
        <v>2.3460000000000001</v>
      </c>
      <c r="F1901" s="66">
        <v>11.67</v>
      </c>
      <c r="G1901" s="2">
        <v>5.7744999999999997</v>
      </c>
      <c r="H1901" s="2">
        <v>7.2721</v>
      </c>
      <c r="I1901" s="2">
        <v>6.5722899999999997</v>
      </c>
      <c r="J1901" s="2">
        <v>5.0465499999999999</v>
      </c>
      <c r="K1901" s="66">
        <v>6.5241499999999997</v>
      </c>
      <c r="L1901" s="2">
        <v>5.8041400000000003</v>
      </c>
      <c r="M1901" s="2">
        <v>7.7098100000000001</v>
      </c>
      <c r="N1901" s="2">
        <v>6.9739199999999997</v>
      </c>
      <c r="O1901" s="2">
        <v>5.3883599999999996</v>
      </c>
      <c r="P1901" s="2">
        <v>5.3885699999999996</v>
      </c>
    </row>
    <row r="1902" spans="1:16" x14ac:dyDescent="0.35">
      <c r="A1902" s="2">
        <v>1891</v>
      </c>
      <c r="B1902" s="2" t="s">
        <v>163</v>
      </c>
      <c r="C1902" s="2" t="s">
        <v>328</v>
      </c>
      <c r="D1902" s="2">
        <v>4.4870000000000001</v>
      </c>
      <c r="E1902" s="2">
        <v>1.7949999999999999</v>
      </c>
      <c r="F1902" s="66">
        <v>6.67</v>
      </c>
      <c r="G1902" s="2">
        <v>7.7735399999999997</v>
      </c>
      <c r="H1902" s="2">
        <v>9.0136699999999994</v>
      </c>
      <c r="I1902" s="2">
        <v>8.3082999999999991</v>
      </c>
      <c r="J1902" s="2">
        <v>6.3853999999999997</v>
      </c>
      <c r="K1902" s="66">
        <v>5.56332</v>
      </c>
      <c r="L1902" s="2">
        <v>7.7834099999999999</v>
      </c>
      <c r="M1902" s="2">
        <v>9.3665000000000003</v>
      </c>
      <c r="N1902" s="2">
        <v>8.6247900000000008</v>
      </c>
      <c r="O1902" s="2">
        <v>6.6202800000000002</v>
      </c>
      <c r="P1902" s="2">
        <v>10.14664</v>
      </c>
    </row>
    <row r="1903" spans="1:16" x14ac:dyDescent="0.35">
      <c r="A1903" s="2">
        <v>1892</v>
      </c>
      <c r="B1903" s="2" t="s">
        <v>163</v>
      </c>
      <c r="C1903" s="2" t="s">
        <v>329</v>
      </c>
      <c r="D1903" s="2">
        <v>3.4460000000000002</v>
      </c>
      <c r="E1903" s="2">
        <v>2.3130000000000002</v>
      </c>
      <c r="F1903" s="66">
        <v>16.670000000000002</v>
      </c>
      <c r="G1903" s="2">
        <v>15.139060000000001</v>
      </c>
      <c r="H1903" s="2">
        <v>18.723310000000001</v>
      </c>
      <c r="I1903" s="2">
        <v>15.649319999999999</v>
      </c>
      <c r="J1903" s="2">
        <v>11.50229</v>
      </c>
      <c r="K1903" s="66">
        <v>7.3314300000000001</v>
      </c>
      <c r="L1903" s="2">
        <v>15.018789999999999</v>
      </c>
      <c r="M1903" s="2">
        <v>19.448619999999998</v>
      </c>
      <c r="N1903" s="2">
        <v>16.214870000000001</v>
      </c>
      <c r="O1903" s="2">
        <v>11.86834</v>
      </c>
      <c r="P1903" s="2">
        <v>24.081440000000001</v>
      </c>
    </row>
    <row r="1904" spans="1:16" x14ac:dyDescent="0.35">
      <c r="A1904" s="2">
        <v>1893</v>
      </c>
      <c r="B1904" s="2" t="s">
        <v>163</v>
      </c>
      <c r="C1904" s="2" t="s">
        <v>330</v>
      </c>
      <c r="D1904" s="2">
        <v>2.9460000000000002</v>
      </c>
      <c r="E1904" s="2">
        <v>2.8460000000000001</v>
      </c>
      <c r="F1904" s="66">
        <v>15</v>
      </c>
      <c r="G1904" s="2">
        <v>16.635100000000001</v>
      </c>
      <c r="H1904" s="2">
        <v>20.305499999999999</v>
      </c>
      <c r="I1904" s="2">
        <v>16.82442</v>
      </c>
      <c r="J1904" s="2">
        <v>13.363440000000001</v>
      </c>
      <c r="K1904" s="66">
        <v>8.6654900000000001</v>
      </c>
      <c r="L1904" s="2">
        <v>16.27768</v>
      </c>
      <c r="M1904" s="2">
        <v>21.016529999999999</v>
      </c>
      <c r="N1904" s="2">
        <v>17.354469999999999</v>
      </c>
      <c r="O1904" s="2">
        <v>13.7279</v>
      </c>
      <c r="P1904" s="2">
        <v>18.98884</v>
      </c>
    </row>
    <row r="1905" spans="1:16" x14ac:dyDescent="0.35">
      <c r="A1905" s="2">
        <v>1894</v>
      </c>
      <c r="B1905" s="2" t="s">
        <v>163</v>
      </c>
      <c r="C1905" s="2" t="s">
        <v>331</v>
      </c>
      <c r="D1905" s="2">
        <v>1.9379999999999999</v>
      </c>
      <c r="E1905" s="2">
        <v>1.7869999999999999</v>
      </c>
      <c r="F1905" s="66">
        <v>8.33</v>
      </c>
      <c r="G1905" s="2">
        <v>13.04458</v>
      </c>
      <c r="H1905" s="2">
        <v>14.68783</v>
      </c>
      <c r="I1905" s="2">
        <v>13.299239999999999</v>
      </c>
      <c r="J1905" s="2">
        <v>11.384550000000001</v>
      </c>
      <c r="K1905" s="66">
        <v>9.7339599999999997</v>
      </c>
      <c r="L1905" s="2">
        <v>12.77337</v>
      </c>
      <c r="M1905" s="2">
        <v>15.031510000000001</v>
      </c>
      <c r="N1905" s="2">
        <v>13.57094</v>
      </c>
      <c r="O1905" s="2">
        <v>11.569470000000001</v>
      </c>
      <c r="P1905" s="2">
        <v>9.7487999999999992</v>
      </c>
    </row>
    <row r="1906" spans="1:16" x14ac:dyDescent="0.35">
      <c r="A1906" s="2">
        <v>1895</v>
      </c>
      <c r="B1906" s="2" t="s">
        <v>163</v>
      </c>
      <c r="C1906" s="2" t="s">
        <v>332</v>
      </c>
      <c r="D1906" s="2">
        <v>1.2509999999999999</v>
      </c>
      <c r="E1906" s="2">
        <v>1.5589999999999999</v>
      </c>
      <c r="F1906" s="66">
        <v>6.67</v>
      </c>
      <c r="G1906" s="2">
        <v>15.062900000000001</v>
      </c>
      <c r="H1906" s="2">
        <v>16.895630000000001</v>
      </c>
      <c r="I1906" s="2">
        <v>15.230460000000001</v>
      </c>
      <c r="J1906" s="2">
        <v>12.293659999999999</v>
      </c>
      <c r="K1906" s="66">
        <v>10.716850000000001</v>
      </c>
      <c r="L1906" s="2">
        <v>14.858470000000001</v>
      </c>
      <c r="M1906" s="2">
        <v>17.289809999999999</v>
      </c>
      <c r="N1906" s="2">
        <v>15.538220000000001</v>
      </c>
      <c r="O1906" s="2">
        <v>12.459910000000001</v>
      </c>
      <c r="P1906" s="2">
        <v>10.72714</v>
      </c>
    </row>
    <row r="1907" spans="1:16" x14ac:dyDescent="0.35">
      <c r="A1907" s="2">
        <v>1896</v>
      </c>
      <c r="B1907" s="2" t="s">
        <v>164</v>
      </c>
      <c r="C1907" s="2" t="s">
        <v>309</v>
      </c>
      <c r="D1907" s="2">
        <v>0.84199999999999997</v>
      </c>
      <c r="E1907" s="2">
        <v>2.3540000000000001</v>
      </c>
      <c r="F1907" s="66">
        <v>16.670000000000002</v>
      </c>
      <c r="G1907" s="2">
        <v>20.575209999999998</v>
      </c>
      <c r="H1907" s="2">
        <v>24.046669999999999</v>
      </c>
      <c r="I1907" s="2">
        <v>20.238109999999999</v>
      </c>
      <c r="J1907" s="2">
        <v>15.650180000000001</v>
      </c>
      <c r="K1907" s="66">
        <v>11.576930000000001</v>
      </c>
      <c r="L1907" s="2">
        <v>20.230170000000001</v>
      </c>
      <c r="M1907" s="2">
        <v>24.758870000000002</v>
      </c>
      <c r="N1907" s="2">
        <v>20.752199999999998</v>
      </c>
      <c r="O1907" s="2">
        <v>15.93548</v>
      </c>
      <c r="P1907" s="2">
        <v>11.58473</v>
      </c>
    </row>
    <row r="1908" spans="1:16" x14ac:dyDescent="0.35">
      <c r="A1908" s="2">
        <v>1897</v>
      </c>
      <c r="B1908" s="2" t="s">
        <v>164</v>
      </c>
      <c r="C1908" s="2" t="s">
        <v>310</v>
      </c>
      <c r="D1908" s="2">
        <v>0.55200000000000005</v>
      </c>
      <c r="E1908" s="2">
        <v>2.3460000000000001</v>
      </c>
      <c r="F1908" s="66">
        <v>0</v>
      </c>
      <c r="G1908" s="2">
        <v>12.051589999999999</v>
      </c>
      <c r="H1908" s="2">
        <v>12.206250000000001</v>
      </c>
      <c r="I1908" s="2">
        <v>12.20255</v>
      </c>
      <c r="J1908" s="2">
        <v>12.16015</v>
      </c>
      <c r="K1908" s="66">
        <v>12.198539999999999</v>
      </c>
      <c r="L1908" s="2">
        <v>11.704090000000001</v>
      </c>
      <c r="M1908" s="2">
        <v>12.26174</v>
      </c>
      <c r="N1908" s="2">
        <v>12.258139999999999</v>
      </c>
      <c r="O1908" s="2">
        <v>12.2227</v>
      </c>
      <c r="P1908" s="2">
        <v>12.205030000000001</v>
      </c>
    </row>
    <row r="1909" spans="1:16" x14ac:dyDescent="0.35">
      <c r="A1909" s="2">
        <v>1898</v>
      </c>
      <c r="B1909" s="2" t="s">
        <v>164</v>
      </c>
      <c r="C1909" s="2" t="s">
        <v>311</v>
      </c>
      <c r="D1909" s="2">
        <v>1.208</v>
      </c>
      <c r="E1909" s="2">
        <v>2.8620000000000001</v>
      </c>
      <c r="F1909" s="66">
        <v>0</v>
      </c>
      <c r="G1909" s="2">
        <v>12.57818</v>
      </c>
      <c r="H1909" s="2">
        <v>12.642989999999999</v>
      </c>
      <c r="I1909" s="2">
        <v>12.639469999999999</v>
      </c>
      <c r="J1909" s="2">
        <v>12.60087</v>
      </c>
      <c r="K1909" s="66">
        <v>12.6358</v>
      </c>
      <c r="L1909" s="2">
        <v>12.291309999999999</v>
      </c>
      <c r="M1909" s="2">
        <v>12.692729999999999</v>
      </c>
      <c r="N1909" s="2">
        <v>12.689310000000001</v>
      </c>
      <c r="O1909" s="2">
        <v>12.65696</v>
      </c>
      <c r="P1909" s="2">
        <v>12.64166</v>
      </c>
    </row>
    <row r="1910" spans="1:16" x14ac:dyDescent="0.35">
      <c r="A1910" s="2">
        <v>1899</v>
      </c>
      <c r="B1910" s="2" t="s">
        <v>164</v>
      </c>
      <c r="C1910" s="2" t="s">
        <v>312</v>
      </c>
      <c r="D1910" s="2">
        <v>2.5129999999999999</v>
      </c>
      <c r="E1910" s="2">
        <v>3.3460000000000001</v>
      </c>
      <c r="F1910" s="66">
        <v>0</v>
      </c>
      <c r="G1910" s="2">
        <v>12.652290000000001</v>
      </c>
      <c r="H1910" s="2">
        <v>12.74178</v>
      </c>
      <c r="I1910" s="2">
        <v>12.73845</v>
      </c>
      <c r="J1910" s="2">
        <v>12.70313</v>
      </c>
      <c r="K1910" s="66">
        <v>12.73508</v>
      </c>
      <c r="L1910" s="2">
        <v>12.55231</v>
      </c>
      <c r="M1910" s="2">
        <v>12.78697</v>
      </c>
      <c r="N1910" s="2">
        <v>12.783720000000001</v>
      </c>
      <c r="O1910" s="2">
        <v>12.75407</v>
      </c>
      <c r="P1910" s="2">
        <v>12.7407</v>
      </c>
    </row>
    <row r="1911" spans="1:16" x14ac:dyDescent="0.35">
      <c r="A1911" s="2">
        <v>1900</v>
      </c>
      <c r="B1911" s="2" t="s">
        <v>164</v>
      </c>
      <c r="C1911" s="2" t="s">
        <v>313</v>
      </c>
      <c r="D1911" s="2">
        <v>3.3</v>
      </c>
      <c r="E1911" s="2">
        <v>4.117</v>
      </c>
      <c r="F1911" s="66">
        <v>0</v>
      </c>
      <c r="G1911" s="2">
        <v>12.425280000000001</v>
      </c>
      <c r="H1911" s="2">
        <v>12.61107</v>
      </c>
      <c r="I1911" s="2">
        <v>12.60791</v>
      </c>
      <c r="J1911" s="2">
        <v>12.57549</v>
      </c>
      <c r="K1911" s="66">
        <v>12.604810000000001</v>
      </c>
      <c r="L1911" s="2">
        <v>12.71809</v>
      </c>
      <c r="M1911" s="2">
        <v>12.65254</v>
      </c>
      <c r="N1911" s="2">
        <v>12.649459999999999</v>
      </c>
      <c r="O1911" s="2">
        <v>12.62218</v>
      </c>
      <c r="P1911" s="2">
        <v>12.61042</v>
      </c>
    </row>
    <row r="1912" spans="1:16" x14ac:dyDescent="0.35">
      <c r="A1912" s="2">
        <v>1901</v>
      </c>
      <c r="B1912" s="2" t="s">
        <v>164</v>
      </c>
      <c r="C1912" s="2" t="s">
        <v>314</v>
      </c>
      <c r="D1912" s="2">
        <v>2.944</v>
      </c>
      <c r="E1912" s="2">
        <v>3.5750000000000002</v>
      </c>
      <c r="F1912" s="66">
        <v>0</v>
      </c>
      <c r="G1912" s="2">
        <v>12.32155</v>
      </c>
      <c r="H1912" s="2">
        <v>12.408849999999999</v>
      </c>
      <c r="I1912" s="2">
        <v>12.40587</v>
      </c>
      <c r="J1912" s="2">
        <v>12.375999999999999</v>
      </c>
      <c r="K1912" s="66">
        <v>12.403</v>
      </c>
      <c r="L1912" s="2">
        <v>12.320309999999999</v>
      </c>
      <c r="M1912" s="2">
        <v>12.44721</v>
      </c>
      <c r="N1912" s="2">
        <v>12.4443</v>
      </c>
      <c r="O1912" s="2">
        <v>12.419140000000001</v>
      </c>
      <c r="P1912" s="2">
        <v>12.408709999999999</v>
      </c>
    </row>
    <row r="1913" spans="1:16" x14ac:dyDescent="0.35">
      <c r="A1913" s="2">
        <v>1902</v>
      </c>
      <c r="B1913" s="2" t="s">
        <v>164</v>
      </c>
      <c r="C1913" s="2" t="s">
        <v>315</v>
      </c>
      <c r="D1913" s="2">
        <v>2.702</v>
      </c>
      <c r="E1913" s="2">
        <v>2.8620000000000001</v>
      </c>
      <c r="F1913" s="66">
        <v>0</v>
      </c>
      <c r="G1913" s="2">
        <v>11.98856</v>
      </c>
      <c r="H1913" s="2">
        <v>12.259600000000001</v>
      </c>
      <c r="I1913" s="2">
        <v>12.256769999999999</v>
      </c>
      <c r="J1913" s="2">
        <v>12.22906</v>
      </c>
      <c r="K1913" s="66">
        <v>12.254099999999999</v>
      </c>
      <c r="L1913" s="2">
        <v>11.95879</v>
      </c>
      <c r="M1913" s="2">
        <v>12.29547</v>
      </c>
      <c r="N1913" s="2">
        <v>12.29271</v>
      </c>
      <c r="O1913" s="2">
        <v>12.26933</v>
      </c>
      <c r="P1913" s="2">
        <v>12.259980000000001</v>
      </c>
    </row>
    <row r="1914" spans="1:16" x14ac:dyDescent="0.35">
      <c r="A1914" s="2">
        <v>1903</v>
      </c>
      <c r="B1914" s="2" t="s">
        <v>164</v>
      </c>
      <c r="C1914" s="2" t="s">
        <v>316</v>
      </c>
      <c r="D1914" s="2">
        <v>2.6480000000000001</v>
      </c>
      <c r="E1914" s="2">
        <v>4.6669999999999998</v>
      </c>
      <c r="F1914" s="66">
        <v>0</v>
      </c>
      <c r="G1914" s="2">
        <v>12.182790000000001</v>
      </c>
      <c r="H1914" s="2">
        <v>12.24183</v>
      </c>
      <c r="I1914" s="2">
        <v>12.239140000000001</v>
      </c>
      <c r="J1914" s="2">
        <v>12.21325</v>
      </c>
      <c r="K1914" s="66">
        <v>12.23664</v>
      </c>
      <c r="L1914" s="2">
        <v>12.56779</v>
      </c>
      <c r="M1914" s="2">
        <v>12.27567</v>
      </c>
      <c r="N1914" s="2">
        <v>12.27304</v>
      </c>
      <c r="O1914" s="2">
        <v>12.25117</v>
      </c>
      <c r="P1914" s="2">
        <v>12.242699999999999</v>
      </c>
    </row>
    <row r="1915" spans="1:16" x14ac:dyDescent="0.35">
      <c r="A1915" s="2">
        <v>1904</v>
      </c>
      <c r="B1915" s="2" t="s">
        <v>164</v>
      </c>
      <c r="C1915" s="2" t="s">
        <v>317</v>
      </c>
      <c r="D1915" s="2">
        <v>2.093</v>
      </c>
      <c r="E1915" s="2">
        <v>5.3949999999999996</v>
      </c>
      <c r="F1915" s="66">
        <v>0</v>
      </c>
      <c r="G1915" s="2">
        <v>12.68051</v>
      </c>
      <c r="H1915" s="2">
        <v>12.346080000000001</v>
      </c>
      <c r="I1915" s="2">
        <v>12.34351</v>
      </c>
      <c r="J1915" s="2">
        <v>12.3192</v>
      </c>
      <c r="K1915" s="66">
        <v>12.34116</v>
      </c>
      <c r="L1915" s="2">
        <v>12.95459</v>
      </c>
      <c r="M1915" s="2">
        <v>12.37818</v>
      </c>
      <c r="N1915" s="2">
        <v>12.375679999999999</v>
      </c>
      <c r="O1915" s="2">
        <v>12.355119999999999</v>
      </c>
      <c r="P1915" s="2">
        <v>12.347379999999999</v>
      </c>
    </row>
    <row r="1916" spans="1:16" x14ac:dyDescent="0.35">
      <c r="A1916" s="2">
        <v>1905</v>
      </c>
      <c r="B1916" s="2" t="s">
        <v>164</v>
      </c>
      <c r="C1916" s="2" t="s">
        <v>318</v>
      </c>
      <c r="D1916" s="2">
        <v>1.853</v>
      </c>
      <c r="E1916" s="2">
        <v>5.6589999999999998</v>
      </c>
      <c r="F1916" s="66">
        <v>0</v>
      </c>
      <c r="G1916" s="2">
        <v>12.792</v>
      </c>
      <c r="H1916" s="2">
        <v>12.37251</v>
      </c>
      <c r="I1916" s="2">
        <v>12.37007</v>
      </c>
      <c r="J1916" s="2">
        <v>12.34717</v>
      </c>
      <c r="K1916" s="66">
        <v>12.367850000000001</v>
      </c>
      <c r="L1916" s="2">
        <v>13.11065</v>
      </c>
      <c r="M1916" s="2">
        <v>12.40306</v>
      </c>
      <c r="N1916" s="2">
        <v>12.40067</v>
      </c>
      <c r="O1916" s="2">
        <v>12.38129</v>
      </c>
      <c r="P1916" s="2">
        <v>12.37416</v>
      </c>
    </row>
    <row r="1917" spans="1:16" x14ac:dyDescent="0.35">
      <c r="A1917" s="2">
        <v>1906</v>
      </c>
      <c r="B1917" s="2" t="s">
        <v>164</v>
      </c>
      <c r="C1917" s="2" t="s">
        <v>319</v>
      </c>
      <c r="D1917" s="2">
        <v>1.7969999999999999</v>
      </c>
      <c r="E1917" s="2">
        <v>6.7080000000000002</v>
      </c>
      <c r="F1917" s="66">
        <v>0</v>
      </c>
      <c r="G1917" s="2">
        <v>12.96219</v>
      </c>
      <c r="H1917" s="2">
        <v>12.23516</v>
      </c>
      <c r="I1917" s="2">
        <v>12.23283</v>
      </c>
      <c r="J1917" s="2">
        <v>12.21124</v>
      </c>
      <c r="K1917" s="66">
        <v>12.230729999999999</v>
      </c>
      <c r="L1917" s="2">
        <v>13.46421</v>
      </c>
      <c r="M1917" s="2">
        <v>12.26404</v>
      </c>
      <c r="N1917" s="2">
        <v>12.261760000000001</v>
      </c>
      <c r="O1917" s="2">
        <v>12.24348</v>
      </c>
      <c r="P1917" s="2">
        <v>12.2369</v>
      </c>
    </row>
    <row r="1918" spans="1:16" x14ac:dyDescent="0.35">
      <c r="A1918" s="2">
        <v>1907</v>
      </c>
      <c r="B1918" s="2" t="s">
        <v>164</v>
      </c>
      <c r="C1918" s="2" t="s">
        <v>320</v>
      </c>
      <c r="D1918" s="2">
        <v>2.0579999999999998</v>
      </c>
      <c r="E1918" s="2">
        <v>8.5220000000000002</v>
      </c>
      <c r="F1918" s="66">
        <v>0</v>
      </c>
      <c r="G1918" s="2">
        <v>13.423550000000001</v>
      </c>
      <c r="H1918" s="2">
        <v>12.12107</v>
      </c>
      <c r="I1918" s="2">
        <v>12.118840000000001</v>
      </c>
      <c r="J1918" s="2">
        <v>12.09843</v>
      </c>
      <c r="K1918" s="66">
        <v>12.116860000000001</v>
      </c>
      <c r="L1918" s="2">
        <v>14.20411</v>
      </c>
      <c r="M1918" s="2">
        <v>12.148440000000001</v>
      </c>
      <c r="N1918" s="2">
        <v>12.146269999999999</v>
      </c>
      <c r="O1918" s="2">
        <v>12.12898</v>
      </c>
      <c r="P1918" s="2">
        <v>12.122859999999999</v>
      </c>
    </row>
    <row r="1919" spans="1:16" x14ac:dyDescent="0.35">
      <c r="A1919" s="2">
        <v>1908</v>
      </c>
      <c r="B1919" s="2" t="s">
        <v>164</v>
      </c>
      <c r="C1919" s="2" t="s">
        <v>321</v>
      </c>
      <c r="D1919" s="2">
        <v>2.5</v>
      </c>
      <c r="E1919" s="2">
        <v>8.2240000000000002</v>
      </c>
      <c r="F1919" s="66">
        <v>0</v>
      </c>
      <c r="G1919" s="2">
        <v>13.367660000000001</v>
      </c>
      <c r="H1919" s="2">
        <v>12.2044</v>
      </c>
      <c r="I1919" s="2">
        <v>12.20227</v>
      </c>
      <c r="J1919" s="2">
        <v>12.182880000000001</v>
      </c>
      <c r="K1919" s="66">
        <v>12.200390000000001</v>
      </c>
      <c r="L1919" s="2">
        <v>14.087719999999999</v>
      </c>
      <c r="M1919" s="2">
        <v>12.230729999999999</v>
      </c>
      <c r="N1919" s="2">
        <v>12.22865</v>
      </c>
      <c r="O1919" s="2">
        <v>12.21222</v>
      </c>
      <c r="P1919" s="2">
        <v>12.206480000000001</v>
      </c>
    </row>
    <row r="1920" spans="1:16" x14ac:dyDescent="0.35">
      <c r="A1920" s="2">
        <v>1909</v>
      </c>
      <c r="B1920" s="2" t="s">
        <v>164</v>
      </c>
      <c r="C1920" s="2" t="s">
        <v>322</v>
      </c>
      <c r="D1920" s="2">
        <v>2.3980000000000001</v>
      </c>
      <c r="E1920" s="2">
        <v>7.2080000000000002</v>
      </c>
      <c r="F1920" s="66">
        <v>0</v>
      </c>
      <c r="G1920" s="2">
        <v>12.480309999999999</v>
      </c>
      <c r="H1920" s="2">
        <v>12.21875</v>
      </c>
      <c r="I1920" s="2">
        <v>12.21672</v>
      </c>
      <c r="J1920" s="2">
        <v>12.19829</v>
      </c>
      <c r="K1920" s="66">
        <v>12.214919999999999</v>
      </c>
      <c r="L1920" s="2">
        <v>13.711320000000001</v>
      </c>
      <c r="M1920" s="2">
        <v>12.24418</v>
      </c>
      <c r="N1920" s="2">
        <v>12.242190000000001</v>
      </c>
      <c r="O1920" s="2">
        <v>12.226570000000001</v>
      </c>
      <c r="P1920" s="2">
        <v>12.22119</v>
      </c>
    </row>
    <row r="1921" spans="1:16" x14ac:dyDescent="0.35">
      <c r="A1921" s="2">
        <v>1910</v>
      </c>
      <c r="B1921" s="2" t="s">
        <v>164</v>
      </c>
      <c r="C1921" s="2" t="s">
        <v>323</v>
      </c>
      <c r="D1921" s="2">
        <v>2.2999999999999998</v>
      </c>
      <c r="E1921" s="2">
        <v>7.7</v>
      </c>
      <c r="F1921" s="66">
        <v>0</v>
      </c>
      <c r="G1921" s="2">
        <v>12.464449999999999</v>
      </c>
      <c r="H1921" s="2">
        <v>12.012650000000001</v>
      </c>
      <c r="I1921" s="2">
        <v>12.010719999999999</v>
      </c>
      <c r="J1921" s="2">
        <v>11.99324</v>
      </c>
      <c r="K1921" s="66">
        <v>12.00901</v>
      </c>
      <c r="L1921" s="2">
        <v>13.74114</v>
      </c>
      <c r="M1921" s="2">
        <v>12.03769</v>
      </c>
      <c r="N1921" s="2">
        <v>12.03579</v>
      </c>
      <c r="O1921" s="2">
        <v>12.02097</v>
      </c>
      <c r="P1921" s="2">
        <v>12.015919999999999</v>
      </c>
    </row>
    <row r="1922" spans="1:16" x14ac:dyDescent="0.35">
      <c r="A1922" s="2">
        <v>1911</v>
      </c>
      <c r="B1922" s="2" t="s">
        <v>164</v>
      </c>
      <c r="C1922" s="2" t="s">
        <v>324</v>
      </c>
      <c r="D1922" s="2">
        <v>2.2490000000000001</v>
      </c>
      <c r="E1922" s="2">
        <v>6.3780000000000001</v>
      </c>
      <c r="F1922" s="66">
        <v>0</v>
      </c>
      <c r="G1922" s="2">
        <v>12.18173</v>
      </c>
      <c r="H1922" s="2">
        <v>11.979990000000001</v>
      </c>
      <c r="I1922" s="2">
        <v>11.97814</v>
      </c>
      <c r="J1922" s="2">
        <v>11.961499999999999</v>
      </c>
      <c r="K1922" s="66">
        <v>11.976520000000001</v>
      </c>
      <c r="L1922" s="2">
        <v>13.084989999999999</v>
      </c>
      <c r="M1922" s="2">
        <v>12.00478</v>
      </c>
      <c r="N1922" s="2">
        <v>12.002969999999999</v>
      </c>
      <c r="O1922" s="2">
        <v>11.988849999999999</v>
      </c>
      <c r="P1922" s="2">
        <v>11.98409</v>
      </c>
    </row>
    <row r="1923" spans="1:16" x14ac:dyDescent="0.35">
      <c r="A1923" s="2">
        <v>1912</v>
      </c>
      <c r="B1923" s="2" t="s">
        <v>164</v>
      </c>
      <c r="C1923" s="2" t="s">
        <v>325</v>
      </c>
      <c r="D1923" s="2">
        <v>1.946</v>
      </c>
      <c r="E1923" s="2">
        <v>5.0999999999999996</v>
      </c>
      <c r="F1923" s="66">
        <v>0</v>
      </c>
      <c r="G1923" s="2">
        <v>12.080069999999999</v>
      </c>
      <c r="H1923" s="2">
        <v>12.099539999999999</v>
      </c>
      <c r="I1923" s="2">
        <v>12.097759999999999</v>
      </c>
      <c r="J1923" s="2">
        <v>12.08187</v>
      </c>
      <c r="K1923" s="66">
        <v>12.096209999999999</v>
      </c>
      <c r="L1923" s="2">
        <v>12.63194</v>
      </c>
      <c r="M1923" s="2">
        <v>12.123749999999999</v>
      </c>
      <c r="N1923" s="2">
        <v>12.122019999999999</v>
      </c>
      <c r="O1923" s="2">
        <v>12.10854</v>
      </c>
      <c r="P1923" s="2">
        <v>12.10402</v>
      </c>
    </row>
    <row r="1924" spans="1:16" x14ac:dyDescent="0.35">
      <c r="A1924" s="2">
        <v>1913</v>
      </c>
      <c r="B1924" s="2" t="s">
        <v>164</v>
      </c>
      <c r="C1924" s="2" t="s">
        <v>326</v>
      </c>
      <c r="D1924" s="2">
        <v>1.446</v>
      </c>
      <c r="E1924" s="2">
        <v>5.0999999999999996</v>
      </c>
      <c r="F1924" s="66">
        <v>0</v>
      </c>
      <c r="G1924" s="2">
        <v>12.35712</v>
      </c>
      <c r="H1924" s="2">
        <v>12.36299</v>
      </c>
      <c r="I1924" s="2">
        <v>12.36129</v>
      </c>
      <c r="J1924" s="2">
        <v>12.34609</v>
      </c>
      <c r="K1924" s="66">
        <v>12.3598</v>
      </c>
      <c r="L1924" s="2">
        <v>12.91414</v>
      </c>
      <c r="M1924" s="2">
        <v>12.386329999999999</v>
      </c>
      <c r="N1924" s="2">
        <v>12.38466</v>
      </c>
      <c r="O1924" s="2">
        <v>12.37177</v>
      </c>
      <c r="P1924" s="2">
        <v>12.36748</v>
      </c>
    </row>
    <row r="1925" spans="1:16" x14ac:dyDescent="0.35">
      <c r="A1925" s="2">
        <v>1914</v>
      </c>
      <c r="B1925" s="2" t="s">
        <v>164</v>
      </c>
      <c r="C1925" s="2" t="s">
        <v>327</v>
      </c>
      <c r="D1925" s="2">
        <v>1.0980000000000001</v>
      </c>
      <c r="E1925" s="2">
        <v>4.3380000000000001</v>
      </c>
      <c r="F1925" s="66">
        <v>0</v>
      </c>
      <c r="G1925" s="2">
        <v>12.615159999999999</v>
      </c>
      <c r="H1925" s="2">
        <v>12.71702</v>
      </c>
      <c r="I1925" s="2">
        <v>12.715389999999999</v>
      </c>
      <c r="J1925" s="2">
        <v>12.70083</v>
      </c>
      <c r="K1925" s="66">
        <v>12.71396</v>
      </c>
      <c r="L1925" s="2">
        <v>12.93065</v>
      </c>
      <c r="M1925" s="2">
        <v>12.739420000000001</v>
      </c>
      <c r="N1925" s="2">
        <v>12.737819999999999</v>
      </c>
      <c r="O1925" s="2">
        <v>12.72547</v>
      </c>
      <c r="P1925" s="2">
        <v>12.72138</v>
      </c>
    </row>
    <row r="1926" spans="1:16" x14ac:dyDescent="0.35">
      <c r="A1926" s="2">
        <v>1915</v>
      </c>
      <c r="B1926" s="2" t="s">
        <v>164</v>
      </c>
      <c r="C1926" s="2" t="s">
        <v>328</v>
      </c>
      <c r="D1926" s="2">
        <v>0.94899999999999995</v>
      </c>
      <c r="E1926" s="2">
        <v>3.8540000000000001</v>
      </c>
      <c r="F1926" s="66">
        <v>0</v>
      </c>
      <c r="G1926" s="2">
        <v>12.894439999999999</v>
      </c>
      <c r="H1926" s="2">
        <v>13.059329999999999</v>
      </c>
      <c r="I1926" s="2">
        <v>13.05777</v>
      </c>
      <c r="J1926" s="2">
        <v>13.04382</v>
      </c>
      <c r="K1926" s="66">
        <v>13.0564</v>
      </c>
      <c r="L1926" s="2">
        <v>13.062290000000001</v>
      </c>
      <c r="M1926" s="2">
        <v>13.0808</v>
      </c>
      <c r="N1926" s="2">
        <v>13.07926</v>
      </c>
      <c r="O1926" s="2">
        <v>13.06743</v>
      </c>
      <c r="P1926" s="2">
        <v>13.06353</v>
      </c>
    </row>
    <row r="1927" spans="1:16" x14ac:dyDescent="0.35">
      <c r="A1927" s="2">
        <v>1916</v>
      </c>
      <c r="B1927" s="2" t="s">
        <v>164</v>
      </c>
      <c r="C1927" s="2" t="s">
        <v>329</v>
      </c>
      <c r="D1927" s="2">
        <v>0.54400000000000004</v>
      </c>
      <c r="E1927" s="2">
        <v>4.6079999999999997</v>
      </c>
      <c r="F1927" s="66">
        <v>0</v>
      </c>
      <c r="G1927" s="2">
        <v>13.472519999999999</v>
      </c>
      <c r="H1927" s="2">
        <v>13.38251</v>
      </c>
      <c r="I1927" s="2">
        <v>13.38101</v>
      </c>
      <c r="J1927" s="2">
        <v>13.367660000000001</v>
      </c>
      <c r="K1927" s="66">
        <v>13.3797</v>
      </c>
      <c r="L1927" s="2">
        <v>13.7041</v>
      </c>
      <c r="M1927" s="2">
        <v>13.40305</v>
      </c>
      <c r="N1927" s="2">
        <v>13.40157</v>
      </c>
      <c r="O1927" s="2">
        <v>13.39024</v>
      </c>
      <c r="P1927" s="2">
        <v>13.386520000000001</v>
      </c>
    </row>
    <row r="1928" spans="1:16" x14ac:dyDescent="0.35">
      <c r="A1928" s="2">
        <v>1917</v>
      </c>
      <c r="B1928" s="2" t="s">
        <v>164</v>
      </c>
      <c r="C1928" s="2" t="s">
        <v>330</v>
      </c>
      <c r="D1928" s="2">
        <v>0.251</v>
      </c>
      <c r="E1928" s="2">
        <v>4.5919999999999996</v>
      </c>
      <c r="F1928" s="66">
        <v>0</v>
      </c>
      <c r="G1928" s="2">
        <v>13.631399999999999</v>
      </c>
      <c r="H1928" s="2">
        <v>13.653600000000001</v>
      </c>
      <c r="I1928" s="2">
        <v>13.65216</v>
      </c>
      <c r="J1928" s="2">
        <v>13.639379999999999</v>
      </c>
      <c r="K1928" s="66">
        <v>13.65091</v>
      </c>
      <c r="L1928" s="2">
        <v>13.99408</v>
      </c>
      <c r="M1928" s="2">
        <v>13.673170000000001</v>
      </c>
      <c r="N1928" s="2">
        <v>13.671760000000001</v>
      </c>
      <c r="O1928" s="2">
        <v>13.660909999999999</v>
      </c>
      <c r="P1928" s="2">
        <v>13.657360000000001</v>
      </c>
    </row>
    <row r="1929" spans="1:16" x14ac:dyDescent="0.35">
      <c r="A1929" s="2">
        <v>1918</v>
      </c>
      <c r="B1929" s="2" t="s">
        <v>164</v>
      </c>
      <c r="C1929" s="2" t="s">
        <v>331</v>
      </c>
      <c r="D1929" s="2">
        <v>0.19800000000000001</v>
      </c>
      <c r="E1929" s="2">
        <v>3.5920000000000001</v>
      </c>
      <c r="F1929" s="66">
        <v>0</v>
      </c>
      <c r="G1929" s="2">
        <v>13.679069999999999</v>
      </c>
      <c r="H1929" s="2">
        <v>13.87256</v>
      </c>
      <c r="I1929" s="2">
        <v>13.871180000000001</v>
      </c>
      <c r="J1929" s="2">
        <v>13.85895</v>
      </c>
      <c r="K1929" s="66">
        <v>13.86998</v>
      </c>
      <c r="L1929" s="2">
        <v>13.798360000000001</v>
      </c>
      <c r="M1929" s="2">
        <v>13.89128</v>
      </c>
      <c r="N1929" s="2">
        <v>13.88993</v>
      </c>
      <c r="O1929" s="2">
        <v>13.87954</v>
      </c>
      <c r="P1929" s="2">
        <v>13.876150000000001</v>
      </c>
    </row>
    <row r="1930" spans="1:16" x14ac:dyDescent="0.35">
      <c r="A1930" s="2">
        <v>1919</v>
      </c>
      <c r="B1930" s="2" t="s">
        <v>164</v>
      </c>
      <c r="C1930" s="2" t="s">
        <v>332</v>
      </c>
      <c r="D1930" s="2">
        <v>0.1</v>
      </c>
      <c r="E1930" s="2">
        <v>3.3540000000000001</v>
      </c>
      <c r="F1930" s="66">
        <v>0</v>
      </c>
      <c r="G1930" s="2">
        <v>14.078569999999999</v>
      </c>
      <c r="H1930" s="2">
        <v>14.081899999999999</v>
      </c>
      <c r="I1930" s="2">
        <v>14.08057</v>
      </c>
      <c r="J1930" s="2">
        <v>14.068860000000001</v>
      </c>
      <c r="K1930" s="66">
        <v>14.079420000000001</v>
      </c>
      <c r="L1930" s="2">
        <v>13.89255</v>
      </c>
      <c r="M1930" s="2">
        <v>14.09979</v>
      </c>
      <c r="N1930" s="2">
        <v>14.09849</v>
      </c>
      <c r="O1930" s="2">
        <v>14.08855</v>
      </c>
      <c r="P1930" s="2">
        <v>14.085319999999999</v>
      </c>
    </row>
    <row r="1931" spans="1:16" x14ac:dyDescent="0.35">
      <c r="A1931" s="2">
        <v>1920</v>
      </c>
      <c r="B1931" s="2" t="s">
        <v>165</v>
      </c>
      <c r="C1931" s="2" t="s">
        <v>309</v>
      </c>
      <c r="D1931" s="2">
        <v>0.151</v>
      </c>
      <c r="E1931" s="2">
        <v>3.6</v>
      </c>
      <c r="F1931" s="66">
        <v>0</v>
      </c>
      <c r="G1931" s="2">
        <v>14.38688</v>
      </c>
      <c r="H1931" s="2">
        <v>14.332710000000001</v>
      </c>
      <c r="I1931" s="2">
        <v>14.331440000000001</v>
      </c>
      <c r="J1931" s="2">
        <v>14.32023</v>
      </c>
      <c r="K1931" s="66">
        <v>14.33034</v>
      </c>
      <c r="L1931" s="2">
        <v>14.22057</v>
      </c>
      <c r="M1931" s="2">
        <v>14.34981</v>
      </c>
      <c r="N1931" s="2">
        <v>14.34857</v>
      </c>
      <c r="O1931" s="2">
        <v>14.33905</v>
      </c>
      <c r="P1931" s="2">
        <v>14.33596</v>
      </c>
    </row>
    <row r="1932" spans="1:16" x14ac:dyDescent="0.35">
      <c r="A1932" s="2">
        <v>1921</v>
      </c>
      <c r="B1932" s="2" t="s">
        <v>165</v>
      </c>
      <c r="C1932" s="2" t="s">
        <v>310</v>
      </c>
      <c r="D1932" s="2">
        <v>0.2</v>
      </c>
      <c r="E1932" s="2">
        <v>3.6</v>
      </c>
      <c r="F1932" s="66">
        <v>0</v>
      </c>
      <c r="G1932" s="2">
        <v>14.655670000000001</v>
      </c>
      <c r="H1932" s="2">
        <v>14.6</v>
      </c>
      <c r="I1932" s="2">
        <v>14.59878</v>
      </c>
      <c r="J1932" s="2">
        <v>14.588039999999999</v>
      </c>
      <c r="K1932" s="66">
        <v>14.59773</v>
      </c>
      <c r="L1932" s="2">
        <v>14.486789999999999</v>
      </c>
      <c r="M1932" s="2">
        <v>14.616350000000001</v>
      </c>
      <c r="N1932" s="2">
        <v>14.615159999999999</v>
      </c>
      <c r="O1932" s="2">
        <v>14.60604</v>
      </c>
      <c r="P1932" s="2">
        <v>14.60308</v>
      </c>
    </row>
    <row r="1933" spans="1:16" x14ac:dyDescent="0.35">
      <c r="A1933" s="2">
        <v>1922</v>
      </c>
      <c r="B1933" s="2" t="s">
        <v>165</v>
      </c>
      <c r="C1933" s="2" t="s">
        <v>311</v>
      </c>
      <c r="D1933" s="2">
        <v>0.251</v>
      </c>
      <c r="E1933" s="2">
        <v>3.6</v>
      </c>
      <c r="F1933" s="66">
        <v>0</v>
      </c>
      <c r="G1933" s="2">
        <v>14.932969999999999</v>
      </c>
      <c r="H1933" s="2">
        <v>14.79824</v>
      </c>
      <c r="I1933" s="2">
        <v>14.797079999999999</v>
      </c>
      <c r="J1933" s="2">
        <v>14.786799999999999</v>
      </c>
      <c r="K1933" s="66">
        <v>14.79607</v>
      </c>
      <c r="L1933" s="2">
        <v>14.671290000000001</v>
      </c>
      <c r="M1933" s="2">
        <v>14.81387</v>
      </c>
      <c r="N1933" s="2">
        <v>14.81273</v>
      </c>
      <c r="O1933" s="2">
        <v>14.804</v>
      </c>
      <c r="P1933" s="2">
        <v>14.801170000000001</v>
      </c>
    </row>
    <row r="1934" spans="1:16" x14ac:dyDescent="0.35">
      <c r="A1934" s="2">
        <v>1923</v>
      </c>
      <c r="B1934" s="2" t="s">
        <v>165</v>
      </c>
      <c r="C1934" s="2" t="s">
        <v>312</v>
      </c>
      <c r="D1934" s="2">
        <v>0.45200000000000001</v>
      </c>
      <c r="E1934" s="2">
        <v>2.8370000000000002</v>
      </c>
      <c r="F1934" s="66">
        <v>0</v>
      </c>
      <c r="G1934" s="2">
        <v>14.79358</v>
      </c>
      <c r="H1934" s="2">
        <v>14.915699999999999</v>
      </c>
      <c r="I1934" s="2">
        <v>14.91459</v>
      </c>
      <c r="J1934" s="2">
        <v>14.90475</v>
      </c>
      <c r="K1934" s="66">
        <v>14.91362</v>
      </c>
      <c r="L1934" s="2">
        <v>14.57921</v>
      </c>
      <c r="M1934" s="2">
        <v>14.930619999999999</v>
      </c>
      <c r="N1934" s="2">
        <v>14.92953</v>
      </c>
      <c r="O1934" s="2">
        <v>14.92118</v>
      </c>
      <c r="P1934" s="2">
        <v>14.918480000000001</v>
      </c>
    </row>
    <row r="1935" spans="1:16" x14ac:dyDescent="0.35">
      <c r="A1935" s="2">
        <v>1924</v>
      </c>
      <c r="B1935" s="2" t="s">
        <v>165</v>
      </c>
      <c r="C1935" s="2" t="s">
        <v>313</v>
      </c>
      <c r="D1935" s="2">
        <v>0.54900000000000004</v>
      </c>
      <c r="E1935" s="2">
        <v>1.5409999999999999</v>
      </c>
      <c r="F1935" s="66">
        <v>0</v>
      </c>
      <c r="G1935" s="2">
        <v>14.613379999999999</v>
      </c>
      <c r="H1935" s="2">
        <v>15.01172</v>
      </c>
      <c r="I1935" s="2">
        <v>15.01065</v>
      </c>
      <c r="J1935" s="2">
        <v>15.001239999999999</v>
      </c>
      <c r="K1935" s="66">
        <v>15.009729999999999</v>
      </c>
      <c r="L1935" s="2">
        <v>14.42536</v>
      </c>
      <c r="M1935" s="2">
        <v>15.025980000000001</v>
      </c>
      <c r="N1935" s="2">
        <v>15.024940000000001</v>
      </c>
      <c r="O1935" s="2">
        <v>15.01695</v>
      </c>
      <c r="P1935" s="2">
        <v>15.01437</v>
      </c>
    </row>
    <row r="1936" spans="1:16" x14ac:dyDescent="0.35">
      <c r="A1936" s="2">
        <v>1925</v>
      </c>
      <c r="B1936" s="2" t="s">
        <v>165</v>
      </c>
      <c r="C1936" s="2" t="s">
        <v>314</v>
      </c>
      <c r="D1936" s="2">
        <v>0.55100000000000005</v>
      </c>
      <c r="E1936" s="2">
        <v>1</v>
      </c>
      <c r="F1936" s="66">
        <v>0</v>
      </c>
      <c r="G1936" s="2">
        <v>14.67165</v>
      </c>
      <c r="H1936" s="2">
        <v>15.10435</v>
      </c>
      <c r="I1936" s="2">
        <v>15.10333</v>
      </c>
      <c r="J1936" s="2">
        <v>15.09432</v>
      </c>
      <c r="K1936" s="66">
        <v>15.10244</v>
      </c>
      <c r="L1936" s="2">
        <v>14.48044</v>
      </c>
      <c r="M1936" s="2">
        <v>15.118</v>
      </c>
      <c r="N1936" s="2">
        <v>15.117000000000001</v>
      </c>
      <c r="O1936" s="2">
        <v>15.109360000000001</v>
      </c>
      <c r="P1936" s="2">
        <v>15.10689</v>
      </c>
    </row>
    <row r="1937" spans="1:16" x14ac:dyDescent="0.35">
      <c r="A1937" s="2">
        <v>1926</v>
      </c>
      <c r="B1937" s="2" t="s">
        <v>165</v>
      </c>
      <c r="C1937" s="2" t="s">
        <v>315</v>
      </c>
      <c r="D1937" s="2">
        <v>-6.0999999999999999E-2</v>
      </c>
      <c r="E1937" s="2">
        <v>1.8129999999999999</v>
      </c>
      <c r="F1937" s="66">
        <v>0</v>
      </c>
      <c r="G1937" s="2">
        <v>14.974460000000001</v>
      </c>
      <c r="H1937" s="2">
        <v>15.239280000000001</v>
      </c>
      <c r="I1937" s="2">
        <v>15.238300000000001</v>
      </c>
      <c r="J1937" s="2">
        <v>15.22969</v>
      </c>
      <c r="K1937" s="66">
        <v>15.23746</v>
      </c>
      <c r="L1937" s="2">
        <v>14.671989999999999</v>
      </c>
      <c r="M1937" s="2">
        <v>15.252280000000001</v>
      </c>
      <c r="N1937" s="2">
        <v>15.251329999999999</v>
      </c>
      <c r="O1937" s="2">
        <v>15.244020000000001</v>
      </c>
      <c r="P1937" s="2">
        <v>15.24166</v>
      </c>
    </row>
    <row r="1938" spans="1:16" x14ac:dyDescent="0.35">
      <c r="A1938" s="2">
        <v>1927</v>
      </c>
      <c r="B1938" s="2" t="s">
        <v>165</v>
      </c>
      <c r="C1938" s="2" t="s">
        <v>316</v>
      </c>
      <c r="D1938" s="2">
        <v>-0.29299999999999998</v>
      </c>
      <c r="E1938" s="2">
        <v>2.6</v>
      </c>
      <c r="F1938" s="66">
        <v>0</v>
      </c>
      <c r="G1938" s="2">
        <v>15.17356</v>
      </c>
      <c r="H1938" s="2">
        <v>15.23409</v>
      </c>
      <c r="I1938" s="2">
        <v>15.23316</v>
      </c>
      <c r="J1938" s="2">
        <v>15.224930000000001</v>
      </c>
      <c r="K1938" s="66">
        <v>15.23235</v>
      </c>
      <c r="L1938" s="2">
        <v>14.773490000000001</v>
      </c>
      <c r="M1938" s="2">
        <v>15.24461</v>
      </c>
      <c r="N1938" s="2">
        <v>15.2437</v>
      </c>
      <c r="O1938" s="2">
        <v>15.23672</v>
      </c>
      <c r="P1938" s="2">
        <v>15.23446</v>
      </c>
    </row>
    <row r="1939" spans="1:16" x14ac:dyDescent="0.35">
      <c r="A1939" s="2">
        <v>1928</v>
      </c>
      <c r="B1939" s="2" t="s">
        <v>165</v>
      </c>
      <c r="C1939" s="2" t="s">
        <v>317</v>
      </c>
      <c r="D1939" s="2">
        <v>0.35399999999999998</v>
      </c>
      <c r="E1939" s="2">
        <v>2.6</v>
      </c>
      <c r="F1939" s="66">
        <v>0</v>
      </c>
      <c r="G1939" s="2">
        <v>14.64776</v>
      </c>
      <c r="H1939" s="2">
        <v>14.72784</v>
      </c>
      <c r="I1939" s="2">
        <v>14.72695</v>
      </c>
      <c r="J1939" s="2">
        <v>14.71912</v>
      </c>
      <c r="K1939" s="66">
        <v>14.726190000000001</v>
      </c>
      <c r="L1939" s="2">
        <v>14.25155</v>
      </c>
      <c r="M1939" s="2">
        <v>14.7211</v>
      </c>
      <c r="N1939" s="2">
        <v>14.720230000000001</v>
      </c>
      <c r="O1939" s="2">
        <v>14.71359</v>
      </c>
      <c r="P1939" s="2">
        <v>14.71144</v>
      </c>
    </row>
    <row r="1940" spans="1:16" x14ac:dyDescent="0.35">
      <c r="A1940" s="2">
        <v>1929</v>
      </c>
      <c r="B1940" s="2" t="s">
        <v>165</v>
      </c>
      <c r="C1940" s="2" t="s">
        <v>318</v>
      </c>
      <c r="D1940" s="2">
        <v>1.1080000000000001</v>
      </c>
      <c r="E1940" s="2">
        <v>2.6</v>
      </c>
      <c r="F1940" s="66">
        <v>0</v>
      </c>
      <c r="G1940" s="2">
        <v>13.73584</v>
      </c>
      <c r="H1940" s="2">
        <v>13.8245</v>
      </c>
      <c r="I1940" s="2">
        <v>13.82366</v>
      </c>
      <c r="J1940" s="2">
        <v>13.816240000000001</v>
      </c>
      <c r="K1940" s="66">
        <v>13.822929999999999</v>
      </c>
      <c r="L1940" s="2">
        <v>13.32216</v>
      </c>
      <c r="M1940" s="2">
        <v>13.79486</v>
      </c>
      <c r="N1940" s="2">
        <v>13.794040000000001</v>
      </c>
      <c r="O1940" s="2">
        <v>13.787739999999999</v>
      </c>
      <c r="P1940" s="2">
        <v>13.78571</v>
      </c>
    </row>
    <row r="1941" spans="1:16" x14ac:dyDescent="0.35">
      <c r="A1941" s="2">
        <v>1930</v>
      </c>
      <c r="B1941" s="2" t="s">
        <v>165</v>
      </c>
      <c r="C1941" s="2" t="s">
        <v>319</v>
      </c>
      <c r="D1941" s="2">
        <v>2.0579999999999998</v>
      </c>
      <c r="E1941" s="2">
        <v>2.8540000000000001</v>
      </c>
      <c r="F1941" s="66">
        <v>0</v>
      </c>
      <c r="G1941" s="2">
        <v>12.585190000000001</v>
      </c>
      <c r="H1941" s="2">
        <v>12.69308</v>
      </c>
      <c r="I1941" s="2">
        <v>12.69228</v>
      </c>
      <c r="J1941" s="2">
        <v>12.685269999999999</v>
      </c>
      <c r="K1941" s="66">
        <v>12.691599999999999</v>
      </c>
      <c r="L1941" s="2">
        <v>12.277340000000001</v>
      </c>
      <c r="M1941" s="2">
        <v>12.64996</v>
      </c>
      <c r="N1941" s="2">
        <v>12.649179999999999</v>
      </c>
      <c r="O1941" s="2">
        <v>12.643230000000001</v>
      </c>
      <c r="P1941" s="2">
        <v>12.641310000000001</v>
      </c>
    </row>
    <row r="1942" spans="1:16" x14ac:dyDescent="0.35">
      <c r="A1942" s="2">
        <v>1931</v>
      </c>
      <c r="B1942" s="2" t="s">
        <v>165</v>
      </c>
      <c r="C1942" s="2" t="s">
        <v>320</v>
      </c>
      <c r="D1942" s="2">
        <v>2.907</v>
      </c>
      <c r="E1942" s="2">
        <v>3.6080000000000001</v>
      </c>
      <c r="F1942" s="66">
        <v>0</v>
      </c>
      <c r="G1942" s="2">
        <v>12.38012</v>
      </c>
      <c r="H1942" s="2">
        <v>12.47429</v>
      </c>
      <c r="I1942" s="2">
        <v>12.47353</v>
      </c>
      <c r="J1942" s="2">
        <v>12.46682</v>
      </c>
      <c r="K1942" s="66">
        <v>12.47287</v>
      </c>
      <c r="L1942" s="2">
        <v>12.30021</v>
      </c>
      <c r="M1942" s="2">
        <v>12.42808</v>
      </c>
      <c r="N1942" s="2">
        <v>12.42733</v>
      </c>
      <c r="O1942" s="2">
        <v>12.42164</v>
      </c>
      <c r="P1942" s="2">
        <v>12.4198</v>
      </c>
    </row>
    <row r="1943" spans="1:16" x14ac:dyDescent="0.35">
      <c r="A1943" s="2">
        <v>1932</v>
      </c>
      <c r="B1943" s="2" t="s">
        <v>165</v>
      </c>
      <c r="C1943" s="2" t="s">
        <v>321</v>
      </c>
      <c r="D1943" s="2">
        <v>3.2490000000000001</v>
      </c>
      <c r="E1943" s="2">
        <v>3.3370000000000002</v>
      </c>
      <c r="F1943" s="66">
        <v>0</v>
      </c>
      <c r="G1943" s="2">
        <v>12.080019999999999</v>
      </c>
      <c r="H1943" s="2">
        <v>12.20088</v>
      </c>
      <c r="I1943" s="2">
        <v>12.200150000000001</v>
      </c>
      <c r="J1943" s="2">
        <v>12.19374</v>
      </c>
      <c r="K1943" s="66">
        <v>12.199529999999999</v>
      </c>
      <c r="L1943" s="2">
        <v>11.925380000000001</v>
      </c>
      <c r="M1943" s="2">
        <v>12.16072</v>
      </c>
      <c r="N1943" s="2">
        <v>12.16</v>
      </c>
      <c r="O1943" s="2">
        <v>12.15456</v>
      </c>
      <c r="P1943" s="2">
        <v>12.152810000000001</v>
      </c>
    </row>
    <row r="1944" spans="1:16" x14ac:dyDescent="0.35">
      <c r="A1944" s="2">
        <v>1933</v>
      </c>
      <c r="B1944" s="2" t="s">
        <v>165</v>
      </c>
      <c r="C1944" s="2" t="s">
        <v>322</v>
      </c>
      <c r="D1944" s="2">
        <v>3.403</v>
      </c>
      <c r="E1944" s="2">
        <v>3.617</v>
      </c>
      <c r="F1944" s="66">
        <v>0</v>
      </c>
      <c r="G1944" s="2">
        <v>10.652340000000001</v>
      </c>
      <c r="H1944" s="2">
        <v>10.51746</v>
      </c>
      <c r="I1944" s="2">
        <v>10.516780000000001</v>
      </c>
      <c r="J1944" s="2">
        <v>10.51078</v>
      </c>
      <c r="K1944" s="66">
        <v>10.51619</v>
      </c>
      <c r="L1944" s="2">
        <v>10.25478</v>
      </c>
      <c r="M1944" s="2">
        <v>10.50722</v>
      </c>
      <c r="N1944" s="2">
        <v>10.50656</v>
      </c>
      <c r="O1944" s="2">
        <v>10.50146</v>
      </c>
      <c r="P1944" s="2">
        <v>10.49982</v>
      </c>
    </row>
    <row r="1945" spans="1:16" x14ac:dyDescent="0.35">
      <c r="A1945" s="2">
        <v>1934</v>
      </c>
      <c r="B1945" s="2" t="s">
        <v>165</v>
      </c>
      <c r="C1945" s="2" t="s">
        <v>323</v>
      </c>
      <c r="D1945" s="2">
        <v>2.6339999999999999</v>
      </c>
      <c r="E1945" s="2">
        <v>3.024</v>
      </c>
      <c r="F1945" s="66">
        <v>0</v>
      </c>
      <c r="G1945" s="2">
        <v>9.6373599999999993</v>
      </c>
      <c r="H1945" s="2">
        <v>9.6933399999999992</v>
      </c>
      <c r="I1945" s="2">
        <v>9.6926900000000007</v>
      </c>
      <c r="J1945" s="2">
        <v>9.6870100000000008</v>
      </c>
      <c r="K1945" s="66">
        <v>9.6921400000000002</v>
      </c>
      <c r="L1945" s="2">
        <v>9.42089</v>
      </c>
      <c r="M1945" s="2">
        <v>9.7192000000000007</v>
      </c>
      <c r="N1945" s="2">
        <v>9.7185699999999997</v>
      </c>
      <c r="O1945" s="2">
        <v>9.7137499999999992</v>
      </c>
      <c r="P1945" s="2">
        <v>9.7121899999999997</v>
      </c>
    </row>
    <row r="1946" spans="1:16" x14ac:dyDescent="0.35">
      <c r="A1946" s="2">
        <v>1935</v>
      </c>
      <c r="B1946" s="2" t="s">
        <v>165</v>
      </c>
      <c r="C1946" s="2" t="s">
        <v>324</v>
      </c>
      <c r="D1946" s="2">
        <v>2.2080000000000002</v>
      </c>
      <c r="E1946" s="2">
        <v>1.246</v>
      </c>
      <c r="F1946" s="66">
        <v>0</v>
      </c>
      <c r="G1946" s="2">
        <v>8.9826700000000006</v>
      </c>
      <c r="H1946" s="2">
        <v>9.3860499999999991</v>
      </c>
      <c r="I1946" s="2">
        <v>9.3854199999999999</v>
      </c>
      <c r="J1946" s="2">
        <v>9.3799899999999994</v>
      </c>
      <c r="K1946" s="66">
        <v>9.3848900000000004</v>
      </c>
      <c r="L1946" s="2">
        <v>8.8142399999999999</v>
      </c>
      <c r="M1946" s="2">
        <v>9.4279299999999999</v>
      </c>
      <c r="N1946" s="2">
        <v>9.4273299999999995</v>
      </c>
      <c r="O1946" s="2">
        <v>9.4227100000000004</v>
      </c>
      <c r="P1946" s="2">
        <v>9.4212199999999999</v>
      </c>
    </row>
    <row r="1947" spans="1:16" x14ac:dyDescent="0.35">
      <c r="A1947" s="2">
        <v>1936</v>
      </c>
      <c r="B1947" s="2" t="s">
        <v>165</v>
      </c>
      <c r="C1947" s="2" t="s">
        <v>325</v>
      </c>
      <c r="D1947" s="2">
        <v>3.056</v>
      </c>
      <c r="E1947" s="2">
        <v>0.746</v>
      </c>
      <c r="F1947" s="66">
        <v>0</v>
      </c>
      <c r="G1947" s="2">
        <v>7.7685199999999996</v>
      </c>
      <c r="H1947" s="2">
        <v>8.2102599999999999</v>
      </c>
      <c r="I1947" s="2">
        <v>8.2096699999999991</v>
      </c>
      <c r="J1947" s="2">
        <v>8.20458</v>
      </c>
      <c r="K1947" s="66">
        <v>8.2091799999999999</v>
      </c>
      <c r="L1947" s="2">
        <v>7.6185499999999999</v>
      </c>
      <c r="M1947" s="2">
        <v>8.2337100000000003</v>
      </c>
      <c r="N1947" s="2">
        <v>8.2331400000000006</v>
      </c>
      <c r="O1947" s="2">
        <v>8.2288099999999993</v>
      </c>
      <c r="P1947" s="2">
        <v>8.2274100000000008</v>
      </c>
    </row>
    <row r="1948" spans="1:16" x14ac:dyDescent="0.35">
      <c r="A1948" s="2">
        <v>1937</v>
      </c>
      <c r="B1948" s="2" t="s">
        <v>165</v>
      </c>
      <c r="C1948" s="2" t="s">
        <v>326</v>
      </c>
      <c r="D1948" s="2">
        <v>3.1970000000000001</v>
      </c>
      <c r="E1948" s="2">
        <v>1.3129999999999999</v>
      </c>
      <c r="F1948" s="66">
        <v>0</v>
      </c>
      <c r="G1948" s="2">
        <v>7.1932</v>
      </c>
      <c r="H1948" s="2">
        <v>7.5618600000000002</v>
      </c>
      <c r="I1948" s="2">
        <v>7.5613099999999998</v>
      </c>
      <c r="J1948" s="2">
        <v>7.55647</v>
      </c>
      <c r="K1948" s="66">
        <v>7.5608300000000002</v>
      </c>
      <c r="L1948" s="2">
        <v>6.9173099999999996</v>
      </c>
      <c r="M1948" s="2">
        <v>7.5116399999999999</v>
      </c>
      <c r="N1948" s="2">
        <v>7.5111100000000004</v>
      </c>
      <c r="O1948" s="2">
        <v>7.5069999999999997</v>
      </c>
      <c r="P1948" s="2">
        <v>7.5056799999999999</v>
      </c>
    </row>
    <row r="1949" spans="1:16" x14ac:dyDescent="0.35">
      <c r="A1949" s="2">
        <v>1938</v>
      </c>
      <c r="B1949" s="2" t="s">
        <v>165</v>
      </c>
      <c r="C1949" s="2" t="s">
        <v>327</v>
      </c>
      <c r="D1949" s="2">
        <v>2.2370000000000001</v>
      </c>
      <c r="E1949" s="2">
        <v>1.7949999999999999</v>
      </c>
      <c r="F1949" s="66">
        <v>0</v>
      </c>
      <c r="G1949" s="2">
        <v>8.1579300000000003</v>
      </c>
      <c r="H1949" s="2">
        <v>8.4442799999999991</v>
      </c>
      <c r="I1949" s="2">
        <v>8.44374</v>
      </c>
      <c r="J1949" s="2">
        <v>8.4389800000000008</v>
      </c>
      <c r="K1949" s="66">
        <v>8.4432700000000001</v>
      </c>
      <c r="L1949" s="2">
        <v>7.6991300000000003</v>
      </c>
      <c r="M1949" s="2">
        <v>8.2917799999999993</v>
      </c>
      <c r="N1949" s="2">
        <v>8.2912599999999994</v>
      </c>
      <c r="O1949" s="2">
        <v>8.2872299999999992</v>
      </c>
      <c r="P1949" s="2">
        <v>8.2859300000000005</v>
      </c>
    </row>
    <row r="1950" spans="1:16" x14ac:dyDescent="0.35">
      <c r="A1950" s="2">
        <v>1939</v>
      </c>
      <c r="B1950" s="2" t="s">
        <v>165</v>
      </c>
      <c r="C1950" s="2" t="s">
        <v>328</v>
      </c>
      <c r="D1950" s="2">
        <v>1.1950000000000001</v>
      </c>
      <c r="E1950" s="2">
        <v>1.8049999999999999</v>
      </c>
      <c r="F1950" s="66">
        <v>0</v>
      </c>
      <c r="G1950" s="2">
        <v>10.02346</v>
      </c>
      <c r="H1950" s="2">
        <v>10.30969</v>
      </c>
      <c r="I1950" s="2">
        <v>10.309150000000001</v>
      </c>
      <c r="J1950" s="2">
        <v>10.30444</v>
      </c>
      <c r="K1950" s="66">
        <v>10.30869</v>
      </c>
      <c r="L1950" s="2">
        <v>9.5075400000000005</v>
      </c>
      <c r="M1950" s="2">
        <v>10.084250000000001</v>
      </c>
      <c r="N1950" s="2">
        <v>10.083729999999999</v>
      </c>
      <c r="O1950" s="2">
        <v>10.079750000000001</v>
      </c>
      <c r="P1950" s="2">
        <v>10.07846</v>
      </c>
    </row>
    <row r="1951" spans="1:16" x14ac:dyDescent="0.35">
      <c r="A1951" s="2">
        <v>1940</v>
      </c>
      <c r="B1951" s="2" t="s">
        <v>165</v>
      </c>
      <c r="C1951" s="2" t="s">
        <v>329</v>
      </c>
      <c r="D1951" s="2">
        <v>0.23899999999999999</v>
      </c>
      <c r="E1951" s="2">
        <v>2.3540000000000001</v>
      </c>
      <c r="F1951" s="66">
        <v>0</v>
      </c>
      <c r="G1951" s="2">
        <v>11.80322</v>
      </c>
      <c r="H1951" s="2">
        <v>11.97129</v>
      </c>
      <c r="I1951" s="2">
        <v>11.97076</v>
      </c>
      <c r="J1951" s="2">
        <v>11.96616</v>
      </c>
      <c r="K1951" s="66">
        <v>11.97031</v>
      </c>
      <c r="L1951" s="2">
        <v>11.23433</v>
      </c>
      <c r="M1951" s="2">
        <v>11.724349999999999</v>
      </c>
      <c r="N1951" s="2">
        <v>11.723850000000001</v>
      </c>
      <c r="O1951" s="2">
        <v>11.719950000000001</v>
      </c>
      <c r="P1951" s="2">
        <v>11.71869</v>
      </c>
    </row>
    <row r="1952" spans="1:16" x14ac:dyDescent="0.35">
      <c r="A1952" s="2">
        <v>1941</v>
      </c>
      <c r="B1952" s="2" t="s">
        <v>165</v>
      </c>
      <c r="C1952" s="2" t="s">
        <v>330</v>
      </c>
      <c r="D1952" s="2">
        <v>-0.45100000000000001</v>
      </c>
      <c r="E1952" s="2">
        <v>2.8540000000000001</v>
      </c>
      <c r="F1952" s="66">
        <v>0</v>
      </c>
      <c r="G1952" s="2">
        <v>13.13185</v>
      </c>
      <c r="H1952" s="2">
        <v>13.10553</v>
      </c>
      <c r="I1952" s="2">
        <v>13.10502</v>
      </c>
      <c r="J1952" s="2">
        <v>13.10056</v>
      </c>
      <c r="K1952" s="66">
        <v>13.10458</v>
      </c>
      <c r="L1952" s="2">
        <v>12.45078</v>
      </c>
      <c r="M1952" s="2">
        <v>12.86584</v>
      </c>
      <c r="N1952" s="2">
        <v>12.86534</v>
      </c>
      <c r="O1952" s="2">
        <v>12.86157</v>
      </c>
      <c r="P1952" s="2">
        <v>12.86035</v>
      </c>
    </row>
    <row r="1953" spans="1:16" x14ac:dyDescent="0.35">
      <c r="A1953" s="2">
        <v>1942</v>
      </c>
      <c r="B1953" s="2" t="s">
        <v>165</v>
      </c>
      <c r="C1953" s="2" t="s">
        <v>331</v>
      </c>
      <c r="D1953" s="2">
        <v>-0.70299999999999996</v>
      </c>
      <c r="E1953" s="2">
        <v>3.1</v>
      </c>
      <c r="F1953" s="66">
        <v>0</v>
      </c>
      <c r="G1953" s="2">
        <v>14.037000000000001</v>
      </c>
      <c r="H1953" s="2">
        <v>13.88008</v>
      </c>
      <c r="I1953" s="2">
        <v>13.87959</v>
      </c>
      <c r="J1953" s="2">
        <v>13.875310000000001</v>
      </c>
      <c r="K1953" s="66">
        <v>13.87917</v>
      </c>
      <c r="L1953" s="2">
        <v>13.17911</v>
      </c>
      <c r="M1953" s="2">
        <v>13.659129999999999</v>
      </c>
      <c r="N1953" s="2">
        <v>13.65865</v>
      </c>
      <c r="O1953" s="2">
        <v>13.65502</v>
      </c>
      <c r="P1953" s="2">
        <v>13.653840000000001</v>
      </c>
    </row>
    <row r="1954" spans="1:16" x14ac:dyDescent="0.35">
      <c r="A1954" s="2">
        <v>1943</v>
      </c>
      <c r="B1954" s="2" t="s">
        <v>165</v>
      </c>
      <c r="C1954" s="2" t="s">
        <v>332</v>
      </c>
      <c r="D1954" s="2">
        <v>-1.51</v>
      </c>
      <c r="E1954" s="2">
        <v>2.5920000000000001</v>
      </c>
      <c r="F1954" s="66">
        <v>0</v>
      </c>
      <c r="G1954" s="2">
        <v>14.574859999999999</v>
      </c>
      <c r="H1954" s="2">
        <v>14.53204</v>
      </c>
      <c r="I1954" s="2">
        <v>14.53157</v>
      </c>
      <c r="J1954" s="2">
        <v>14.52746</v>
      </c>
      <c r="K1954" s="66">
        <v>14.53116</v>
      </c>
      <c r="L1954" s="2">
        <v>13.71626</v>
      </c>
      <c r="M1954" s="2">
        <v>14.33356</v>
      </c>
      <c r="N1954" s="2">
        <v>14.33311</v>
      </c>
      <c r="O1954" s="2">
        <v>14.32962</v>
      </c>
      <c r="P1954" s="2">
        <v>14.32849</v>
      </c>
    </row>
    <row r="1955" spans="1:16" x14ac:dyDescent="0.35">
      <c r="A1955" s="2">
        <v>1944</v>
      </c>
      <c r="B1955" s="2" t="s">
        <v>166</v>
      </c>
      <c r="C1955" s="2" t="s">
        <v>309</v>
      </c>
      <c r="D1955" s="2">
        <v>-1.8460000000000001</v>
      </c>
      <c r="E1955" s="2">
        <v>2.6080000000000001</v>
      </c>
      <c r="F1955" s="66">
        <v>3.33</v>
      </c>
      <c r="G1955" s="2">
        <v>17.84057</v>
      </c>
      <c r="H1955" s="2">
        <v>18.802910000000001</v>
      </c>
      <c r="I1955" s="2">
        <v>17.420729999999999</v>
      </c>
      <c r="J1955" s="2">
        <v>16.508710000000001</v>
      </c>
      <c r="K1955" s="66">
        <v>27.547750000000001</v>
      </c>
      <c r="L1955" s="2">
        <v>16.977239999999998</v>
      </c>
      <c r="M1955" s="2">
        <v>18.818519999999999</v>
      </c>
      <c r="N1955" s="2">
        <v>17.364360000000001</v>
      </c>
      <c r="O1955" s="2">
        <v>16.405629999999999</v>
      </c>
      <c r="P1955" s="2">
        <v>17.603560000000002</v>
      </c>
    </row>
    <row r="1956" spans="1:16" x14ac:dyDescent="0.35">
      <c r="A1956" s="2">
        <v>1945</v>
      </c>
      <c r="B1956" s="2" t="s">
        <v>166</v>
      </c>
      <c r="C1956" s="2" t="s">
        <v>310</v>
      </c>
      <c r="D1956" s="2">
        <v>-1.905</v>
      </c>
      <c r="E1956" s="2">
        <v>2.8460000000000001</v>
      </c>
      <c r="F1956" s="66">
        <v>15</v>
      </c>
      <c r="G1956" s="2">
        <v>27.106259999999999</v>
      </c>
      <c r="H1956" s="2">
        <v>31.25404</v>
      </c>
      <c r="I1956" s="2">
        <v>25.393180000000001</v>
      </c>
      <c r="J1956" s="2">
        <v>21.27375</v>
      </c>
      <c r="K1956" s="66">
        <v>66.31917</v>
      </c>
      <c r="L1956" s="2">
        <v>26.141470000000002</v>
      </c>
      <c r="M1956" s="2">
        <v>31.915929999999999</v>
      </c>
      <c r="N1956" s="2">
        <v>25.749749999999999</v>
      </c>
      <c r="O1956" s="2">
        <v>21.416460000000001</v>
      </c>
      <c r="P1956" s="2">
        <v>26.309270000000001</v>
      </c>
    </row>
    <row r="1957" spans="1:16" x14ac:dyDescent="0.35">
      <c r="A1957" s="2">
        <v>1946</v>
      </c>
      <c r="B1957" s="2" t="s">
        <v>166</v>
      </c>
      <c r="C1957" s="2" t="s">
        <v>311</v>
      </c>
      <c r="D1957" s="2">
        <v>-2.0979999999999999</v>
      </c>
      <c r="E1957" s="2">
        <v>2.8540000000000001</v>
      </c>
      <c r="F1957" s="66">
        <v>20</v>
      </c>
      <c r="G1957" s="2">
        <v>32.248930000000001</v>
      </c>
      <c r="H1957" s="2">
        <v>38.541809999999998</v>
      </c>
      <c r="I1957" s="2">
        <v>29.916889999999999</v>
      </c>
      <c r="J1957" s="2">
        <v>24.45101</v>
      </c>
      <c r="K1957" s="66">
        <v>92.071129999999997</v>
      </c>
      <c r="L1957" s="2">
        <v>31.284179999999999</v>
      </c>
      <c r="M1957" s="2">
        <v>39.58408</v>
      </c>
      <c r="N1957" s="2">
        <v>30.509830000000001</v>
      </c>
      <c r="O1957" s="2">
        <v>24.759910000000001</v>
      </c>
      <c r="P1957" s="2">
        <v>32.105530000000002</v>
      </c>
    </row>
    <row r="1958" spans="1:16" x14ac:dyDescent="0.35">
      <c r="A1958" s="2">
        <v>1947</v>
      </c>
      <c r="B1958" s="2" t="s">
        <v>166</v>
      </c>
      <c r="C1958" s="2" t="s">
        <v>312</v>
      </c>
      <c r="D1958" s="2">
        <v>-1.339</v>
      </c>
      <c r="E1958" s="2">
        <v>3.1</v>
      </c>
      <c r="F1958" s="66">
        <v>20</v>
      </c>
      <c r="G1958" s="2">
        <v>31.38062</v>
      </c>
      <c r="H1958" s="2">
        <v>37.482959999999999</v>
      </c>
      <c r="I1958" s="2">
        <v>29.402699999999999</v>
      </c>
      <c r="J1958" s="2">
        <v>24.70966</v>
      </c>
      <c r="K1958" s="66">
        <v>93.313670000000002</v>
      </c>
      <c r="L1958" s="2">
        <v>30.34328</v>
      </c>
      <c r="M1958" s="2">
        <v>38.479509999999998</v>
      </c>
      <c r="N1958" s="2">
        <v>29.978290000000001</v>
      </c>
      <c r="O1958" s="2">
        <v>25.041440000000001</v>
      </c>
      <c r="P1958" s="2">
        <v>32.494030000000002</v>
      </c>
    </row>
    <row r="1959" spans="1:16" x14ac:dyDescent="0.35">
      <c r="A1959" s="2">
        <v>1948</v>
      </c>
      <c r="B1959" s="2" t="s">
        <v>166</v>
      </c>
      <c r="C1959" s="2" t="s">
        <v>313</v>
      </c>
      <c r="D1959" s="2">
        <v>-0.59799999999999998</v>
      </c>
      <c r="E1959" s="2">
        <v>2.8460000000000001</v>
      </c>
      <c r="F1959" s="66">
        <v>0</v>
      </c>
      <c r="G1959" s="2">
        <v>16.10219</v>
      </c>
      <c r="H1959" s="2">
        <v>16.028420000000001</v>
      </c>
      <c r="I1959" s="2">
        <v>16.028030000000001</v>
      </c>
      <c r="J1959" s="2">
        <v>16.024719999999999</v>
      </c>
      <c r="K1959" s="66">
        <v>16.027740000000001</v>
      </c>
      <c r="L1959" s="2">
        <v>15.36097</v>
      </c>
      <c r="M1959" s="2">
        <v>15.9282</v>
      </c>
      <c r="N1959" s="2">
        <v>15.927820000000001</v>
      </c>
      <c r="O1959" s="2">
        <v>15.92501</v>
      </c>
      <c r="P1959" s="2">
        <v>15.92412</v>
      </c>
    </row>
    <row r="1960" spans="1:16" x14ac:dyDescent="0.35">
      <c r="A1960" s="2">
        <v>1949</v>
      </c>
      <c r="B1960" s="2" t="s">
        <v>166</v>
      </c>
      <c r="C1960" s="2" t="s">
        <v>314</v>
      </c>
      <c r="D1960" s="2">
        <v>-0.29699999999999999</v>
      </c>
      <c r="E1960" s="2">
        <v>3.1080000000000001</v>
      </c>
      <c r="F1960" s="66">
        <v>3.33</v>
      </c>
      <c r="G1960" s="2">
        <v>19.69061</v>
      </c>
      <c r="H1960" s="2">
        <v>20.971270000000001</v>
      </c>
      <c r="I1960" s="2">
        <v>19.105830000000001</v>
      </c>
      <c r="J1960" s="2">
        <v>17.908149999999999</v>
      </c>
      <c r="K1960" s="66">
        <v>33.38711</v>
      </c>
      <c r="L1960" s="2">
        <v>18.76877</v>
      </c>
      <c r="M1960" s="2">
        <v>21.152159999999999</v>
      </c>
      <c r="N1960" s="2">
        <v>19.189550000000001</v>
      </c>
      <c r="O1960" s="2">
        <v>17.930109999999999</v>
      </c>
      <c r="P1960" s="2">
        <v>20.857949999999999</v>
      </c>
    </row>
    <row r="1961" spans="1:16" x14ac:dyDescent="0.35">
      <c r="A1961" s="2">
        <v>1950</v>
      </c>
      <c r="B1961" s="2" t="s">
        <v>166</v>
      </c>
      <c r="C1961" s="2" t="s">
        <v>315</v>
      </c>
      <c r="D1961" s="2">
        <v>0.10299999999999999</v>
      </c>
      <c r="E1961" s="2">
        <v>3.0920000000000001</v>
      </c>
      <c r="F1961" s="66">
        <v>11.67</v>
      </c>
      <c r="G1961" s="2">
        <v>23.21302</v>
      </c>
      <c r="H1961" s="2">
        <v>26.571829999999999</v>
      </c>
      <c r="I1961" s="2">
        <v>22.499140000000001</v>
      </c>
      <c r="J1961" s="2">
        <v>20.434339999999999</v>
      </c>
      <c r="K1961" s="66">
        <v>41.266089999999998</v>
      </c>
      <c r="L1961" s="2">
        <v>22.461580000000001</v>
      </c>
      <c r="M1961" s="2">
        <v>27.0669</v>
      </c>
      <c r="N1961" s="2">
        <v>22.782050000000002</v>
      </c>
      <c r="O1961" s="2">
        <v>20.610289999999999</v>
      </c>
      <c r="P1961" s="2">
        <v>21.20091</v>
      </c>
    </row>
    <row r="1962" spans="1:16" x14ac:dyDescent="0.35">
      <c r="A1962" s="2">
        <v>1951</v>
      </c>
      <c r="B1962" s="2" t="s">
        <v>166</v>
      </c>
      <c r="C1962" s="2" t="s">
        <v>316</v>
      </c>
      <c r="D1962" s="2">
        <v>0.65600000000000003</v>
      </c>
      <c r="E1962" s="2">
        <v>3.3620000000000001</v>
      </c>
      <c r="F1962" s="66">
        <v>11.67</v>
      </c>
      <c r="G1962" s="2">
        <v>12.80193</v>
      </c>
      <c r="H1962" s="2">
        <v>15.42502</v>
      </c>
      <c r="I1962" s="2">
        <v>12.114890000000001</v>
      </c>
      <c r="J1962" s="2">
        <v>9.9830900000000007</v>
      </c>
      <c r="K1962" s="66">
        <v>16.708939999999998</v>
      </c>
      <c r="L1962" s="2">
        <v>12.24953</v>
      </c>
      <c r="M1962" s="2">
        <v>15.84821</v>
      </c>
      <c r="N1962" s="2">
        <v>12.36565</v>
      </c>
      <c r="O1962" s="2">
        <v>10.12337</v>
      </c>
      <c r="P1962" s="2">
        <v>13.21805</v>
      </c>
    </row>
    <row r="1963" spans="1:16" x14ac:dyDescent="0.35">
      <c r="A1963" s="2">
        <v>1952</v>
      </c>
      <c r="B1963" s="2" t="s">
        <v>166</v>
      </c>
      <c r="C1963" s="2" t="s">
        <v>317</v>
      </c>
      <c r="D1963" s="2">
        <v>1.1519999999999999</v>
      </c>
      <c r="E1963" s="2">
        <v>3.5920000000000001</v>
      </c>
      <c r="F1963" s="66">
        <v>20</v>
      </c>
      <c r="G1963" s="2">
        <v>23.383150000000001</v>
      </c>
      <c r="H1963" s="2">
        <v>26.80011</v>
      </c>
      <c r="I1963" s="2">
        <v>19.160520000000002</v>
      </c>
      <c r="J1963" s="2">
        <v>15.612</v>
      </c>
      <c r="K1963" s="66">
        <v>39.307519999999997</v>
      </c>
      <c r="L1963" s="2">
        <v>22.466850000000001</v>
      </c>
      <c r="M1963" s="2">
        <v>27.841200000000001</v>
      </c>
      <c r="N1963" s="2">
        <v>19.803609999999999</v>
      </c>
      <c r="O1963" s="2">
        <v>16.07076</v>
      </c>
      <c r="P1963" s="2">
        <v>28.890270000000001</v>
      </c>
    </row>
    <row r="1964" spans="1:16" x14ac:dyDescent="0.35">
      <c r="A1964" s="2">
        <v>1953</v>
      </c>
      <c r="B1964" s="2" t="s">
        <v>166</v>
      </c>
      <c r="C1964" s="2" t="s">
        <v>318</v>
      </c>
      <c r="D1964" s="2">
        <v>1.8080000000000001</v>
      </c>
      <c r="E1964" s="2">
        <v>3.8620000000000001</v>
      </c>
      <c r="F1964" s="66">
        <v>8.33</v>
      </c>
      <c r="G1964" s="2">
        <v>9.6248000000000005</v>
      </c>
      <c r="H1964" s="2">
        <v>11.26641</v>
      </c>
      <c r="I1964" s="2">
        <v>9.0759100000000004</v>
      </c>
      <c r="J1964" s="2">
        <v>8.0189900000000005</v>
      </c>
      <c r="K1964" s="66">
        <v>29.499880000000001</v>
      </c>
      <c r="L1964" s="2">
        <v>8.7590299999999992</v>
      </c>
      <c r="M1964" s="2">
        <v>11.538119999999999</v>
      </c>
      <c r="N1964" s="2">
        <v>9.2335200000000004</v>
      </c>
      <c r="O1964" s="2">
        <v>8.1220599999999994</v>
      </c>
      <c r="P1964" s="2">
        <v>12.39983</v>
      </c>
    </row>
    <row r="1965" spans="1:16" x14ac:dyDescent="0.35">
      <c r="A1965" s="2">
        <v>1954</v>
      </c>
      <c r="B1965" s="2" t="s">
        <v>166</v>
      </c>
      <c r="C1965" s="2" t="s">
        <v>319</v>
      </c>
      <c r="D1965" s="2">
        <v>3.1640000000000001</v>
      </c>
      <c r="E1965" s="2">
        <v>4.5999999999999996</v>
      </c>
      <c r="F1965" s="66">
        <v>0</v>
      </c>
      <c r="G1965" s="2">
        <v>4.9279599999999997</v>
      </c>
      <c r="H1965" s="2">
        <v>4.3788799999999997</v>
      </c>
      <c r="I1965" s="2">
        <v>4.37859</v>
      </c>
      <c r="J1965" s="2">
        <v>4.3761099999999997</v>
      </c>
      <c r="K1965" s="66">
        <v>4.3783599999999998</v>
      </c>
      <c r="L1965" s="2">
        <v>3.9538799999999998</v>
      </c>
      <c r="M1965" s="2">
        <v>4.3363300000000002</v>
      </c>
      <c r="N1965" s="2">
        <v>4.3360500000000002</v>
      </c>
      <c r="O1965" s="2">
        <v>4.3339499999999997</v>
      </c>
      <c r="P1965" s="2">
        <v>4.3332899999999999</v>
      </c>
    </row>
    <row r="1966" spans="1:16" x14ac:dyDescent="0.35">
      <c r="A1966" s="2">
        <v>1955</v>
      </c>
      <c r="B1966" s="2" t="s">
        <v>166</v>
      </c>
      <c r="C1966" s="2" t="s">
        <v>320</v>
      </c>
      <c r="D1966" s="2">
        <v>4.3049999999999997</v>
      </c>
      <c r="E1966" s="2">
        <v>4.8540000000000001</v>
      </c>
      <c r="F1966" s="66">
        <v>21.67</v>
      </c>
      <c r="G1966" s="2">
        <v>23.650130000000001</v>
      </c>
      <c r="H1966" s="2">
        <v>22.42446</v>
      </c>
      <c r="I1966" s="2">
        <v>15.50628</v>
      </c>
      <c r="J1966" s="2">
        <v>15.74863</v>
      </c>
      <c r="K1966" s="66">
        <v>46.686250000000001</v>
      </c>
      <c r="L1966" s="2">
        <v>15.29195</v>
      </c>
      <c r="M1966" s="2">
        <v>23.344760000000001</v>
      </c>
      <c r="N1966" s="2">
        <v>16.06616</v>
      </c>
      <c r="O1966" s="2">
        <v>16.32161</v>
      </c>
      <c r="P1966" s="2">
        <v>10.31799</v>
      </c>
    </row>
    <row r="1967" spans="1:16" x14ac:dyDescent="0.35">
      <c r="A1967" s="2">
        <v>1956</v>
      </c>
      <c r="B1967" s="2" t="s">
        <v>166</v>
      </c>
      <c r="C1967" s="2" t="s">
        <v>321</v>
      </c>
      <c r="D1967" s="2">
        <v>4.9050000000000002</v>
      </c>
      <c r="E1967" s="2">
        <v>5.0999999999999996</v>
      </c>
      <c r="F1967" s="66">
        <v>28.33</v>
      </c>
      <c r="G1967" s="2">
        <v>15.05518</v>
      </c>
      <c r="H1967" s="2">
        <v>20.37828</v>
      </c>
      <c r="I1967" s="2">
        <v>14.09257</v>
      </c>
      <c r="J1967" s="2">
        <v>14.744</v>
      </c>
      <c r="K1967" s="66">
        <v>58.209299999999999</v>
      </c>
      <c r="L1967" s="2">
        <v>13.22846</v>
      </c>
      <c r="M1967" s="2">
        <v>21.208649999999999</v>
      </c>
      <c r="N1967" s="2">
        <v>14.595470000000001</v>
      </c>
      <c r="O1967" s="2">
        <v>15.2813</v>
      </c>
      <c r="P1967" s="2">
        <v>15.385490000000001</v>
      </c>
    </row>
    <row r="1968" spans="1:16" x14ac:dyDescent="0.35">
      <c r="A1968" s="2">
        <v>1957</v>
      </c>
      <c r="B1968" s="2" t="s">
        <v>166</v>
      </c>
      <c r="C1968" s="2" t="s">
        <v>322</v>
      </c>
      <c r="D1968" s="2">
        <v>5.9119999999999999</v>
      </c>
      <c r="E1968" s="2">
        <v>5.0999999999999996</v>
      </c>
      <c r="F1968" s="66">
        <v>11.67</v>
      </c>
      <c r="G1968" s="2">
        <v>8.6464400000000001</v>
      </c>
      <c r="H1968" s="2">
        <v>10.924799999999999</v>
      </c>
      <c r="I1968" s="2">
        <v>8.1751699999999996</v>
      </c>
      <c r="J1968" s="2">
        <v>8.4794900000000002</v>
      </c>
      <c r="K1968" s="66">
        <v>14.647880000000001</v>
      </c>
      <c r="L1968" s="2">
        <v>8.0972299999999997</v>
      </c>
      <c r="M1968" s="2">
        <v>11.290190000000001</v>
      </c>
      <c r="N1968" s="2">
        <v>8.3973300000000002</v>
      </c>
      <c r="O1968" s="2">
        <v>8.7179400000000005</v>
      </c>
      <c r="P1968" s="2">
        <v>12.12712</v>
      </c>
    </row>
    <row r="1969" spans="1:16" x14ac:dyDescent="0.35">
      <c r="A1969" s="2">
        <v>1958</v>
      </c>
      <c r="B1969" s="2" t="s">
        <v>166</v>
      </c>
      <c r="C1969" s="2" t="s">
        <v>323</v>
      </c>
      <c r="D1969" s="2">
        <v>7.617</v>
      </c>
      <c r="E1969" s="2">
        <v>6.6760000000000002</v>
      </c>
      <c r="F1969" s="66">
        <v>8.33</v>
      </c>
      <c r="G1969" s="2">
        <v>5.2462799999999996</v>
      </c>
      <c r="H1969" s="2">
        <v>6.5973100000000002</v>
      </c>
      <c r="I1969" s="2">
        <v>5.1301399999999999</v>
      </c>
      <c r="J1969" s="2">
        <v>5.6487499999999997</v>
      </c>
      <c r="K1969" s="66">
        <v>13.598240000000001</v>
      </c>
      <c r="L1969" s="2">
        <v>5.34659</v>
      </c>
      <c r="M1969" s="2">
        <v>6.7740200000000002</v>
      </c>
      <c r="N1969" s="2">
        <v>5.2304300000000001</v>
      </c>
      <c r="O1969" s="2">
        <v>5.7764800000000003</v>
      </c>
      <c r="P1969" s="2">
        <v>23.888529999999999</v>
      </c>
    </row>
    <row r="1970" spans="1:16" x14ac:dyDescent="0.35">
      <c r="A1970" s="2">
        <v>1959</v>
      </c>
      <c r="B1970" s="2" t="s">
        <v>166</v>
      </c>
      <c r="C1970" s="2" t="s">
        <v>324</v>
      </c>
      <c r="D1970" s="2">
        <v>8.3970000000000002</v>
      </c>
      <c r="E1970" s="2">
        <v>10.589</v>
      </c>
      <c r="F1970" s="66">
        <v>3.33</v>
      </c>
      <c r="G1970" s="2">
        <v>3.9871099999999999</v>
      </c>
      <c r="H1970" s="2">
        <v>4.3397399999999999</v>
      </c>
      <c r="I1970" s="2">
        <v>3.0948000000000002</v>
      </c>
      <c r="J1970" s="2">
        <v>4.5964600000000004</v>
      </c>
      <c r="K1970" s="66">
        <v>2.08297</v>
      </c>
      <c r="L1970" s="2">
        <v>4.5508899999999999</v>
      </c>
      <c r="M1970" s="2">
        <v>4.4345299999999996</v>
      </c>
      <c r="N1970" s="2">
        <v>3.1247400000000001</v>
      </c>
      <c r="O1970" s="2">
        <v>4.7050299999999998</v>
      </c>
      <c r="P1970" s="2">
        <v>2.0582099999999999</v>
      </c>
    </row>
    <row r="1971" spans="1:16" x14ac:dyDescent="0.35">
      <c r="A1971" s="2">
        <v>1960</v>
      </c>
      <c r="B1971" s="2" t="s">
        <v>166</v>
      </c>
      <c r="C1971" s="2" t="s">
        <v>325</v>
      </c>
      <c r="D1971" s="2">
        <v>8.5050000000000008</v>
      </c>
      <c r="E1971" s="2">
        <v>12.340999999999999</v>
      </c>
      <c r="F1971" s="66">
        <v>11.67</v>
      </c>
      <c r="G1971" s="2">
        <v>15.16728</v>
      </c>
      <c r="H1971" s="2">
        <v>19.47559</v>
      </c>
      <c r="I1971" s="2">
        <v>14.728059999999999</v>
      </c>
      <c r="J1971" s="2">
        <v>20.615359999999999</v>
      </c>
      <c r="K1971" s="66">
        <v>10.981949999999999</v>
      </c>
      <c r="L1971" s="2">
        <v>15.837540000000001</v>
      </c>
      <c r="M1971" s="2">
        <v>19.89772</v>
      </c>
      <c r="N1971" s="2">
        <v>14.902850000000001</v>
      </c>
      <c r="O1971" s="2">
        <v>21.097259999999999</v>
      </c>
      <c r="P1971" s="2">
        <v>10.959680000000001</v>
      </c>
    </row>
    <row r="1972" spans="1:16" x14ac:dyDescent="0.35">
      <c r="A1972" s="2">
        <v>1961</v>
      </c>
      <c r="B1972" s="2" t="s">
        <v>166</v>
      </c>
      <c r="C1972" s="2" t="s">
        <v>326</v>
      </c>
      <c r="D1972" s="2">
        <v>8.7490000000000006</v>
      </c>
      <c r="E1972" s="2">
        <v>12.054</v>
      </c>
      <c r="F1972" s="66">
        <v>26.67</v>
      </c>
      <c r="G1972" s="2">
        <v>42.631999999999998</v>
      </c>
      <c r="H1972" s="2">
        <v>31.958760000000002</v>
      </c>
      <c r="I1972" s="2">
        <v>20.190539999999999</v>
      </c>
      <c r="J1972" s="2">
        <v>34.710090000000001</v>
      </c>
      <c r="K1972" s="66">
        <v>52.83775</v>
      </c>
      <c r="L1972" s="2">
        <v>46.589199999999998</v>
      </c>
      <c r="M1972" s="2">
        <v>33.051780000000001</v>
      </c>
      <c r="N1972" s="2">
        <v>20.670449999999999</v>
      </c>
      <c r="O1972" s="2">
        <v>35.946840000000002</v>
      </c>
      <c r="P1972" s="2">
        <v>97.638829999999999</v>
      </c>
    </row>
    <row r="1973" spans="1:16" x14ac:dyDescent="0.35">
      <c r="A1973" s="2">
        <v>1962</v>
      </c>
      <c r="B1973" s="2" t="s">
        <v>166</v>
      </c>
      <c r="C1973" s="2" t="s">
        <v>327</v>
      </c>
      <c r="D1973" s="2">
        <v>8.7509999999999994</v>
      </c>
      <c r="E1973" s="2">
        <v>13.367000000000001</v>
      </c>
      <c r="F1973" s="66">
        <v>10</v>
      </c>
      <c r="G1973" s="2">
        <v>14.79363</v>
      </c>
      <c r="H1973" s="2">
        <v>15.458830000000001</v>
      </c>
      <c r="I1973" s="2">
        <v>12.58384</v>
      </c>
      <c r="J1973" s="2">
        <v>16.201409999999999</v>
      </c>
      <c r="K1973" s="66">
        <v>29.808229999999998</v>
      </c>
      <c r="L1973" s="2">
        <v>14.73244</v>
      </c>
      <c r="M1973" s="2">
        <v>15.708819999999999</v>
      </c>
      <c r="N1973" s="2">
        <v>12.684060000000001</v>
      </c>
      <c r="O1973" s="2">
        <v>16.490449999999999</v>
      </c>
      <c r="P1973" s="2">
        <v>44.764690000000002</v>
      </c>
    </row>
    <row r="1974" spans="1:16" x14ac:dyDescent="0.35">
      <c r="A1974" s="2">
        <v>1963</v>
      </c>
      <c r="B1974" s="2" t="s">
        <v>166</v>
      </c>
      <c r="C1974" s="2" t="s">
        <v>328</v>
      </c>
      <c r="D1974" s="2">
        <v>6.6139999999999999</v>
      </c>
      <c r="E1974" s="2">
        <v>10.994</v>
      </c>
      <c r="F1974" s="66">
        <v>0</v>
      </c>
      <c r="G1974" s="2">
        <v>11.700329999999999</v>
      </c>
      <c r="H1974" s="2">
        <v>10.45398</v>
      </c>
      <c r="I1974" s="2">
        <v>10.45383</v>
      </c>
      <c r="J1974" s="2">
        <v>10.452170000000001</v>
      </c>
      <c r="K1974" s="66">
        <v>10.45363</v>
      </c>
      <c r="L1974" s="2">
        <v>12.687900000000001</v>
      </c>
      <c r="M1974" s="2">
        <v>10.438800000000001</v>
      </c>
      <c r="N1974" s="2">
        <v>10.43866</v>
      </c>
      <c r="O1974" s="2">
        <v>10.437250000000001</v>
      </c>
      <c r="P1974" s="2">
        <v>10.4368</v>
      </c>
    </row>
    <row r="1975" spans="1:16" x14ac:dyDescent="0.35">
      <c r="A1975" s="2">
        <v>1964</v>
      </c>
      <c r="B1975" s="2" t="s">
        <v>166</v>
      </c>
      <c r="C1975" s="2" t="s">
        <v>329</v>
      </c>
      <c r="D1975" s="2">
        <v>4.8049999999999997</v>
      </c>
      <c r="E1975" s="2">
        <v>7.1920000000000002</v>
      </c>
      <c r="F1975" s="66">
        <v>3.33</v>
      </c>
      <c r="G1975" s="2">
        <v>12.951460000000001</v>
      </c>
      <c r="H1975" s="2">
        <v>13.58311</v>
      </c>
      <c r="I1975" s="2">
        <v>12.378640000000001</v>
      </c>
      <c r="J1975" s="2">
        <v>13.04706</v>
      </c>
      <c r="K1975" s="66">
        <v>15.01713</v>
      </c>
      <c r="L1975" s="2">
        <v>13.33301</v>
      </c>
      <c r="M1975" s="2">
        <v>13.709709999999999</v>
      </c>
      <c r="N1975" s="2">
        <v>12.442489999999999</v>
      </c>
      <c r="O1975" s="2">
        <v>13.14606</v>
      </c>
      <c r="P1975" s="2">
        <v>10.86914</v>
      </c>
    </row>
    <row r="1976" spans="1:16" x14ac:dyDescent="0.35">
      <c r="A1976" s="2">
        <v>1965</v>
      </c>
      <c r="B1976" s="2" t="s">
        <v>166</v>
      </c>
      <c r="C1976" s="2" t="s">
        <v>330</v>
      </c>
      <c r="D1976" s="2">
        <v>4.9470000000000001</v>
      </c>
      <c r="E1976" s="2">
        <v>6.1920000000000002</v>
      </c>
      <c r="F1976" s="66">
        <v>11.67</v>
      </c>
      <c r="G1976" s="2">
        <v>15.410489999999999</v>
      </c>
      <c r="H1976" s="2">
        <v>19.053360000000001</v>
      </c>
      <c r="I1976" s="2">
        <v>15.780530000000001</v>
      </c>
      <c r="J1976" s="2">
        <v>17.041429999999998</v>
      </c>
      <c r="K1976" s="66">
        <v>19.879259999999999</v>
      </c>
      <c r="L1976" s="2">
        <v>16.194510000000001</v>
      </c>
      <c r="M1976" s="2">
        <v>19.448799999999999</v>
      </c>
      <c r="N1976" s="2">
        <v>16.005469999999999</v>
      </c>
      <c r="O1976" s="2">
        <v>17.332380000000001</v>
      </c>
      <c r="P1976" s="2">
        <v>11.20016</v>
      </c>
    </row>
    <row r="1977" spans="1:16" x14ac:dyDescent="0.35">
      <c r="A1977" s="2">
        <v>1966</v>
      </c>
      <c r="B1977" s="2" t="s">
        <v>166</v>
      </c>
      <c r="C1977" s="2" t="s">
        <v>331</v>
      </c>
      <c r="D1977" s="2">
        <v>4.2919999999999998</v>
      </c>
      <c r="E1977" s="2">
        <v>5.3949999999999996</v>
      </c>
      <c r="F1977" s="66">
        <v>11.67</v>
      </c>
      <c r="G1977" s="2">
        <v>17.261189999999999</v>
      </c>
      <c r="H1977" s="2">
        <v>21.609100000000002</v>
      </c>
      <c r="I1977" s="2">
        <v>17.631979999999999</v>
      </c>
      <c r="J1977" s="2">
        <v>18.32762</v>
      </c>
      <c r="K1977" s="66">
        <v>20.57517</v>
      </c>
      <c r="L1977" s="2">
        <v>17.83184</v>
      </c>
      <c r="M1977" s="2">
        <v>22.11917</v>
      </c>
      <c r="N1977" s="2">
        <v>17.93486</v>
      </c>
      <c r="O1977" s="2">
        <v>18.66704</v>
      </c>
      <c r="P1977" s="2">
        <v>11.574439999999999</v>
      </c>
    </row>
    <row r="1978" spans="1:16" x14ac:dyDescent="0.35">
      <c r="A1978" s="2">
        <v>1967</v>
      </c>
      <c r="B1978" s="2" t="s">
        <v>166</v>
      </c>
      <c r="C1978" s="2" t="s">
        <v>332</v>
      </c>
      <c r="D1978" s="2">
        <v>3.851</v>
      </c>
      <c r="E1978" s="2">
        <v>3.8290000000000002</v>
      </c>
      <c r="F1978" s="66">
        <v>16.670000000000002</v>
      </c>
      <c r="G1978" s="2">
        <v>20.827929999999999</v>
      </c>
      <c r="H1978" s="2">
        <v>26.367509999999999</v>
      </c>
      <c r="I1978" s="2">
        <v>21.44163</v>
      </c>
      <c r="J1978" s="2">
        <v>19.760000000000002</v>
      </c>
      <c r="K1978" s="66">
        <v>11.93146</v>
      </c>
      <c r="L1978" s="2">
        <v>21.161239999999999</v>
      </c>
      <c r="M1978" s="2">
        <v>27.108429999999998</v>
      </c>
      <c r="N1978" s="2">
        <v>21.925920000000001</v>
      </c>
      <c r="O1978" s="2">
        <v>20.156960000000002</v>
      </c>
      <c r="P1978" s="2">
        <v>11.918810000000001</v>
      </c>
    </row>
    <row r="1979" spans="1:16" x14ac:dyDescent="0.35">
      <c r="A1979" s="2">
        <v>1968</v>
      </c>
      <c r="B1979" s="2" t="s">
        <v>167</v>
      </c>
      <c r="C1979" s="2" t="s">
        <v>309</v>
      </c>
      <c r="D1979" s="2">
        <v>3.5950000000000002</v>
      </c>
      <c r="E1979" s="2">
        <v>2.6</v>
      </c>
      <c r="F1979" s="66">
        <v>11.67</v>
      </c>
      <c r="G1979" s="2">
        <v>16.172319999999999</v>
      </c>
      <c r="H1979" s="2">
        <v>18.108080000000001</v>
      </c>
      <c r="I1979" s="2">
        <v>16.506070000000001</v>
      </c>
      <c r="J1979" s="2">
        <v>14.529310000000001</v>
      </c>
      <c r="K1979" s="66">
        <v>12.190849999999999</v>
      </c>
      <c r="L1979" s="2">
        <v>16.028400000000001</v>
      </c>
      <c r="M1979" s="2">
        <v>18.405909999999999</v>
      </c>
      <c r="N1979" s="2">
        <v>16.72044</v>
      </c>
      <c r="O1979" s="2">
        <v>14.64096</v>
      </c>
      <c r="P1979" s="2">
        <v>12.17901</v>
      </c>
    </row>
    <row r="1980" spans="1:16" x14ac:dyDescent="0.35">
      <c r="A1980" s="2">
        <v>1969</v>
      </c>
      <c r="B1980" s="2" t="s">
        <v>167</v>
      </c>
      <c r="C1980" s="2" t="s">
        <v>310</v>
      </c>
      <c r="D1980" s="2">
        <v>2.5880000000000001</v>
      </c>
      <c r="E1980" s="2">
        <v>4.1760000000000002</v>
      </c>
      <c r="F1980" s="66">
        <v>0</v>
      </c>
      <c r="G1980" s="2">
        <v>13.01132</v>
      </c>
      <c r="H1980" s="2">
        <v>12.62477</v>
      </c>
      <c r="I1980" s="2">
        <v>12.62462</v>
      </c>
      <c r="J1980" s="2">
        <v>12.623329999999999</v>
      </c>
      <c r="K1980" s="66">
        <v>12.624470000000001</v>
      </c>
      <c r="L1980" s="2">
        <v>12.52092</v>
      </c>
      <c r="M1980" s="2">
        <v>12.614979999999999</v>
      </c>
      <c r="N1980" s="2">
        <v>12.614839999999999</v>
      </c>
      <c r="O1980" s="2">
        <v>12.61374</v>
      </c>
      <c r="P1980" s="2">
        <v>12.613329999999999</v>
      </c>
    </row>
    <row r="1981" spans="1:16" x14ac:dyDescent="0.35">
      <c r="A1981" s="2">
        <v>1970</v>
      </c>
      <c r="B1981" s="2" t="s">
        <v>167</v>
      </c>
      <c r="C1981" s="2" t="s">
        <v>311</v>
      </c>
      <c r="D1981" s="2">
        <v>1.849</v>
      </c>
      <c r="E1981" s="2">
        <v>5.141</v>
      </c>
      <c r="F1981" s="66">
        <v>6.67</v>
      </c>
      <c r="G1981" s="2">
        <v>18.809539999999998</v>
      </c>
      <c r="H1981" s="2">
        <v>20.780360000000002</v>
      </c>
      <c r="I1981" s="2">
        <v>17.558679999999999</v>
      </c>
      <c r="J1981" s="2">
        <v>17.793520000000001</v>
      </c>
      <c r="K1981" s="66">
        <v>48.307879999999997</v>
      </c>
      <c r="L1981" s="2">
        <v>17.914670000000001</v>
      </c>
      <c r="M1981" s="2">
        <v>21.175039999999999</v>
      </c>
      <c r="N1981" s="2">
        <v>17.785530000000001</v>
      </c>
      <c r="O1981" s="2">
        <v>18.03285</v>
      </c>
      <c r="P1981" s="2">
        <v>29.792000000000002</v>
      </c>
    </row>
    <row r="1982" spans="1:16" x14ac:dyDescent="0.35">
      <c r="A1982" s="2">
        <v>1971</v>
      </c>
      <c r="B1982" s="2" t="s">
        <v>167</v>
      </c>
      <c r="C1982" s="2" t="s">
        <v>312</v>
      </c>
      <c r="D1982" s="2">
        <v>1.7490000000000001</v>
      </c>
      <c r="E1982" s="2">
        <v>4.0919999999999996</v>
      </c>
      <c r="F1982" s="66">
        <v>35</v>
      </c>
      <c r="G1982" s="2">
        <v>33.41919</v>
      </c>
      <c r="H1982" s="2">
        <v>43.730600000000003</v>
      </c>
      <c r="I1982" s="2">
        <v>32.206099999999999</v>
      </c>
      <c r="J1982" s="2">
        <v>29.443819999999999</v>
      </c>
      <c r="K1982" s="66">
        <v>133.65904</v>
      </c>
      <c r="L1982" s="2">
        <v>32.775550000000003</v>
      </c>
      <c r="M1982" s="2">
        <v>45.306350000000002</v>
      </c>
      <c r="N1982" s="2">
        <v>33.181429999999999</v>
      </c>
      <c r="O1982" s="2">
        <v>30.275469999999999</v>
      </c>
      <c r="P1982" s="2">
        <v>69.069890000000001</v>
      </c>
    </row>
    <row r="1983" spans="1:16" x14ac:dyDescent="0.35">
      <c r="A1983" s="2">
        <v>1972</v>
      </c>
      <c r="B1983" s="2" t="s">
        <v>167</v>
      </c>
      <c r="C1983" s="2" t="s">
        <v>313</v>
      </c>
      <c r="D1983" s="2">
        <v>1.853</v>
      </c>
      <c r="E1983" s="2">
        <v>3.6</v>
      </c>
      <c r="F1983" s="66">
        <v>16.670000000000002</v>
      </c>
      <c r="G1983" s="2">
        <v>24.453610000000001</v>
      </c>
      <c r="H1983" s="2">
        <v>29.274450000000002</v>
      </c>
      <c r="I1983" s="2">
        <v>23.66639</v>
      </c>
      <c r="J1983" s="2">
        <v>21.142209999999999</v>
      </c>
      <c r="K1983" s="66">
        <v>81.831580000000002</v>
      </c>
      <c r="L1983" s="2">
        <v>23.470870000000001</v>
      </c>
      <c r="M1983" s="2">
        <v>30.08588</v>
      </c>
      <c r="N1983" s="2">
        <v>24.185639999999999</v>
      </c>
      <c r="O1983" s="2">
        <v>21.530180000000001</v>
      </c>
      <c r="P1983" s="2">
        <v>27.54101</v>
      </c>
    </row>
    <row r="1984" spans="1:16" x14ac:dyDescent="0.35">
      <c r="A1984" s="2">
        <v>1973</v>
      </c>
      <c r="B1984" s="2" t="s">
        <v>167</v>
      </c>
      <c r="C1984" s="2" t="s">
        <v>314</v>
      </c>
      <c r="D1984" s="2">
        <v>2.0510000000000002</v>
      </c>
      <c r="E1984" s="2">
        <v>3.3460000000000001</v>
      </c>
      <c r="F1984" s="66">
        <v>8.33</v>
      </c>
      <c r="G1984" s="2">
        <v>17.74776</v>
      </c>
      <c r="H1984" s="2">
        <v>19.440020000000001</v>
      </c>
      <c r="I1984" s="2">
        <v>17.443079999999998</v>
      </c>
      <c r="J1984" s="2">
        <v>16.40924</v>
      </c>
      <c r="K1984" s="66">
        <v>37.469650000000001</v>
      </c>
      <c r="L1984" s="2">
        <v>17.058060000000001</v>
      </c>
      <c r="M1984" s="2">
        <v>19.731809999999999</v>
      </c>
      <c r="N1984" s="2">
        <v>17.63083</v>
      </c>
      <c r="O1984" s="2">
        <v>16.543340000000001</v>
      </c>
      <c r="P1984" s="2">
        <v>13.68313</v>
      </c>
    </row>
    <row r="1985" spans="1:16" x14ac:dyDescent="0.35">
      <c r="A1985" s="2">
        <v>1974</v>
      </c>
      <c r="B1985" s="2" t="s">
        <v>167</v>
      </c>
      <c r="C1985" s="2" t="s">
        <v>315</v>
      </c>
      <c r="D1985" s="2">
        <v>2.3540000000000001</v>
      </c>
      <c r="E1985" s="2">
        <v>3.3540000000000001</v>
      </c>
      <c r="F1985" s="66">
        <v>0</v>
      </c>
      <c r="G1985" s="2">
        <v>13.940799999999999</v>
      </c>
      <c r="H1985" s="2">
        <v>13.78355</v>
      </c>
      <c r="I1985" s="2">
        <v>13.78342</v>
      </c>
      <c r="J1985" s="2">
        <v>13.78238</v>
      </c>
      <c r="K1985" s="66">
        <v>13.783340000000001</v>
      </c>
      <c r="L1985" s="2">
        <v>13.264659999999999</v>
      </c>
      <c r="M1985" s="2">
        <v>13.776300000000001</v>
      </c>
      <c r="N1985" s="2">
        <v>13.77618</v>
      </c>
      <c r="O1985" s="2">
        <v>13.77529</v>
      </c>
      <c r="P1985" s="2">
        <v>13.77502</v>
      </c>
    </row>
    <row r="1986" spans="1:16" x14ac:dyDescent="0.35">
      <c r="A1986" s="2">
        <v>1975</v>
      </c>
      <c r="B1986" s="2" t="s">
        <v>167</v>
      </c>
      <c r="C1986" s="2" t="s">
        <v>316</v>
      </c>
      <c r="D1986" s="2">
        <v>3.1080000000000001</v>
      </c>
      <c r="E1986" s="2">
        <v>4.1079999999999997</v>
      </c>
      <c r="F1986" s="66">
        <v>21.67</v>
      </c>
      <c r="G1986" s="2">
        <v>20.04984</v>
      </c>
      <c r="H1986" s="2">
        <v>22.48668</v>
      </c>
      <c r="I1986" s="2">
        <v>15.902990000000001</v>
      </c>
      <c r="J1986" s="2">
        <v>14.49835</v>
      </c>
      <c r="K1986" s="66">
        <v>41.651760000000003</v>
      </c>
      <c r="L1986" s="2">
        <v>19.266459999999999</v>
      </c>
      <c r="M1986" s="2">
        <v>23.424630000000001</v>
      </c>
      <c r="N1986" s="2">
        <v>16.49794</v>
      </c>
      <c r="O1986" s="2">
        <v>15.02031</v>
      </c>
      <c r="P1986" s="2">
        <v>41.967730000000003</v>
      </c>
    </row>
    <row r="1987" spans="1:16" x14ac:dyDescent="0.35">
      <c r="A1987" s="2">
        <v>1976</v>
      </c>
      <c r="B1987" s="2" t="s">
        <v>167</v>
      </c>
      <c r="C1987" s="2" t="s">
        <v>317</v>
      </c>
      <c r="D1987" s="2">
        <v>3.702</v>
      </c>
      <c r="E1987" s="2">
        <v>3.5830000000000002</v>
      </c>
      <c r="F1987" s="66">
        <v>13.33</v>
      </c>
      <c r="G1987" s="2">
        <v>9.0580999999999996</v>
      </c>
      <c r="H1987" s="2">
        <v>11.847709999999999</v>
      </c>
      <c r="I1987" s="2">
        <v>9.0135500000000004</v>
      </c>
      <c r="J1987" s="2">
        <v>8.4834599999999991</v>
      </c>
      <c r="K1987" s="66">
        <v>14.14809</v>
      </c>
      <c r="L1987" s="2">
        <v>8.95749</v>
      </c>
      <c r="M1987" s="2">
        <v>12.250999999999999</v>
      </c>
      <c r="N1987" s="2">
        <v>9.2691800000000004</v>
      </c>
      <c r="O1987" s="2">
        <v>8.7116699999999998</v>
      </c>
      <c r="P1987" s="2">
        <v>24.663019999999999</v>
      </c>
    </row>
    <row r="1988" spans="1:16" x14ac:dyDescent="0.35">
      <c r="A1988" s="2">
        <v>1977</v>
      </c>
      <c r="B1988" s="2" t="s">
        <v>167</v>
      </c>
      <c r="C1988" s="2" t="s">
        <v>318</v>
      </c>
      <c r="D1988" s="2">
        <v>3.698</v>
      </c>
      <c r="E1988" s="2">
        <v>2.6</v>
      </c>
      <c r="F1988" s="66">
        <v>3.33</v>
      </c>
      <c r="G1988" s="2">
        <v>4.72736</v>
      </c>
      <c r="H1988" s="2">
        <v>5.3478199999999996</v>
      </c>
      <c r="I1988" s="2">
        <v>4.8797499999999996</v>
      </c>
      <c r="J1988" s="2">
        <v>4.3134499999999996</v>
      </c>
      <c r="K1988" s="66">
        <v>7.8571999999999997</v>
      </c>
      <c r="L1988" s="2">
        <v>4.3459700000000003</v>
      </c>
      <c r="M1988" s="2">
        <v>5.4304300000000003</v>
      </c>
      <c r="N1988" s="2">
        <v>4.9379900000000001</v>
      </c>
      <c r="O1988" s="2">
        <v>4.3423699999999998</v>
      </c>
      <c r="P1988" s="2">
        <v>3.6375799999999998</v>
      </c>
    </row>
    <row r="1989" spans="1:16" x14ac:dyDescent="0.35">
      <c r="A1989" s="2">
        <v>1978</v>
      </c>
      <c r="B1989" s="2" t="s">
        <v>167</v>
      </c>
      <c r="C1989" s="2" t="s">
        <v>319</v>
      </c>
      <c r="D1989" s="2">
        <v>4.0069999999999997</v>
      </c>
      <c r="E1989" s="2">
        <v>3.871</v>
      </c>
      <c r="F1989" s="66">
        <v>15</v>
      </c>
      <c r="G1989" s="2">
        <v>12.64655</v>
      </c>
      <c r="H1989" s="2">
        <v>15.02018</v>
      </c>
      <c r="I1989" s="2">
        <v>10.97357</v>
      </c>
      <c r="J1989" s="2">
        <v>10.02924</v>
      </c>
      <c r="K1989" s="66">
        <v>19.566479999999999</v>
      </c>
      <c r="L1989" s="2">
        <v>12.56715</v>
      </c>
      <c r="M1989" s="2">
        <v>15.618869999999999</v>
      </c>
      <c r="N1989" s="2">
        <v>11.36144</v>
      </c>
      <c r="O1989" s="2">
        <v>10.368080000000001</v>
      </c>
      <c r="P1989" s="2">
        <v>23.000419999999998</v>
      </c>
    </row>
    <row r="1990" spans="1:16" x14ac:dyDescent="0.35">
      <c r="A1990" s="2">
        <v>1979</v>
      </c>
      <c r="B1990" s="2" t="s">
        <v>167</v>
      </c>
      <c r="C1990" s="2" t="s">
        <v>320</v>
      </c>
      <c r="D1990" s="2">
        <v>4.7050000000000001</v>
      </c>
      <c r="E1990" s="2">
        <v>5.0999999999999996</v>
      </c>
      <c r="F1990" s="66">
        <v>23.33</v>
      </c>
      <c r="G1990" s="2">
        <v>14.522349999999999</v>
      </c>
      <c r="H1990" s="2">
        <v>20.689250000000001</v>
      </c>
      <c r="I1990" s="2">
        <v>14.02985</v>
      </c>
      <c r="J1990" s="2">
        <v>14.72011</v>
      </c>
      <c r="K1990" s="66">
        <v>9.36965</v>
      </c>
      <c r="L1990" s="2">
        <v>14.60622</v>
      </c>
      <c r="M1990" s="2">
        <v>21.597239999999999</v>
      </c>
      <c r="N1990" s="2">
        <v>14.59089</v>
      </c>
      <c r="O1990" s="2">
        <v>15.31728</v>
      </c>
      <c r="P1990" s="2">
        <v>69.840149999999994</v>
      </c>
    </row>
    <row r="1991" spans="1:16" x14ac:dyDescent="0.35">
      <c r="A1991" s="2">
        <v>1980</v>
      </c>
      <c r="B1991" s="2" t="s">
        <v>167</v>
      </c>
      <c r="C1991" s="2" t="s">
        <v>321</v>
      </c>
      <c r="D1991" s="2">
        <v>5.7119999999999997</v>
      </c>
      <c r="E1991" s="2">
        <v>5.4050000000000002</v>
      </c>
      <c r="F1991" s="66">
        <v>28.33</v>
      </c>
      <c r="G1991" s="2">
        <v>18.37369</v>
      </c>
      <c r="H1991" s="2">
        <v>21.343170000000001</v>
      </c>
      <c r="I1991" s="2">
        <v>14.32321</v>
      </c>
      <c r="J1991" s="2">
        <v>15.730370000000001</v>
      </c>
      <c r="K1991" s="66">
        <v>32.98066</v>
      </c>
      <c r="L1991" s="2">
        <v>18.333269999999999</v>
      </c>
      <c r="M1991" s="2">
        <v>22.304099999999998</v>
      </c>
      <c r="N1991" s="2">
        <v>14.9184</v>
      </c>
      <c r="O1991" s="2">
        <v>16.39903</v>
      </c>
      <c r="P1991" s="2">
        <v>43.602499999999999</v>
      </c>
    </row>
    <row r="1992" spans="1:16" x14ac:dyDescent="0.35">
      <c r="A1992" s="2">
        <v>1981</v>
      </c>
      <c r="B1992" s="2" t="s">
        <v>167</v>
      </c>
      <c r="C1992" s="2" t="s">
        <v>322</v>
      </c>
      <c r="D1992" s="2">
        <v>7.1120000000000001</v>
      </c>
      <c r="E1992" s="2">
        <v>4.8869999999999996</v>
      </c>
      <c r="F1992" s="66">
        <v>20</v>
      </c>
      <c r="G1992" s="2">
        <v>7.6056400000000002</v>
      </c>
      <c r="H1992" s="2">
        <v>11.305199999999999</v>
      </c>
      <c r="I1992" s="2">
        <v>8.1379800000000007</v>
      </c>
      <c r="J1992" s="2">
        <v>8.4127799999999997</v>
      </c>
      <c r="K1992" s="66">
        <v>33.59984</v>
      </c>
      <c r="L1992" s="2">
        <v>7.2176099999999996</v>
      </c>
      <c r="M1992" s="2">
        <v>11.783300000000001</v>
      </c>
      <c r="N1992" s="2">
        <v>8.4510699999999996</v>
      </c>
      <c r="O1992" s="2">
        <v>8.7403300000000002</v>
      </c>
      <c r="P1992" s="2">
        <v>2.0398000000000001</v>
      </c>
    </row>
    <row r="1993" spans="1:16" x14ac:dyDescent="0.35">
      <c r="A1993" s="2">
        <v>1982</v>
      </c>
      <c r="B1993" s="2" t="s">
        <v>167</v>
      </c>
      <c r="C1993" s="2" t="s">
        <v>323</v>
      </c>
      <c r="D1993" s="2">
        <v>8.2579999999999991</v>
      </c>
      <c r="E1993" s="2">
        <v>4.0999999999999996</v>
      </c>
      <c r="F1993" s="66">
        <v>3.33</v>
      </c>
      <c r="G1993" s="2">
        <v>1.3419099999999999</v>
      </c>
      <c r="H1993" s="2">
        <v>1.7542800000000001</v>
      </c>
      <c r="I1993" s="2">
        <v>1.4570799999999999</v>
      </c>
      <c r="J1993" s="2">
        <v>1.33718</v>
      </c>
      <c r="K1993" s="66">
        <v>0.63558000000000003</v>
      </c>
      <c r="L1993" s="2">
        <v>1.22909</v>
      </c>
      <c r="M1993" s="2">
        <v>1.8123800000000001</v>
      </c>
      <c r="N1993" s="2">
        <v>1.4997100000000001</v>
      </c>
      <c r="O1993" s="2">
        <v>1.3736999999999999</v>
      </c>
      <c r="P1993" s="2">
        <v>4.1881300000000001</v>
      </c>
    </row>
    <row r="1994" spans="1:16" x14ac:dyDescent="0.35">
      <c r="A1994" s="2">
        <v>1983</v>
      </c>
      <c r="B1994" s="2" t="s">
        <v>167</v>
      </c>
      <c r="C1994" s="2" t="s">
        <v>324</v>
      </c>
      <c r="D1994" s="2">
        <v>8.8520000000000003</v>
      </c>
      <c r="E1994" s="2">
        <v>3.5920000000000001</v>
      </c>
      <c r="F1994" s="66">
        <v>11.67</v>
      </c>
      <c r="G1994" s="2">
        <v>3.1745700000000001</v>
      </c>
      <c r="H1994" s="2">
        <v>4.2671000000000001</v>
      </c>
      <c r="I1994" s="2">
        <v>3.2233200000000002</v>
      </c>
      <c r="J1994" s="2">
        <v>2.2496299999999998</v>
      </c>
      <c r="K1994" s="66">
        <v>7.74444</v>
      </c>
      <c r="L1994" s="2">
        <v>2.1691799999999999</v>
      </c>
      <c r="M1994" s="2">
        <v>4.5140900000000004</v>
      </c>
      <c r="N1994" s="2">
        <v>3.4159299999999999</v>
      </c>
      <c r="O1994" s="2">
        <v>2.3916400000000002</v>
      </c>
      <c r="P1994" s="2">
        <v>1.81399</v>
      </c>
    </row>
    <row r="1995" spans="1:16" x14ac:dyDescent="0.35">
      <c r="A1995" s="2">
        <v>1984</v>
      </c>
      <c r="B1995" s="2" t="s">
        <v>167</v>
      </c>
      <c r="C1995" s="2" t="s">
        <v>325</v>
      </c>
      <c r="D1995" s="2">
        <v>8.8469999999999995</v>
      </c>
      <c r="E1995" s="2">
        <v>5.6920000000000002</v>
      </c>
      <c r="F1995" s="66">
        <v>8.33</v>
      </c>
      <c r="G1995" s="2">
        <v>10.901630000000001</v>
      </c>
      <c r="H1995" s="2">
        <v>11.637689999999999</v>
      </c>
      <c r="I1995" s="2">
        <v>10.92159</v>
      </c>
      <c r="J1995" s="2">
        <v>10.722429999999999</v>
      </c>
      <c r="K1995" s="66">
        <v>21.122129999999999</v>
      </c>
      <c r="L1995" s="2">
        <v>10.677910000000001</v>
      </c>
      <c r="M1995" s="2">
        <v>11.778040000000001</v>
      </c>
      <c r="N1995" s="2">
        <v>11.02464</v>
      </c>
      <c r="O1995" s="2">
        <v>10.81522</v>
      </c>
      <c r="P1995" s="2">
        <v>15.73049</v>
      </c>
    </row>
    <row r="1996" spans="1:16" x14ac:dyDescent="0.35">
      <c r="A1996" s="2">
        <v>1985</v>
      </c>
      <c r="B1996" s="2" t="s">
        <v>167</v>
      </c>
      <c r="C1996" s="2" t="s">
        <v>326</v>
      </c>
      <c r="D1996" s="2">
        <v>8.6489999999999991</v>
      </c>
      <c r="E1996" s="2">
        <v>7.9459999999999997</v>
      </c>
      <c r="F1996" s="66">
        <v>0</v>
      </c>
      <c r="G1996" s="2">
        <v>10.37485</v>
      </c>
      <c r="H1996" s="2">
        <v>9.2602399999999996</v>
      </c>
      <c r="I1996" s="2">
        <v>9.2601700000000005</v>
      </c>
      <c r="J1996" s="2">
        <v>9.2595600000000005</v>
      </c>
      <c r="K1996" s="66">
        <v>9.2571300000000001</v>
      </c>
      <c r="L1996" s="2">
        <v>9.9124499999999998</v>
      </c>
      <c r="M1996" s="2">
        <v>9.2620799999999992</v>
      </c>
      <c r="N1996" s="2">
        <v>9.2620199999999997</v>
      </c>
      <c r="O1996" s="2">
        <v>9.2614999999999998</v>
      </c>
      <c r="P1996" s="2">
        <v>9.2613299999999992</v>
      </c>
    </row>
    <row r="1997" spans="1:16" x14ac:dyDescent="0.35">
      <c r="A1997" s="2">
        <v>1986</v>
      </c>
      <c r="B1997" s="2" t="s">
        <v>167</v>
      </c>
      <c r="C1997" s="2" t="s">
        <v>327</v>
      </c>
      <c r="D1997" s="2">
        <v>8.4480000000000004</v>
      </c>
      <c r="E1997" s="2">
        <v>4.8529999999999998</v>
      </c>
      <c r="F1997" s="66">
        <v>3.33</v>
      </c>
      <c r="G1997" s="2">
        <v>10.506259999999999</v>
      </c>
      <c r="H1997" s="2">
        <v>10.58977</v>
      </c>
      <c r="I1997" s="2">
        <v>10.32701</v>
      </c>
      <c r="J1997" s="2">
        <v>10.00262</v>
      </c>
      <c r="K1997" s="66">
        <v>9.3558800000000009</v>
      </c>
      <c r="L1997" s="2">
        <v>9.7857500000000002</v>
      </c>
      <c r="M1997" s="2">
        <v>10.65518</v>
      </c>
      <c r="N1997" s="2">
        <v>10.378729999999999</v>
      </c>
      <c r="O1997" s="2">
        <v>10.037559999999999</v>
      </c>
      <c r="P1997" s="2">
        <v>10.855460000000001</v>
      </c>
    </row>
    <row r="1998" spans="1:16" x14ac:dyDescent="0.35">
      <c r="A1998" s="2">
        <v>1987</v>
      </c>
      <c r="B1998" s="2" t="s">
        <v>167</v>
      </c>
      <c r="C1998" s="2" t="s">
        <v>328</v>
      </c>
      <c r="D1998" s="2">
        <v>7.9950000000000001</v>
      </c>
      <c r="E1998" s="2">
        <v>3.625</v>
      </c>
      <c r="F1998" s="66">
        <v>8.33</v>
      </c>
      <c r="G1998" s="2">
        <v>11.572369999999999</v>
      </c>
      <c r="H1998" s="2">
        <v>12.88523</v>
      </c>
      <c r="I1998" s="2">
        <v>12.046889999999999</v>
      </c>
      <c r="J1998" s="2">
        <v>11.43868</v>
      </c>
      <c r="K1998" s="66">
        <v>9.5288799999999991</v>
      </c>
      <c r="L1998" s="2">
        <v>11.26369</v>
      </c>
      <c r="M1998" s="2">
        <v>13.060750000000001</v>
      </c>
      <c r="N1998" s="2">
        <v>12.178739999999999</v>
      </c>
      <c r="O1998" s="2">
        <v>11.53895</v>
      </c>
      <c r="P1998" s="2">
        <v>15.127800000000001</v>
      </c>
    </row>
    <row r="1999" spans="1:16" x14ac:dyDescent="0.35">
      <c r="A1999" s="2">
        <v>1988</v>
      </c>
      <c r="B1999" s="2" t="s">
        <v>167</v>
      </c>
      <c r="C1999" s="2" t="s">
        <v>329</v>
      </c>
      <c r="D1999" s="2">
        <v>7.141</v>
      </c>
      <c r="E1999" s="2">
        <v>4.8460000000000001</v>
      </c>
      <c r="F1999" s="66">
        <v>3.33</v>
      </c>
      <c r="G1999" s="2">
        <v>11.466139999999999</v>
      </c>
      <c r="H1999" s="2">
        <v>12.06582</v>
      </c>
      <c r="I1999" s="2">
        <v>11.339549999999999</v>
      </c>
      <c r="J1999" s="2">
        <v>11.33952</v>
      </c>
      <c r="K1999" s="66">
        <v>9.8713800000000003</v>
      </c>
      <c r="L1999" s="2">
        <v>11.132809999999999</v>
      </c>
      <c r="M1999" s="2">
        <v>12.18041</v>
      </c>
      <c r="N1999" s="2">
        <v>11.416309999999999</v>
      </c>
      <c r="O1999" s="2">
        <v>11.41638</v>
      </c>
      <c r="P1999" s="2">
        <v>15.07072</v>
      </c>
    </row>
    <row r="2000" spans="1:16" x14ac:dyDescent="0.35">
      <c r="A2000" s="2">
        <v>1989</v>
      </c>
      <c r="B2000" s="2" t="s">
        <v>167</v>
      </c>
      <c r="C2000" s="2" t="s">
        <v>330</v>
      </c>
      <c r="D2000" s="2">
        <v>5.9390000000000001</v>
      </c>
      <c r="E2000" s="2">
        <v>3.8370000000000002</v>
      </c>
      <c r="F2000" s="66">
        <v>25</v>
      </c>
      <c r="G2000" s="2">
        <v>18.8369</v>
      </c>
      <c r="H2000" s="2">
        <v>23.816849999999999</v>
      </c>
      <c r="I2000" s="2">
        <v>19.784960000000002</v>
      </c>
      <c r="J2000" s="2">
        <v>17.681260000000002</v>
      </c>
      <c r="K2000" s="66">
        <v>10.231579999999999</v>
      </c>
      <c r="L2000" s="2">
        <v>18.554860000000001</v>
      </c>
      <c r="M2000" s="2">
        <v>24.524570000000001</v>
      </c>
      <c r="N2000" s="2">
        <v>20.282609999999998</v>
      </c>
      <c r="O2000" s="2">
        <v>18.069420000000001</v>
      </c>
      <c r="P2000" s="2">
        <v>35.565370000000001</v>
      </c>
    </row>
    <row r="2001" spans="1:16" x14ac:dyDescent="0.35">
      <c r="A2001" s="2">
        <v>1990</v>
      </c>
      <c r="B2001" s="2" t="s">
        <v>167</v>
      </c>
      <c r="C2001" s="2" t="s">
        <v>331</v>
      </c>
      <c r="D2001" s="2">
        <v>6.266</v>
      </c>
      <c r="E2001" s="2">
        <v>10.928000000000001</v>
      </c>
      <c r="F2001" s="66">
        <v>21.67</v>
      </c>
      <c r="G2001" s="2">
        <v>19.13767</v>
      </c>
      <c r="H2001" s="2">
        <v>26.3934</v>
      </c>
      <c r="I2001" s="2">
        <v>18.328340000000001</v>
      </c>
      <c r="J2001" s="2">
        <v>25.810179999999999</v>
      </c>
      <c r="K2001" s="66">
        <v>10.59483</v>
      </c>
      <c r="L2001" s="2">
        <v>19.2393</v>
      </c>
      <c r="M2001" s="2">
        <v>27.219830000000002</v>
      </c>
      <c r="N2001" s="2">
        <v>18.734590000000001</v>
      </c>
      <c r="O2001" s="2">
        <v>26.606339999999999</v>
      </c>
      <c r="P2001" s="2">
        <v>12.306850000000001</v>
      </c>
    </row>
    <row r="2002" spans="1:16" x14ac:dyDescent="0.35">
      <c r="A2002" s="2">
        <v>1991</v>
      </c>
      <c r="B2002" s="2" t="s">
        <v>167</v>
      </c>
      <c r="C2002" s="2" t="s">
        <v>332</v>
      </c>
      <c r="D2002" s="2">
        <v>6.7430000000000003</v>
      </c>
      <c r="E2002" s="2">
        <v>16.670000000000002</v>
      </c>
      <c r="F2002" s="66">
        <v>11.67</v>
      </c>
      <c r="G2002" s="2">
        <v>15.327769999999999</v>
      </c>
      <c r="H2002" s="2">
        <v>20.60314</v>
      </c>
      <c r="I2002" s="2">
        <v>14.11472</v>
      </c>
      <c r="J2002" s="2">
        <v>23.05114</v>
      </c>
      <c r="K2002" s="66">
        <v>10.55672</v>
      </c>
      <c r="L2002" s="2">
        <v>18.145569999999999</v>
      </c>
      <c r="M2002" s="2">
        <v>21.125959999999999</v>
      </c>
      <c r="N2002" s="2">
        <v>14.2995</v>
      </c>
      <c r="O2002" s="2">
        <v>23.701599999999999</v>
      </c>
      <c r="P2002" s="2">
        <v>10.55641</v>
      </c>
    </row>
    <row r="2003" spans="1:16" x14ac:dyDescent="0.35">
      <c r="A2003" s="2">
        <v>1992</v>
      </c>
      <c r="B2003" s="2" t="s">
        <v>168</v>
      </c>
      <c r="C2003" s="2" t="s">
        <v>309</v>
      </c>
      <c r="D2003" s="2">
        <v>5.7919999999999998</v>
      </c>
      <c r="E2003" s="2">
        <v>12.561999999999999</v>
      </c>
      <c r="F2003" s="66">
        <v>8.33</v>
      </c>
      <c r="G2003" s="2">
        <v>15.581469999999999</v>
      </c>
      <c r="H2003" s="2">
        <v>18.41093</v>
      </c>
      <c r="I2003" s="2">
        <v>13.92445</v>
      </c>
      <c r="J2003" s="2">
        <v>19.052129999999998</v>
      </c>
      <c r="K2003" s="66">
        <v>10.62128</v>
      </c>
      <c r="L2003" s="2">
        <v>16.495180000000001</v>
      </c>
      <c r="M2003" s="2">
        <v>18.81598</v>
      </c>
      <c r="N2003" s="2">
        <v>14.09576</v>
      </c>
      <c r="O2003" s="2">
        <v>19.490690000000001</v>
      </c>
      <c r="P2003" s="2">
        <v>10.620699999999999</v>
      </c>
    </row>
    <row r="2004" spans="1:16" x14ac:dyDescent="0.35">
      <c r="A2004" s="2">
        <v>1993</v>
      </c>
      <c r="B2004" s="2" t="s">
        <v>168</v>
      </c>
      <c r="C2004" s="2" t="s">
        <v>310</v>
      </c>
      <c r="D2004" s="2">
        <v>4.9950000000000001</v>
      </c>
      <c r="E2004" s="2">
        <v>11.061999999999999</v>
      </c>
      <c r="F2004" s="66">
        <v>6.67</v>
      </c>
      <c r="G2004" s="2">
        <v>17.360579999999999</v>
      </c>
      <c r="H2004" s="2">
        <v>19.655740000000002</v>
      </c>
      <c r="I2004" s="2">
        <v>14.74921</v>
      </c>
      <c r="J2004" s="2">
        <v>19.869530000000001</v>
      </c>
      <c r="K2004" s="66">
        <v>42.243369999999999</v>
      </c>
      <c r="L2004" s="2">
        <v>17.482469999999999</v>
      </c>
      <c r="M2004" s="2">
        <v>20.113109999999999</v>
      </c>
      <c r="N2004" s="2">
        <v>14.950939999999999</v>
      </c>
      <c r="O2004" s="2">
        <v>20.33813</v>
      </c>
      <c r="P2004" s="2">
        <v>77.874129999999994</v>
      </c>
    </row>
    <row r="2005" spans="1:16" x14ac:dyDescent="0.35">
      <c r="A2005" s="2">
        <v>1994</v>
      </c>
      <c r="B2005" s="2" t="s">
        <v>168</v>
      </c>
      <c r="C2005" s="2" t="s">
        <v>311</v>
      </c>
      <c r="D2005" s="2">
        <v>4.649</v>
      </c>
      <c r="E2005" s="2">
        <v>11.8</v>
      </c>
      <c r="F2005" s="66">
        <v>16.670000000000002</v>
      </c>
      <c r="G2005" s="2">
        <v>22.814900000000002</v>
      </c>
      <c r="H2005" s="2">
        <v>30.004899999999999</v>
      </c>
      <c r="I2005" s="2">
        <v>19.155370000000001</v>
      </c>
      <c r="J2005" s="2">
        <v>30.9099</v>
      </c>
      <c r="K2005" s="66">
        <v>83.948139999999995</v>
      </c>
      <c r="L2005" s="2">
        <v>23.029869999999999</v>
      </c>
      <c r="M2005" s="2">
        <v>30.988379999999999</v>
      </c>
      <c r="N2005" s="2">
        <v>19.573589999999999</v>
      </c>
      <c r="O2005" s="2">
        <v>31.940629999999999</v>
      </c>
      <c r="P2005" s="2">
        <v>154.52126999999999</v>
      </c>
    </row>
    <row r="2006" spans="1:16" x14ac:dyDescent="0.35">
      <c r="A2006" s="2">
        <v>1995</v>
      </c>
      <c r="B2006" s="2" t="s">
        <v>168</v>
      </c>
      <c r="C2006" s="2" t="s">
        <v>312</v>
      </c>
      <c r="D2006" s="2">
        <v>4.3970000000000002</v>
      </c>
      <c r="E2006" s="2">
        <v>12.054</v>
      </c>
      <c r="F2006" s="66">
        <v>23.33</v>
      </c>
      <c r="G2006" s="2">
        <v>22.586079999999999</v>
      </c>
      <c r="H2006" s="2">
        <v>32.76529</v>
      </c>
      <c r="I2006" s="2">
        <v>20.281749999999999</v>
      </c>
      <c r="J2006" s="2">
        <v>33.92013</v>
      </c>
      <c r="K2006" s="66">
        <v>65.312359999999998</v>
      </c>
      <c r="L2006" s="2">
        <v>24.52337</v>
      </c>
      <c r="M2006" s="2">
        <v>33.883200000000002</v>
      </c>
      <c r="N2006" s="2">
        <v>20.74926</v>
      </c>
      <c r="O2006" s="2">
        <v>35.098289999999999</v>
      </c>
      <c r="P2006" s="2">
        <v>204.43809999999999</v>
      </c>
    </row>
    <row r="2007" spans="1:16" x14ac:dyDescent="0.35">
      <c r="A2007" s="2">
        <v>1996</v>
      </c>
      <c r="B2007" s="2" t="s">
        <v>168</v>
      </c>
      <c r="C2007" s="2" t="s">
        <v>313</v>
      </c>
      <c r="D2007" s="2">
        <v>3.7930000000000001</v>
      </c>
      <c r="E2007" s="2">
        <v>11.792</v>
      </c>
      <c r="F2007" s="66">
        <v>11.67</v>
      </c>
      <c r="G2007" s="2">
        <v>20.312100000000001</v>
      </c>
      <c r="H2007" s="2">
        <v>26.519860000000001</v>
      </c>
      <c r="I2007" s="2">
        <v>17.831859999999999</v>
      </c>
      <c r="J2007" s="2">
        <v>26.976769999999998</v>
      </c>
      <c r="K2007" s="66">
        <v>50.002369999999999</v>
      </c>
      <c r="L2007" s="2">
        <v>22.16553</v>
      </c>
      <c r="M2007" s="2">
        <v>27.300560000000001</v>
      </c>
      <c r="N2007" s="2">
        <v>18.15992</v>
      </c>
      <c r="O2007" s="2">
        <v>27.781359999999999</v>
      </c>
      <c r="P2007" s="2">
        <v>141.90989999999999</v>
      </c>
    </row>
    <row r="2008" spans="1:16" x14ac:dyDescent="0.35">
      <c r="A2008" s="2">
        <v>1997</v>
      </c>
      <c r="B2008" s="2" t="s">
        <v>168</v>
      </c>
      <c r="C2008" s="2" t="s">
        <v>314</v>
      </c>
      <c r="D2008" s="2">
        <v>3.4</v>
      </c>
      <c r="E2008" s="2">
        <v>10.537000000000001</v>
      </c>
      <c r="F2008" s="66">
        <v>8.33</v>
      </c>
      <c r="G2008" s="2">
        <v>16.75563</v>
      </c>
      <c r="H2008" s="2">
        <v>18.866430000000001</v>
      </c>
      <c r="I2008" s="2">
        <v>14.82109</v>
      </c>
      <c r="J2008" s="2">
        <v>18.872610000000002</v>
      </c>
      <c r="K2008" s="66">
        <v>32.60848</v>
      </c>
      <c r="L2008" s="2">
        <v>17.645189999999999</v>
      </c>
      <c r="M2008" s="2">
        <v>19.23516</v>
      </c>
      <c r="N2008" s="2">
        <v>14.97907</v>
      </c>
      <c r="O2008" s="2">
        <v>19.24175</v>
      </c>
      <c r="P2008" s="2">
        <v>68.544820000000001</v>
      </c>
    </row>
    <row r="2009" spans="1:16" x14ac:dyDescent="0.35">
      <c r="A2009" s="2">
        <v>1998</v>
      </c>
      <c r="B2009" s="2" t="s">
        <v>168</v>
      </c>
      <c r="C2009" s="2" t="s">
        <v>315</v>
      </c>
      <c r="D2009" s="2">
        <v>3.298</v>
      </c>
      <c r="E2009" s="2">
        <v>10.054</v>
      </c>
      <c r="F2009" s="66">
        <v>3.33</v>
      </c>
      <c r="G2009" s="2">
        <v>16.767410000000002</v>
      </c>
      <c r="H2009" s="2">
        <v>17.10491</v>
      </c>
      <c r="I2009" s="2">
        <v>14.30533</v>
      </c>
      <c r="J2009" s="2">
        <v>16.848680000000002</v>
      </c>
      <c r="K2009" s="66">
        <v>26.246649999999999</v>
      </c>
      <c r="L2009" s="2">
        <v>17.646740000000001</v>
      </c>
      <c r="M2009" s="2">
        <v>17.370329999999999</v>
      </c>
      <c r="N2009" s="2">
        <v>14.424899999999999</v>
      </c>
      <c r="O2009" s="2">
        <v>17.100829999999998</v>
      </c>
      <c r="P2009" s="2">
        <v>50.833489999999998</v>
      </c>
    </row>
    <row r="2010" spans="1:16" x14ac:dyDescent="0.35">
      <c r="A2010" s="2">
        <v>1999</v>
      </c>
      <c r="B2010" s="2" t="s">
        <v>168</v>
      </c>
      <c r="C2010" s="2" t="s">
        <v>316</v>
      </c>
      <c r="D2010" s="2">
        <v>3.302</v>
      </c>
      <c r="E2010" s="2">
        <v>7.9619999999999997</v>
      </c>
      <c r="F2010" s="66">
        <v>8.33</v>
      </c>
      <c r="G2010" s="2">
        <v>6.81996</v>
      </c>
      <c r="H2010" s="2">
        <v>9.6268200000000004</v>
      </c>
      <c r="I2010" s="2">
        <v>5.9194000000000004</v>
      </c>
      <c r="J2010" s="2">
        <v>9.1341999999999999</v>
      </c>
      <c r="K2010" s="66">
        <v>20.570170000000001</v>
      </c>
      <c r="L2010" s="2">
        <v>7.6573000000000002</v>
      </c>
      <c r="M2010" s="2">
        <v>9.9845799999999993</v>
      </c>
      <c r="N2010" s="2">
        <v>6.0839999999999996</v>
      </c>
      <c r="O2010" s="2">
        <v>9.4663699999999995</v>
      </c>
      <c r="P2010" s="2">
        <v>54.807650000000002</v>
      </c>
    </row>
    <row r="2011" spans="1:16" x14ac:dyDescent="0.35">
      <c r="A2011" s="2">
        <v>2000</v>
      </c>
      <c r="B2011" s="2" t="s">
        <v>168</v>
      </c>
      <c r="C2011" s="2" t="s">
        <v>317</v>
      </c>
      <c r="D2011" s="2">
        <v>3.8069999999999999</v>
      </c>
      <c r="E2011" s="2">
        <v>6.9710000000000001</v>
      </c>
      <c r="F2011" s="66">
        <v>10</v>
      </c>
      <c r="G2011" s="2">
        <v>9.9752100000000006</v>
      </c>
      <c r="H2011" s="2">
        <v>12.66952</v>
      </c>
      <c r="I2011" s="2">
        <v>7.96678</v>
      </c>
      <c r="J2011" s="2">
        <v>10.69852</v>
      </c>
      <c r="K2011" s="66">
        <v>7.9865199999999996</v>
      </c>
      <c r="L2011" s="2">
        <v>14.06945</v>
      </c>
      <c r="M2011" s="2">
        <v>13.19131</v>
      </c>
      <c r="N2011" s="2">
        <v>8.2435600000000004</v>
      </c>
      <c r="O2011" s="2">
        <v>11.11769</v>
      </c>
      <c r="P2011" s="2">
        <v>27.818539999999999</v>
      </c>
    </row>
    <row r="2012" spans="1:16" x14ac:dyDescent="0.35">
      <c r="A2012" s="2">
        <v>2001</v>
      </c>
      <c r="B2012" s="2" t="s">
        <v>168</v>
      </c>
      <c r="C2012" s="2" t="s">
        <v>318</v>
      </c>
      <c r="D2012" s="2">
        <v>4.4539999999999997</v>
      </c>
      <c r="E2012" s="2">
        <v>8.1999999999999993</v>
      </c>
      <c r="F2012" s="66">
        <v>13.33</v>
      </c>
      <c r="G2012" s="2">
        <v>7.6507899999999998</v>
      </c>
      <c r="H2012" s="2">
        <v>11.92745</v>
      </c>
      <c r="I2012" s="2">
        <v>7.1307400000000003</v>
      </c>
      <c r="J2012" s="2">
        <v>10.65394</v>
      </c>
      <c r="K2012" s="66">
        <v>12.96564</v>
      </c>
      <c r="L2012" s="2">
        <v>9.1699800000000007</v>
      </c>
      <c r="M2012" s="2">
        <v>12.42934</v>
      </c>
      <c r="N2012" s="2">
        <v>7.3827199999999999</v>
      </c>
      <c r="O2012" s="2">
        <v>11.08954</v>
      </c>
      <c r="P2012" s="2">
        <v>52.739600000000003</v>
      </c>
    </row>
    <row r="2013" spans="1:16" x14ac:dyDescent="0.35">
      <c r="A2013" s="2">
        <v>2002</v>
      </c>
      <c r="B2013" s="2" t="s">
        <v>168</v>
      </c>
      <c r="C2013" s="2" t="s">
        <v>319</v>
      </c>
      <c r="D2013" s="2">
        <v>4.9539999999999997</v>
      </c>
      <c r="E2013" s="2">
        <v>7.1829999999999998</v>
      </c>
      <c r="F2013" s="66">
        <v>3.33</v>
      </c>
      <c r="G2013" s="2">
        <v>2.7797700000000001</v>
      </c>
      <c r="H2013" s="2">
        <v>3.6846100000000002</v>
      </c>
      <c r="I2013" s="2">
        <v>2.7885599999999999</v>
      </c>
      <c r="J2013" s="2">
        <v>3.1992500000000001</v>
      </c>
      <c r="K2013" s="66">
        <v>4.3147700000000002</v>
      </c>
      <c r="L2013" s="2">
        <v>3.8708300000000002</v>
      </c>
      <c r="M2013" s="2">
        <v>3.7812899999999998</v>
      </c>
      <c r="N2013" s="2">
        <v>2.8385699999999998</v>
      </c>
      <c r="O2013" s="2">
        <v>3.2707000000000002</v>
      </c>
      <c r="P2013" s="2">
        <v>1.5688599999999999</v>
      </c>
    </row>
    <row r="2014" spans="1:16" x14ac:dyDescent="0.35">
      <c r="A2014" s="2">
        <v>2003</v>
      </c>
      <c r="B2014" s="2" t="s">
        <v>168</v>
      </c>
      <c r="C2014" s="2" t="s">
        <v>320</v>
      </c>
      <c r="D2014" s="2">
        <v>5.5049999999999999</v>
      </c>
      <c r="E2014" s="2">
        <v>6.7080000000000002</v>
      </c>
      <c r="F2014" s="66">
        <v>16.670000000000002</v>
      </c>
      <c r="G2014" s="2">
        <v>7.9145000000000003</v>
      </c>
      <c r="H2014" s="2">
        <v>13.12598</v>
      </c>
      <c r="I2014" s="2">
        <v>7.7782900000000001</v>
      </c>
      <c r="J2014" s="2">
        <v>10.70069</v>
      </c>
      <c r="K2014" s="66">
        <v>7.8558199999999996</v>
      </c>
      <c r="L2014" s="2">
        <v>12.84685</v>
      </c>
      <c r="M2014" s="2">
        <v>13.751200000000001</v>
      </c>
      <c r="N2014" s="2">
        <v>8.1249000000000002</v>
      </c>
      <c r="O2014" s="2">
        <v>11.19961</v>
      </c>
      <c r="P2014" s="2">
        <v>49.755850000000002</v>
      </c>
    </row>
    <row r="2015" spans="1:16" x14ac:dyDescent="0.35">
      <c r="A2015" s="2">
        <v>2004</v>
      </c>
      <c r="B2015" s="2" t="s">
        <v>168</v>
      </c>
      <c r="C2015" s="2" t="s">
        <v>321</v>
      </c>
      <c r="D2015" s="2">
        <v>6.0540000000000003</v>
      </c>
      <c r="E2015" s="2">
        <v>6.4379999999999997</v>
      </c>
      <c r="F2015" s="66">
        <v>21.67</v>
      </c>
      <c r="G2015" s="2">
        <v>10.8858</v>
      </c>
      <c r="H2015" s="2">
        <v>15.223409999999999</v>
      </c>
      <c r="I2015" s="2">
        <v>8.9176199999999994</v>
      </c>
      <c r="J2015" s="2">
        <v>11.73143</v>
      </c>
      <c r="K2015" s="66">
        <v>21.12593</v>
      </c>
      <c r="L2015" s="2">
        <v>12.47242</v>
      </c>
      <c r="M2015" s="2">
        <v>16.026599999999998</v>
      </c>
      <c r="N2015" s="2">
        <v>9.3922799999999995</v>
      </c>
      <c r="O2015" s="2">
        <v>12.352740000000001</v>
      </c>
      <c r="P2015" s="2">
        <v>69.643680000000003</v>
      </c>
    </row>
    <row r="2016" spans="1:16" x14ac:dyDescent="0.35">
      <c r="A2016" s="2">
        <v>2005</v>
      </c>
      <c r="B2016" s="2" t="s">
        <v>168</v>
      </c>
      <c r="C2016" s="2" t="s">
        <v>322</v>
      </c>
      <c r="D2016" s="2">
        <v>7.52</v>
      </c>
      <c r="E2016" s="2">
        <v>6.9710000000000001</v>
      </c>
      <c r="F2016" s="66">
        <v>30</v>
      </c>
      <c r="G2016" s="2">
        <v>12.62893</v>
      </c>
      <c r="H2016" s="2">
        <v>16.618040000000001</v>
      </c>
      <c r="I2016" s="2">
        <v>9.0613299999999999</v>
      </c>
      <c r="J2016" s="2">
        <v>13.891859999999999</v>
      </c>
      <c r="K2016" s="66">
        <v>14.46114</v>
      </c>
      <c r="L2016" s="2">
        <v>15.7293</v>
      </c>
      <c r="M2016" s="2">
        <v>17.598669999999998</v>
      </c>
      <c r="N2016" s="2">
        <v>9.6446000000000005</v>
      </c>
      <c r="O2016" s="2">
        <v>14.730499999999999</v>
      </c>
      <c r="P2016" s="2">
        <v>48.634059999999998</v>
      </c>
    </row>
    <row r="2017" spans="1:16" x14ac:dyDescent="0.35">
      <c r="A2017" s="2">
        <v>2006</v>
      </c>
      <c r="B2017" s="2" t="s">
        <v>168</v>
      </c>
      <c r="C2017" s="2" t="s">
        <v>323</v>
      </c>
      <c r="D2017" s="2">
        <v>7.1749999999999998</v>
      </c>
      <c r="E2017" s="2">
        <v>7.1829999999999998</v>
      </c>
      <c r="F2017" s="66">
        <v>16.670000000000002</v>
      </c>
      <c r="G2017" s="2">
        <v>4.1856299999999997</v>
      </c>
      <c r="H2017" s="2">
        <v>7.3338999999999999</v>
      </c>
      <c r="I2017" s="2">
        <v>3.6983299999999999</v>
      </c>
      <c r="J2017" s="2">
        <v>6.3916700000000004</v>
      </c>
      <c r="K2017" s="66">
        <v>7.7892200000000003</v>
      </c>
      <c r="L2017" s="2">
        <v>5.9676499999999999</v>
      </c>
      <c r="M2017" s="2">
        <v>7.8018999999999998</v>
      </c>
      <c r="N2017" s="2">
        <v>3.9729999999999999</v>
      </c>
      <c r="O2017" s="2">
        <v>6.8106200000000001</v>
      </c>
      <c r="P2017" s="2">
        <v>31.992619999999999</v>
      </c>
    </row>
    <row r="2018" spans="1:16" x14ac:dyDescent="0.35">
      <c r="A2018" s="2">
        <v>2007</v>
      </c>
      <c r="B2018" s="2" t="s">
        <v>168</v>
      </c>
      <c r="C2018" s="2" t="s">
        <v>324</v>
      </c>
      <c r="D2018" s="2">
        <v>5.2930000000000001</v>
      </c>
      <c r="E2018" s="2">
        <v>7.4710000000000001</v>
      </c>
      <c r="F2018" s="66">
        <v>0</v>
      </c>
      <c r="G2018" s="2">
        <v>0</v>
      </c>
      <c r="H2018" s="2">
        <v>0</v>
      </c>
      <c r="I2018" s="2">
        <v>0</v>
      </c>
      <c r="J2018" s="2">
        <v>0</v>
      </c>
      <c r="K2018" s="66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</row>
    <row r="2019" spans="1:16" x14ac:dyDescent="0.35">
      <c r="A2019" s="2">
        <v>2008</v>
      </c>
      <c r="B2019" s="2" t="s">
        <v>168</v>
      </c>
      <c r="C2019" s="2" t="s">
        <v>325</v>
      </c>
      <c r="D2019" s="2">
        <v>5.3570000000000002</v>
      </c>
      <c r="E2019" s="2">
        <v>6.87</v>
      </c>
      <c r="F2019" s="66">
        <v>3.33</v>
      </c>
      <c r="G2019" s="2">
        <v>7.5960599999999996</v>
      </c>
      <c r="H2019" s="2">
        <v>8.9722799999999996</v>
      </c>
      <c r="I2019" s="2">
        <v>7.6825799999999997</v>
      </c>
      <c r="J2019" s="2">
        <v>8.3124800000000008</v>
      </c>
      <c r="K2019" s="66">
        <v>5.9509699999999999</v>
      </c>
      <c r="L2019" s="2">
        <v>9.3219399999999997</v>
      </c>
      <c r="M2019" s="2">
        <v>9.2846100000000007</v>
      </c>
      <c r="N2019" s="2">
        <v>7.9288499999999997</v>
      </c>
      <c r="O2019" s="2">
        <v>8.5905000000000005</v>
      </c>
      <c r="P2019" s="2">
        <v>6.1057199999999998</v>
      </c>
    </row>
    <row r="2020" spans="1:16" x14ac:dyDescent="0.35">
      <c r="A2020" s="2">
        <v>2009</v>
      </c>
      <c r="B2020" s="2" t="s">
        <v>168</v>
      </c>
      <c r="C2020" s="2" t="s">
        <v>326</v>
      </c>
      <c r="D2020" s="2">
        <v>4.5289999999999999</v>
      </c>
      <c r="E2020" s="2">
        <v>4.8460000000000001</v>
      </c>
      <c r="F2020" s="66">
        <v>20</v>
      </c>
      <c r="G2020" s="2">
        <v>15.82344</v>
      </c>
      <c r="H2020" s="2">
        <v>20.82612</v>
      </c>
      <c r="I2020" s="2">
        <v>16.066469999999999</v>
      </c>
      <c r="J2020" s="2">
        <v>16.165179999999999</v>
      </c>
      <c r="K2020" s="66">
        <v>34.534399999999998</v>
      </c>
      <c r="L2020" s="2">
        <v>15.9213</v>
      </c>
      <c r="M2020" s="2">
        <v>21.599640000000001</v>
      </c>
      <c r="N2020" s="2">
        <v>16.59263</v>
      </c>
      <c r="O2020" s="2">
        <v>16.695910000000001</v>
      </c>
      <c r="P2020" s="2">
        <v>8.1194699999999997</v>
      </c>
    </row>
    <row r="2021" spans="1:16" x14ac:dyDescent="0.35">
      <c r="A2021" s="2">
        <v>2010</v>
      </c>
      <c r="B2021" s="2" t="s">
        <v>168</v>
      </c>
      <c r="C2021" s="2" t="s">
        <v>327</v>
      </c>
      <c r="D2021" s="2">
        <v>2.843</v>
      </c>
      <c r="E2021" s="2">
        <v>3.5830000000000002</v>
      </c>
      <c r="F2021" s="66">
        <v>3.33</v>
      </c>
      <c r="G2021" s="2">
        <v>11.78181</v>
      </c>
      <c r="H2021" s="2">
        <v>13.056010000000001</v>
      </c>
      <c r="I2021" s="2">
        <v>11.717409999999999</v>
      </c>
      <c r="J2021" s="2">
        <v>11.12406</v>
      </c>
      <c r="K2021" s="66">
        <v>9.16235</v>
      </c>
      <c r="L2021" s="2">
        <v>11.74535</v>
      </c>
      <c r="M2021" s="2">
        <v>13.349170000000001</v>
      </c>
      <c r="N2021" s="2">
        <v>11.94129</v>
      </c>
      <c r="O2021" s="2">
        <v>11.316610000000001</v>
      </c>
      <c r="P2021" s="2">
        <v>19.526979999999998</v>
      </c>
    </row>
    <row r="2022" spans="1:16" x14ac:dyDescent="0.35">
      <c r="A2022" s="2">
        <v>2011</v>
      </c>
      <c r="B2022" s="2" t="s">
        <v>168</v>
      </c>
      <c r="C2022" s="2" t="s">
        <v>328</v>
      </c>
      <c r="D2022" s="2">
        <v>1.9930000000000001</v>
      </c>
      <c r="E2022" s="2">
        <v>1.532</v>
      </c>
      <c r="F2022" s="66">
        <v>8.33</v>
      </c>
      <c r="G2022" s="2">
        <v>13.29688</v>
      </c>
      <c r="H2022" s="2">
        <v>14.92479</v>
      </c>
      <c r="I2022" s="2">
        <v>13.586069999999999</v>
      </c>
      <c r="J2022" s="2">
        <v>11.9954</v>
      </c>
      <c r="K2022" s="66">
        <v>10.31832</v>
      </c>
      <c r="L2022" s="2">
        <v>13.21224</v>
      </c>
      <c r="M2022" s="2">
        <v>15.24288</v>
      </c>
      <c r="N2022" s="2">
        <v>13.83479</v>
      </c>
      <c r="O2022" s="2">
        <v>12.160909999999999</v>
      </c>
      <c r="P2022" s="2">
        <v>21.875209999999999</v>
      </c>
    </row>
    <row r="2023" spans="1:16" x14ac:dyDescent="0.35">
      <c r="A2023" s="2">
        <v>2012</v>
      </c>
      <c r="B2023" s="2" t="s">
        <v>168</v>
      </c>
      <c r="C2023" s="2" t="s">
        <v>329</v>
      </c>
      <c r="D2023" s="2">
        <v>0.63400000000000001</v>
      </c>
      <c r="E2023" s="2">
        <v>1.008</v>
      </c>
      <c r="F2023" s="66">
        <v>10</v>
      </c>
      <c r="G2023" s="2">
        <v>16.755009999999999</v>
      </c>
      <c r="H2023" s="2">
        <v>18.651689999999999</v>
      </c>
      <c r="I2023" s="2">
        <v>16.682790000000001</v>
      </c>
      <c r="J2023" s="2">
        <v>13.08877</v>
      </c>
      <c r="K2023" s="66">
        <v>11.5801</v>
      </c>
      <c r="L2023" s="2">
        <v>16.631740000000001</v>
      </c>
      <c r="M2023" s="2">
        <v>19.0884</v>
      </c>
      <c r="N2023" s="2">
        <v>17.017230000000001</v>
      </c>
      <c r="O2023" s="2">
        <v>13.23569</v>
      </c>
      <c r="P2023" s="2">
        <v>12.67084</v>
      </c>
    </row>
    <row r="2024" spans="1:16" x14ac:dyDescent="0.35">
      <c r="A2024" s="2">
        <v>2013</v>
      </c>
      <c r="B2024" s="2" t="s">
        <v>168</v>
      </c>
      <c r="C2024" s="2" t="s">
        <v>330</v>
      </c>
      <c r="D2024" s="2">
        <v>-0.19800000000000001</v>
      </c>
      <c r="E2024" s="2">
        <v>1.8049999999999999</v>
      </c>
      <c r="F2024" s="66">
        <v>21.67</v>
      </c>
      <c r="G2024" s="2">
        <v>34.100859999999997</v>
      </c>
      <c r="H2024" s="2">
        <v>41.56606</v>
      </c>
      <c r="I2024" s="2">
        <v>32.77223</v>
      </c>
      <c r="J2024" s="2">
        <v>20.63242</v>
      </c>
      <c r="K2024" s="66">
        <v>12.7241</v>
      </c>
      <c r="L2024" s="2">
        <v>33.923050000000003</v>
      </c>
      <c r="M2024" s="2">
        <v>43.128509999999999</v>
      </c>
      <c r="N2024" s="2">
        <v>33.876779999999997</v>
      </c>
      <c r="O2024" s="2">
        <v>21.10426</v>
      </c>
      <c r="P2024" s="2">
        <v>43.934939999999997</v>
      </c>
    </row>
    <row r="2025" spans="1:16" x14ac:dyDescent="0.35">
      <c r="A2025" s="2">
        <v>2014</v>
      </c>
      <c r="B2025" s="2" t="s">
        <v>168</v>
      </c>
      <c r="C2025" s="2" t="s">
        <v>331</v>
      </c>
      <c r="D2025" s="2">
        <v>-0.20200000000000001</v>
      </c>
      <c r="E2025" s="2">
        <v>2.3540000000000001</v>
      </c>
      <c r="F2025" s="66">
        <v>15</v>
      </c>
      <c r="G2025" s="2">
        <v>27.09862</v>
      </c>
      <c r="H2025" s="2">
        <v>32.451129999999999</v>
      </c>
      <c r="I2025" s="2">
        <v>26.204640000000001</v>
      </c>
      <c r="J2025" s="2">
        <v>19.73385</v>
      </c>
      <c r="K2025" s="66">
        <v>13.4788</v>
      </c>
      <c r="L2025" s="2">
        <v>26.816770000000002</v>
      </c>
      <c r="M2025" s="2">
        <v>33.491700000000002</v>
      </c>
      <c r="N2025" s="2">
        <v>26.919979999999999</v>
      </c>
      <c r="O2025" s="2">
        <v>20.11187</v>
      </c>
      <c r="P2025" s="2">
        <v>34.671639999999996</v>
      </c>
    </row>
    <row r="2026" spans="1:16" x14ac:dyDescent="0.35">
      <c r="A2026" s="2">
        <v>2015</v>
      </c>
      <c r="B2026" s="2" t="s">
        <v>168</v>
      </c>
      <c r="C2026" s="2" t="s">
        <v>332</v>
      </c>
      <c r="D2026" s="2">
        <v>-0.249</v>
      </c>
      <c r="E2026" s="2">
        <v>3.1080000000000001</v>
      </c>
      <c r="F2026" s="66">
        <v>8.33</v>
      </c>
      <c r="G2026" s="2">
        <v>18.836300000000001</v>
      </c>
      <c r="H2026" s="2">
        <v>20.62283</v>
      </c>
      <c r="I2026" s="2">
        <v>18.27271</v>
      </c>
      <c r="J2026" s="2">
        <v>16.513449999999999</v>
      </c>
      <c r="K2026" s="66">
        <v>13.96838</v>
      </c>
      <c r="L2026" s="2">
        <v>18.254639999999998</v>
      </c>
      <c r="M2026" s="2">
        <v>21.013120000000001</v>
      </c>
      <c r="N2026" s="2">
        <v>18.540759999999999</v>
      </c>
      <c r="O2026" s="2">
        <v>16.689679999999999</v>
      </c>
      <c r="P2026" s="2">
        <v>15.72063</v>
      </c>
    </row>
    <row r="2027" spans="1:16" x14ac:dyDescent="0.35">
      <c r="A2027" s="2">
        <v>2016</v>
      </c>
      <c r="B2027" s="2" t="s">
        <v>169</v>
      </c>
      <c r="C2027" s="2" t="s">
        <v>309</v>
      </c>
      <c r="D2027" s="2">
        <v>0.20699999999999999</v>
      </c>
      <c r="E2027" s="2">
        <v>4.3620000000000001</v>
      </c>
      <c r="F2027" s="66">
        <v>0</v>
      </c>
      <c r="G2027" s="2">
        <v>14.752079999999999</v>
      </c>
      <c r="H2027" s="2">
        <v>14.238200000000001</v>
      </c>
      <c r="I2027" s="2">
        <v>14.238</v>
      </c>
      <c r="J2027" s="2">
        <v>14.238009999999999</v>
      </c>
      <c r="K2027" s="66">
        <v>14.23807</v>
      </c>
      <c r="L2027" s="2">
        <v>14.360939999999999</v>
      </c>
      <c r="M2027" s="2">
        <v>14.276579999999999</v>
      </c>
      <c r="N2027" s="2">
        <v>14.276540000000001</v>
      </c>
      <c r="O2027" s="2">
        <v>14.27642</v>
      </c>
      <c r="P2027" s="2">
        <v>14.27637</v>
      </c>
    </row>
    <row r="2028" spans="1:16" x14ac:dyDescent="0.35">
      <c r="A2028" s="2">
        <v>2017</v>
      </c>
      <c r="B2028" s="2" t="s">
        <v>169</v>
      </c>
      <c r="C2028" s="2" t="s">
        <v>310</v>
      </c>
      <c r="D2028" s="2">
        <v>0.752</v>
      </c>
      <c r="E2028" s="2">
        <v>4.9980000000000002</v>
      </c>
      <c r="F2028" s="66">
        <v>0</v>
      </c>
      <c r="G2028" s="2">
        <v>14.93948</v>
      </c>
      <c r="H2028" s="2">
        <v>14.278589999999999</v>
      </c>
      <c r="I2028" s="2">
        <v>14.278409999999999</v>
      </c>
      <c r="J2028" s="2">
        <v>14.278409999999999</v>
      </c>
      <c r="K2028" s="66">
        <v>14.278460000000001</v>
      </c>
      <c r="L2028" s="2">
        <v>14.68671</v>
      </c>
      <c r="M2028" s="2">
        <v>14.312150000000001</v>
      </c>
      <c r="N2028" s="2">
        <v>14.312110000000001</v>
      </c>
      <c r="O2028" s="2">
        <v>14.31199</v>
      </c>
      <c r="P2028" s="2">
        <v>14.31194</v>
      </c>
    </row>
    <row r="2029" spans="1:16" x14ac:dyDescent="0.35">
      <c r="A2029" s="2">
        <v>2018</v>
      </c>
      <c r="B2029" s="2" t="s">
        <v>169</v>
      </c>
      <c r="C2029" s="2" t="s">
        <v>311</v>
      </c>
      <c r="D2029" s="2">
        <v>1.103</v>
      </c>
      <c r="E2029" s="2">
        <v>4.7469999999999999</v>
      </c>
      <c r="F2029" s="66">
        <v>15</v>
      </c>
      <c r="G2029" s="2">
        <v>24.342020000000002</v>
      </c>
      <c r="H2029" s="2">
        <v>29.38053</v>
      </c>
      <c r="I2029" s="2">
        <v>23.147379999999998</v>
      </c>
      <c r="J2029" s="2">
        <v>22.955190000000002</v>
      </c>
      <c r="K2029" s="66">
        <v>57.58455</v>
      </c>
      <c r="L2029" s="2">
        <v>23.9772</v>
      </c>
      <c r="M2029" s="2">
        <v>30.20073</v>
      </c>
      <c r="N2029" s="2">
        <v>23.642949999999999</v>
      </c>
      <c r="O2029" s="2">
        <v>23.440660000000001</v>
      </c>
      <c r="P2029" s="2">
        <v>66.467910000000003</v>
      </c>
    </row>
    <row r="2030" spans="1:16" x14ac:dyDescent="0.35">
      <c r="A2030" s="2">
        <v>2019</v>
      </c>
      <c r="B2030" s="2" t="s">
        <v>169</v>
      </c>
      <c r="C2030" s="2" t="s">
        <v>312</v>
      </c>
      <c r="D2030" s="2">
        <v>1.3</v>
      </c>
      <c r="E2030" s="2">
        <v>5.4130000000000003</v>
      </c>
      <c r="F2030" s="66">
        <v>30</v>
      </c>
      <c r="G2030" s="2">
        <v>33.348979999999997</v>
      </c>
      <c r="H2030" s="2">
        <v>44.978839999999998</v>
      </c>
      <c r="I2030" s="2">
        <v>31.578900000000001</v>
      </c>
      <c r="J2030" s="2">
        <v>33.724420000000002</v>
      </c>
      <c r="K2030" s="66">
        <v>101.19164000000001</v>
      </c>
      <c r="L2030" s="2">
        <v>33.021929999999998</v>
      </c>
      <c r="M2030" s="2">
        <v>46.611539999999998</v>
      </c>
      <c r="N2030" s="2">
        <v>32.513570000000001</v>
      </c>
      <c r="O2030" s="2">
        <v>34.770800000000001</v>
      </c>
      <c r="P2030" s="2">
        <v>141.07593</v>
      </c>
    </row>
    <row r="2031" spans="1:16" x14ac:dyDescent="0.35">
      <c r="A2031" s="2">
        <v>2020</v>
      </c>
      <c r="B2031" s="2" t="s">
        <v>169</v>
      </c>
      <c r="C2031" s="2" t="s">
        <v>313</v>
      </c>
      <c r="D2031" s="2">
        <v>1.5029999999999999</v>
      </c>
      <c r="E2031" s="2">
        <v>6.4539999999999997</v>
      </c>
      <c r="F2031" s="66">
        <v>25</v>
      </c>
      <c r="G2031" s="2">
        <v>27.68318</v>
      </c>
      <c r="H2031" s="2">
        <v>36.509099999999997</v>
      </c>
      <c r="I2031" s="2">
        <v>26.075420000000001</v>
      </c>
      <c r="J2031" s="2">
        <v>29.965340000000001</v>
      </c>
      <c r="K2031" s="66">
        <v>71.910600000000002</v>
      </c>
      <c r="L2031" s="2">
        <v>27.794129999999999</v>
      </c>
      <c r="M2031" s="2">
        <v>37.700330000000001</v>
      </c>
      <c r="N2031" s="2">
        <v>26.72315</v>
      </c>
      <c r="O2031" s="2">
        <v>30.815650000000002</v>
      </c>
      <c r="P2031" s="2">
        <v>129.81210999999999</v>
      </c>
    </row>
    <row r="2032" spans="1:16" x14ac:dyDescent="0.35">
      <c r="A2032" s="2">
        <v>2021</v>
      </c>
      <c r="B2032" s="2" t="s">
        <v>169</v>
      </c>
      <c r="C2032" s="2" t="s">
        <v>314</v>
      </c>
      <c r="D2032" s="2">
        <v>1.5469999999999999</v>
      </c>
      <c r="E2032" s="2">
        <v>5.8869999999999996</v>
      </c>
      <c r="F2032" s="66">
        <v>5</v>
      </c>
      <c r="G2032" s="2">
        <v>21.047630000000002</v>
      </c>
      <c r="H2032" s="2">
        <v>19.534130000000001</v>
      </c>
      <c r="I2032" s="2">
        <v>17.18336</v>
      </c>
      <c r="J2032" s="2">
        <v>17.480149999999998</v>
      </c>
      <c r="K2032" s="66">
        <v>20.730799999999999</v>
      </c>
      <c r="L2032" s="2">
        <v>21.79233</v>
      </c>
      <c r="M2032" s="2">
        <v>19.839860000000002</v>
      </c>
      <c r="N2032" s="2">
        <v>17.366700000000002</v>
      </c>
      <c r="O2032" s="2">
        <v>17.678879999999999</v>
      </c>
      <c r="P2032" s="2">
        <v>26.383379999999999</v>
      </c>
    </row>
    <row r="2033" spans="1:16" x14ac:dyDescent="0.35">
      <c r="A2033" s="2">
        <v>2022</v>
      </c>
      <c r="B2033" s="2" t="s">
        <v>169</v>
      </c>
      <c r="C2033" s="2" t="s">
        <v>315</v>
      </c>
      <c r="D2033" s="2">
        <v>1.502</v>
      </c>
      <c r="E2033" s="2">
        <v>5.0999999999999996</v>
      </c>
      <c r="F2033" s="66">
        <v>10</v>
      </c>
      <c r="G2033" s="2">
        <v>35.639470000000003</v>
      </c>
      <c r="H2033" s="2">
        <v>30.51444</v>
      </c>
      <c r="I2033" s="2">
        <v>23.582280000000001</v>
      </c>
      <c r="J2033" s="2">
        <v>24.186810000000001</v>
      </c>
      <c r="K2033" s="66">
        <v>30.89423</v>
      </c>
      <c r="L2033" s="2">
        <v>40.615740000000002</v>
      </c>
      <c r="M2033" s="2">
        <v>31.388490000000001</v>
      </c>
      <c r="N2033" s="2">
        <v>24.09524</v>
      </c>
      <c r="O2033" s="2">
        <v>24.731210000000001</v>
      </c>
      <c r="P2033" s="2">
        <v>52.318919999999999</v>
      </c>
    </row>
    <row r="2034" spans="1:16" x14ac:dyDescent="0.35">
      <c r="A2034" s="2">
        <v>2023</v>
      </c>
      <c r="B2034" s="2" t="s">
        <v>169</v>
      </c>
      <c r="C2034" s="2" t="s">
        <v>316</v>
      </c>
      <c r="D2034" s="2">
        <v>2.1080000000000001</v>
      </c>
      <c r="E2034" s="2">
        <v>5.3540000000000001</v>
      </c>
      <c r="F2034" s="66">
        <v>0</v>
      </c>
      <c r="G2034" s="2">
        <v>4.9440200000000001</v>
      </c>
      <c r="H2034" s="2">
        <v>4.5966199999999997</v>
      </c>
      <c r="I2034" s="2">
        <v>4.5965100000000003</v>
      </c>
      <c r="J2034" s="2">
        <v>4.5964700000000001</v>
      </c>
      <c r="K2034" s="66">
        <v>4.5965199999999999</v>
      </c>
      <c r="L2034" s="2">
        <v>5.1984300000000001</v>
      </c>
      <c r="M2034" s="2">
        <v>4.6073199999999996</v>
      </c>
      <c r="N2034" s="2">
        <v>4.6072800000000003</v>
      </c>
      <c r="O2034" s="2">
        <v>4.6071900000000001</v>
      </c>
      <c r="P2034" s="2">
        <v>4.6071799999999996</v>
      </c>
    </row>
    <row r="2035" spans="1:16" x14ac:dyDescent="0.35">
      <c r="A2035" s="2">
        <v>2024</v>
      </c>
      <c r="B2035" s="2" t="s">
        <v>169</v>
      </c>
      <c r="C2035" s="2" t="s">
        <v>317</v>
      </c>
      <c r="D2035" s="2">
        <v>3.1080000000000001</v>
      </c>
      <c r="E2035" s="2">
        <v>5.9050000000000002</v>
      </c>
      <c r="F2035" s="66">
        <v>3.33</v>
      </c>
      <c r="G2035" s="2">
        <v>6.0057700000000001</v>
      </c>
      <c r="H2035" s="2">
        <v>6.7323199999999996</v>
      </c>
      <c r="I2035" s="2">
        <v>5.5177199999999997</v>
      </c>
      <c r="J2035" s="2">
        <v>5.9422899999999998</v>
      </c>
      <c r="K2035" s="66">
        <v>9.8191299999999995</v>
      </c>
      <c r="L2035" s="2">
        <v>6.27895</v>
      </c>
      <c r="M2035" s="2">
        <v>6.8478199999999996</v>
      </c>
      <c r="N2035" s="2">
        <v>5.5700200000000004</v>
      </c>
      <c r="O2035" s="2">
        <v>6.0166599999999999</v>
      </c>
      <c r="P2035" s="2">
        <v>19.931930000000001</v>
      </c>
    </row>
    <row r="2036" spans="1:16" x14ac:dyDescent="0.35">
      <c r="A2036" s="2">
        <v>2025</v>
      </c>
      <c r="B2036" s="2" t="s">
        <v>169</v>
      </c>
      <c r="C2036" s="2" t="s">
        <v>318</v>
      </c>
      <c r="D2036" s="2">
        <v>4.1589999999999998</v>
      </c>
      <c r="E2036" s="2">
        <v>6.7080000000000002</v>
      </c>
      <c r="F2036" s="66">
        <v>8.33</v>
      </c>
      <c r="G2036" s="2">
        <v>6.7847200000000001</v>
      </c>
      <c r="H2036" s="2">
        <v>9.3834499999999998</v>
      </c>
      <c r="I2036" s="2">
        <v>6.3799200000000003</v>
      </c>
      <c r="J2036" s="2">
        <v>7.8612799999999998</v>
      </c>
      <c r="K2036" s="66">
        <v>15.20698</v>
      </c>
      <c r="L2036" s="2">
        <v>7.2920199999999999</v>
      </c>
      <c r="M2036" s="2">
        <v>9.6271599999999999</v>
      </c>
      <c r="N2036" s="2">
        <v>6.4672099999999997</v>
      </c>
      <c r="O2036" s="2">
        <v>8.0257000000000005</v>
      </c>
      <c r="P2036" s="2">
        <v>46.740989999999996</v>
      </c>
    </row>
    <row r="2037" spans="1:16" x14ac:dyDescent="0.35">
      <c r="A2037" s="2">
        <v>2026</v>
      </c>
      <c r="B2037" s="2" t="s">
        <v>169</v>
      </c>
      <c r="C2037" s="2" t="s">
        <v>319</v>
      </c>
      <c r="D2037" s="2">
        <v>5.056</v>
      </c>
      <c r="E2037" s="2">
        <v>7.7080000000000002</v>
      </c>
      <c r="F2037" s="66">
        <v>8.33</v>
      </c>
      <c r="G2037" s="2">
        <v>5.0289799999999998</v>
      </c>
      <c r="H2037" s="2">
        <v>7.3011900000000001</v>
      </c>
      <c r="I2037" s="2">
        <v>4.3980199999999998</v>
      </c>
      <c r="J2037" s="2">
        <v>6.5474300000000003</v>
      </c>
      <c r="K2037" s="66">
        <v>6.0313400000000001</v>
      </c>
      <c r="L2037" s="2">
        <v>6.6800800000000002</v>
      </c>
      <c r="M2037" s="2">
        <v>7.4416000000000002</v>
      </c>
      <c r="N2037" s="2">
        <v>4.3872400000000003</v>
      </c>
      <c r="O2037" s="2">
        <v>6.6485900000000004</v>
      </c>
      <c r="P2037" s="2">
        <v>23.575589999999998</v>
      </c>
    </row>
    <row r="2038" spans="1:16" x14ac:dyDescent="0.35">
      <c r="A2038" s="2">
        <v>2027</v>
      </c>
      <c r="B2038" s="2" t="s">
        <v>169</v>
      </c>
      <c r="C2038" s="2" t="s">
        <v>320</v>
      </c>
      <c r="D2038" s="2">
        <v>6.3659999999999997</v>
      </c>
      <c r="E2038" s="2">
        <v>6.6239999999999997</v>
      </c>
      <c r="F2038" s="66">
        <v>40</v>
      </c>
      <c r="G2038" s="2">
        <v>19.90314</v>
      </c>
      <c r="H2038" s="2">
        <v>27.865179999999999</v>
      </c>
      <c r="I2038" s="2">
        <v>16.51708</v>
      </c>
      <c r="J2038" s="2">
        <v>21.858740000000001</v>
      </c>
      <c r="K2038" s="66">
        <v>18.142910000000001</v>
      </c>
      <c r="L2038" s="2">
        <v>30.128589999999999</v>
      </c>
      <c r="M2038" s="2">
        <v>29.118770000000001</v>
      </c>
      <c r="N2038" s="2">
        <v>17.179490000000001</v>
      </c>
      <c r="O2038" s="2">
        <v>22.799410000000002</v>
      </c>
      <c r="P2038" s="2">
        <v>85.306849999999997</v>
      </c>
    </row>
    <row r="2039" spans="1:16" x14ac:dyDescent="0.35">
      <c r="A2039" s="2">
        <v>2028</v>
      </c>
      <c r="B2039" s="2" t="s">
        <v>169</v>
      </c>
      <c r="C2039" s="2" t="s">
        <v>321</v>
      </c>
      <c r="D2039" s="2">
        <v>7.859</v>
      </c>
      <c r="E2039" s="2">
        <v>5.6589999999999998</v>
      </c>
      <c r="F2039" s="66">
        <v>16.670000000000002</v>
      </c>
      <c r="G2039" s="2">
        <v>3.2033100000000001</v>
      </c>
      <c r="H2039" s="2">
        <v>6.9290700000000003</v>
      </c>
      <c r="I2039" s="2">
        <v>4.17875</v>
      </c>
      <c r="J2039" s="2">
        <v>4.9702799999999998</v>
      </c>
      <c r="K2039" s="66">
        <v>0</v>
      </c>
      <c r="L2039" s="2">
        <v>3.30707</v>
      </c>
      <c r="M2039" s="2">
        <v>7.2146800000000004</v>
      </c>
      <c r="N2039" s="2">
        <v>4.3250400000000004</v>
      </c>
      <c r="O2039" s="2">
        <v>5.1577999999999999</v>
      </c>
      <c r="P2039" s="2">
        <v>0</v>
      </c>
    </row>
    <row r="2040" spans="1:16" x14ac:dyDescent="0.35">
      <c r="A2040" s="2">
        <v>2029</v>
      </c>
      <c r="B2040" s="2" t="s">
        <v>169</v>
      </c>
      <c r="C2040" s="2" t="s">
        <v>322</v>
      </c>
      <c r="D2040" s="2">
        <v>7.9429999999999996</v>
      </c>
      <c r="E2040" s="2">
        <v>6.4539999999999997</v>
      </c>
      <c r="F2040" s="66">
        <v>15</v>
      </c>
      <c r="G2040" s="2">
        <v>1.29627</v>
      </c>
      <c r="H2040" s="2">
        <v>5.3103600000000002</v>
      </c>
      <c r="I2040" s="2">
        <v>2.13253</v>
      </c>
      <c r="J2040" s="2">
        <v>3.85968</v>
      </c>
      <c r="K2040" s="66">
        <v>1.80863</v>
      </c>
      <c r="L2040" s="2">
        <v>1.80453</v>
      </c>
      <c r="M2040" s="2">
        <v>5.6431899999999997</v>
      </c>
      <c r="N2040" s="2">
        <v>2.28166</v>
      </c>
      <c r="O2040" s="2">
        <v>4.1029299999999997</v>
      </c>
      <c r="P2040" s="2">
        <v>61.903590000000001</v>
      </c>
    </row>
    <row r="2041" spans="1:16" x14ac:dyDescent="0.35">
      <c r="A2041" s="2">
        <v>2030</v>
      </c>
      <c r="B2041" s="2" t="s">
        <v>169</v>
      </c>
      <c r="C2041" s="2" t="s">
        <v>323</v>
      </c>
      <c r="D2041" s="2">
        <v>7.9569999999999999</v>
      </c>
      <c r="E2041" s="2">
        <v>5.8869999999999996</v>
      </c>
      <c r="F2041" s="66">
        <v>8.33</v>
      </c>
      <c r="G2041" s="2">
        <v>0.97690999999999995</v>
      </c>
      <c r="H2041" s="2">
        <v>2.8304</v>
      </c>
      <c r="I2041" s="2">
        <v>1.40604</v>
      </c>
      <c r="J2041" s="2">
        <v>2.1303399999999999</v>
      </c>
      <c r="K2041" s="66">
        <v>0</v>
      </c>
      <c r="L2041" s="2">
        <v>1.19171</v>
      </c>
      <c r="M2041" s="2">
        <v>3.0123600000000001</v>
      </c>
      <c r="N2041" s="2">
        <v>1.51355</v>
      </c>
      <c r="O2041" s="2">
        <v>2.2763</v>
      </c>
      <c r="P2041" s="2">
        <v>27.621459999999999</v>
      </c>
    </row>
    <row r="2042" spans="1:16" x14ac:dyDescent="0.35">
      <c r="A2042" s="2">
        <v>2031</v>
      </c>
      <c r="B2042" s="2" t="s">
        <v>169</v>
      </c>
      <c r="C2042" s="2" t="s">
        <v>324</v>
      </c>
      <c r="D2042" s="2">
        <v>8.1969999999999992</v>
      </c>
      <c r="E2042" s="2">
        <v>5.6589999999999998</v>
      </c>
      <c r="F2042" s="66">
        <v>0</v>
      </c>
      <c r="G2042" s="2">
        <v>0</v>
      </c>
      <c r="H2042" s="2">
        <v>0</v>
      </c>
      <c r="I2042" s="2">
        <v>0</v>
      </c>
      <c r="J2042" s="2">
        <v>0</v>
      </c>
      <c r="K2042" s="66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</row>
    <row r="2043" spans="1:16" x14ac:dyDescent="0.35">
      <c r="A2043" s="2">
        <v>2032</v>
      </c>
      <c r="B2043" s="2" t="s">
        <v>169</v>
      </c>
      <c r="C2043" s="2" t="s">
        <v>325</v>
      </c>
      <c r="D2043" s="2">
        <v>7.8979999999999997</v>
      </c>
      <c r="E2043" s="2">
        <v>6.7080000000000002</v>
      </c>
      <c r="F2043" s="66">
        <v>5</v>
      </c>
      <c r="G2043" s="2">
        <v>4.8287100000000001</v>
      </c>
      <c r="H2043" s="2">
        <v>6.2385900000000003</v>
      </c>
      <c r="I2043" s="2">
        <v>4.9535999999999998</v>
      </c>
      <c r="J2043" s="2">
        <v>5.8203800000000001</v>
      </c>
      <c r="K2043" s="66">
        <v>2.8555199999999998</v>
      </c>
      <c r="L2043" s="2">
        <v>5.6033200000000001</v>
      </c>
      <c r="M2043" s="2">
        <v>6.4651899999999998</v>
      </c>
      <c r="N2043" s="2">
        <v>5.1146000000000003</v>
      </c>
      <c r="O2043" s="2">
        <v>6.0262000000000002</v>
      </c>
      <c r="P2043" s="2">
        <v>3.2612899999999998</v>
      </c>
    </row>
    <row r="2044" spans="1:16" x14ac:dyDescent="0.35">
      <c r="A2044" s="2">
        <v>2033</v>
      </c>
      <c r="B2044" s="2" t="s">
        <v>169</v>
      </c>
      <c r="C2044" s="2" t="s">
        <v>326</v>
      </c>
      <c r="D2044" s="2">
        <v>7.444</v>
      </c>
      <c r="E2044" s="2">
        <v>6.1319999999999997</v>
      </c>
      <c r="F2044" s="66">
        <v>10</v>
      </c>
      <c r="G2044" s="2">
        <v>13.93712</v>
      </c>
      <c r="H2044" s="2">
        <v>16.621230000000001</v>
      </c>
      <c r="I2044" s="2">
        <v>12.40906</v>
      </c>
      <c r="J2044" s="2">
        <v>13.91653</v>
      </c>
      <c r="K2044" s="66">
        <v>8.2251399999999997</v>
      </c>
      <c r="L2044" s="2">
        <v>17.193650000000002</v>
      </c>
      <c r="M2044" s="2">
        <v>17.231770000000001</v>
      </c>
      <c r="N2044" s="2">
        <v>12.801299999999999</v>
      </c>
      <c r="O2044" s="2">
        <v>14.386900000000001</v>
      </c>
      <c r="P2044" s="2">
        <v>16.67718</v>
      </c>
    </row>
    <row r="2045" spans="1:16" x14ac:dyDescent="0.35">
      <c r="A2045" s="2">
        <v>2034</v>
      </c>
      <c r="B2045" s="2" t="s">
        <v>169</v>
      </c>
      <c r="C2045" s="2" t="s">
        <v>327</v>
      </c>
      <c r="D2045" s="2">
        <v>6.5410000000000004</v>
      </c>
      <c r="E2045" s="2">
        <v>4.0830000000000002</v>
      </c>
      <c r="F2045" s="66">
        <v>8.33</v>
      </c>
      <c r="G2045" s="2">
        <v>8.9286200000000004</v>
      </c>
      <c r="H2045" s="2">
        <v>10.84905</v>
      </c>
      <c r="I2045" s="2">
        <v>9.5366599999999995</v>
      </c>
      <c r="J2045" s="2">
        <v>9.1131600000000006</v>
      </c>
      <c r="K2045" s="66">
        <v>11.268269999999999</v>
      </c>
      <c r="L2045" s="2">
        <v>9.27285</v>
      </c>
      <c r="M2045" s="2">
        <v>11.04655</v>
      </c>
      <c r="N2045" s="2">
        <v>9.6667500000000004</v>
      </c>
      <c r="O2045" s="2">
        <v>9.2208299999999994</v>
      </c>
      <c r="P2045" s="2">
        <v>29.430440000000001</v>
      </c>
    </row>
    <row r="2046" spans="1:16" x14ac:dyDescent="0.35">
      <c r="A2046" s="2">
        <v>2035</v>
      </c>
      <c r="B2046" s="2" t="s">
        <v>169</v>
      </c>
      <c r="C2046" s="2" t="s">
        <v>328</v>
      </c>
      <c r="D2046" s="2">
        <v>4.17</v>
      </c>
      <c r="E2046" s="2">
        <v>2.2869999999999999</v>
      </c>
      <c r="F2046" s="66">
        <v>3.33</v>
      </c>
      <c r="G2046" s="2">
        <v>9.4022900000000007</v>
      </c>
      <c r="H2046" s="2">
        <v>10.293609999999999</v>
      </c>
      <c r="I2046" s="2">
        <v>9.7442399999999996</v>
      </c>
      <c r="J2046" s="2">
        <v>8.7096400000000003</v>
      </c>
      <c r="K2046" s="66">
        <v>7.8764700000000003</v>
      </c>
      <c r="L2046" s="2">
        <v>9.2495999999999992</v>
      </c>
      <c r="M2046" s="2">
        <v>10.347849999999999</v>
      </c>
      <c r="N2046" s="2">
        <v>9.7706800000000005</v>
      </c>
      <c r="O2046" s="2">
        <v>8.6818600000000004</v>
      </c>
      <c r="P2046" s="2">
        <v>7.9504099999999998</v>
      </c>
    </row>
    <row r="2047" spans="1:16" x14ac:dyDescent="0.35">
      <c r="A2047" s="2">
        <v>2036</v>
      </c>
      <c r="B2047" s="2" t="s">
        <v>169</v>
      </c>
      <c r="C2047" s="2" t="s">
        <v>329</v>
      </c>
      <c r="D2047" s="2">
        <v>1.282</v>
      </c>
      <c r="E2047" s="2">
        <v>2.0590000000000002</v>
      </c>
      <c r="F2047" s="66">
        <v>8.33</v>
      </c>
      <c r="G2047" s="2">
        <v>14.00484</v>
      </c>
      <c r="H2047" s="2">
        <v>15.871309999999999</v>
      </c>
      <c r="I2047" s="2">
        <v>14.108000000000001</v>
      </c>
      <c r="J2047" s="2">
        <v>11.53003</v>
      </c>
      <c r="K2047" s="66">
        <v>9.5401699999999998</v>
      </c>
      <c r="L2047" s="2">
        <v>13.68333</v>
      </c>
      <c r="M2047" s="2">
        <v>16.116240000000001</v>
      </c>
      <c r="N2047" s="2">
        <v>14.26174</v>
      </c>
      <c r="O2047" s="2">
        <v>11.549200000000001</v>
      </c>
      <c r="P2047" s="2">
        <v>9.5764700000000005</v>
      </c>
    </row>
    <row r="2048" spans="1:16" x14ac:dyDescent="0.35">
      <c r="A2048" s="2">
        <v>2037</v>
      </c>
      <c r="B2048" s="2" t="s">
        <v>169</v>
      </c>
      <c r="C2048" s="2" t="s">
        <v>330</v>
      </c>
      <c r="D2048" s="2">
        <v>0.14899999999999999</v>
      </c>
      <c r="E2048" s="2">
        <v>2.8540000000000001</v>
      </c>
      <c r="F2048" s="66">
        <v>11.67</v>
      </c>
      <c r="G2048" s="2">
        <v>20.338840000000001</v>
      </c>
      <c r="H2048" s="2">
        <v>24.40363</v>
      </c>
      <c r="I2048" s="2">
        <v>19.728069999999999</v>
      </c>
      <c r="J2048" s="2">
        <v>16.448740000000001</v>
      </c>
      <c r="K2048" s="66">
        <v>11.05228</v>
      </c>
      <c r="L2048" s="2">
        <v>19.816669999999998</v>
      </c>
      <c r="M2048" s="2">
        <v>25.013639999999999</v>
      </c>
      <c r="N2048" s="2">
        <v>20.09506</v>
      </c>
      <c r="O2048" s="2">
        <v>16.644659999999998</v>
      </c>
      <c r="P2048" s="2">
        <v>11.06903</v>
      </c>
    </row>
    <row r="2049" spans="1:16" x14ac:dyDescent="0.35">
      <c r="A2049" s="2">
        <v>2038</v>
      </c>
      <c r="B2049" s="2" t="s">
        <v>169</v>
      </c>
      <c r="C2049" s="2" t="s">
        <v>331</v>
      </c>
      <c r="D2049" s="2">
        <v>0.1</v>
      </c>
      <c r="E2049" s="2">
        <v>3.1</v>
      </c>
      <c r="F2049" s="66">
        <v>20</v>
      </c>
      <c r="G2049" s="2">
        <v>25.591650000000001</v>
      </c>
      <c r="H2049" s="2">
        <v>31.539429999999999</v>
      </c>
      <c r="I2049" s="2">
        <v>24.58689</v>
      </c>
      <c r="J2049" s="2">
        <v>20.215949999999999</v>
      </c>
      <c r="K2049" s="66">
        <v>12.12139</v>
      </c>
      <c r="L2049" s="2">
        <v>24.837299999999999</v>
      </c>
      <c r="M2049" s="2">
        <v>32.470370000000003</v>
      </c>
      <c r="N2049" s="2">
        <v>25.156089999999999</v>
      </c>
      <c r="O2049" s="2">
        <v>20.557230000000001</v>
      </c>
      <c r="P2049" s="2">
        <v>12.12764</v>
      </c>
    </row>
    <row r="2050" spans="1:16" x14ac:dyDescent="0.35">
      <c r="A2050" s="2">
        <v>2039</v>
      </c>
      <c r="B2050" s="2" t="s">
        <v>169</v>
      </c>
      <c r="C2050" s="2" t="s">
        <v>332</v>
      </c>
      <c r="D2050" s="2">
        <v>-0.45900000000000002</v>
      </c>
      <c r="E2050" s="2">
        <v>2.2869999999999999</v>
      </c>
      <c r="F2050" s="66">
        <v>15</v>
      </c>
      <c r="G2050" s="2">
        <v>23.76896</v>
      </c>
      <c r="H2050" s="2">
        <v>27.858039999999999</v>
      </c>
      <c r="I2050" s="2">
        <v>23.001090000000001</v>
      </c>
      <c r="J2050" s="2">
        <v>17.53537</v>
      </c>
      <c r="K2050" s="66">
        <v>12.89118</v>
      </c>
      <c r="L2050" s="2">
        <v>23.2622</v>
      </c>
      <c r="M2050" s="2">
        <v>28.5642</v>
      </c>
      <c r="N2050" s="2">
        <v>23.454609999999999</v>
      </c>
      <c r="O2050" s="2">
        <v>17.703970000000002</v>
      </c>
      <c r="P2050" s="2">
        <v>12.89207</v>
      </c>
    </row>
    <row r="2051" spans="1:16" x14ac:dyDescent="0.35">
      <c r="A2051" s="2">
        <v>2040</v>
      </c>
      <c r="B2051" s="2" t="s">
        <v>170</v>
      </c>
      <c r="C2051" s="2" t="s">
        <v>309</v>
      </c>
      <c r="D2051" s="2">
        <v>-1.3560000000000001</v>
      </c>
      <c r="E2051" s="2">
        <v>2.0590000000000002</v>
      </c>
      <c r="F2051" s="66">
        <v>11.67</v>
      </c>
      <c r="G2051" s="2">
        <v>21.985659999999999</v>
      </c>
      <c r="H2051" s="2">
        <v>24.892479999999999</v>
      </c>
      <c r="I2051" s="2">
        <v>21.247769999999999</v>
      </c>
      <c r="J2051" s="2">
        <v>16.76726</v>
      </c>
      <c r="K2051" s="66">
        <v>23.625440000000001</v>
      </c>
      <c r="L2051" s="2">
        <v>21.52731</v>
      </c>
      <c r="M2051" s="2">
        <v>25.411740000000002</v>
      </c>
      <c r="N2051" s="2">
        <v>21.577500000000001</v>
      </c>
      <c r="O2051" s="2">
        <v>16.863409999999998</v>
      </c>
      <c r="P2051" s="2">
        <v>17.771129999999999</v>
      </c>
    </row>
    <row r="2052" spans="1:16" x14ac:dyDescent="0.35">
      <c r="A2052" s="2">
        <v>2041</v>
      </c>
      <c r="B2052" s="2" t="s">
        <v>170</v>
      </c>
      <c r="C2052" s="2" t="s">
        <v>310</v>
      </c>
      <c r="D2052" s="2">
        <v>-1.5469999999999999</v>
      </c>
      <c r="E2052" s="2">
        <v>3.1080000000000001</v>
      </c>
      <c r="F2052" s="66">
        <v>8.33</v>
      </c>
      <c r="G2052" s="2">
        <v>20.225490000000001</v>
      </c>
      <c r="H2052" s="2">
        <v>22.275200000000002</v>
      </c>
      <c r="I2052" s="2">
        <v>19.338570000000001</v>
      </c>
      <c r="J2052" s="2">
        <v>17.405750000000001</v>
      </c>
      <c r="K2052" s="66">
        <v>36.700409999999998</v>
      </c>
      <c r="L2052" s="2">
        <v>19.4955</v>
      </c>
      <c r="M2052" s="2">
        <v>22.62687</v>
      </c>
      <c r="N2052" s="2">
        <v>19.537569999999999</v>
      </c>
      <c r="O2052" s="2">
        <v>17.50393</v>
      </c>
      <c r="P2052" s="2">
        <v>24.253260000000001</v>
      </c>
    </row>
    <row r="2053" spans="1:16" x14ac:dyDescent="0.35">
      <c r="A2053" s="2">
        <v>2042</v>
      </c>
      <c r="B2053" s="2" t="s">
        <v>170</v>
      </c>
      <c r="C2053" s="2" t="s">
        <v>311</v>
      </c>
      <c r="D2053" s="2">
        <v>-1.8580000000000001</v>
      </c>
      <c r="E2053" s="2">
        <v>3.0920000000000001</v>
      </c>
      <c r="F2053" s="66">
        <v>11.67</v>
      </c>
      <c r="G2053" s="2">
        <v>26.344550000000002</v>
      </c>
      <c r="H2053" s="2">
        <v>30.828240000000001</v>
      </c>
      <c r="I2053" s="2">
        <v>24.721679999999999</v>
      </c>
      <c r="J2053" s="2">
        <v>21.12792</v>
      </c>
      <c r="K2053" s="66">
        <v>63.541939999999997</v>
      </c>
      <c r="L2053" s="2">
        <v>25.560870000000001</v>
      </c>
      <c r="M2053" s="2">
        <v>31.604949999999999</v>
      </c>
      <c r="N2053" s="2">
        <v>25.180520000000001</v>
      </c>
      <c r="O2053" s="2">
        <v>21.39941</v>
      </c>
      <c r="P2053" s="2">
        <v>33.432769999999998</v>
      </c>
    </row>
    <row r="2054" spans="1:16" x14ac:dyDescent="0.35">
      <c r="A2054" s="2">
        <v>2043</v>
      </c>
      <c r="B2054" s="2" t="s">
        <v>170</v>
      </c>
      <c r="C2054" s="2" t="s">
        <v>312</v>
      </c>
      <c r="D2054" s="2">
        <v>-2.2490000000000001</v>
      </c>
      <c r="E2054" s="2">
        <v>2.6</v>
      </c>
      <c r="F2054" s="66">
        <v>15</v>
      </c>
      <c r="G2054" s="2">
        <v>29.02308</v>
      </c>
      <c r="H2054" s="2">
        <v>34.063960000000002</v>
      </c>
      <c r="I2054" s="2">
        <v>27.11422</v>
      </c>
      <c r="J2054" s="2">
        <v>21.75001</v>
      </c>
      <c r="K2054" s="66">
        <v>65.81729</v>
      </c>
      <c r="L2054" s="2">
        <v>28.31776</v>
      </c>
      <c r="M2054" s="2">
        <v>34.9938</v>
      </c>
      <c r="N2054" s="2">
        <v>27.68225</v>
      </c>
      <c r="O2054" s="2">
        <v>22.038460000000001</v>
      </c>
      <c r="P2054" s="2">
        <v>34.284350000000003</v>
      </c>
    </row>
    <row r="2055" spans="1:16" x14ac:dyDescent="0.35">
      <c r="A2055" s="2">
        <v>2044</v>
      </c>
      <c r="B2055" s="2" t="s">
        <v>170</v>
      </c>
      <c r="C2055" s="2" t="s">
        <v>313</v>
      </c>
      <c r="D2055" s="2">
        <v>-2.5049999999999999</v>
      </c>
      <c r="E2055" s="2">
        <v>2.6</v>
      </c>
      <c r="F2055" s="66">
        <v>20</v>
      </c>
      <c r="G2055" s="2">
        <v>31.983609999999999</v>
      </c>
      <c r="H2055" s="2">
        <v>37.959879999999998</v>
      </c>
      <c r="I2055" s="2">
        <v>29.664020000000001</v>
      </c>
      <c r="J2055" s="2">
        <v>23.33175</v>
      </c>
      <c r="K2055" s="66">
        <v>87.670100000000005</v>
      </c>
      <c r="L2055" s="2">
        <v>31.183209999999999</v>
      </c>
      <c r="M2055" s="2">
        <v>39.075429999999997</v>
      </c>
      <c r="N2055" s="2">
        <v>30.347580000000001</v>
      </c>
      <c r="O2055" s="2">
        <v>23.685310000000001</v>
      </c>
      <c r="P2055" s="2">
        <v>25.83156</v>
      </c>
    </row>
    <row r="2056" spans="1:16" x14ac:dyDescent="0.35">
      <c r="A2056" s="2">
        <v>2045</v>
      </c>
      <c r="B2056" s="2" t="s">
        <v>170</v>
      </c>
      <c r="C2056" s="2" t="s">
        <v>314</v>
      </c>
      <c r="D2056" s="2">
        <v>-2.8</v>
      </c>
      <c r="E2056" s="2">
        <v>2.3460000000000001</v>
      </c>
      <c r="F2056" s="66">
        <v>11.67</v>
      </c>
      <c r="G2056" s="2">
        <v>26.15174</v>
      </c>
      <c r="H2056" s="2">
        <v>29.865189999999998</v>
      </c>
      <c r="I2056" s="2">
        <v>24.791689999999999</v>
      </c>
      <c r="J2056" s="2">
        <v>20.584119999999999</v>
      </c>
      <c r="K2056" s="66">
        <v>40.140999999999998</v>
      </c>
      <c r="L2056" s="2">
        <v>25.56681</v>
      </c>
      <c r="M2056" s="2">
        <v>30.541830000000001</v>
      </c>
      <c r="N2056" s="2">
        <v>25.204229999999999</v>
      </c>
      <c r="O2056" s="2">
        <v>20.777349999999998</v>
      </c>
      <c r="P2056" s="2">
        <v>20.637360000000001</v>
      </c>
    </row>
    <row r="2057" spans="1:16" x14ac:dyDescent="0.35">
      <c r="A2057" s="2">
        <v>2046</v>
      </c>
      <c r="B2057" s="2" t="s">
        <v>170</v>
      </c>
      <c r="C2057" s="2" t="s">
        <v>315</v>
      </c>
      <c r="D2057" s="2">
        <v>-2.2919999999999998</v>
      </c>
      <c r="E2057" s="2">
        <v>2.3540000000000001</v>
      </c>
      <c r="F2057" s="66">
        <v>11.67</v>
      </c>
      <c r="G2057" s="2">
        <v>24.593879999999999</v>
      </c>
      <c r="H2057" s="2">
        <v>27.410080000000001</v>
      </c>
      <c r="I2057" s="2">
        <v>23.498349999999999</v>
      </c>
      <c r="J2057" s="2">
        <v>19.854939999999999</v>
      </c>
      <c r="K2057" s="66">
        <v>27.23188</v>
      </c>
      <c r="L2057" s="2">
        <v>23.966619999999999</v>
      </c>
      <c r="M2057" s="2">
        <v>27.94652</v>
      </c>
      <c r="N2057" s="2">
        <v>23.831199999999999</v>
      </c>
      <c r="O2057" s="2">
        <v>19.997879999999999</v>
      </c>
      <c r="P2057" s="2">
        <v>18.74287</v>
      </c>
    </row>
    <row r="2058" spans="1:16" x14ac:dyDescent="0.35">
      <c r="A2058" s="2">
        <v>2047</v>
      </c>
      <c r="B2058" s="2" t="s">
        <v>170</v>
      </c>
      <c r="C2058" s="2" t="s">
        <v>316</v>
      </c>
      <c r="D2058" s="2">
        <v>0.03</v>
      </c>
      <c r="E2058" s="2">
        <v>3.1080000000000001</v>
      </c>
      <c r="F2058" s="66">
        <v>11.67</v>
      </c>
      <c r="G2058" s="2">
        <v>14.73127</v>
      </c>
      <c r="H2058" s="2">
        <v>17.895900000000001</v>
      </c>
      <c r="I2058" s="2">
        <v>13.930389999999999</v>
      </c>
      <c r="J2058" s="2">
        <v>11.573219999999999</v>
      </c>
      <c r="K2058" s="66">
        <v>48.981119999999997</v>
      </c>
      <c r="L2058" s="2">
        <v>13.812519999999999</v>
      </c>
      <c r="M2058" s="2">
        <v>18.436340000000001</v>
      </c>
      <c r="N2058" s="2">
        <v>14.26441</v>
      </c>
      <c r="O2058" s="2">
        <v>11.78435</v>
      </c>
      <c r="P2058" s="2">
        <v>6.8549899999999999</v>
      </c>
    </row>
    <row r="2059" spans="1:16" x14ac:dyDescent="0.35">
      <c r="A2059" s="2">
        <v>2048</v>
      </c>
      <c r="B2059" s="2" t="s">
        <v>170</v>
      </c>
      <c r="C2059" s="2" t="s">
        <v>317</v>
      </c>
      <c r="D2059" s="2">
        <v>3.63</v>
      </c>
      <c r="E2059" s="2">
        <v>4.1079999999999997</v>
      </c>
      <c r="F2059" s="66">
        <v>8.33</v>
      </c>
      <c r="G2059" s="2">
        <v>9.5513200000000005</v>
      </c>
      <c r="H2059" s="2">
        <v>11.29139</v>
      </c>
      <c r="I2059" s="2">
        <v>9.1906700000000008</v>
      </c>
      <c r="J2059" s="2">
        <v>8.6061599999999991</v>
      </c>
      <c r="K2059" s="66">
        <v>34.729779999999998</v>
      </c>
      <c r="L2059" s="2">
        <v>8.5629600000000003</v>
      </c>
      <c r="M2059" s="2">
        <v>11.52549</v>
      </c>
      <c r="N2059" s="2">
        <v>9.3155000000000001</v>
      </c>
      <c r="O2059" s="2">
        <v>8.7004599999999996</v>
      </c>
      <c r="P2059" s="2">
        <v>5.2559699999999996</v>
      </c>
    </row>
    <row r="2060" spans="1:16" x14ac:dyDescent="0.35">
      <c r="A2060" s="2">
        <v>2049</v>
      </c>
      <c r="B2060" s="2" t="s">
        <v>170</v>
      </c>
      <c r="C2060" s="2" t="s">
        <v>318</v>
      </c>
      <c r="D2060" s="2">
        <v>7.1790000000000003</v>
      </c>
      <c r="E2060" s="2">
        <v>4.5999999999999996</v>
      </c>
      <c r="F2060" s="66">
        <v>0</v>
      </c>
      <c r="G2060" s="2">
        <v>3.2126000000000001</v>
      </c>
      <c r="H2060" s="2">
        <v>2.8731100000000001</v>
      </c>
      <c r="I2060" s="2">
        <v>2.8709899999999999</v>
      </c>
      <c r="J2060" s="2">
        <v>2.87229</v>
      </c>
      <c r="K2060" s="66">
        <v>2.84389</v>
      </c>
      <c r="L2060" s="2">
        <v>2.4137</v>
      </c>
      <c r="M2060" s="2">
        <v>2.7265100000000002</v>
      </c>
      <c r="N2060" s="2">
        <v>2.72444</v>
      </c>
      <c r="O2060" s="2">
        <v>2.7257500000000001</v>
      </c>
      <c r="P2060" s="2">
        <v>2.7214999999999998</v>
      </c>
    </row>
    <row r="2061" spans="1:16" x14ac:dyDescent="0.35">
      <c r="A2061" s="2">
        <v>2050</v>
      </c>
      <c r="B2061" s="2" t="s">
        <v>170</v>
      </c>
      <c r="C2061" s="2" t="s">
        <v>319</v>
      </c>
      <c r="D2061" s="2">
        <v>9.51</v>
      </c>
      <c r="E2061" s="2">
        <v>5.4130000000000003</v>
      </c>
      <c r="F2061" s="66">
        <v>0</v>
      </c>
      <c r="G2061" s="2">
        <v>0.89459</v>
      </c>
      <c r="H2061" s="2">
        <v>0.55149000000000004</v>
      </c>
      <c r="I2061" s="2">
        <v>0.55003000000000002</v>
      </c>
      <c r="J2061" s="2">
        <v>0.55093000000000003</v>
      </c>
      <c r="K2061" s="66">
        <v>0.53139000000000003</v>
      </c>
      <c r="L2061" s="2">
        <v>0.35875000000000001</v>
      </c>
      <c r="M2061" s="2">
        <v>0.42015999999999998</v>
      </c>
      <c r="N2061" s="2">
        <v>0.41894999999999999</v>
      </c>
      <c r="O2061" s="2">
        <v>0.41971000000000003</v>
      </c>
      <c r="P2061" s="2">
        <v>0.41721999999999998</v>
      </c>
    </row>
    <row r="2062" spans="1:16" x14ac:dyDescent="0.35">
      <c r="A2062" s="2">
        <v>2051</v>
      </c>
      <c r="B2062" s="2" t="s">
        <v>170</v>
      </c>
      <c r="C2062" s="2" t="s">
        <v>320</v>
      </c>
      <c r="D2062" s="2">
        <v>9.7949999999999999</v>
      </c>
      <c r="E2062" s="2">
        <v>7.7759999999999998</v>
      </c>
      <c r="F2062" s="66">
        <v>6.67</v>
      </c>
      <c r="G2062" s="2">
        <v>1.8953800000000001</v>
      </c>
      <c r="H2062" s="2">
        <v>2.51831</v>
      </c>
      <c r="I2062" s="2">
        <v>1.1867700000000001</v>
      </c>
      <c r="J2062" s="2">
        <v>2.5199400000000001</v>
      </c>
      <c r="K2062" s="66">
        <v>3.8930500000000001</v>
      </c>
      <c r="L2062" s="2">
        <v>2.2392500000000002</v>
      </c>
      <c r="M2062" s="2">
        <v>2.5493999999999999</v>
      </c>
      <c r="N2062" s="2">
        <v>1.1502600000000001</v>
      </c>
      <c r="O2062" s="2">
        <v>2.55078</v>
      </c>
      <c r="P2062" s="2">
        <v>10.57222</v>
      </c>
    </row>
    <row r="2063" spans="1:16" x14ac:dyDescent="0.35">
      <c r="A2063" s="2">
        <v>2052</v>
      </c>
      <c r="B2063" s="2" t="s">
        <v>170</v>
      </c>
      <c r="C2063" s="2" t="s">
        <v>321</v>
      </c>
      <c r="D2063" s="2">
        <v>8.9920000000000009</v>
      </c>
      <c r="E2063" s="2">
        <v>9.3000000000000007</v>
      </c>
      <c r="F2063" s="66">
        <v>35</v>
      </c>
      <c r="G2063" s="2">
        <v>19.16133</v>
      </c>
      <c r="H2063" s="2">
        <v>20.065529999999999</v>
      </c>
      <c r="I2063" s="2">
        <v>10.348610000000001</v>
      </c>
      <c r="J2063" s="2">
        <v>20.261679999999998</v>
      </c>
      <c r="K2063" s="66">
        <v>33.626779999999997</v>
      </c>
      <c r="L2063" s="2">
        <v>22.014980000000001</v>
      </c>
      <c r="M2063" s="2">
        <v>20.913810000000002</v>
      </c>
      <c r="N2063" s="2">
        <v>10.69041</v>
      </c>
      <c r="O2063" s="2">
        <v>21.120259999999998</v>
      </c>
      <c r="P2063" s="2">
        <v>70.279910000000001</v>
      </c>
    </row>
    <row r="2064" spans="1:16" x14ac:dyDescent="0.35">
      <c r="A2064" s="2">
        <v>2053</v>
      </c>
      <c r="B2064" s="2" t="s">
        <v>170</v>
      </c>
      <c r="C2064" s="2" t="s">
        <v>322</v>
      </c>
      <c r="D2064" s="2">
        <v>9.5169999999999995</v>
      </c>
      <c r="E2064" s="2">
        <v>7.9779999999999998</v>
      </c>
      <c r="F2064" s="66">
        <v>21.67</v>
      </c>
      <c r="G2064" s="2">
        <v>11.31785</v>
      </c>
      <c r="H2064" s="2">
        <v>12.96082</v>
      </c>
      <c r="I2064" s="2">
        <v>7.3756300000000001</v>
      </c>
      <c r="J2064" s="2">
        <v>12.446339999999999</v>
      </c>
      <c r="K2064" s="66">
        <v>41.928139999999999</v>
      </c>
      <c r="L2064" s="2">
        <v>10.822889999999999</v>
      </c>
      <c r="M2064" s="2">
        <v>13.43858</v>
      </c>
      <c r="N2064" s="2">
        <v>7.5623199999999997</v>
      </c>
      <c r="O2064" s="2">
        <v>12.89737</v>
      </c>
      <c r="P2064" s="2">
        <v>50.29992</v>
      </c>
    </row>
    <row r="2065" spans="1:16" x14ac:dyDescent="0.35">
      <c r="A2065" s="2">
        <v>2054</v>
      </c>
      <c r="B2065" s="2" t="s">
        <v>170</v>
      </c>
      <c r="C2065" s="2" t="s">
        <v>323</v>
      </c>
      <c r="D2065" s="2">
        <v>11.11</v>
      </c>
      <c r="E2065" s="2">
        <v>8.2759999999999998</v>
      </c>
      <c r="F2065" s="66">
        <v>25</v>
      </c>
      <c r="G2065" s="2">
        <v>5.6340899999999996</v>
      </c>
      <c r="H2065" s="2">
        <v>7.8048900000000003</v>
      </c>
      <c r="I2065" s="2">
        <v>4.6503300000000003</v>
      </c>
      <c r="J2065" s="2">
        <v>7.48888</v>
      </c>
      <c r="K2065" s="66">
        <v>14.15863</v>
      </c>
      <c r="L2065" s="2">
        <v>5.2526999999999999</v>
      </c>
      <c r="M2065" s="2">
        <v>8.1201699999999999</v>
      </c>
      <c r="N2065" s="2">
        <v>4.80124</v>
      </c>
      <c r="O2065" s="2">
        <v>7.7877299999999998</v>
      </c>
      <c r="P2065" s="2">
        <v>16.354209999999998</v>
      </c>
    </row>
    <row r="2066" spans="1:16" x14ac:dyDescent="0.35">
      <c r="A2066" s="2">
        <v>2055</v>
      </c>
      <c r="B2066" s="2" t="s">
        <v>170</v>
      </c>
      <c r="C2066" s="2" t="s">
        <v>324</v>
      </c>
      <c r="D2066" s="2">
        <v>11.292999999999999</v>
      </c>
      <c r="E2066" s="2">
        <v>7.4109999999999996</v>
      </c>
      <c r="F2066" s="66">
        <v>0</v>
      </c>
      <c r="G2066" s="2">
        <v>0</v>
      </c>
      <c r="H2066" s="2">
        <v>0</v>
      </c>
      <c r="I2066" s="2">
        <v>0</v>
      </c>
      <c r="J2066" s="2">
        <v>0</v>
      </c>
      <c r="K2066" s="66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</row>
    <row r="2067" spans="1:16" x14ac:dyDescent="0.35">
      <c r="A2067" s="2">
        <v>2056</v>
      </c>
      <c r="B2067" s="2" t="s">
        <v>170</v>
      </c>
      <c r="C2067" s="2" t="s">
        <v>325</v>
      </c>
      <c r="D2067" s="2">
        <v>11.002000000000001</v>
      </c>
      <c r="E2067" s="2">
        <v>4.8460000000000001</v>
      </c>
      <c r="F2067" s="66">
        <v>8.33</v>
      </c>
      <c r="G2067" s="2">
        <v>9.8223699999999994</v>
      </c>
      <c r="H2067" s="2">
        <v>9.09938</v>
      </c>
      <c r="I2067" s="2">
        <v>8.4368800000000004</v>
      </c>
      <c r="J2067" s="2">
        <v>8.3941700000000008</v>
      </c>
      <c r="K2067" s="66">
        <v>10.598129999999999</v>
      </c>
      <c r="L2067" s="2">
        <v>9.13523</v>
      </c>
      <c r="M2067" s="2">
        <v>9.0501299999999993</v>
      </c>
      <c r="N2067" s="2">
        <v>8.3531399999999998</v>
      </c>
      <c r="O2067" s="2">
        <v>8.3082799999999999</v>
      </c>
      <c r="P2067" s="2">
        <v>8.5235900000000004</v>
      </c>
    </row>
    <row r="2068" spans="1:16" x14ac:dyDescent="0.35">
      <c r="A2068" s="2">
        <v>2057</v>
      </c>
      <c r="B2068" s="2" t="s">
        <v>170</v>
      </c>
      <c r="C2068" s="2" t="s">
        <v>326</v>
      </c>
      <c r="D2068" s="2">
        <v>10.948</v>
      </c>
      <c r="E2068" s="2">
        <v>4.0919999999999996</v>
      </c>
      <c r="F2068" s="66">
        <v>18.329999999999998</v>
      </c>
      <c r="G2068" s="2">
        <v>16.138580000000001</v>
      </c>
      <c r="H2068" s="2">
        <v>13.54317</v>
      </c>
      <c r="I2068" s="2">
        <v>12.1096</v>
      </c>
      <c r="J2068" s="2">
        <v>11.30297</v>
      </c>
      <c r="K2068" s="66">
        <v>19.158989999999999</v>
      </c>
      <c r="L2068" s="2">
        <v>13.40428</v>
      </c>
      <c r="M2068" s="2">
        <v>13.771229999999999</v>
      </c>
      <c r="N2068" s="2">
        <v>12.263</v>
      </c>
      <c r="O2068" s="2">
        <v>11.414389999999999</v>
      </c>
      <c r="P2068" s="2">
        <v>10.91283</v>
      </c>
    </row>
    <row r="2069" spans="1:16" x14ac:dyDescent="0.35">
      <c r="A2069" s="2">
        <v>2058</v>
      </c>
      <c r="B2069" s="2" t="s">
        <v>170</v>
      </c>
      <c r="C2069" s="2" t="s">
        <v>327</v>
      </c>
      <c r="D2069" s="2">
        <v>10.138999999999999</v>
      </c>
      <c r="E2069" s="2">
        <v>2.8370000000000002</v>
      </c>
      <c r="F2069" s="66">
        <v>0</v>
      </c>
      <c r="G2069" s="2">
        <v>6.9838500000000003</v>
      </c>
      <c r="H2069" s="2">
        <v>7.0444599999999999</v>
      </c>
      <c r="I2069" s="2">
        <v>7.0431100000000004</v>
      </c>
      <c r="J2069" s="2">
        <v>7.04392</v>
      </c>
      <c r="K2069" s="66">
        <v>7.0237600000000002</v>
      </c>
      <c r="L2069" s="2">
        <v>6.6929299999999996</v>
      </c>
      <c r="M2069" s="2">
        <v>6.9357499999999996</v>
      </c>
      <c r="N2069" s="2">
        <v>6.9343700000000004</v>
      </c>
      <c r="O2069" s="2">
        <v>6.9352499999999999</v>
      </c>
      <c r="P2069" s="2">
        <v>6.9304399999999999</v>
      </c>
    </row>
    <row r="2070" spans="1:16" x14ac:dyDescent="0.35">
      <c r="A2070" s="2">
        <v>2059</v>
      </c>
      <c r="B2070" s="2" t="s">
        <v>170</v>
      </c>
      <c r="C2070" s="2" t="s">
        <v>328</v>
      </c>
      <c r="D2070" s="2">
        <v>8.077</v>
      </c>
      <c r="E2070" s="2">
        <v>2.1</v>
      </c>
      <c r="F2070" s="66">
        <v>3.33</v>
      </c>
      <c r="G2070" s="2">
        <v>8.3894400000000005</v>
      </c>
      <c r="H2070" s="2">
        <v>8.9403900000000007</v>
      </c>
      <c r="I2070" s="2">
        <v>8.7389299999999999</v>
      </c>
      <c r="J2070" s="2">
        <v>8.1895399999999992</v>
      </c>
      <c r="K2070" s="66">
        <v>7.7419500000000001</v>
      </c>
      <c r="L2070" s="2">
        <v>8.0948100000000007</v>
      </c>
      <c r="M2070" s="2">
        <v>8.9007500000000004</v>
      </c>
      <c r="N2070" s="2">
        <v>8.6888299999999994</v>
      </c>
      <c r="O2070" s="2">
        <v>8.1108399999999996</v>
      </c>
      <c r="P2070" s="2">
        <v>7.6642099999999997</v>
      </c>
    </row>
    <row r="2071" spans="1:16" x14ac:dyDescent="0.35">
      <c r="A2071" s="2">
        <v>2060</v>
      </c>
      <c r="B2071" s="2" t="s">
        <v>170</v>
      </c>
      <c r="C2071" s="2" t="s">
        <v>329</v>
      </c>
      <c r="D2071" s="2">
        <v>6.3949999999999996</v>
      </c>
      <c r="E2071" s="2">
        <v>2.6080000000000001</v>
      </c>
      <c r="F2071" s="66">
        <v>15</v>
      </c>
      <c r="G2071" s="2">
        <v>13.98859</v>
      </c>
      <c r="H2071" s="2">
        <v>16.845829999999999</v>
      </c>
      <c r="I2071" s="2">
        <v>15.00018</v>
      </c>
      <c r="J2071" s="2">
        <v>12.29429</v>
      </c>
      <c r="K2071" s="66">
        <v>8.7092600000000004</v>
      </c>
      <c r="L2071" s="2">
        <v>13.636570000000001</v>
      </c>
      <c r="M2071" s="2">
        <v>17.176210000000001</v>
      </c>
      <c r="N2071" s="2">
        <v>15.234439999999999</v>
      </c>
      <c r="O2071" s="2">
        <v>12.387589999999999</v>
      </c>
      <c r="P2071" s="2">
        <v>18.90916</v>
      </c>
    </row>
    <row r="2072" spans="1:16" x14ac:dyDescent="0.35">
      <c r="A2072" s="2">
        <v>2061</v>
      </c>
      <c r="B2072" s="2" t="s">
        <v>170</v>
      </c>
      <c r="C2072" s="2" t="s">
        <v>330</v>
      </c>
      <c r="D2072" s="2">
        <v>5.6929999999999996</v>
      </c>
      <c r="E2072" s="2">
        <v>2.2869999999999999</v>
      </c>
      <c r="F2072" s="66">
        <v>16.670000000000002</v>
      </c>
      <c r="G2072" s="2">
        <v>14.67337</v>
      </c>
      <c r="H2072" s="2">
        <v>17.25694</v>
      </c>
      <c r="I2072" s="2">
        <v>15.55209</v>
      </c>
      <c r="J2072" s="2">
        <v>12.64508</v>
      </c>
      <c r="K2072" s="66">
        <v>9.5558700000000005</v>
      </c>
      <c r="L2072" s="2">
        <v>14.34093</v>
      </c>
      <c r="M2072" s="2">
        <v>17.57375</v>
      </c>
      <c r="N2072" s="2">
        <v>15.780110000000001</v>
      </c>
      <c r="O2072" s="2">
        <v>12.72166</v>
      </c>
      <c r="P2072" s="2">
        <v>17.298839999999998</v>
      </c>
    </row>
    <row r="2073" spans="1:16" x14ac:dyDescent="0.35">
      <c r="A2073" s="2">
        <v>2062</v>
      </c>
      <c r="B2073" s="2" t="s">
        <v>170</v>
      </c>
      <c r="C2073" s="2" t="s">
        <v>331</v>
      </c>
      <c r="D2073" s="2">
        <v>4.4359999999999999</v>
      </c>
      <c r="E2073" s="2">
        <v>2.3130000000000002</v>
      </c>
      <c r="F2073" s="66">
        <v>13.33</v>
      </c>
      <c r="G2073" s="2">
        <v>16.459340000000001</v>
      </c>
      <c r="H2073" s="2">
        <v>19.378499999999999</v>
      </c>
      <c r="I2073" s="2">
        <v>17.021080000000001</v>
      </c>
      <c r="J2073" s="2">
        <v>13.8948</v>
      </c>
      <c r="K2073" s="66">
        <v>10.32357</v>
      </c>
      <c r="L2073" s="2">
        <v>16.107579999999999</v>
      </c>
      <c r="M2073" s="2">
        <v>19.774709999999999</v>
      </c>
      <c r="N2073" s="2">
        <v>17.294509999999999</v>
      </c>
      <c r="O2073" s="2">
        <v>14.005369999999999</v>
      </c>
      <c r="P2073" s="2">
        <v>19.93357</v>
      </c>
    </row>
    <row r="2074" spans="1:16" x14ac:dyDescent="0.35">
      <c r="A2074" s="2">
        <v>2063</v>
      </c>
      <c r="B2074" s="2" t="s">
        <v>170</v>
      </c>
      <c r="C2074" s="2" t="s">
        <v>332</v>
      </c>
      <c r="D2074" s="2">
        <v>3.6</v>
      </c>
      <c r="E2074" s="2">
        <v>2.0329999999999999</v>
      </c>
      <c r="F2074" s="66">
        <v>21.67</v>
      </c>
      <c r="G2074" s="2">
        <v>19.903379999999999</v>
      </c>
      <c r="H2074" s="2">
        <v>23.567910000000001</v>
      </c>
      <c r="I2074" s="2">
        <v>20.446539999999999</v>
      </c>
      <c r="J2074" s="2">
        <v>15.22448</v>
      </c>
      <c r="K2074" s="66">
        <v>10.9687</v>
      </c>
      <c r="L2074" s="2">
        <v>19.560939999999999</v>
      </c>
      <c r="M2074" s="2">
        <v>24.156860000000002</v>
      </c>
      <c r="N2074" s="2">
        <v>20.872910000000001</v>
      </c>
      <c r="O2074" s="2">
        <v>15.378780000000001</v>
      </c>
      <c r="P2074" s="2">
        <v>18.11693</v>
      </c>
    </row>
    <row r="2075" spans="1:16" x14ac:dyDescent="0.35">
      <c r="A2075" s="2">
        <v>2064</v>
      </c>
      <c r="B2075" s="2" t="s">
        <v>171</v>
      </c>
      <c r="C2075" s="2" t="s">
        <v>309</v>
      </c>
      <c r="D2075" s="2">
        <v>2.5830000000000002</v>
      </c>
      <c r="E2075" s="2">
        <v>0.746</v>
      </c>
      <c r="F2075" s="66">
        <v>0</v>
      </c>
      <c r="G2075" s="2">
        <v>11.189</v>
      </c>
      <c r="H2075" s="2">
        <v>11.59726</v>
      </c>
      <c r="I2075" s="2">
        <v>11.596220000000001</v>
      </c>
      <c r="J2075" s="2">
        <v>11.59685</v>
      </c>
      <c r="K2075" s="66">
        <v>11.58207</v>
      </c>
      <c r="L2075" s="2">
        <v>10.96194</v>
      </c>
      <c r="M2075" s="2">
        <v>11.53786</v>
      </c>
      <c r="N2075" s="2">
        <v>11.536799999999999</v>
      </c>
      <c r="O2075" s="2">
        <v>11.53748</v>
      </c>
      <c r="P2075" s="2">
        <v>11.53445</v>
      </c>
    </row>
    <row r="2076" spans="1:16" x14ac:dyDescent="0.35">
      <c r="A2076" s="2">
        <v>2065</v>
      </c>
      <c r="B2076" s="2" t="s">
        <v>171</v>
      </c>
      <c r="C2076" s="2" t="s">
        <v>310</v>
      </c>
      <c r="D2076" s="2">
        <v>1.498</v>
      </c>
      <c r="E2076" s="2">
        <v>1.008</v>
      </c>
      <c r="F2076" s="66">
        <v>0</v>
      </c>
      <c r="G2076" s="2">
        <v>12.07718</v>
      </c>
      <c r="H2076" s="2">
        <v>12.44411</v>
      </c>
      <c r="I2076" s="2">
        <v>12.44312</v>
      </c>
      <c r="J2076" s="2">
        <v>12.443720000000001</v>
      </c>
      <c r="K2076" s="66">
        <v>12.429589999999999</v>
      </c>
      <c r="L2076" s="2">
        <v>11.80667</v>
      </c>
      <c r="M2076" s="2">
        <v>12.391019999999999</v>
      </c>
      <c r="N2076" s="2">
        <v>12.39001</v>
      </c>
      <c r="O2076" s="2">
        <v>12.390650000000001</v>
      </c>
      <c r="P2076" s="2">
        <v>12.387790000000001</v>
      </c>
    </row>
    <row r="2077" spans="1:16" x14ac:dyDescent="0.35">
      <c r="A2077" s="2">
        <v>2066</v>
      </c>
      <c r="B2077" s="2" t="s">
        <v>171</v>
      </c>
      <c r="C2077" s="2" t="s">
        <v>311</v>
      </c>
      <c r="D2077" s="2">
        <v>1.298</v>
      </c>
      <c r="E2077" s="2">
        <v>1.8049999999999999</v>
      </c>
      <c r="F2077" s="66">
        <v>0</v>
      </c>
      <c r="G2077" s="2">
        <v>12.98964</v>
      </c>
      <c r="H2077" s="2">
        <v>13.23699</v>
      </c>
      <c r="I2077" s="2">
        <v>13.23603</v>
      </c>
      <c r="J2077" s="2">
        <v>13.236610000000001</v>
      </c>
      <c r="K2077" s="66">
        <v>13.22308</v>
      </c>
      <c r="L2077" s="2">
        <v>12.61965</v>
      </c>
      <c r="M2077" s="2">
        <v>13.18939</v>
      </c>
      <c r="N2077" s="2">
        <v>13.18843</v>
      </c>
      <c r="O2077" s="2">
        <v>13.18904</v>
      </c>
      <c r="P2077" s="2">
        <v>13.18634</v>
      </c>
    </row>
    <row r="2078" spans="1:16" x14ac:dyDescent="0.35">
      <c r="A2078" s="2">
        <v>2067</v>
      </c>
      <c r="B2078" s="2" t="s">
        <v>171</v>
      </c>
      <c r="C2078" s="2" t="s">
        <v>312</v>
      </c>
      <c r="D2078" s="2">
        <v>0.64100000000000001</v>
      </c>
      <c r="E2078" s="2">
        <v>2.1</v>
      </c>
      <c r="F2078" s="66">
        <v>0</v>
      </c>
      <c r="G2078" s="2">
        <v>13.582990000000001</v>
      </c>
      <c r="H2078" s="2">
        <v>13.761900000000001</v>
      </c>
      <c r="I2078" s="2">
        <v>13.76098</v>
      </c>
      <c r="J2078" s="2">
        <v>13.76154</v>
      </c>
      <c r="K2078" s="66">
        <v>13.748620000000001</v>
      </c>
      <c r="L2078" s="2">
        <v>13.16686</v>
      </c>
      <c r="M2078" s="2">
        <v>13.71927</v>
      </c>
      <c r="N2078" s="2">
        <v>13.718349999999999</v>
      </c>
      <c r="O2078" s="2">
        <v>13.71894</v>
      </c>
      <c r="P2078" s="2">
        <v>13.716379999999999</v>
      </c>
    </row>
    <row r="2079" spans="1:16" x14ac:dyDescent="0.35">
      <c r="A2079" s="2">
        <v>2068</v>
      </c>
      <c r="B2079" s="2" t="s">
        <v>171</v>
      </c>
      <c r="C2079" s="2" t="s">
        <v>313</v>
      </c>
      <c r="D2079" s="2">
        <v>0.20200000000000001</v>
      </c>
      <c r="E2079" s="2">
        <v>2.3540000000000001</v>
      </c>
      <c r="F2079" s="66">
        <v>0</v>
      </c>
      <c r="G2079" s="2">
        <v>14.03485</v>
      </c>
      <c r="H2079" s="2">
        <v>14.123250000000001</v>
      </c>
      <c r="I2079" s="2">
        <v>14.12238</v>
      </c>
      <c r="J2079" s="2">
        <v>14.122909999999999</v>
      </c>
      <c r="K2079" s="66">
        <v>14.11059</v>
      </c>
      <c r="L2079" s="2">
        <v>13.533620000000001</v>
      </c>
      <c r="M2079" s="2">
        <v>14.085039999999999</v>
      </c>
      <c r="N2079" s="2">
        <v>14.084149999999999</v>
      </c>
      <c r="O2079" s="2">
        <v>14.084720000000001</v>
      </c>
      <c r="P2079" s="2">
        <v>14.08229</v>
      </c>
    </row>
    <row r="2080" spans="1:16" x14ac:dyDescent="0.35">
      <c r="A2080" s="2">
        <v>2069</v>
      </c>
      <c r="B2080" s="2" t="s">
        <v>171</v>
      </c>
      <c r="C2080" s="2" t="s">
        <v>314</v>
      </c>
      <c r="D2080" s="2">
        <v>0.35099999999999998</v>
      </c>
      <c r="E2080" s="2">
        <v>2.3460000000000001</v>
      </c>
      <c r="F2080" s="66">
        <v>0</v>
      </c>
      <c r="G2080" s="2">
        <v>14.302350000000001</v>
      </c>
      <c r="H2080" s="2">
        <v>14.390980000000001</v>
      </c>
      <c r="I2080" s="2">
        <v>14.39015</v>
      </c>
      <c r="J2080" s="2">
        <v>14.39066</v>
      </c>
      <c r="K2080" s="66">
        <v>14.378909999999999</v>
      </c>
      <c r="L2080" s="2">
        <v>13.7881</v>
      </c>
      <c r="M2080" s="2">
        <v>14.356629999999999</v>
      </c>
      <c r="N2080" s="2">
        <v>14.355779999999999</v>
      </c>
      <c r="O2080" s="2">
        <v>14.35632</v>
      </c>
      <c r="P2080" s="2">
        <v>14.35402</v>
      </c>
    </row>
    <row r="2081" spans="1:16" x14ac:dyDescent="0.35">
      <c r="A2081" s="2">
        <v>2070</v>
      </c>
      <c r="B2081" s="2" t="s">
        <v>171</v>
      </c>
      <c r="C2081" s="2" t="s">
        <v>315</v>
      </c>
      <c r="D2081" s="2">
        <v>0.4</v>
      </c>
      <c r="E2081" s="2">
        <v>1.7949999999999999</v>
      </c>
      <c r="F2081" s="66">
        <v>0</v>
      </c>
      <c r="G2081" s="2">
        <v>14.367150000000001</v>
      </c>
      <c r="H2081" s="2">
        <v>14.589549999999999</v>
      </c>
      <c r="I2081" s="2">
        <v>14.588760000000001</v>
      </c>
      <c r="J2081" s="2">
        <v>14.58924</v>
      </c>
      <c r="K2081" s="66">
        <v>14.57804</v>
      </c>
      <c r="L2081" s="2">
        <v>13.967739999999999</v>
      </c>
      <c r="M2081" s="2">
        <v>14.55833</v>
      </c>
      <c r="N2081" s="2">
        <v>14.55752</v>
      </c>
      <c r="O2081" s="2">
        <v>14.55803</v>
      </c>
      <c r="P2081" s="2">
        <v>14.55585</v>
      </c>
    </row>
    <row r="2082" spans="1:16" x14ac:dyDescent="0.35">
      <c r="A2082" s="2">
        <v>2071</v>
      </c>
      <c r="B2082" s="2" t="s">
        <v>171</v>
      </c>
      <c r="C2082" s="2" t="s">
        <v>316</v>
      </c>
      <c r="D2082" s="2">
        <v>2.5859999999999999</v>
      </c>
      <c r="E2082" s="2">
        <v>1.8049999999999999</v>
      </c>
      <c r="F2082" s="66">
        <v>0</v>
      </c>
      <c r="G2082" s="2">
        <v>14.0238</v>
      </c>
      <c r="H2082" s="2">
        <v>14.299160000000001</v>
      </c>
      <c r="I2082" s="2">
        <v>14.298400000000001</v>
      </c>
      <c r="J2082" s="2">
        <v>14.298859999999999</v>
      </c>
      <c r="K2082" s="66">
        <v>14.28819</v>
      </c>
      <c r="L2082" s="2">
        <v>13.71491</v>
      </c>
      <c r="M2082" s="2">
        <v>14.259499999999999</v>
      </c>
      <c r="N2082" s="2">
        <v>14.25873</v>
      </c>
      <c r="O2082" s="2">
        <v>14.259219999999999</v>
      </c>
      <c r="P2082" s="2">
        <v>14.257149999999999</v>
      </c>
    </row>
    <row r="2083" spans="1:16" x14ac:dyDescent="0.35">
      <c r="A2083" s="2">
        <v>2072</v>
      </c>
      <c r="B2083" s="2" t="s">
        <v>171</v>
      </c>
      <c r="C2083" s="2" t="s">
        <v>317</v>
      </c>
      <c r="D2083" s="2">
        <v>7.9029999999999996</v>
      </c>
      <c r="E2083" s="2">
        <v>3.625</v>
      </c>
      <c r="F2083" s="66">
        <v>0</v>
      </c>
      <c r="G2083" s="2">
        <v>12.54815</v>
      </c>
      <c r="H2083" s="2">
        <v>12.53964</v>
      </c>
      <c r="I2083" s="2">
        <v>12.538930000000001</v>
      </c>
      <c r="J2083" s="2">
        <v>12.53936</v>
      </c>
      <c r="K2083" s="66">
        <v>12.52933</v>
      </c>
      <c r="L2083" s="2">
        <v>12.27927</v>
      </c>
      <c r="M2083" s="2">
        <v>12.437810000000001</v>
      </c>
      <c r="N2083" s="2">
        <v>12.43709</v>
      </c>
      <c r="O2083" s="2">
        <v>12.43755</v>
      </c>
      <c r="P2083" s="2">
        <v>12.43562</v>
      </c>
    </row>
    <row r="2084" spans="1:16" x14ac:dyDescent="0.35">
      <c r="A2084" s="2">
        <v>2073</v>
      </c>
      <c r="B2084" s="2" t="s">
        <v>171</v>
      </c>
      <c r="C2084" s="2" t="s">
        <v>318</v>
      </c>
      <c r="D2084" s="2">
        <v>12.321999999999999</v>
      </c>
      <c r="E2084" s="2">
        <v>4.3380000000000001</v>
      </c>
      <c r="F2084" s="66">
        <v>0</v>
      </c>
      <c r="G2084" s="2">
        <v>9.9107400000000005</v>
      </c>
      <c r="H2084" s="2">
        <v>9.7840199999999999</v>
      </c>
      <c r="I2084" s="2">
        <v>9.7833500000000004</v>
      </c>
      <c r="J2084" s="2">
        <v>9.7837599999999991</v>
      </c>
      <c r="K2084" s="66">
        <v>9.7744800000000005</v>
      </c>
      <c r="L2084" s="2">
        <v>9.4423999999999992</v>
      </c>
      <c r="M2084" s="2">
        <v>9.5847599999999993</v>
      </c>
      <c r="N2084" s="2">
        <v>9.5840899999999998</v>
      </c>
      <c r="O2084" s="2">
        <v>9.5845199999999995</v>
      </c>
      <c r="P2084" s="2">
        <v>9.5827399999999994</v>
      </c>
    </row>
    <row r="2085" spans="1:16" x14ac:dyDescent="0.35">
      <c r="A2085" s="2">
        <v>2074</v>
      </c>
      <c r="B2085" s="2" t="s">
        <v>171</v>
      </c>
      <c r="C2085" s="2" t="s">
        <v>319</v>
      </c>
      <c r="D2085" s="2">
        <v>14.922000000000001</v>
      </c>
      <c r="E2085" s="2">
        <v>3.8540000000000001</v>
      </c>
      <c r="F2085" s="66">
        <v>0</v>
      </c>
      <c r="G2085" s="2">
        <v>7.0341500000000003</v>
      </c>
      <c r="H2085" s="2">
        <v>7.0154100000000001</v>
      </c>
      <c r="I2085" s="2">
        <v>7.0148099999999998</v>
      </c>
      <c r="J2085" s="2">
        <v>7.01518</v>
      </c>
      <c r="K2085" s="66">
        <v>7.0067599999999999</v>
      </c>
      <c r="L2085" s="2">
        <v>6.6653000000000002</v>
      </c>
      <c r="M2085" s="2">
        <v>6.7541500000000001</v>
      </c>
      <c r="N2085" s="2">
        <v>6.7535400000000001</v>
      </c>
      <c r="O2085" s="2">
        <v>6.7539300000000004</v>
      </c>
      <c r="P2085" s="2">
        <v>6.7523299999999997</v>
      </c>
    </row>
    <row r="2086" spans="1:16" x14ac:dyDescent="0.35">
      <c r="A2086" s="2">
        <v>2075</v>
      </c>
      <c r="B2086" s="2" t="s">
        <v>171</v>
      </c>
      <c r="C2086" s="2" t="s">
        <v>320</v>
      </c>
      <c r="D2086" s="2">
        <v>17.623000000000001</v>
      </c>
      <c r="E2086" s="2">
        <v>3.8460000000000001</v>
      </c>
      <c r="F2086" s="66">
        <v>0</v>
      </c>
      <c r="G2086" s="2">
        <v>4.6182800000000004</v>
      </c>
      <c r="H2086" s="2">
        <v>4.6064999999999996</v>
      </c>
      <c r="I2086" s="2">
        <v>4.6059700000000001</v>
      </c>
      <c r="J2086" s="2">
        <v>4.6062900000000004</v>
      </c>
      <c r="K2086" s="66">
        <v>4.5989599999999999</v>
      </c>
      <c r="L2086" s="2">
        <v>4.3777799999999996</v>
      </c>
      <c r="M2086" s="2">
        <v>4.3639599999999996</v>
      </c>
      <c r="N2086" s="2">
        <v>4.3634199999999996</v>
      </c>
      <c r="O2086" s="2">
        <v>4.3637600000000001</v>
      </c>
      <c r="P2086" s="2">
        <v>4.3623700000000003</v>
      </c>
    </row>
    <row r="2087" spans="1:16" x14ac:dyDescent="0.35">
      <c r="A2087" s="2">
        <v>2076</v>
      </c>
      <c r="B2087" s="2" t="s">
        <v>171</v>
      </c>
      <c r="C2087" s="2" t="s">
        <v>321</v>
      </c>
      <c r="D2087" s="2">
        <v>18.898</v>
      </c>
      <c r="E2087" s="2">
        <v>5.1760000000000002</v>
      </c>
      <c r="F2087" s="66">
        <v>0</v>
      </c>
      <c r="G2087" s="2">
        <v>2.60318</v>
      </c>
      <c r="H2087" s="2">
        <v>2.6209099999999999</v>
      </c>
      <c r="I2087" s="2">
        <v>2.6204100000000001</v>
      </c>
      <c r="J2087" s="2">
        <v>2.6207199999999999</v>
      </c>
      <c r="K2087" s="66">
        <v>2.61382</v>
      </c>
      <c r="L2087" s="2">
        <v>2.4001100000000002</v>
      </c>
      <c r="M2087" s="2">
        <v>2.4427099999999999</v>
      </c>
      <c r="N2087" s="2">
        <v>2.4422100000000002</v>
      </c>
      <c r="O2087" s="2">
        <v>2.4425300000000001</v>
      </c>
      <c r="P2087" s="2">
        <v>2.4412199999999999</v>
      </c>
    </row>
    <row r="2088" spans="1:16" x14ac:dyDescent="0.35">
      <c r="A2088" s="2">
        <v>2077</v>
      </c>
      <c r="B2088" s="2" t="s">
        <v>171</v>
      </c>
      <c r="C2088" s="2" t="s">
        <v>322</v>
      </c>
      <c r="D2088" s="2">
        <v>18.8</v>
      </c>
      <c r="E2088" s="2">
        <v>6.4459999999999997</v>
      </c>
      <c r="F2088" s="66">
        <v>0</v>
      </c>
      <c r="G2088" s="2">
        <v>1.3323499999999999</v>
      </c>
      <c r="H2088" s="2">
        <v>1.31243</v>
      </c>
      <c r="I2088" s="2">
        <v>1.3119700000000001</v>
      </c>
      <c r="J2088" s="2">
        <v>1.3122499999999999</v>
      </c>
      <c r="K2088" s="66">
        <v>1.3059799999999999</v>
      </c>
      <c r="L2088" s="2">
        <v>1.1070500000000001</v>
      </c>
      <c r="M2088" s="2">
        <v>1.2225200000000001</v>
      </c>
      <c r="N2088" s="2">
        <v>1.2220599999999999</v>
      </c>
      <c r="O2088" s="2">
        <v>1.22235</v>
      </c>
      <c r="P2088" s="2">
        <v>1.22116</v>
      </c>
    </row>
    <row r="2089" spans="1:16" x14ac:dyDescent="0.35">
      <c r="A2089" s="2">
        <v>2078</v>
      </c>
      <c r="B2089" s="2" t="s">
        <v>171</v>
      </c>
      <c r="C2089" s="2" t="s">
        <v>323</v>
      </c>
      <c r="D2089" s="2">
        <v>18.698</v>
      </c>
      <c r="E2089" s="2">
        <v>6.7080000000000002</v>
      </c>
      <c r="F2089" s="66">
        <v>0</v>
      </c>
      <c r="G2089" s="2">
        <v>0.90878999999999999</v>
      </c>
      <c r="H2089" s="2">
        <v>0.83443000000000001</v>
      </c>
      <c r="I2089" s="2">
        <v>0.83401000000000003</v>
      </c>
      <c r="J2089" s="2">
        <v>0.83426999999999996</v>
      </c>
      <c r="K2089" s="66">
        <v>0.82848999999999995</v>
      </c>
      <c r="L2089" s="2">
        <v>0.67469999999999997</v>
      </c>
      <c r="M2089" s="2">
        <v>0.80388000000000004</v>
      </c>
      <c r="N2089" s="2">
        <v>0.80345999999999995</v>
      </c>
      <c r="O2089" s="2">
        <v>0.80373000000000006</v>
      </c>
      <c r="P2089" s="2">
        <v>0.80264000000000002</v>
      </c>
    </row>
    <row r="2090" spans="1:16" x14ac:dyDescent="0.35">
      <c r="A2090" s="2">
        <v>2079</v>
      </c>
      <c r="B2090" s="2" t="s">
        <v>171</v>
      </c>
      <c r="C2090" s="2" t="s">
        <v>324</v>
      </c>
      <c r="D2090" s="2">
        <v>17.582999999999998</v>
      </c>
      <c r="E2090" s="2">
        <v>6.6920000000000002</v>
      </c>
      <c r="F2090" s="66">
        <v>0</v>
      </c>
      <c r="G2090" s="2">
        <v>0.84853000000000001</v>
      </c>
      <c r="H2090" s="2">
        <v>0.82645999999999997</v>
      </c>
      <c r="I2090" s="2">
        <v>0.82606999999999997</v>
      </c>
      <c r="J2090" s="2">
        <v>0.82630999999999999</v>
      </c>
      <c r="K2090" s="66">
        <v>0.82086000000000003</v>
      </c>
      <c r="L2090" s="2">
        <v>0.78764000000000001</v>
      </c>
      <c r="M2090" s="2">
        <v>0.83143</v>
      </c>
      <c r="N2090" s="2">
        <v>0.83103000000000005</v>
      </c>
      <c r="O2090" s="2">
        <v>0.83128000000000002</v>
      </c>
      <c r="P2090" s="2">
        <v>0.83025000000000004</v>
      </c>
    </row>
    <row r="2091" spans="1:16" x14ac:dyDescent="0.35">
      <c r="A2091" s="2">
        <v>2080</v>
      </c>
      <c r="B2091" s="2" t="s">
        <v>171</v>
      </c>
      <c r="C2091" s="2" t="s">
        <v>325</v>
      </c>
      <c r="D2091" s="2">
        <v>14.821</v>
      </c>
      <c r="E2091" s="2">
        <v>6.2</v>
      </c>
      <c r="F2091" s="66">
        <v>0</v>
      </c>
      <c r="G2091" s="2">
        <v>1.2634399999999999</v>
      </c>
      <c r="H2091" s="2">
        <v>1.28284</v>
      </c>
      <c r="I2091" s="2">
        <v>1.2824599999999999</v>
      </c>
      <c r="J2091" s="2">
        <v>1.2826900000000001</v>
      </c>
      <c r="K2091" s="66">
        <v>1.27745</v>
      </c>
      <c r="L2091" s="2">
        <v>1.4468000000000001</v>
      </c>
      <c r="M2091" s="2">
        <v>1.3008</v>
      </c>
      <c r="N2091" s="2">
        <v>1.3004199999999999</v>
      </c>
      <c r="O2091" s="2">
        <v>1.3006599999999999</v>
      </c>
      <c r="P2091" s="2">
        <v>1.2996700000000001</v>
      </c>
    </row>
    <row r="2092" spans="1:16" x14ac:dyDescent="0.35">
      <c r="A2092" s="2">
        <v>2081</v>
      </c>
      <c r="B2092" s="2" t="s">
        <v>171</v>
      </c>
      <c r="C2092" s="2" t="s">
        <v>326</v>
      </c>
      <c r="D2092" s="2">
        <v>11.372</v>
      </c>
      <c r="E2092" s="2">
        <v>6.2</v>
      </c>
      <c r="F2092" s="66">
        <v>0</v>
      </c>
      <c r="G2092" s="2">
        <v>2.3302900000000002</v>
      </c>
      <c r="H2092" s="2">
        <v>2.0865</v>
      </c>
      <c r="I2092" s="2">
        <v>2.0861100000000001</v>
      </c>
      <c r="J2092" s="2">
        <v>2.0863399999999999</v>
      </c>
      <c r="K2092" s="66">
        <v>2.0809700000000002</v>
      </c>
      <c r="L2092" s="2">
        <v>2.43791</v>
      </c>
      <c r="M2092" s="2">
        <v>2.10486</v>
      </c>
      <c r="N2092" s="2">
        <v>2.1044700000000001</v>
      </c>
      <c r="O2092" s="2">
        <v>2.1047199999999999</v>
      </c>
      <c r="P2092" s="2">
        <v>2.1036999999999999</v>
      </c>
    </row>
    <row r="2093" spans="1:16" x14ac:dyDescent="0.35">
      <c r="A2093" s="2">
        <v>2082</v>
      </c>
      <c r="B2093" s="2" t="s">
        <v>171</v>
      </c>
      <c r="C2093" s="2" t="s">
        <v>327</v>
      </c>
      <c r="D2093" s="2">
        <v>9.141</v>
      </c>
      <c r="E2093" s="2">
        <v>5.641</v>
      </c>
      <c r="F2093" s="66">
        <v>0</v>
      </c>
      <c r="G2093" s="2">
        <v>3.7313100000000001</v>
      </c>
      <c r="H2093" s="2">
        <v>3.3435100000000002</v>
      </c>
      <c r="I2093" s="2">
        <v>3.3430900000000001</v>
      </c>
      <c r="J2093" s="2">
        <v>3.34334</v>
      </c>
      <c r="K2093" s="66">
        <v>3.3374899999999998</v>
      </c>
      <c r="L2093" s="2">
        <v>3.6506500000000002</v>
      </c>
      <c r="M2093" s="2">
        <v>3.3569900000000001</v>
      </c>
      <c r="N2093" s="2">
        <v>3.35656</v>
      </c>
      <c r="O2093" s="2">
        <v>3.35683</v>
      </c>
      <c r="P2093" s="2">
        <v>3.3557100000000002</v>
      </c>
    </row>
    <row r="2094" spans="1:16" x14ac:dyDescent="0.35">
      <c r="A2094" s="2">
        <v>2083</v>
      </c>
      <c r="B2094" s="2" t="s">
        <v>171</v>
      </c>
      <c r="C2094" s="2" t="s">
        <v>328</v>
      </c>
      <c r="D2094" s="2">
        <v>8.1929999999999996</v>
      </c>
      <c r="E2094" s="2">
        <v>5.0999999999999996</v>
      </c>
      <c r="F2094" s="66">
        <v>0</v>
      </c>
      <c r="G2094" s="2">
        <v>4.9499199999999997</v>
      </c>
      <c r="H2094" s="2">
        <v>4.6748900000000004</v>
      </c>
      <c r="I2094" s="2">
        <v>4.6744599999999998</v>
      </c>
      <c r="J2094" s="2">
        <v>4.6747199999999998</v>
      </c>
      <c r="K2094" s="66">
        <v>4.6687700000000003</v>
      </c>
      <c r="L2094" s="2">
        <v>4.92448</v>
      </c>
      <c r="M2094" s="2">
        <v>4.6991500000000004</v>
      </c>
      <c r="N2094" s="2">
        <v>4.6987100000000002</v>
      </c>
      <c r="O2094" s="2">
        <v>4.6989900000000002</v>
      </c>
      <c r="P2094" s="2">
        <v>4.6978400000000002</v>
      </c>
    </row>
    <row r="2095" spans="1:16" x14ac:dyDescent="0.35">
      <c r="A2095" s="2">
        <v>2084</v>
      </c>
      <c r="B2095" s="2" t="s">
        <v>171</v>
      </c>
      <c r="C2095" s="2" t="s">
        <v>329</v>
      </c>
      <c r="D2095" s="2">
        <v>6.9359999999999999</v>
      </c>
      <c r="E2095" s="2">
        <v>4.8460000000000001</v>
      </c>
      <c r="F2095" s="66">
        <v>0</v>
      </c>
      <c r="G2095" s="2">
        <v>6.1554799999999998</v>
      </c>
      <c r="H2095" s="2">
        <v>5.9014899999999999</v>
      </c>
      <c r="I2095" s="2">
        <v>5.9010699999999998</v>
      </c>
      <c r="J2095" s="2">
        <v>5.9013200000000001</v>
      </c>
      <c r="K2095" s="66">
        <v>5.89541</v>
      </c>
      <c r="L2095" s="2">
        <v>6.1175899999999999</v>
      </c>
      <c r="M2095" s="2">
        <v>5.9295299999999997</v>
      </c>
      <c r="N2095" s="2">
        <v>5.9291</v>
      </c>
      <c r="O2095" s="2">
        <v>5.9293699999999996</v>
      </c>
      <c r="P2095" s="2">
        <v>5.9282399999999997</v>
      </c>
    </row>
    <row r="2096" spans="1:16" x14ac:dyDescent="0.35">
      <c r="A2096" s="2">
        <v>2085</v>
      </c>
      <c r="B2096" s="2" t="s">
        <v>171</v>
      </c>
      <c r="C2096" s="2" t="s">
        <v>330</v>
      </c>
      <c r="D2096" s="2">
        <v>5.8460000000000001</v>
      </c>
      <c r="E2096" s="2">
        <v>3.3290000000000002</v>
      </c>
      <c r="F2096" s="66">
        <v>0</v>
      </c>
      <c r="G2096" s="2">
        <v>6.9135799999999996</v>
      </c>
      <c r="H2096" s="2">
        <v>6.9291400000000003</v>
      </c>
      <c r="I2096" s="2">
        <v>6.9287299999999998</v>
      </c>
      <c r="J2096" s="2">
        <v>6.9289800000000001</v>
      </c>
      <c r="K2096" s="66">
        <v>6.92319</v>
      </c>
      <c r="L2096" s="2">
        <v>6.7343299999999999</v>
      </c>
      <c r="M2096" s="2">
        <v>6.9563199999999998</v>
      </c>
      <c r="N2096" s="2">
        <v>6.9558999999999997</v>
      </c>
      <c r="O2096" s="2">
        <v>6.9561700000000002</v>
      </c>
      <c r="P2096" s="2">
        <v>6.9550599999999996</v>
      </c>
    </row>
    <row r="2097" spans="1:16" x14ac:dyDescent="0.35">
      <c r="A2097" s="2">
        <v>2086</v>
      </c>
      <c r="B2097" s="2" t="s">
        <v>171</v>
      </c>
      <c r="C2097" s="2" t="s">
        <v>331</v>
      </c>
      <c r="D2097" s="2">
        <v>5.2439999999999998</v>
      </c>
      <c r="E2097" s="2">
        <v>1.5409999999999999</v>
      </c>
      <c r="F2097" s="66">
        <v>0</v>
      </c>
      <c r="G2097" s="2">
        <v>7.3450600000000001</v>
      </c>
      <c r="H2097" s="2">
        <v>7.6902400000000002</v>
      </c>
      <c r="I2097" s="2">
        <v>7.6898400000000002</v>
      </c>
      <c r="J2097" s="2">
        <v>7.6900899999999996</v>
      </c>
      <c r="K2097" s="66">
        <v>7.6844900000000003</v>
      </c>
      <c r="L2097" s="2">
        <v>7.1959799999999996</v>
      </c>
      <c r="M2097" s="2">
        <v>7.7148199999999996</v>
      </c>
      <c r="N2097" s="2">
        <v>7.7144199999999996</v>
      </c>
      <c r="O2097" s="2">
        <v>7.7146699999999999</v>
      </c>
      <c r="P2097" s="2">
        <v>7.7135999999999996</v>
      </c>
    </row>
    <row r="2098" spans="1:16" x14ac:dyDescent="0.35">
      <c r="A2098" s="2">
        <v>2087</v>
      </c>
      <c r="B2098" s="2" t="s">
        <v>171</v>
      </c>
      <c r="C2098" s="2" t="s">
        <v>332</v>
      </c>
      <c r="D2098" s="2">
        <v>4.7469999999999999</v>
      </c>
      <c r="E2098" s="2">
        <v>1</v>
      </c>
      <c r="F2098" s="66">
        <v>0</v>
      </c>
      <c r="G2098" s="2">
        <v>7.9224500000000004</v>
      </c>
      <c r="H2098" s="2">
        <v>8.3331300000000006</v>
      </c>
      <c r="I2098" s="2">
        <v>8.3327399999999994</v>
      </c>
      <c r="J2098" s="2">
        <v>8.3329799999999992</v>
      </c>
      <c r="K2098" s="66">
        <v>8.3275900000000007</v>
      </c>
      <c r="L2098" s="2">
        <v>7.7990399999999998</v>
      </c>
      <c r="M2098" s="2">
        <v>8.3544800000000006</v>
      </c>
      <c r="N2098" s="2">
        <v>8.3540899999999993</v>
      </c>
      <c r="O2098" s="2">
        <v>8.3543299999999991</v>
      </c>
      <c r="P2098" s="2">
        <v>8.3533000000000008</v>
      </c>
    </row>
    <row r="2099" spans="1:16" x14ac:dyDescent="0.35">
      <c r="A2099" s="2">
        <v>2088</v>
      </c>
      <c r="B2099" s="2" t="s">
        <v>172</v>
      </c>
      <c r="C2099" s="2" t="s">
        <v>309</v>
      </c>
      <c r="D2099" s="2">
        <v>4.4470000000000001</v>
      </c>
      <c r="E2099" s="2">
        <v>1.5589999999999999</v>
      </c>
      <c r="F2099" s="66">
        <v>0</v>
      </c>
      <c r="G2099" s="2">
        <v>8.5676799999999993</v>
      </c>
      <c r="H2099" s="2">
        <v>8.9226200000000002</v>
      </c>
      <c r="I2099" s="2">
        <v>8.92225</v>
      </c>
      <c r="J2099" s="2">
        <v>8.9224700000000006</v>
      </c>
      <c r="K2099" s="66">
        <v>8.9172899999999995</v>
      </c>
      <c r="L2099" s="2">
        <v>8.3964599999999994</v>
      </c>
      <c r="M2099" s="2">
        <v>8.9406700000000008</v>
      </c>
      <c r="N2099" s="2">
        <v>8.9403000000000006</v>
      </c>
      <c r="O2099" s="2">
        <v>8.9405300000000008</v>
      </c>
      <c r="P2099" s="2">
        <v>8.9395399999999992</v>
      </c>
    </row>
    <row r="2100" spans="1:16" x14ac:dyDescent="0.35">
      <c r="A2100" s="2">
        <v>2089</v>
      </c>
      <c r="B2100" s="2" t="s">
        <v>172</v>
      </c>
      <c r="C2100" s="2" t="s">
        <v>310</v>
      </c>
      <c r="D2100" s="2">
        <v>4.351</v>
      </c>
      <c r="E2100" s="2">
        <v>3.371</v>
      </c>
      <c r="F2100" s="66">
        <v>0</v>
      </c>
      <c r="G2100" s="2">
        <v>9.4542000000000002</v>
      </c>
      <c r="H2100" s="2">
        <v>9.3299299999999992</v>
      </c>
      <c r="I2100" s="2">
        <v>9.3295700000000004</v>
      </c>
      <c r="J2100" s="2">
        <v>9.3297899999999991</v>
      </c>
      <c r="K2100" s="66">
        <v>9.3248200000000008</v>
      </c>
      <c r="L2100" s="2">
        <v>8.7998999999999992</v>
      </c>
      <c r="M2100" s="2">
        <v>9.3439800000000002</v>
      </c>
      <c r="N2100" s="2">
        <v>9.3436199999999996</v>
      </c>
      <c r="O2100" s="2">
        <v>9.3438499999999998</v>
      </c>
      <c r="P2100" s="2">
        <v>9.3429000000000002</v>
      </c>
    </row>
    <row r="2101" spans="1:16" x14ac:dyDescent="0.35">
      <c r="A2101" s="2">
        <v>2090</v>
      </c>
      <c r="B2101" s="2" t="s">
        <v>172</v>
      </c>
      <c r="C2101" s="2" t="s">
        <v>311</v>
      </c>
      <c r="D2101" s="2">
        <v>4.298</v>
      </c>
      <c r="E2101" s="2">
        <v>4.0919999999999996</v>
      </c>
      <c r="F2101" s="66">
        <v>0</v>
      </c>
      <c r="G2101" s="2">
        <v>9.8923799999999993</v>
      </c>
      <c r="H2101" s="2">
        <v>9.6361299999999996</v>
      </c>
      <c r="I2101" s="2">
        <v>9.6357800000000005</v>
      </c>
      <c r="J2101" s="2">
        <v>9.6359899999999996</v>
      </c>
      <c r="K2101" s="66">
        <v>9.63124</v>
      </c>
      <c r="L2101" s="2">
        <v>9.4249700000000001</v>
      </c>
      <c r="M2101" s="2">
        <v>9.6471800000000005</v>
      </c>
      <c r="N2101" s="2">
        <v>9.6468399999999992</v>
      </c>
      <c r="O2101" s="2">
        <v>9.6470500000000001</v>
      </c>
      <c r="P2101" s="2">
        <v>9.6461500000000004</v>
      </c>
    </row>
    <row r="2102" spans="1:16" x14ac:dyDescent="0.35">
      <c r="A2102" s="2">
        <v>2091</v>
      </c>
      <c r="B2102" s="2" t="s">
        <v>172</v>
      </c>
      <c r="C2102" s="2" t="s">
        <v>312</v>
      </c>
      <c r="D2102" s="2">
        <v>3.7930000000000001</v>
      </c>
      <c r="E2102" s="2">
        <v>4.6669999999999998</v>
      </c>
      <c r="F2102" s="66">
        <v>0</v>
      </c>
      <c r="G2102" s="2">
        <v>10.35577</v>
      </c>
      <c r="H2102" s="2">
        <v>9.9696700000000007</v>
      </c>
      <c r="I2102" s="2">
        <v>9.9693400000000008</v>
      </c>
      <c r="J2102" s="2">
        <v>9.9695400000000003</v>
      </c>
      <c r="K2102" s="66">
        <v>9.9649999999999999</v>
      </c>
      <c r="L2102" s="2">
        <v>10.1439</v>
      </c>
      <c r="M2102" s="2">
        <v>9.9785799999999991</v>
      </c>
      <c r="N2102" s="2">
        <v>9.9782499999999992</v>
      </c>
      <c r="O2102" s="2">
        <v>9.9784600000000001</v>
      </c>
      <c r="P2102" s="2">
        <v>9.9775899999999993</v>
      </c>
    </row>
    <row r="2103" spans="1:16" x14ac:dyDescent="0.35">
      <c r="A2103" s="2">
        <v>2092</v>
      </c>
      <c r="B2103" s="2" t="s">
        <v>172</v>
      </c>
      <c r="C2103" s="2" t="s">
        <v>313</v>
      </c>
      <c r="D2103" s="2">
        <v>3.1459999999999999</v>
      </c>
      <c r="E2103" s="2">
        <v>5.7</v>
      </c>
      <c r="F2103" s="66">
        <v>0</v>
      </c>
      <c r="G2103" s="2">
        <v>11.213939999999999</v>
      </c>
      <c r="H2103" s="2">
        <v>10.39232</v>
      </c>
      <c r="I2103" s="2">
        <v>10.392010000000001</v>
      </c>
      <c r="J2103" s="2">
        <v>10.392200000000001</v>
      </c>
      <c r="K2103" s="66">
        <v>10.38785</v>
      </c>
      <c r="L2103" s="2">
        <v>10.88801</v>
      </c>
      <c r="M2103" s="2">
        <v>10.399190000000001</v>
      </c>
      <c r="N2103" s="2">
        <v>10.39888</v>
      </c>
      <c r="O2103" s="2">
        <v>10.39907</v>
      </c>
      <c r="P2103" s="2">
        <v>10.398250000000001</v>
      </c>
    </row>
    <row r="2104" spans="1:16" x14ac:dyDescent="0.35">
      <c r="A2104" s="2">
        <v>2093</v>
      </c>
      <c r="B2104" s="2" t="s">
        <v>172</v>
      </c>
      <c r="C2104" s="2" t="s">
        <v>314</v>
      </c>
      <c r="D2104" s="2">
        <v>2.798</v>
      </c>
      <c r="E2104" s="2">
        <v>4.8869999999999996</v>
      </c>
      <c r="F2104" s="66">
        <v>0</v>
      </c>
      <c r="G2104" s="2">
        <v>11.368510000000001</v>
      </c>
      <c r="H2104" s="2">
        <v>10.786099999999999</v>
      </c>
      <c r="I2104" s="2">
        <v>10.7858</v>
      </c>
      <c r="J2104" s="2">
        <v>10.78598</v>
      </c>
      <c r="K2104" s="66">
        <v>10.78181</v>
      </c>
      <c r="L2104" s="2">
        <v>10.96325</v>
      </c>
      <c r="M2104" s="2">
        <v>10.791169999999999</v>
      </c>
      <c r="N2104" s="2">
        <v>10.79087</v>
      </c>
      <c r="O2104" s="2">
        <v>10.79106</v>
      </c>
      <c r="P2104" s="2">
        <v>10.79027</v>
      </c>
    </row>
    <row r="2105" spans="1:16" x14ac:dyDescent="0.35">
      <c r="A2105" s="2">
        <v>2094</v>
      </c>
      <c r="B2105" s="2" t="s">
        <v>172</v>
      </c>
      <c r="C2105" s="2" t="s">
        <v>315</v>
      </c>
      <c r="D2105" s="2">
        <v>2.903</v>
      </c>
      <c r="E2105" s="2">
        <v>3.5920000000000001</v>
      </c>
      <c r="F2105" s="66">
        <v>0</v>
      </c>
      <c r="G2105" s="2">
        <v>11.248419999999999</v>
      </c>
      <c r="H2105" s="2">
        <v>11.083</v>
      </c>
      <c r="I2105" s="2">
        <v>11.082710000000001</v>
      </c>
      <c r="J2105" s="2">
        <v>11.082890000000001</v>
      </c>
      <c r="K2105" s="66">
        <v>11.078889999999999</v>
      </c>
      <c r="L2105" s="2">
        <v>10.853210000000001</v>
      </c>
      <c r="M2105" s="2">
        <v>11.08653</v>
      </c>
      <c r="N2105" s="2">
        <v>11.08624</v>
      </c>
      <c r="O2105" s="2">
        <v>11.08642</v>
      </c>
      <c r="P2105" s="2">
        <v>11.085660000000001</v>
      </c>
    </row>
    <row r="2106" spans="1:16" x14ac:dyDescent="0.35">
      <c r="A2106" s="2">
        <v>2095</v>
      </c>
      <c r="B2106" s="2" t="s">
        <v>172</v>
      </c>
      <c r="C2106" s="2" t="s">
        <v>316</v>
      </c>
      <c r="D2106" s="2">
        <v>3.3029999999999999</v>
      </c>
      <c r="E2106" s="2">
        <v>3.3540000000000001</v>
      </c>
      <c r="F2106" s="66">
        <v>0</v>
      </c>
      <c r="G2106" s="2">
        <v>11.379110000000001</v>
      </c>
      <c r="H2106" s="2">
        <v>11.288779999999999</v>
      </c>
      <c r="I2106" s="2">
        <v>11.28851</v>
      </c>
      <c r="J2106" s="2">
        <v>11.288679999999999</v>
      </c>
      <c r="K2106" s="66">
        <v>11.28485</v>
      </c>
      <c r="L2106" s="2">
        <v>10.94492</v>
      </c>
      <c r="M2106" s="2">
        <v>11.290940000000001</v>
      </c>
      <c r="N2106" s="2">
        <v>11.290660000000001</v>
      </c>
      <c r="O2106" s="2">
        <v>11.29083</v>
      </c>
      <c r="P2106" s="2">
        <v>11.29011</v>
      </c>
    </row>
    <row r="2107" spans="1:16" x14ac:dyDescent="0.35">
      <c r="A2107" s="2">
        <v>2096</v>
      </c>
      <c r="B2107" s="2" t="s">
        <v>172</v>
      </c>
      <c r="C2107" s="2" t="s">
        <v>317</v>
      </c>
      <c r="D2107" s="2">
        <v>3.5510000000000002</v>
      </c>
      <c r="E2107" s="2">
        <v>4.9219999999999997</v>
      </c>
      <c r="F2107" s="66">
        <v>0</v>
      </c>
      <c r="G2107" s="2">
        <v>11.759399999999999</v>
      </c>
      <c r="H2107" s="2">
        <v>11.125439999999999</v>
      </c>
      <c r="I2107" s="2">
        <v>11.12518</v>
      </c>
      <c r="J2107" s="2">
        <v>11.12534</v>
      </c>
      <c r="K2107" s="66">
        <v>11.121689999999999</v>
      </c>
      <c r="L2107" s="2">
        <v>11.019069999999999</v>
      </c>
      <c r="M2107" s="2">
        <v>11.124890000000001</v>
      </c>
      <c r="N2107" s="2">
        <v>11.12463</v>
      </c>
      <c r="O2107" s="2">
        <v>11.1248</v>
      </c>
      <c r="P2107" s="2">
        <v>11.12411</v>
      </c>
    </row>
    <row r="2108" spans="1:16" x14ac:dyDescent="0.35">
      <c r="A2108" s="2">
        <v>2097</v>
      </c>
      <c r="B2108" s="2" t="s">
        <v>172</v>
      </c>
      <c r="C2108" s="2" t="s">
        <v>318</v>
      </c>
      <c r="D2108" s="2">
        <v>3.8540000000000001</v>
      </c>
      <c r="E2108" s="2">
        <v>5.9459999999999997</v>
      </c>
      <c r="F2108" s="66">
        <v>0</v>
      </c>
      <c r="G2108" s="2">
        <v>11.766159999999999</v>
      </c>
      <c r="H2108" s="2">
        <v>10.73982</v>
      </c>
      <c r="I2108" s="2">
        <v>10.739570000000001</v>
      </c>
      <c r="J2108" s="2">
        <v>10.73972</v>
      </c>
      <c r="K2108" s="66">
        <v>10.73626</v>
      </c>
      <c r="L2108" s="2">
        <v>10.85913</v>
      </c>
      <c r="M2108" s="2">
        <v>10.733280000000001</v>
      </c>
      <c r="N2108" s="2">
        <v>10.733029999999999</v>
      </c>
      <c r="O2108" s="2">
        <v>10.73319</v>
      </c>
      <c r="P2108" s="2">
        <v>10.732530000000001</v>
      </c>
    </row>
    <row r="2109" spans="1:16" x14ac:dyDescent="0.35">
      <c r="A2109" s="2">
        <v>2098</v>
      </c>
      <c r="B2109" s="2" t="s">
        <v>172</v>
      </c>
      <c r="C2109" s="2" t="s">
        <v>319</v>
      </c>
      <c r="D2109" s="2">
        <v>4.5570000000000004</v>
      </c>
      <c r="E2109" s="2">
        <v>5.3949999999999996</v>
      </c>
      <c r="F2109" s="66">
        <v>0</v>
      </c>
      <c r="G2109" s="2">
        <v>11.41245</v>
      </c>
      <c r="H2109" s="2">
        <v>10.65415</v>
      </c>
      <c r="I2109" s="2">
        <v>10.65391</v>
      </c>
      <c r="J2109" s="2">
        <v>10.654059999999999</v>
      </c>
      <c r="K2109" s="66">
        <v>10.65075</v>
      </c>
      <c r="L2109" s="2">
        <v>10.490489999999999</v>
      </c>
      <c r="M2109" s="2">
        <v>10.641450000000001</v>
      </c>
      <c r="N2109" s="2">
        <v>10.641209999999999</v>
      </c>
      <c r="O2109" s="2">
        <v>10.641360000000001</v>
      </c>
      <c r="P2109" s="2">
        <v>10.64073</v>
      </c>
    </row>
    <row r="2110" spans="1:16" x14ac:dyDescent="0.35">
      <c r="A2110" s="2">
        <v>2099</v>
      </c>
      <c r="B2110" s="2" t="s">
        <v>172</v>
      </c>
      <c r="C2110" s="2" t="s">
        <v>320</v>
      </c>
      <c r="D2110" s="2">
        <v>6.6269999999999998</v>
      </c>
      <c r="E2110" s="2">
        <v>5.0999999999999996</v>
      </c>
      <c r="F2110" s="66">
        <v>0</v>
      </c>
      <c r="G2110" s="2">
        <v>10.54627</v>
      </c>
      <c r="H2110" s="2">
        <v>10.02496</v>
      </c>
      <c r="I2110" s="2">
        <v>10.02473</v>
      </c>
      <c r="J2110" s="2">
        <v>10.02487</v>
      </c>
      <c r="K2110" s="66">
        <v>10.02173</v>
      </c>
      <c r="L2110" s="2">
        <v>9.8234899999999996</v>
      </c>
      <c r="M2110" s="2">
        <v>10.0114</v>
      </c>
      <c r="N2110" s="2">
        <v>10.01116</v>
      </c>
      <c r="O2110" s="2">
        <v>10.01131</v>
      </c>
      <c r="P2110" s="2">
        <v>10.010719999999999</v>
      </c>
    </row>
    <row r="2111" spans="1:16" x14ac:dyDescent="0.35">
      <c r="A2111" s="2">
        <v>2100</v>
      </c>
      <c r="B2111" s="2" t="s">
        <v>172</v>
      </c>
      <c r="C2111" s="2" t="s">
        <v>321</v>
      </c>
      <c r="D2111" s="2">
        <v>8.3520000000000003</v>
      </c>
      <c r="E2111" s="2">
        <v>5.6589999999999998</v>
      </c>
      <c r="F2111" s="66">
        <v>0</v>
      </c>
      <c r="G2111" s="2">
        <v>8.6220400000000001</v>
      </c>
      <c r="H2111" s="2">
        <v>8.1427600000000009</v>
      </c>
      <c r="I2111" s="2">
        <v>8.14255</v>
      </c>
      <c r="J2111" s="2">
        <v>8.14269</v>
      </c>
      <c r="K2111" s="66">
        <v>8.1397600000000008</v>
      </c>
      <c r="L2111" s="2">
        <v>8.4164300000000001</v>
      </c>
      <c r="M2111" s="2">
        <v>8.1453900000000008</v>
      </c>
      <c r="N2111" s="2">
        <v>8.1451700000000002</v>
      </c>
      <c r="O2111" s="2">
        <v>8.1453100000000003</v>
      </c>
      <c r="P2111" s="2">
        <v>8.1447500000000002</v>
      </c>
    </row>
    <row r="2112" spans="1:16" x14ac:dyDescent="0.35">
      <c r="A2112" s="2">
        <v>2101</v>
      </c>
      <c r="B2112" s="2" t="s">
        <v>172</v>
      </c>
      <c r="C2112" s="2" t="s">
        <v>322</v>
      </c>
      <c r="D2112" s="2">
        <v>9.3640000000000008</v>
      </c>
      <c r="E2112" s="2">
        <v>5.3869999999999996</v>
      </c>
      <c r="F2112" s="66">
        <v>0</v>
      </c>
      <c r="G2112" s="2">
        <v>6.9474999999999998</v>
      </c>
      <c r="H2112" s="2">
        <v>6.9064500000000004</v>
      </c>
      <c r="I2112" s="2">
        <v>6.90625</v>
      </c>
      <c r="J2112" s="2">
        <v>6.9063699999999999</v>
      </c>
      <c r="K2112" s="66">
        <v>6.9036400000000002</v>
      </c>
      <c r="L2112" s="2">
        <v>7.2491500000000002</v>
      </c>
      <c r="M2112" s="2">
        <v>6.9391400000000001</v>
      </c>
      <c r="N2112" s="2">
        <v>6.9389399999999997</v>
      </c>
      <c r="O2112" s="2">
        <v>6.9390700000000001</v>
      </c>
      <c r="P2112" s="2">
        <v>6.9385500000000002</v>
      </c>
    </row>
    <row r="2113" spans="1:16" x14ac:dyDescent="0.35">
      <c r="A2113" s="2">
        <v>2102</v>
      </c>
      <c r="B2113" s="2" t="s">
        <v>172</v>
      </c>
      <c r="C2113" s="2" t="s">
        <v>323</v>
      </c>
      <c r="D2113" s="2">
        <v>10.606999999999999</v>
      </c>
      <c r="E2113" s="2">
        <v>4.5999999999999996</v>
      </c>
      <c r="F2113" s="66">
        <v>0</v>
      </c>
      <c r="G2113" s="2">
        <v>5.69618</v>
      </c>
      <c r="H2113" s="2">
        <v>5.9303900000000001</v>
      </c>
      <c r="I2113" s="2">
        <v>5.9302000000000001</v>
      </c>
      <c r="J2113" s="2">
        <v>5.93032</v>
      </c>
      <c r="K2113" s="66">
        <v>5.9277499999999996</v>
      </c>
      <c r="L2113" s="2">
        <v>6.1234799999999998</v>
      </c>
      <c r="M2113" s="2">
        <v>5.9873500000000002</v>
      </c>
      <c r="N2113" s="2">
        <v>5.9871499999999997</v>
      </c>
      <c r="O2113" s="2">
        <v>5.9872800000000002</v>
      </c>
      <c r="P2113" s="2">
        <v>5.9867900000000001</v>
      </c>
    </row>
    <row r="2114" spans="1:16" x14ac:dyDescent="0.35">
      <c r="A2114" s="2">
        <v>2103</v>
      </c>
      <c r="B2114" s="2" t="s">
        <v>172</v>
      </c>
      <c r="C2114" s="2" t="s">
        <v>324</v>
      </c>
      <c r="D2114" s="2">
        <v>10.847</v>
      </c>
      <c r="E2114" s="2">
        <v>5.1589999999999998</v>
      </c>
      <c r="F2114" s="66">
        <v>0</v>
      </c>
      <c r="G2114" s="2">
        <v>5.2288899999999998</v>
      </c>
      <c r="H2114" s="2">
        <v>5.1779599999999997</v>
      </c>
      <c r="I2114" s="2">
        <v>5.1777899999999999</v>
      </c>
      <c r="J2114" s="2">
        <v>5.1779000000000002</v>
      </c>
      <c r="K2114" s="66">
        <v>5.1754800000000003</v>
      </c>
      <c r="L2114" s="2">
        <v>5.4329799999999997</v>
      </c>
      <c r="M2114" s="2">
        <v>5.2418699999999996</v>
      </c>
      <c r="N2114" s="2">
        <v>5.2416799999999997</v>
      </c>
      <c r="O2114" s="2">
        <v>5.2417999999999996</v>
      </c>
      <c r="P2114" s="2">
        <v>5.2413400000000001</v>
      </c>
    </row>
    <row r="2115" spans="1:16" x14ac:dyDescent="0.35">
      <c r="A2115" s="2">
        <v>2104</v>
      </c>
      <c r="B2115" s="2" t="s">
        <v>172</v>
      </c>
      <c r="C2115" s="2" t="s">
        <v>325</v>
      </c>
      <c r="D2115" s="2">
        <v>10.343999999999999</v>
      </c>
      <c r="E2115" s="2">
        <v>5.3949999999999996</v>
      </c>
      <c r="F2115" s="66">
        <v>0</v>
      </c>
      <c r="G2115" s="2">
        <v>5.3307799999999999</v>
      </c>
      <c r="H2115" s="2">
        <v>4.9994300000000003</v>
      </c>
      <c r="I2115" s="2">
        <v>4.9992599999999996</v>
      </c>
      <c r="J2115" s="2">
        <v>4.9993600000000002</v>
      </c>
      <c r="K2115" s="66">
        <v>4.9970400000000001</v>
      </c>
      <c r="L2115" s="2">
        <v>5.1871499999999999</v>
      </c>
      <c r="M2115" s="2">
        <v>5.0542600000000002</v>
      </c>
      <c r="N2115" s="2">
        <v>5.0540900000000004</v>
      </c>
      <c r="O2115" s="2">
        <v>5.0541999999999998</v>
      </c>
      <c r="P2115" s="2">
        <v>5.05375</v>
      </c>
    </row>
    <row r="2116" spans="1:16" x14ac:dyDescent="0.35">
      <c r="A2116" s="2">
        <v>2105</v>
      </c>
      <c r="B2116" s="2" t="s">
        <v>172</v>
      </c>
      <c r="C2116" s="2" t="s">
        <v>326</v>
      </c>
      <c r="D2116" s="2">
        <v>10.153</v>
      </c>
      <c r="E2116" s="2">
        <v>4.3380000000000001</v>
      </c>
      <c r="F2116" s="66">
        <v>0</v>
      </c>
      <c r="G2116" s="2">
        <v>5.4164399999999997</v>
      </c>
      <c r="H2116" s="2">
        <v>5.2650300000000003</v>
      </c>
      <c r="I2116" s="2">
        <v>5.2648700000000002</v>
      </c>
      <c r="J2116" s="2">
        <v>5.2649699999999999</v>
      </c>
      <c r="K2116" s="66">
        <v>5.2626999999999997</v>
      </c>
      <c r="L2116" s="2">
        <v>5.2116199999999999</v>
      </c>
      <c r="M2116" s="2">
        <v>5.3001100000000001</v>
      </c>
      <c r="N2116" s="2">
        <v>5.2999400000000003</v>
      </c>
      <c r="O2116" s="2">
        <v>5.3000499999999997</v>
      </c>
      <c r="P2116" s="2">
        <v>5.29962</v>
      </c>
    </row>
    <row r="2117" spans="1:16" x14ac:dyDescent="0.35">
      <c r="A2117" s="2">
        <v>2106</v>
      </c>
      <c r="B2117" s="2" t="s">
        <v>172</v>
      </c>
      <c r="C2117" s="2" t="s">
        <v>327</v>
      </c>
      <c r="D2117" s="2">
        <v>9.9440000000000008</v>
      </c>
      <c r="E2117" s="2">
        <v>3.8540000000000001</v>
      </c>
      <c r="F2117" s="66">
        <v>0</v>
      </c>
      <c r="G2117" s="2">
        <v>5.7406499999999996</v>
      </c>
      <c r="H2117" s="2">
        <v>5.7814199999999998</v>
      </c>
      <c r="I2117" s="2">
        <v>5.7812599999999996</v>
      </c>
      <c r="J2117" s="2">
        <v>5.7813600000000003</v>
      </c>
      <c r="K2117" s="66">
        <v>5.7791499999999996</v>
      </c>
      <c r="L2117" s="2">
        <v>5.7382999999999997</v>
      </c>
      <c r="M2117" s="2">
        <v>5.7888400000000004</v>
      </c>
      <c r="N2117" s="2">
        <v>5.7886699999999998</v>
      </c>
      <c r="O2117" s="2">
        <v>5.78878</v>
      </c>
      <c r="P2117" s="2">
        <v>5.7883599999999999</v>
      </c>
    </row>
    <row r="2118" spans="1:16" x14ac:dyDescent="0.35">
      <c r="A2118" s="2">
        <v>2107</v>
      </c>
      <c r="B2118" s="2" t="s">
        <v>172</v>
      </c>
      <c r="C2118" s="2" t="s">
        <v>328</v>
      </c>
      <c r="D2118" s="2">
        <v>7.5670000000000002</v>
      </c>
      <c r="E2118" s="2">
        <v>3.5920000000000001</v>
      </c>
      <c r="F2118" s="66">
        <v>0</v>
      </c>
      <c r="G2118" s="2">
        <v>6.6917600000000004</v>
      </c>
      <c r="H2118" s="2">
        <v>6.7032600000000002</v>
      </c>
      <c r="I2118" s="2">
        <v>6.7031000000000001</v>
      </c>
      <c r="J2118" s="2">
        <v>6.7031999999999998</v>
      </c>
      <c r="K2118" s="66">
        <v>6.7010399999999999</v>
      </c>
      <c r="L2118" s="2">
        <v>6.4832599999999996</v>
      </c>
      <c r="M2118" s="2">
        <v>6.6864299999999997</v>
      </c>
      <c r="N2118" s="2">
        <v>6.68628</v>
      </c>
      <c r="O2118" s="2">
        <v>6.6863799999999998</v>
      </c>
      <c r="P2118" s="2">
        <v>6.6859599999999997</v>
      </c>
    </row>
    <row r="2119" spans="1:16" x14ac:dyDescent="0.35">
      <c r="A2119" s="2">
        <v>2108</v>
      </c>
      <c r="B2119" s="2" t="s">
        <v>172</v>
      </c>
      <c r="C2119" s="2" t="s">
        <v>329</v>
      </c>
      <c r="D2119" s="2">
        <v>5.3460000000000001</v>
      </c>
      <c r="E2119" s="2">
        <v>3.8620000000000001</v>
      </c>
      <c r="F2119" s="66">
        <v>0</v>
      </c>
      <c r="G2119" s="2">
        <v>8.0089799999999993</v>
      </c>
      <c r="H2119" s="2">
        <v>7.8001100000000001</v>
      </c>
      <c r="I2119" s="2">
        <v>7.7999499999999999</v>
      </c>
      <c r="J2119" s="2">
        <v>7.8000499999999997</v>
      </c>
      <c r="K2119" s="66">
        <v>7.7979399999999996</v>
      </c>
      <c r="L2119" s="2">
        <v>7.3793899999999999</v>
      </c>
      <c r="M2119" s="2">
        <v>7.7727300000000001</v>
      </c>
      <c r="N2119" s="2">
        <v>7.7725799999999996</v>
      </c>
      <c r="O2119" s="2">
        <v>7.7726699999999997</v>
      </c>
      <c r="P2119" s="2">
        <v>7.7722699999999998</v>
      </c>
    </row>
    <row r="2120" spans="1:16" x14ac:dyDescent="0.35">
      <c r="A2120" s="2">
        <v>2109</v>
      </c>
      <c r="B2120" s="2" t="s">
        <v>172</v>
      </c>
      <c r="C2120" s="2" t="s">
        <v>330</v>
      </c>
      <c r="D2120" s="2">
        <v>5.0999999999999996</v>
      </c>
      <c r="E2120" s="2">
        <v>3.8370000000000002</v>
      </c>
      <c r="F2120" s="66">
        <v>0</v>
      </c>
      <c r="G2120" s="2">
        <v>8.9204299999999996</v>
      </c>
      <c r="H2120" s="2">
        <v>8.7192299999999996</v>
      </c>
      <c r="I2120" s="2">
        <v>8.7190799999999999</v>
      </c>
      <c r="J2120" s="2">
        <v>8.7191700000000001</v>
      </c>
      <c r="K2120" s="66">
        <v>8.7171099999999999</v>
      </c>
      <c r="L2120" s="2">
        <v>8.3371399999999998</v>
      </c>
      <c r="M2120" s="2">
        <v>8.6888699999999996</v>
      </c>
      <c r="N2120" s="2">
        <v>8.68872</v>
      </c>
      <c r="O2120" s="2">
        <v>8.6888100000000001</v>
      </c>
      <c r="P2120" s="2">
        <v>8.6884200000000007</v>
      </c>
    </row>
    <row r="2121" spans="1:16" x14ac:dyDescent="0.35">
      <c r="A2121" s="2">
        <v>2110</v>
      </c>
      <c r="B2121" s="2" t="s">
        <v>172</v>
      </c>
      <c r="C2121" s="2" t="s">
        <v>331</v>
      </c>
      <c r="D2121" s="2">
        <v>4.0830000000000002</v>
      </c>
      <c r="E2121" s="2">
        <v>2.5920000000000001</v>
      </c>
      <c r="F2121" s="66">
        <v>0</v>
      </c>
      <c r="G2121" s="2">
        <v>9.3854199999999999</v>
      </c>
      <c r="H2121" s="2">
        <v>9.4827300000000001</v>
      </c>
      <c r="I2121" s="2">
        <v>9.4825900000000001</v>
      </c>
      <c r="J2121" s="2">
        <v>9.4826700000000006</v>
      </c>
      <c r="K2121" s="66">
        <v>9.4806899999999992</v>
      </c>
      <c r="L2121" s="2">
        <v>8.9102300000000003</v>
      </c>
      <c r="M2121" s="2">
        <v>9.4534599999999998</v>
      </c>
      <c r="N2121" s="2">
        <v>9.4533100000000001</v>
      </c>
      <c r="O2121" s="2">
        <v>9.4534000000000002</v>
      </c>
      <c r="P2121" s="2">
        <v>9.4530200000000004</v>
      </c>
    </row>
    <row r="2122" spans="1:16" x14ac:dyDescent="0.35">
      <c r="A2122" s="2">
        <v>2111</v>
      </c>
      <c r="B2122" s="2" t="s">
        <v>172</v>
      </c>
      <c r="C2122" s="2" t="s">
        <v>332</v>
      </c>
      <c r="D2122" s="2">
        <v>3.5579999999999998</v>
      </c>
      <c r="E2122" s="2">
        <v>2.8620000000000001</v>
      </c>
      <c r="F2122" s="66">
        <v>0</v>
      </c>
      <c r="G2122" s="2">
        <v>10.156940000000001</v>
      </c>
      <c r="H2122" s="2">
        <v>10.16821</v>
      </c>
      <c r="I2122" s="2">
        <v>10.16807</v>
      </c>
      <c r="J2122" s="2">
        <v>10.168150000000001</v>
      </c>
      <c r="K2122" s="66">
        <v>10.16625</v>
      </c>
      <c r="L2122" s="2">
        <v>9.5901700000000005</v>
      </c>
      <c r="M2122" s="2">
        <v>10.140779999999999</v>
      </c>
      <c r="N2122" s="2">
        <v>10.140639999999999</v>
      </c>
      <c r="O2122" s="2">
        <v>10.14073</v>
      </c>
      <c r="P2122" s="2">
        <v>10.140359999999999</v>
      </c>
    </row>
    <row r="2123" spans="1:16" x14ac:dyDescent="0.35">
      <c r="A2123" s="2">
        <v>2112</v>
      </c>
      <c r="B2123" s="2" t="s">
        <v>173</v>
      </c>
      <c r="C2123" s="2" t="s">
        <v>309</v>
      </c>
      <c r="D2123" s="2">
        <v>3.847</v>
      </c>
      <c r="E2123" s="2">
        <v>3.3460000000000001</v>
      </c>
      <c r="F2123" s="66">
        <v>0</v>
      </c>
      <c r="G2123" s="2">
        <v>10.83226</v>
      </c>
      <c r="H2123" s="2">
        <v>10.706340000000001</v>
      </c>
      <c r="I2123" s="2">
        <v>10.70621</v>
      </c>
      <c r="J2123" s="2">
        <v>10.706289999999999</v>
      </c>
      <c r="K2123" s="66">
        <v>10.70457</v>
      </c>
      <c r="L2123" s="2">
        <v>10.1356</v>
      </c>
      <c r="M2123" s="2">
        <v>10.68252</v>
      </c>
      <c r="N2123" s="2">
        <v>10.68239</v>
      </c>
      <c r="O2123" s="2">
        <v>10.68247</v>
      </c>
      <c r="P2123" s="2">
        <v>10.682119999999999</v>
      </c>
    </row>
    <row r="2124" spans="1:16" x14ac:dyDescent="0.35">
      <c r="A2124" s="2">
        <v>2113</v>
      </c>
      <c r="B2124" s="2" t="s">
        <v>173</v>
      </c>
      <c r="C2124" s="2" t="s">
        <v>310</v>
      </c>
      <c r="D2124" s="2">
        <v>4.1070000000000002</v>
      </c>
      <c r="E2124" s="2">
        <v>2.5920000000000001</v>
      </c>
      <c r="F2124" s="66">
        <v>10</v>
      </c>
      <c r="G2124" s="2">
        <v>17.033580000000001</v>
      </c>
      <c r="H2124" s="2">
        <v>19.734110000000001</v>
      </c>
      <c r="I2124" s="2">
        <v>17.439450000000001</v>
      </c>
      <c r="J2124" s="2">
        <v>14.4642</v>
      </c>
      <c r="K2124" s="66">
        <v>41.974530000000001</v>
      </c>
      <c r="L2124" s="2">
        <v>16.51258</v>
      </c>
      <c r="M2124" s="2">
        <v>20.165520000000001</v>
      </c>
      <c r="N2124" s="2">
        <v>17.75132</v>
      </c>
      <c r="O2124" s="2">
        <v>14.62105</v>
      </c>
      <c r="P2124" s="2">
        <v>17.671720000000001</v>
      </c>
    </row>
    <row r="2125" spans="1:16" x14ac:dyDescent="0.35">
      <c r="A2125" s="2">
        <v>2114</v>
      </c>
      <c r="B2125" s="2" t="s">
        <v>173</v>
      </c>
      <c r="C2125" s="2" t="s">
        <v>311</v>
      </c>
      <c r="D2125" s="2">
        <v>4.8049999999999997</v>
      </c>
      <c r="E2125" s="2">
        <v>2.8620000000000001</v>
      </c>
      <c r="F2125" s="66">
        <v>33.33</v>
      </c>
      <c r="G2125" s="2">
        <v>25.05236</v>
      </c>
      <c r="H2125" s="2">
        <v>31.195360000000001</v>
      </c>
      <c r="I2125" s="2">
        <v>26.10079</v>
      </c>
      <c r="J2125" s="2">
        <v>19.302209999999999</v>
      </c>
      <c r="K2125" s="66">
        <v>69.822909999999993</v>
      </c>
      <c r="L2125" s="2">
        <v>24.72824</v>
      </c>
      <c r="M2125" s="2">
        <v>32.219029999999997</v>
      </c>
      <c r="N2125" s="2">
        <v>26.85904</v>
      </c>
      <c r="O2125" s="2">
        <v>19.70626</v>
      </c>
      <c r="P2125" s="2">
        <v>41.522080000000003</v>
      </c>
    </row>
    <row r="2126" spans="1:16" x14ac:dyDescent="0.35">
      <c r="A2126" s="2">
        <v>2115</v>
      </c>
      <c r="B2126" s="2" t="s">
        <v>173</v>
      </c>
      <c r="C2126" s="2" t="s">
        <v>312</v>
      </c>
      <c r="D2126" s="2">
        <v>4.7949999999999999</v>
      </c>
      <c r="E2126" s="2">
        <v>6.7519999999999998</v>
      </c>
      <c r="F2126" s="66">
        <v>11.67</v>
      </c>
      <c r="G2126" s="2">
        <v>15.581099999999999</v>
      </c>
      <c r="H2126" s="2">
        <v>16.735469999999999</v>
      </c>
      <c r="I2126" s="2">
        <v>14.934060000000001</v>
      </c>
      <c r="J2126" s="2">
        <v>14.32056</v>
      </c>
      <c r="K2126" s="66">
        <v>29.238409999999998</v>
      </c>
      <c r="L2126" s="2">
        <v>15.575609999999999</v>
      </c>
      <c r="M2126" s="2">
        <v>17.005800000000001</v>
      </c>
      <c r="N2126" s="2">
        <v>15.11055</v>
      </c>
      <c r="O2126" s="2">
        <v>14.46509</v>
      </c>
      <c r="P2126" s="2">
        <v>27.34263</v>
      </c>
    </row>
    <row r="2127" spans="1:16" x14ac:dyDescent="0.35">
      <c r="A2127" s="2">
        <v>2116</v>
      </c>
      <c r="B2127" s="2" t="s">
        <v>173</v>
      </c>
      <c r="C2127" s="2" t="s">
        <v>313</v>
      </c>
      <c r="D2127" s="2">
        <v>4.3979999999999997</v>
      </c>
      <c r="E2127" s="2">
        <v>8.4779999999999998</v>
      </c>
      <c r="F2127" s="66">
        <v>0</v>
      </c>
      <c r="G2127" s="2">
        <v>12.57696</v>
      </c>
      <c r="H2127" s="2">
        <v>11.2141</v>
      </c>
      <c r="I2127" s="2">
        <v>11.213979999999999</v>
      </c>
      <c r="J2127" s="2">
        <v>11.21405</v>
      </c>
      <c r="K2127" s="66">
        <v>11.212540000000001</v>
      </c>
      <c r="L2127" s="2">
        <v>12.8779</v>
      </c>
      <c r="M2127" s="2">
        <v>11.197469999999999</v>
      </c>
      <c r="N2127" s="2">
        <v>11.19735</v>
      </c>
      <c r="O2127" s="2">
        <v>11.197419999999999</v>
      </c>
      <c r="P2127" s="2">
        <v>11.197139999999999</v>
      </c>
    </row>
    <row r="2128" spans="1:16" x14ac:dyDescent="0.35">
      <c r="A2128" s="2">
        <v>2117</v>
      </c>
      <c r="B2128" s="2" t="s">
        <v>173</v>
      </c>
      <c r="C2128" s="2" t="s">
        <v>314</v>
      </c>
      <c r="D2128" s="2">
        <v>4.351</v>
      </c>
      <c r="E2128" s="2">
        <v>7.2</v>
      </c>
      <c r="F2128" s="66">
        <v>3.33</v>
      </c>
      <c r="G2128" s="2">
        <v>13.920680000000001</v>
      </c>
      <c r="H2128" s="2">
        <v>14.6877</v>
      </c>
      <c r="I2128" s="2">
        <v>13.107849999999999</v>
      </c>
      <c r="J2128" s="2">
        <v>14.03397</v>
      </c>
      <c r="K2128" s="66">
        <v>11.259840000000001</v>
      </c>
      <c r="L2128" s="2">
        <v>14.06251</v>
      </c>
      <c r="M2128" s="2">
        <v>14.85154</v>
      </c>
      <c r="N2128" s="2">
        <v>13.18939</v>
      </c>
      <c r="O2128" s="2">
        <v>14.16377</v>
      </c>
      <c r="P2128" s="2">
        <v>11.24635</v>
      </c>
    </row>
    <row r="2129" spans="1:16" x14ac:dyDescent="0.35">
      <c r="A2129" s="2">
        <v>2118</v>
      </c>
      <c r="B2129" s="2" t="s">
        <v>173</v>
      </c>
      <c r="C2129" s="2" t="s">
        <v>315</v>
      </c>
      <c r="D2129" s="2">
        <v>4.3490000000000002</v>
      </c>
      <c r="E2129" s="2">
        <v>7.2</v>
      </c>
      <c r="F2129" s="66">
        <v>11.67</v>
      </c>
      <c r="G2129" s="2">
        <v>16.493790000000001</v>
      </c>
      <c r="H2129" s="2">
        <v>19.90831</v>
      </c>
      <c r="I2129" s="2">
        <v>15.949389999999999</v>
      </c>
      <c r="J2129" s="2">
        <v>18.268989999999999</v>
      </c>
      <c r="K2129" s="66">
        <v>17.228010000000001</v>
      </c>
      <c r="L2129" s="2">
        <v>16.874890000000001</v>
      </c>
      <c r="M2129" s="2">
        <v>20.342649999999999</v>
      </c>
      <c r="N2129" s="2">
        <v>16.17747</v>
      </c>
      <c r="O2129" s="2">
        <v>18.617930000000001</v>
      </c>
      <c r="P2129" s="2">
        <v>27.397760000000002</v>
      </c>
    </row>
    <row r="2130" spans="1:16" x14ac:dyDescent="0.35">
      <c r="A2130" s="2">
        <v>2119</v>
      </c>
      <c r="B2130" s="2" t="s">
        <v>173</v>
      </c>
      <c r="C2130" s="2" t="s">
        <v>316</v>
      </c>
      <c r="D2130" s="2">
        <v>4.1980000000000004</v>
      </c>
      <c r="E2130" s="2">
        <v>7.9619999999999997</v>
      </c>
      <c r="F2130" s="66">
        <v>11.67</v>
      </c>
      <c r="G2130" s="2">
        <v>16.40109</v>
      </c>
      <c r="H2130" s="2">
        <v>15.235329999999999</v>
      </c>
      <c r="I2130" s="2">
        <v>8.6885200000000005</v>
      </c>
      <c r="J2130" s="2">
        <v>13.48958</v>
      </c>
      <c r="K2130" s="66">
        <v>27.318059999999999</v>
      </c>
      <c r="L2130" s="2">
        <v>20.258030000000002</v>
      </c>
      <c r="M2130" s="2">
        <v>15.91484</v>
      </c>
      <c r="N2130" s="2">
        <v>9.0269600000000008</v>
      </c>
      <c r="O2130" s="2">
        <v>14.078150000000001</v>
      </c>
      <c r="P2130" s="2">
        <v>71.007689999999997</v>
      </c>
    </row>
    <row r="2131" spans="1:16" x14ac:dyDescent="0.35">
      <c r="A2131" s="2">
        <v>2120</v>
      </c>
      <c r="B2131" s="2" t="s">
        <v>173</v>
      </c>
      <c r="C2131" s="2" t="s">
        <v>317</v>
      </c>
      <c r="D2131" s="2">
        <v>3.6930000000000001</v>
      </c>
      <c r="E2131" s="2">
        <v>8.4459999999999997</v>
      </c>
      <c r="F2131" s="66">
        <v>16.670000000000002</v>
      </c>
      <c r="G2131" s="2">
        <v>15.48588</v>
      </c>
      <c r="H2131" s="2">
        <v>17.83623</v>
      </c>
      <c r="I2131" s="2">
        <v>9.8124400000000005</v>
      </c>
      <c r="J2131" s="2">
        <v>15.79444</v>
      </c>
      <c r="K2131" s="66">
        <v>23.523289999999999</v>
      </c>
      <c r="L2131" s="2">
        <v>18.270720000000001</v>
      </c>
      <c r="M2131" s="2">
        <v>18.65438</v>
      </c>
      <c r="N2131" s="2">
        <v>10.21256</v>
      </c>
      <c r="O2131" s="2">
        <v>16.506229999999999</v>
      </c>
      <c r="P2131" s="2">
        <v>60.779820000000001</v>
      </c>
    </row>
    <row r="2132" spans="1:16" x14ac:dyDescent="0.35">
      <c r="A2132" s="2">
        <v>2121</v>
      </c>
      <c r="B2132" s="2" t="s">
        <v>173</v>
      </c>
      <c r="C2132" s="2" t="s">
        <v>318</v>
      </c>
      <c r="D2132" s="2">
        <v>3.605</v>
      </c>
      <c r="E2132" s="2">
        <v>8.4540000000000006</v>
      </c>
      <c r="F2132" s="66">
        <v>11.67</v>
      </c>
      <c r="G2132" s="2">
        <v>8.7036700000000007</v>
      </c>
      <c r="H2132" s="2">
        <v>12.713749999999999</v>
      </c>
      <c r="I2132" s="2">
        <v>7.1401700000000003</v>
      </c>
      <c r="J2132" s="2">
        <v>11.33426</v>
      </c>
      <c r="K2132" s="66">
        <v>29.971170000000001</v>
      </c>
      <c r="L2132" s="2">
        <v>9.2536699999999996</v>
      </c>
      <c r="M2132" s="2">
        <v>13.271710000000001</v>
      </c>
      <c r="N2132" s="2">
        <v>7.4077400000000004</v>
      </c>
      <c r="O2132" s="2">
        <v>11.820349999999999</v>
      </c>
      <c r="P2132" s="2">
        <v>78.719390000000004</v>
      </c>
    </row>
    <row r="2133" spans="1:16" x14ac:dyDescent="0.35">
      <c r="A2133" s="2">
        <v>2122</v>
      </c>
      <c r="B2133" s="2" t="s">
        <v>173</v>
      </c>
      <c r="C2133" s="2" t="s">
        <v>319</v>
      </c>
      <c r="D2133" s="2">
        <v>4.1029999999999998</v>
      </c>
      <c r="E2133" s="2">
        <v>9.7680000000000007</v>
      </c>
      <c r="F2133" s="66">
        <v>3.33</v>
      </c>
      <c r="G2133" s="2">
        <v>4.8445799999999997</v>
      </c>
      <c r="H2133" s="2">
        <v>4.9815399999999999</v>
      </c>
      <c r="I2133" s="2">
        <v>2.9711799999999999</v>
      </c>
      <c r="J2133" s="2">
        <v>4.8754400000000002</v>
      </c>
      <c r="K2133" s="66">
        <v>11.814819999999999</v>
      </c>
      <c r="L2133" s="2">
        <v>5.6252599999999999</v>
      </c>
      <c r="M2133" s="2">
        <v>5.1497400000000004</v>
      </c>
      <c r="N2133" s="2">
        <v>3.03464</v>
      </c>
      <c r="O2133" s="2">
        <v>5.0381099999999996</v>
      </c>
      <c r="P2133" s="2">
        <v>29.950089999999999</v>
      </c>
    </row>
    <row r="2134" spans="1:16" x14ac:dyDescent="0.35">
      <c r="A2134" s="2">
        <v>2123</v>
      </c>
      <c r="B2134" s="2" t="s">
        <v>173</v>
      </c>
      <c r="C2134" s="2" t="s">
        <v>320</v>
      </c>
      <c r="D2134" s="2">
        <v>5.3170000000000002</v>
      </c>
      <c r="E2134" s="2">
        <v>12.375999999999999</v>
      </c>
      <c r="F2134" s="66">
        <v>15</v>
      </c>
      <c r="G2134" s="2">
        <v>12.307180000000001</v>
      </c>
      <c r="H2134" s="2">
        <v>16.13569</v>
      </c>
      <c r="I2134" s="2">
        <v>7.1317000000000004</v>
      </c>
      <c r="J2134" s="2">
        <v>17.410620000000002</v>
      </c>
      <c r="K2134" s="66">
        <v>40.070369999999997</v>
      </c>
      <c r="L2134" s="2">
        <v>14.29266</v>
      </c>
      <c r="M2134" s="2">
        <v>16.913640000000001</v>
      </c>
      <c r="N2134" s="2">
        <v>7.44055</v>
      </c>
      <c r="O2134" s="2">
        <v>18.254999999999999</v>
      </c>
      <c r="P2134" s="2">
        <v>107.99706</v>
      </c>
    </row>
    <row r="2135" spans="1:16" x14ac:dyDescent="0.35">
      <c r="A2135" s="2">
        <v>2124</v>
      </c>
      <c r="B2135" s="2" t="s">
        <v>173</v>
      </c>
      <c r="C2135" s="2" t="s">
        <v>321</v>
      </c>
      <c r="D2135" s="2">
        <v>6.6559999999999997</v>
      </c>
      <c r="E2135" s="2">
        <v>13.087</v>
      </c>
      <c r="F2135" s="66">
        <v>26.67</v>
      </c>
      <c r="G2135" s="2">
        <v>11.618359999999999</v>
      </c>
      <c r="H2135" s="2">
        <v>21.6386</v>
      </c>
      <c r="I2135" s="2">
        <v>8.8143499999999992</v>
      </c>
      <c r="J2135" s="2">
        <v>24.446110000000001</v>
      </c>
      <c r="K2135" s="66">
        <v>23.880780000000001</v>
      </c>
      <c r="L2135" s="2">
        <v>14.35717</v>
      </c>
      <c r="M2135" s="2">
        <v>22.759450000000001</v>
      </c>
      <c r="N2135" s="2">
        <v>9.2670499999999993</v>
      </c>
      <c r="O2135" s="2">
        <v>25.713229999999999</v>
      </c>
      <c r="P2135" s="2">
        <v>77.071579999999997</v>
      </c>
    </row>
    <row r="2136" spans="1:16" x14ac:dyDescent="0.35">
      <c r="A2136" s="2">
        <v>2125</v>
      </c>
      <c r="B2136" s="2" t="s">
        <v>173</v>
      </c>
      <c r="C2136" s="2" t="s">
        <v>322</v>
      </c>
      <c r="D2136" s="2">
        <v>6.7460000000000004</v>
      </c>
      <c r="E2136" s="2">
        <v>9.4529999999999994</v>
      </c>
      <c r="F2136" s="66">
        <v>25</v>
      </c>
      <c r="G2136" s="2">
        <v>12.12669</v>
      </c>
      <c r="H2136" s="2">
        <v>16.880960000000002</v>
      </c>
      <c r="I2136" s="2">
        <v>7.9570999999999996</v>
      </c>
      <c r="J2136" s="2">
        <v>16.463889999999999</v>
      </c>
      <c r="K2136" s="66">
        <v>13.95739</v>
      </c>
      <c r="L2136" s="2">
        <v>17.585850000000001</v>
      </c>
      <c r="M2136" s="2">
        <v>17.810700000000001</v>
      </c>
      <c r="N2136" s="2">
        <v>8.4219000000000008</v>
      </c>
      <c r="O2136" s="2">
        <v>17.3719</v>
      </c>
      <c r="P2136" s="2">
        <v>47.380420000000001</v>
      </c>
    </row>
    <row r="2137" spans="1:16" x14ac:dyDescent="0.35">
      <c r="A2137" s="2">
        <v>2126</v>
      </c>
      <c r="B2137" s="2" t="s">
        <v>173</v>
      </c>
      <c r="C2137" s="2" t="s">
        <v>323</v>
      </c>
      <c r="D2137" s="2">
        <v>7.008</v>
      </c>
      <c r="E2137" s="2">
        <v>7.7169999999999996</v>
      </c>
      <c r="F2137" s="66">
        <v>0</v>
      </c>
      <c r="G2137" s="2">
        <v>0</v>
      </c>
      <c r="H2137" s="2">
        <v>0</v>
      </c>
      <c r="I2137" s="2">
        <v>0</v>
      </c>
      <c r="J2137" s="2">
        <v>0</v>
      </c>
      <c r="K2137" s="66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</row>
    <row r="2138" spans="1:16" x14ac:dyDescent="0.35">
      <c r="A2138" s="2">
        <v>2127</v>
      </c>
      <c r="B2138" s="2" t="s">
        <v>173</v>
      </c>
      <c r="C2138" s="2" t="s">
        <v>324</v>
      </c>
      <c r="D2138" s="2">
        <v>8.0589999999999993</v>
      </c>
      <c r="E2138" s="2">
        <v>9.5129999999999999</v>
      </c>
      <c r="F2138" s="66">
        <v>3.33</v>
      </c>
      <c r="G2138" s="2">
        <v>0</v>
      </c>
      <c r="H2138" s="2">
        <v>0.69169999999999998</v>
      </c>
      <c r="I2138" s="2">
        <v>0</v>
      </c>
      <c r="J2138" s="2">
        <v>0.72089999999999999</v>
      </c>
      <c r="K2138" s="66">
        <v>0</v>
      </c>
      <c r="L2138" s="2">
        <v>0.33529999999999999</v>
      </c>
      <c r="M2138" s="2">
        <v>0.78527999999999998</v>
      </c>
      <c r="N2138" s="2">
        <v>0</v>
      </c>
      <c r="O2138" s="2">
        <v>0.81632000000000005</v>
      </c>
      <c r="P2138" s="2">
        <v>0</v>
      </c>
    </row>
    <row r="2139" spans="1:16" x14ac:dyDescent="0.35">
      <c r="A2139" s="2">
        <v>2128</v>
      </c>
      <c r="B2139" s="2" t="s">
        <v>173</v>
      </c>
      <c r="C2139" s="2" t="s">
        <v>325</v>
      </c>
      <c r="D2139" s="2">
        <v>8.2439999999999998</v>
      </c>
      <c r="E2139" s="2">
        <v>8.9779999999999998</v>
      </c>
      <c r="F2139" s="66">
        <v>11.67</v>
      </c>
      <c r="G2139" s="2">
        <v>12.10838</v>
      </c>
      <c r="H2139" s="2">
        <v>14.16329</v>
      </c>
      <c r="I2139" s="2">
        <v>10.22157</v>
      </c>
      <c r="J2139" s="2">
        <v>14.0936</v>
      </c>
      <c r="K2139" s="66">
        <v>12.766959999999999</v>
      </c>
      <c r="L2139" s="2">
        <v>14.89565</v>
      </c>
      <c r="M2139" s="2">
        <v>14.68646</v>
      </c>
      <c r="N2139" s="2">
        <v>10.565910000000001</v>
      </c>
      <c r="O2139" s="2">
        <v>14.61354</v>
      </c>
      <c r="P2139" s="2">
        <v>31.583909999999999</v>
      </c>
    </row>
    <row r="2140" spans="1:16" x14ac:dyDescent="0.35">
      <c r="A2140" s="2">
        <v>2129</v>
      </c>
      <c r="B2140" s="2" t="s">
        <v>173</v>
      </c>
      <c r="C2140" s="2" t="s">
        <v>326</v>
      </c>
      <c r="D2140" s="2">
        <v>7.5439999999999996</v>
      </c>
      <c r="E2140" s="2">
        <v>6.3780000000000001</v>
      </c>
      <c r="F2140" s="66">
        <v>11.67</v>
      </c>
      <c r="G2140" s="2">
        <v>10.57391</v>
      </c>
      <c r="H2140" s="2">
        <v>13.42442</v>
      </c>
      <c r="I2140" s="2">
        <v>10.74611</v>
      </c>
      <c r="J2140" s="2">
        <v>12.52675</v>
      </c>
      <c r="K2140" s="66">
        <v>16.385010000000001</v>
      </c>
      <c r="L2140" s="2">
        <v>10.80978</v>
      </c>
      <c r="M2140" s="2">
        <v>13.80589</v>
      </c>
      <c r="N2140" s="2">
        <v>10.99221</v>
      </c>
      <c r="O2140" s="2">
        <v>12.861409999999999</v>
      </c>
      <c r="P2140" s="2">
        <v>32.069220000000001</v>
      </c>
    </row>
    <row r="2141" spans="1:16" x14ac:dyDescent="0.35">
      <c r="A2141" s="2">
        <v>2130</v>
      </c>
      <c r="B2141" s="2" t="s">
        <v>173</v>
      </c>
      <c r="C2141" s="2" t="s">
        <v>327</v>
      </c>
      <c r="D2141" s="2">
        <v>6.7930000000000001</v>
      </c>
      <c r="E2141" s="2">
        <v>3.5750000000000002</v>
      </c>
      <c r="F2141" s="66">
        <v>15</v>
      </c>
      <c r="G2141" s="2">
        <v>13.465870000000001</v>
      </c>
      <c r="H2141" s="2">
        <v>15.572469999999999</v>
      </c>
      <c r="I2141" s="2">
        <v>13.256919999999999</v>
      </c>
      <c r="J2141" s="2">
        <v>12.407859999999999</v>
      </c>
      <c r="K2141" s="66">
        <v>14.970459999999999</v>
      </c>
      <c r="L2141" s="2">
        <v>13.29311</v>
      </c>
      <c r="M2141" s="2">
        <v>15.999689999999999</v>
      </c>
      <c r="N2141" s="2">
        <v>13.56635</v>
      </c>
      <c r="O2141" s="2">
        <v>12.67018</v>
      </c>
      <c r="P2141" s="2">
        <v>15.64195</v>
      </c>
    </row>
    <row r="2142" spans="1:16" x14ac:dyDescent="0.35">
      <c r="A2142" s="2">
        <v>2131</v>
      </c>
      <c r="B2142" s="2" t="s">
        <v>173</v>
      </c>
      <c r="C2142" s="2" t="s">
        <v>328</v>
      </c>
      <c r="D2142" s="2">
        <v>5.9930000000000003</v>
      </c>
      <c r="E2142" s="2">
        <v>4.1840000000000002</v>
      </c>
      <c r="F2142" s="66">
        <v>16.670000000000002</v>
      </c>
      <c r="G2142" s="2">
        <v>13.50488</v>
      </c>
      <c r="H2142" s="2">
        <v>15.40818</v>
      </c>
      <c r="I2142" s="2">
        <v>13.77712</v>
      </c>
      <c r="J2142" s="2">
        <v>11.760820000000001</v>
      </c>
      <c r="K2142" s="66">
        <v>16.862189999999998</v>
      </c>
      <c r="L2142" s="2">
        <v>13.325279999999999</v>
      </c>
      <c r="M2142" s="2">
        <v>15.76065</v>
      </c>
      <c r="N2142" s="2">
        <v>14.046749999999999</v>
      </c>
      <c r="O2142" s="2">
        <v>11.92324</v>
      </c>
      <c r="P2142" s="2">
        <v>13.59362</v>
      </c>
    </row>
    <row r="2143" spans="1:16" x14ac:dyDescent="0.35">
      <c r="A2143" s="2">
        <v>2132</v>
      </c>
      <c r="B2143" s="2" t="s">
        <v>173</v>
      </c>
      <c r="C2143" s="2" t="s">
        <v>329</v>
      </c>
      <c r="D2143" s="2">
        <v>4.8879999999999999</v>
      </c>
      <c r="E2143" s="2">
        <v>6.4539999999999997</v>
      </c>
      <c r="F2143" s="66">
        <v>10</v>
      </c>
      <c r="G2143" s="2">
        <v>14.95566</v>
      </c>
      <c r="H2143" s="2">
        <v>18.317219999999999</v>
      </c>
      <c r="I2143" s="2">
        <v>14.52764</v>
      </c>
      <c r="J2143" s="2">
        <v>16.321870000000001</v>
      </c>
      <c r="K2143" s="66">
        <v>9.6157000000000004</v>
      </c>
      <c r="L2143" s="2">
        <v>14.761509999999999</v>
      </c>
      <c r="M2143" s="2">
        <v>18.76125</v>
      </c>
      <c r="N2143" s="2">
        <v>14.775919999999999</v>
      </c>
      <c r="O2143" s="2">
        <v>16.661919999999999</v>
      </c>
      <c r="P2143" s="2">
        <v>9.6089500000000001</v>
      </c>
    </row>
    <row r="2144" spans="1:16" x14ac:dyDescent="0.35">
      <c r="A2144" s="2">
        <v>2133</v>
      </c>
      <c r="B2144" s="2" t="s">
        <v>173</v>
      </c>
      <c r="C2144" s="2" t="s">
        <v>330</v>
      </c>
      <c r="D2144" s="2">
        <v>4.048</v>
      </c>
      <c r="E2144" s="2">
        <v>5.3780000000000001</v>
      </c>
      <c r="F2144" s="66">
        <v>25</v>
      </c>
      <c r="G2144" s="2">
        <v>20.840599999999998</v>
      </c>
      <c r="H2144" s="2">
        <v>28.29074</v>
      </c>
      <c r="I2144" s="2">
        <v>20.954270000000001</v>
      </c>
      <c r="J2144" s="2">
        <v>22.743590000000001</v>
      </c>
      <c r="K2144" s="66">
        <v>10.31673</v>
      </c>
      <c r="L2144" s="2">
        <v>20.334720000000001</v>
      </c>
      <c r="M2144" s="2">
        <v>29.21546</v>
      </c>
      <c r="N2144" s="2">
        <v>21.49812</v>
      </c>
      <c r="O2144" s="2">
        <v>23.379290000000001</v>
      </c>
      <c r="P2144" s="2">
        <v>10.307180000000001</v>
      </c>
    </row>
    <row r="2145" spans="1:16" x14ac:dyDescent="0.35">
      <c r="A2145" s="2">
        <v>2134</v>
      </c>
      <c r="B2145" s="2" t="s">
        <v>173</v>
      </c>
      <c r="C2145" s="2" t="s">
        <v>331</v>
      </c>
      <c r="D2145" s="2">
        <v>4.0019999999999998</v>
      </c>
      <c r="E2145" s="2">
        <v>4.6079999999999997</v>
      </c>
      <c r="F2145" s="66">
        <v>3.33</v>
      </c>
      <c r="G2145" s="2">
        <v>12.599909999999999</v>
      </c>
      <c r="H2145" s="2">
        <v>13.132020000000001</v>
      </c>
      <c r="I2145" s="2">
        <v>12.18868</v>
      </c>
      <c r="J2145" s="2">
        <v>12.224740000000001</v>
      </c>
      <c r="K2145" s="66">
        <v>10.637740000000001</v>
      </c>
      <c r="L2145" s="2">
        <v>11.626580000000001</v>
      </c>
      <c r="M2145" s="2">
        <v>13.24986</v>
      </c>
      <c r="N2145" s="2">
        <v>12.2585</v>
      </c>
      <c r="O2145" s="2">
        <v>12.295299999999999</v>
      </c>
      <c r="P2145" s="2">
        <v>10.65399</v>
      </c>
    </row>
    <row r="2146" spans="1:16" x14ac:dyDescent="0.35">
      <c r="A2146" s="2">
        <v>2135</v>
      </c>
      <c r="B2146" s="2" t="s">
        <v>173</v>
      </c>
      <c r="C2146" s="2" t="s">
        <v>332</v>
      </c>
      <c r="D2146" s="2">
        <v>4.4560000000000004</v>
      </c>
      <c r="E2146" s="2">
        <v>5.6589999999999998</v>
      </c>
      <c r="F2146" s="66">
        <v>15</v>
      </c>
      <c r="G2146" s="2">
        <v>17.929210000000001</v>
      </c>
      <c r="H2146" s="2">
        <v>22.554069999999999</v>
      </c>
      <c r="I2146" s="2">
        <v>17.751080000000002</v>
      </c>
      <c r="J2146" s="2">
        <v>19.07104</v>
      </c>
      <c r="K2146" s="66">
        <v>10.743729999999999</v>
      </c>
      <c r="L2146" s="2">
        <v>16.856079999999999</v>
      </c>
      <c r="M2146" s="2">
        <v>23.15774</v>
      </c>
      <c r="N2146" s="2">
        <v>18.105460000000001</v>
      </c>
      <c r="O2146" s="2">
        <v>19.49324</v>
      </c>
      <c r="P2146" s="2">
        <v>10.73371</v>
      </c>
    </row>
    <row r="2147" spans="1:16" x14ac:dyDescent="0.35">
      <c r="A2147" s="2">
        <v>2136</v>
      </c>
      <c r="B2147" s="2" t="s">
        <v>174</v>
      </c>
      <c r="C2147" s="2" t="s">
        <v>309</v>
      </c>
      <c r="D2147" s="2">
        <v>5.1559999999999997</v>
      </c>
      <c r="E2147" s="2">
        <v>5.641</v>
      </c>
      <c r="F2147" s="66">
        <v>8.33</v>
      </c>
      <c r="G2147" s="2">
        <v>14.28546</v>
      </c>
      <c r="H2147" s="2">
        <v>15.836259999999999</v>
      </c>
      <c r="I2147" s="2">
        <v>13.768219999999999</v>
      </c>
      <c r="J2147" s="2">
        <v>14.40507</v>
      </c>
      <c r="K2147" s="66">
        <v>21.168240000000001</v>
      </c>
      <c r="L2147" s="2">
        <v>13.746930000000001</v>
      </c>
      <c r="M2147" s="2">
        <v>16.093330000000002</v>
      </c>
      <c r="N2147" s="2">
        <v>13.918340000000001</v>
      </c>
      <c r="O2147" s="2">
        <v>14.587569999999999</v>
      </c>
      <c r="P2147" s="2">
        <v>17.89911</v>
      </c>
    </row>
    <row r="2148" spans="1:16" x14ac:dyDescent="0.35">
      <c r="A2148" s="2">
        <v>2137</v>
      </c>
      <c r="B2148" s="2" t="s">
        <v>174</v>
      </c>
      <c r="C2148" s="2" t="s">
        <v>310</v>
      </c>
      <c r="D2148" s="2">
        <v>5.5510000000000002</v>
      </c>
      <c r="E2148" s="2">
        <v>5.0999999999999996</v>
      </c>
      <c r="F2148" s="66">
        <v>13.33</v>
      </c>
      <c r="G2148" s="2">
        <v>18.172080000000001</v>
      </c>
      <c r="H2148" s="2">
        <v>23.072679999999998</v>
      </c>
      <c r="I2148" s="2">
        <v>18.48929</v>
      </c>
      <c r="J2148" s="2">
        <v>18.992740000000001</v>
      </c>
      <c r="K2148" s="66">
        <v>60.548819999999999</v>
      </c>
      <c r="L2148" s="2">
        <v>17.73884</v>
      </c>
      <c r="M2148" s="2">
        <v>23.712610000000002</v>
      </c>
      <c r="N2148" s="2">
        <v>18.891100000000002</v>
      </c>
      <c r="O2148" s="2">
        <v>19.420089999999998</v>
      </c>
      <c r="P2148" s="2">
        <v>52.075279999999999</v>
      </c>
    </row>
    <row r="2149" spans="1:16" x14ac:dyDescent="0.35">
      <c r="A2149" s="2">
        <v>2138</v>
      </c>
      <c r="B2149" s="2" t="s">
        <v>174</v>
      </c>
      <c r="C2149" s="2" t="s">
        <v>311</v>
      </c>
      <c r="D2149" s="2">
        <v>6.0570000000000004</v>
      </c>
      <c r="E2149" s="2">
        <v>6.4219999999999997</v>
      </c>
      <c r="F2149" s="66">
        <v>30</v>
      </c>
      <c r="G2149" s="2">
        <v>21.74202</v>
      </c>
      <c r="H2149" s="2">
        <v>30.60755</v>
      </c>
      <c r="I2149" s="2">
        <v>22.370640000000002</v>
      </c>
      <c r="J2149" s="2">
        <v>26.01427</v>
      </c>
      <c r="K2149" s="66">
        <v>95.779210000000006</v>
      </c>
      <c r="L2149" s="2">
        <v>21.31194</v>
      </c>
      <c r="M2149" s="2">
        <v>31.647390000000001</v>
      </c>
      <c r="N2149" s="2">
        <v>22.981919999999999</v>
      </c>
      <c r="O2149" s="2">
        <v>26.814779999999999</v>
      </c>
      <c r="P2149" s="2">
        <v>94.620170000000002</v>
      </c>
    </row>
    <row r="2150" spans="1:16" x14ac:dyDescent="0.35">
      <c r="A2150" s="2">
        <v>2139</v>
      </c>
      <c r="B2150" s="2" t="s">
        <v>174</v>
      </c>
      <c r="C2150" s="2" t="s">
        <v>312</v>
      </c>
      <c r="D2150" s="2">
        <v>7.0590000000000002</v>
      </c>
      <c r="E2150" s="2">
        <v>8.5129999999999999</v>
      </c>
      <c r="F2150" s="66">
        <v>16.670000000000002</v>
      </c>
      <c r="G2150" s="2">
        <v>16.272970000000001</v>
      </c>
      <c r="H2150" s="2">
        <v>20.198969999999999</v>
      </c>
      <c r="I2150" s="2">
        <v>15.57738</v>
      </c>
      <c r="J2150" s="2">
        <v>19.364840000000001</v>
      </c>
      <c r="K2150" s="66">
        <v>55.103250000000003</v>
      </c>
      <c r="L2150" s="2">
        <v>15.90616</v>
      </c>
      <c r="M2150" s="2">
        <v>20.70655</v>
      </c>
      <c r="N2150" s="2">
        <v>15.84469</v>
      </c>
      <c r="O2150" s="2">
        <v>19.828949999999999</v>
      </c>
      <c r="P2150" s="2">
        <v>64.237880000000004</v>
      </c>
    </row>
    <row r="2151" spans="1:16" x14ac:dyDescent="0.35">
      <c r="A2151" s="2">
        <v>2140</v>
      </c>
      <c r="B2151" s="2" t="s">
        <v>174</v>
      </c>
      <c r="C2151" s="2" t="s">
        <v>313</v>
      </c>
      <c r="D2151" s="2">
        <v>7.8029999999999999</v>
      </c>
      <c r="E2151" s="2">
        <v>10.824999999999999</v>
      </c>
      <c r="F2151" s="66">
        <v>0</v>
      </c>
      <c r="G2151" s="2">
        <v>12.15639</v>
      </c>
      <c r="H2151" s="2">
        <v>10.109019999999999</v>
      </c>
      <c r="I2151" s="2">
        <v>10.10694</v>
      </c>
      <c r="J2151" s="2">
        <v>10.109120000000001</v>
      </c>
      <c r="K2151" s="66">
        <v>10.0974</v>
      </c>
      <c r="L2151" s="2">
        <v>11.91483</v>
      </c>
      <c r="M2151" s="2">
        <v>10.10304</v>
      </c>
      <c r="N2151" s="2">
        <v>10.101319999999999</v>
      </c>
      <c r="O2151" s="2">
        <v>10.10314</v>
      </c>
      <c r="P2151" s="2">
        <v>10.09178</v>
      </c>
    </row>
    <row r="2152" spans="1:16" x14ac:dyDescent="0.35">
      <c r="A2152" s="2">
        <v>2141</v>
      </c>
      <c r="B2152" s="2" t="s">
        <v>174</v>
      </c>
      <c r="C2152" s="2" t="s">
        <v>314</v>
      </c>
      <c r="D2152" s="2">
        <v>10.337999999999999</v>
      </c>
      <c r="E2152" s="2">
        <v>12.3</v>
      </c>
      <c r="F2152" s="66">
        <v>0</v>
      </c>
      <c r="G2152" s="2">
        <v>11.3466</v>
      </c>
      <c r="H2152" s="2">
        <v>9.5613100000000006</v>
      </c>
      <c r="I2152" s="2">
        <v>9.5594300000000008</v>
      </c>
      <c r="J2152" s="2">
        <v>9.5613899999999994</v>
      </c>
      <c r="K2152" s="66">
        <v>9.5508400000000009</v>
      </c>
      <c r="L2152" s="2">
        <v>11.23648</v>
      </c>
      <c r="M2152" s="2">
        <v>9.5561500000000006</v>
      </c>
      <c r="N2152" s="2">
        <v>9.5546000000000006</v>
      </c>
      <c r="O2152" s="2">
        <v>9.5562299999999993</v>
      </c>
      <c r="P2152" s="2">
        <v>9.54603</v>
      </c>
    </row>
    <row r="2153" spans="1:16" x14ac:dyDescent="0.35">
      <c r="A2153" s="2">
        <v>2142</v>
      </c>
      <c r="B2153" s="2" t="s">
        <v>174</v>
      </c>
      <c r="C2153" s="2" t="s">
        <v>315</v>
      </c>
      <c r="D2153" s="2">
        <v>10.821</v>
      </c>
      <c r="E2153" s="2">
        <v>10.775</v>
      </c>
      <c r="F2153" s="66">
        <v>0</v>
      </c>
      <c r="G2153" s="2">
        <v>10.170769999999999</v>
      </c>
      <c r="H2153" s="2">
        <v>8.93309</v>
      </c>
      <c r="I2153" s="2">
        <v>8.9314</v>
      </c>
      <c r="J2153" s="2">
        <v>8.9331600000000009</v>
      </c>
      <c r="K2153" s="66">
        <v>8.9236299999999993</v>
      </c>
      <c r="L2153" s="2">
        <v>10.172610000000001</v>
      </c>
      <c r="M2153" s="2">
        <v>8.9285899999999998</v>
      </c>
      <c r="N2153" s="2">
        <v>8.9271999999999991</v>
      </c>
      <c r="O2153" s="2">
        <v>8.9286700000000003</v>
      </c>
      <c r="P2153" s="2">
        <v>8.9194700000000005</v>
      </c>
    </row>
    <row r="2154" spans="1:16" x14ac:dyDescent="0.35">
      <c r="A2154" s="2">
        <v>2143</v>
      </c>
      <c r="B2154" s="2" t="s">
        <v>174</v>
      </c>
      <c r="C2154" s="2" t="s">
        <v>316</v>
      </c>
      <c r="D2154" s="2">
        <v>9.6590000000000007</v>
      </c>
      <c r="E2154" s="2">
        <v>10.317</v>
      </c>
      <c r="F2154" s="66">
        <v>3.33</v>
      </c>
      <c r="G2154" s="2">
        <v>1.90425</v>
      </c>
      <c r="H2154" s="2">
        <v>1.7146600000000001</v>
      </c>
      <c r="I2154" s="2">
        <v>0.53373999999999999</v>
      </c>
      <c r="J2154" s="2">
        <v>1.8917999999999999</v>
      </c>
      <c r="K2154" s="66">
        <v>8.4112500000000008</v>
      </c>
      <c r="L2154" s="2">
        <v>2.0971299999999999</v>
      </c>
      <c r="M2154" s="2">
        <v>1.83683</v>
      </c>
      <c r="N2154" s="2">
        <v>0.56698000000000004</v>
      </c>
      <c r="O2154" s="2">
        <v>2.0232700000000001</v>
      </c>
      <c r="P2154" s="2">
        <v>19.217130000000001</v>
      </c>
    </row>
    <row r="2155" spans="1:16" x14ac:dyDescent="0.35">
      <c r="A2155" s="2">
        <v>2144</v>
      </c>
      <c r="B2155" s="2" t="s">
        <v>174</v>
      </c>
      <c r="C2155" s="2" t="s">
        <v>317</v>
      </c>
      <c r="D2155" s="2">
        <v>10.759</v>
      </c>
      <c r="E2155" s="2">
        <v>12.367000000000001</v>
      </c>
      <c r="F2155" s="66">
        <v>11.67</v>
      </c>
      <c r="G2155" s="2">
        <v>1.5207599999999999</v>
      </c>
      <c r="H2155" s="2">
        <v>4.0940799999999999</v>
      </c>
      <c r="I2155" s="2">
        <v>1.6610799999999999</v>
      </c>
      <c r="J2155" s="2">
        <v>4.9209300000000002</v>
      </c>
      <c r="K2155" s="66">
        <v>10.481059999999999</v>
      </c>
      <c r="L2155" s="2">
        <v>2.0476100000000002</v>
      </c>
      <c r="M2155" s="2">
        <v>4.3353799999999998</v>
      </c>
      <c r="N2155" s="2">
        <v>1.77589</v>
      </c>
      <c r="O2155" s="2">
        <v>5.2113800000000001</v>
      </c>
      <c r="P2155" s="2">
        <v>28.874130000000001</v>
      </c>
    </row>
    <row r="2156" spans="1:16" x14ac:dyDescent="0.35">
      <c r="A2156" s="2">
        <v>2145</v>
      </c>
      <c r="B2156" s="2" t="s">
        <v>174</v>
      </c>
      <c r="C2156" s="2" t="s">
        <v>318</v>
      </c>
      <c r="D2156" s="2">
        <v>11.961</v>
      </c>
      <c r="E2156" s="2">
        <v>12.840999999999999</v>
      </c>
      <c r="F2156" s="66">
        <v>20</v>
      </c>
      <c r="G2156" s="2">
        <v>2.6080000000000001</v>
      </c>
      <c r="H2156" s="2">
        <v>5.2903399999999996</v>
      </c>
      <c r="I2156" s="2">
        <v>1.49552</v>
      </c>
      <c r="J2156" s="2">
        <v>6.7512699999999999</v>
      </c>
      <c r="K2156" s="66">
        <v>15.40588</v>
      </c>
      <c r="L2156" s="2">
        <v>3.0708899999999999</v>
      </c>
      <c r="M2156" s="2">
        <v>5.5859399999999999</v>
      </c>
      <c r="N2156" s="2">
        <v>1.59626</v>
      </c>
      <c r="O2156" s="2">
        <v>7.11944</v>
      </c>
      <c r="P2156" s="2">
        <v>35.418619999999997</v>
      </c>
    </row>
    <row r="2157" spans="1:16" x14ac:dyDescent="0.35">
      <c r="A2157" s="2">
        <v>2146</v>
      </c>
      <c r="B2157" s="2" t="s">
        <v>174</v>
      </c>
      <c r="C2157" s="2" t="s">
        <v>319</v>
      </c>
      <c r="D2157" s="2">
        <v>12.651</v>
      </c>
      <c r="E2157" s="2">
        <v>12.859</v>
      </c>
      <c r="F2157" s="66">
        <v>6.67</v>
      </c>
      <c r="G2157" s="2">
        <v>0.30079</v>
      </c>
      <c r="H2157" s="2">
        <v>0.37075000000000002</v>
      </c>
      <c r="I2157" s="2">
        <v>0</v>
      </c>
      <c r="J2157" s="2">
        <v>0.77297000000000005</v>
      </c>
      <c r="K2157" s="66">
        <v>2.2876400000000001</v>
      </c>
      <c r="L2157" s="2">
        <v>0.69020000000000004</v>
      </c>
      <c r="M2157" s="2">
        <v>0.39915</v>
      </c>
      <c r="N2157" s="2">
        <v>0</v>
      </c>
      <c r="O2157" s="2">
        <v>0.82206000000000001</v>
      </c>
      <c r="P2157" s="2">
        <v>8.6085999999999991</v>
      </c>
    </row>
    <row r="2158" spans="1:16" x14ac:dyDescent="0.35">
      <c r="A2158" s="2">
        <v>2147</v>
      </c>
      <c r="B2158" s="2" t="s">
        <v>174</v>
      </c>
      <c r="C2158" s="2" t="s">
        <v>320</v>
      </c>
      <c r="D2158" s="2">
        <v>13.005000000000001</v>
      </c>
      <c r="E2158" s="2">
        <v>13.4</v>
      </c>
      <c r="F2158" s="66">
        <v>20</v>
      </c>
      <c r="G2158" s="2">
        <v>3.0310000000000001</v>
      </c>
      <c r="H2158" s="2">
        <v>3.40124</v>
      </c>
      <c r="I2158" s="2">
        <v>0.24517</v>
      </c>
      <c r="J2158" s="2">
        <v>4.9296300000000004</v>
      </c>
      <c r="K2158" s="66">
        <v>10.41325</v>
      </c>
      <c r="L2158" s="2">
        <v>4.7163199999999996</v>
      </c>
      <c r="M2158" s="2">
        <v>3.6134599999999999</v>
      </c>
      <c r="N2158" s="2">
        <v>0.28084999999999999</v>
      </c>
      <c r="O2158" s="2">
        <v>5.2249400000000001</v>
      </c>
      <c r="P2158" s="2">
        <v>34.845239999999997</v>
      </c>
    </row>
    <row r="2159" spans="1:16" x14ac:dyDescent="0.35">
      <c r="A2159" s="2">
        <v>2148</v>
      </c>
      <c r="B2159" s="2" t="s">
        <v>174</v>
      </c>
      <c r="C2159" s="2" t="s">
        <v>321</v>
      </c>
      <c r="D2159" s="2">
        <v>14.367000000000001</v>
      </c>
      <c r="E2159" s="2">
        <v>13.146000000000001</v>
      </c>
      <c r="F2159" s="66">
        <v>21.67</v>
      </c>
      <c r="G2159" s="2">
        <v>0</v>
      </c>
      <c r="H2159" s="2">
        <v>1.0163800000000001</v>
      </c>
      <c r="I2159" s="2">
        <v>0</v>
      </c>
      <c r="J2159" s="2">
        <v>1.64724</v>
      </c>
      <c r="K2159" s="66">
        <v>10.2872</v>
      </c>
      <c r="L2159" s="2">
        <v>0</v>
      </c>
      <c r="M2159" s="2">
        <v>1.08718</v>
      </c>
      <c r="N2159" s="2">
        <v>0</v>
      </c>
      <c r="O2159" s="2">
        <v>1.75928</v>
      </c>
      <c r="P2159" s="2">
        <v>35.518909999999998</v>
      </c>
    </row>
    <row r="2160" spans="1:16" x14ac:dyDescent="0.35">
      <c r="A2160" s="2">
        <v>2149</v>
      </c>
      <c r="B2160" s="2" t="s">
        <v>174</v>
      </c>
      <c r="C2160" s="2" t="s">
        <v>322</v>
      </c>
      <c r="D2160" s="2">
        <v>15.349</v>
      </c>
      <c r="E2160" s="2">
        <v>13.154</v>
      </c>
      <c r="F2160" s="66">
        <v>25</v>
      </c>
      <c r="G2160" s="2">
        <v>0</v>
      </c>
      <c r="H2160" s="2">
        <v>0</v>
      </c>
      <c r="I2160" s="2">
        <v>0</v>
      </c>
      <c r="J2160" s="2">
        <v>0</v>
      </c>
      <c r="K2160" s="66">
        <v>1.4660200000000001</v>
      </c>
      <c r="L2160" s="2">
        <v>0</v>
      </c>
      <c r="M2160" s="2">
        <v>0</v>
      </c>
      <c r="N2160" s="2">
        <v>0</v>
      </c>
      <c r="O2160" s="2">
        <v>1.3500000000000001E-3</v>
      </c>
      <c r="P2160" s="2">
        <v>8.8878900000000005</v>
      </c>
    </row>
    <row r="2161" spans="1:16" x14ac:dyDescent="0.35">
      <c r="A2161" s="2">
        <v>2150</v>
      </c>
      <c r="B2161" s="2" t="s">
        <v>174</v>
      </c>
      <c r="C2161" s="2" t="s">
        <v>323</v>
      </c>
      <c r="D2161" s="2">
        <v>15.148</v>
      </c>
      <c r="E2161" s="2">
        <v>13.654</v>
      </c>
      <c r="F2161" s="66">
        <v>16.670000000000002</v>
      </c>
      <c r="G2161" s="2">
        <v>0</v>
      </c>
      <c r="H2161" s="2">
        <v>0</v>
      </c>
      <c r="I2161" s="2">
        <v>0</v>
      </c>
      <c r="J2161" s="2">
        <v>0</v>
      </c>
      <c r="K2161" s="66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</row>
    <row r="2162" spans="1:16" x14ac:dyDescent="0.35">
      <c r="A2162" s="2">
        <v>2151</v>
      </c>
      <c r="B2162" s="2" t="s">
        <v>174</v>
      </c>
      <c r="C2162" s="2" t="s">
        <v>324</v>
      </c>
      <c r="D2162" s="2">
        <v>14.949</v>
      </c>
      <c r="E2162" s="2">
        <v>13.646000000000001</v>
      </c>
      <c r="F2162" s="66">
        <v>3.33</v>
      </c>
      <c r="G2162" s="2">
        <v>0</v>
      </c>
      <c r="H2162" s="2">
        <v>0</v>
      </c>
      <c r="I2162" s="2">
        <v>0</v>
      </c>
      <c r="J2162" s="2">
        <v>0</v>
      </c>
      <c r="K2162" s="66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</row>
    <row r="2163" spans="1:16" x14ac:dyDescent="0.35">
      <c r="A2163" s="2">
        <v>2152</v>
      </c>
      <c r="B2163" s="2" t="s">
        <v>174</v>
      </c>
      <c r="C2163" s="2" t="s">
        <v>325</v>
      </c>
      <c r="D2163" s="2">
        <v>14.646000000000001</v>
      </c>
      <c r="E2163" s="2">
        <v>12.587</v>
      </c>
      <c r="F2163" s="66">
        <v>11.67</v>
      </c>
      <c r="G2163" s="2">
        <v>2.2291099999999999</v>
      </c>
      <c r="H2163" s="2">
        <v>2.3416600000000001</v>
      </c>
      <c r="I2163" s="2">
        <v>0.80923</v>
      </c>
      <c r="J2163" s="2">
        <v>3.16439</v>
      </c>
      <c r="K2163" s="66">
        <v>2.5509900000000001</v>
      </c>
      <c r="L2163" s="2">
        <v>3.16954</v>
      </c>
      <c r="M2163" s="2">
        <v>2.4515600000000002</v>
      </c>
      <c r="N2163" s="2">
        <v>0.83792999999999995</v>
      </c>
      <c r="O2163" s="2">
        <v>3.3206799999999999</v>
      </c>
      <c r="P2163" s="2">
        <v>7.7959199999999997</v>
      </c>
    </row>
    <row r="2164" spans="1:16" x14ac:dyDescent="0.35">
      <c r="A2164" s="2">
        <v>2153</v>
      </c>
      <c r="B2164" s="2" t="s">
        <v>174</v>
      </c>
      <c r="C2164" s="2" t="s">
        <v>326</v>
      </c>
      <c r="D2164" s="2">
        <v>14.4</v>
      </c>
      <c r="E2164" s="2">
        <v>11.037000000000001</v>
      </c>
      <c r="F2164" s="66">
        <v>11.67</v>
      </c>
      <c r="G2164" s="2">
        <v>2.5848</v>
      </c>
      <c r="H2164" s="2">
        <v>3.8921700000000001</v>
      </c>
      <c r="I2164" s="2">
        <v>2.5201799999999999</v>
      </c>
      <c r="J2164" s="2">
        <v>4.4874900000000002</v>
      </c>
      <c r="K2164" s="66">
        <v>5.8241199999999997</v>
      </c>
      <c r="L2164" s="2">
        <v>2.9163199999999998</v>
      </c>
      <c r="M2164" s="2">
        <v>3.9708100000000002</v>
      </c>
      <c r="N2164" s="2">
        <v>2.53579</v>
      </c>
      <c r="O2164" s="2">
        <v>4.59328</v>
      </c>
      <c r="P2164" s="2">
        <v>12.913209999999999</v>
      </c>
    </row>
    <row r="2165" spans="1:16" x14ac:dyDescent="0.35">
      <c r="A2165" s="2">
        <v>2154</v>
      </c>
      <c r="B2165" s="2" t="s">
        <v>174</v>
      </c>
      <c r="C2165" s="2" t="s">
        <v>327</v>
      </c>
      <c r="D2165" s="2">
        <v>13.891999999999999</v>
      </c>
      <c r="E2165" s="2">
        <v>7.657</v>
      </c>
      <c r="F2165" s="66">
        <v>8.33</v>
      </c>
      <c r="G2165" s="2">
        <v>2.7611500000000002</v>
      </c>
      <c r="H2165" s="2">
        <v>3.5699800000000002</v>
      </c>
      <c r="I2165" s="2">
        <v>2.7521200000000001</v>
      </c>
      <c r="J2165" s="2">
        <v>3.8597100000000002</v>
      </c>
      <c r="K2165" s="66">
        <v>2.3488500000000001</v>
      </c>
      <c r="L2165" s="2">
        <v>3.02413</v>
      </c>
      <c r="M2165" s="2">
        <v>3.5799500000000002</v>
      </c>
      <c r="N2165" s="2">
        <v>2.72715</v>
      </c>
      <c r="O2165" s="2">
        <v>3.8812799999999998</v>
      </c>
      <c r="P2165" s="2">
        <v>2.3354300000000001</v>
      </c>
    </row>
    <row r="2166" spans="1:16" x14ac:dyDescent="0.35">
      <c r="A2166" s="2">
        <v>2155</v>
      </c>
      <c r="B2166" s="2" t="s">
        <v>174</v>
      </c>
      <c r="C2166" s="2" t="s">
        <v>328</v>
      </c>
      <c r="D2166" s="2">
        <v>12.891999999999999</v>
      </c>
      <c r="E2166" s="2">
        <v>4.8460000000000001</v>
      </c>
      <c r="F2166" s="66">
        <v>3.33</v>
      </c>
      <c r="G2166" s="2">
        <v>3.3660100000000002</v>
      </c>
      <c r="H2166" s="2">
        <v>3.9083600000000001</v>
      </c>
      <c r="I2166" s="2">
        <v>3.4546299999999999</v>
      </c>
      <c r="J2166" s="2">
        <v>3.8672300000000002</v>
      </c>
      <c r="K2166" s="66">
        <v>3.1062599999999998</v>
      </c>
      <c r="L2166" s="2">
        <v>3.5301</v>
      </c>
      <c r="M2166" s="2">
        <v>3.8814700000000002</v>
      </c>
      <c r="N2166" s="2">
        <v>3.41079</v>
      </c>
      <c r="O2166" s="2">
        <v>3.8351600000000001</v>
      </c>
      <c r="P2166" s="2">
        <v>3.0727799999999998</v>
      </c>
    </row>
    <row r="2167" spans="1:16" x14ac:dyDescent="0.35">
      <c r="A2167" s="2">
        <v>2156</v>
      </c>
      <c r="B2167" s="2" t="s">
        <v>174</v>
      </c>
      <c r="C2167" s="2" t="s">
        <v>329</v>
      </c>
      <c r="D2167" s="2">
        <v>11.840999999999999</v>
      </c>
      <c r="E2167" s="2">
        <v>4.0919999999999996</v>
      </c>
      <c r="F2167" s="66">
        <v>8.33</v>
      </c>
      <c r="G2167" s="2">
        <v>4.7341699999999998</v>
      </c>
      <c r="H2167" s="2">
        <v>5.7348600000000003</v>
      </c>
      <c r="I2167" s="2">
        <v>5.1281699999999999</v>
      </c>
      <c r="J2167" s="2">
        <v>5.30098</v>
      </c>
      <c r="K2167" s="66">
        <v>3.8943500000000002</v>
      </c>
      <c r="L2167" s="2">
        <v>4.7375100000000003</v>
      </c>
      <c r="M2167" s="2">
        <v>5.7567000000000004</v>
      </c>
      <c r="N2167" s="2">
        <v>5.1238700000000001</v>
      </c>
      <c r="O2167" s="2">
        <v>5.2977299999999996</v>
      </c>
      <c r="P2167" s="2">
        <v>3.8510300000000002</v>
      </c>
    </row>
    <row r="2168" spans="1:16" x14ac:dyDescent="0.35">
      <c r="A2168" s="2">
        <v>2157</v>
      </c>
      <c r="B2168" s="2" t="s">
        <v>174</v>
      </c>
      <c r="C2168" s="2" t="s">
        <v>330</v>
      </c>
      <c r="D2168" s="2">
        <v>10.69</v>
      </c>
      <c r="E2168" s="2">
        <v>4.6669999999999998</v>
      </c>
      <c r="F2168" s="66">
        <v>6.67</v>
      </c>
      <c r="G2168" s="2">
        <v>5.8037200000000002</v>
      </c>
      <c r="H2168" s="2">
        <v>6.8639799999999997</v>
      </c>
      <c r="I2168" s="2">
        <v>5.99336</v>
      </c>
      <c r="J2168" s="2">
        <v>6.4672900000000002</v>
      </c>
      <c r="K2168" s="66">
        <v>4.6461399999999999</v>
      </c>
      <c r="L2168" s="2">
        <v>5.73102</v>
      </c>
      <c r="M2168" s="2">
        <v>6.9064199999999998</v>
      </c>
      <c r="N2168" s="2">
        <v>5.9948800000000002</v>
      </c>
      <c r="O2168" s="2">
        <v>6.4870200000000002</v>
      </c>
      <c r="P2168" s="2">
        <v>4.5998900000000003</v>
      </c>
    </row>
    <row r="2169" spans="1:16" x14ac:dyDescent="0.35">
      <c r="A2169" s="2">
        <v>2158</v>
      </c>
      <c r="B2169" s="2" t="s">
        <v>174</v>
      </c>
      <c r="C2169" s="2" t="s">
        <v>331</v>
      </c>
      <c r="D2169" s="2">
        <v>9.3879999999999999</v>
      </c>
      <c r="E2169" s="2">
        <v>8.2929999999999993</v>
      </c>
      <c r="F2169" s="66">
        <v>31.67</v>
      </c>
      <c r="G2169" s="2">
        <v>12.69478</v>
      </c>
      <c r="H2169" s="2">
        <v>22.552119999999999</v>
      </c>
      <c r="I2169" s="2">
        <v>14.37463</v>
      </c>
      <c r="J2169" s="2">
        <v>22.597809999999999</v>
      </c>
      <c r="K2169" s="66">
        <v>5.3596399999999997</v>
      </c>
      <c r="L2169" s="2">
        <v>12.866809999999999</v>
      </c>
      <c r="M2169" s="2">
        <v>23.380199999999999</v>
      </c>
      <c r="N2169" s="2">
        <v>14.77872</v>
      </c>
      <c r="O2169" s="2">
        <v>23.425660000000001</v>
      </c>
      <c r="P2169" s="2">
        <v>5.3145699999999998</v>
      </c>
    </row>
    <row r="2170" spans="1:16" x14ac:dyDescent="0.35">
      <c r="A2170" s="2">
        <v>2159</v>
      </c>
      <c r="B2170" s="2" t="s">
        <v>174</v>
      </c>
      <c r="C2170" s="2" t="s">
        <v>332</v>
      </c>
      <c r="D2170" s="2">
        <v>7.8360000000000003</v>
      </c>
      <c r="E2170" s="2">
        <v>10.037000000000001</v>
      </c>
      <c r="F2170" s="66">
        <v>16.670000000000002</v>
      </c>
      <c r="G2170" s="2">
        <v>11.307259999999999</v>
      </c>
      <c r="H2170" s="2">
        <v>17.392710000000001</v>
      </c>
      <c r="I2170" s="2">
        <v>11.51482</v>
      </c>
      <c r="J2170" s="2">
        <v>17.657620000000001</v>
      </c>
      <c r="K2170" s="66">
        <v>31.4785</v>
      </c>
      <c r="L2170" s="2">
        <v>12.063499999999999</v>
      </c>
      <c r="M2170" s="2">
        <v>17.920369999999998</v>
      </c>
      <c r="N2170" s="2">
        <v>11.73672</v>
      </c>
      <c r="O2170" s="2">
        <v>18.1951</v>
      </c>
      <c r="P2170" s="2">
        <v>6.0530099999999996</v>
      </c>
    </row>
    <row r="2171" spans="1:16" x14ac:dyDescent="0.35">
      <c r="A2171" s="2">
        <v>2160</v>
      </c>
      <c r="B2171" s="2" t="s">
        <v>175</v>
      </c>
      <c r="C2171" s="2" t="s">
        <v>309</v>
      </c>
      <c r="D2171" s="2">
        <v>6.1870000000000003</v>
      </c>
      <c r="E2171" s="2">
        <v>6.1479999999999997</v>
      </c>
      <c r="F2171" s="66">
        <v>0</v>
      </c>
      <c r="G2171" s="2">
        <v>7.2974199999999998</v>
      </c>
      <c r="H2171" s="2">
        <v>7.0763400000000001</v>
      </c>
      <c r="I2171" s="2">
        <v>6.9204299999999996</v>
      </c>
      <c r="J2171" s="2">
        <v>7.1341400000000004</v>
      </c>
      <c r="K2171" s="66">
        <v>7.0169499999999996</v>
      </c>
      <c r="L2171" s="2">
        <v>7.6890400000000003</v>
      </c>
      <c r="M2171" s="2">
        <v>7.0225400000000002</v>
      </c>
      <c r="N2171" s="2">
        <v>6.8597599999999996</v>
      </c>
      <c r="O2171" s="2">
        <v>7.0805800000000003</v>
      </c>
      <c r="P2171" s="2">
        <v>6.9783200000000001</v>
      </c>
    </row>
    <row r="2172" spans="1:16" x14ac:dyDescent="0.35">
      <c r="A2172" s="2">
        <v>2161</v>
      </c>
      <c r="B2172" s="2" t="s">
        <v>175</v>
      </c>
      <c r="C2172" s="2" t="s">
        <v>310</v>
      </c>
      <c r="D2172" s="2">
        <v>4.6879999999999997</v>
      </c>
      <c r="E2172" s="2">
        <v>3.1</v>
      </c>
      <c r="F2172" s="66">
        <v>0</v>
      </c>
      <c r="G2172" s="2">
        <v>7.9378399999999996</v>
      </c>
      <c r="H2172" s="2">
        <v>8.0318400000000008</v>
      </c>
      <c r="I2172" s="2">
        <v>7.8914200000000001</v>
      </c>
      <c r="J2172" s="2">
        <v>8.0835899999999992</v>
      </c>
      <c r="K2172" s="66">
        <v>7.9792100000000001</v>
      </c>
      <c r="L2172" s="2">
        <v>7.6767000000000003</v>
      </c>
      <c r="M2172" s="2">
        <v>7.9823500000000003</v>
      </c>
      <c r="N2172" s="2">
        <v>7.8359500000000004</v>
      </c>
      <c r="O2172" s="2">
        <v>8.0347000000000008</v>
      </c>
      <c r="P2172" s="2">
        <v>7.9435200000000004</v>
      </c>
    </row>
    <row r="2173" spans="1:16" x14ac:dyDescent="0.35">
      <c r="A2173" s="2">
        <v>2162</v>
      </c>
      <c r="B2173" s="2" t="s">
        <v>175</v>
      </c>
      <c r="C2173" s="2" t="s">
        <v>311</v>
      </c>
      <c r="D2173" s="2">
        <v>3.492</v>
      </c>
      <c r="E2173" s="2">
        <v>2.8460000000000001</v>
      </c>
      <c r="F2173" s="66">
        <v>0</v>
      </c>
      <c r="G2173" s="2">
        <v>8.9212199999999999</v>
      </c>
      <c r="H2173" s="2">
        <v>9.0276599999999991</v>
      </c>
      <c r="I2173" s="2">
        <v>8.9004899999999996</v>
      </c>
      <c r="J2173" s="2">
        <v>9.0743399999999994</v>
      </c>
      <c r="K2173" s="66">
        <v>8.9806500000000007</v>
      </c>
      <c r="L2173" s="2">
        <v>8.5809999999999995</v>
      </c>
      <c r="M2173" s="2">
        <v>8.9826599999999992</v>
      </c>
      <c r="N2173" s="2">
        <v>8.8501899999999996</v>
      </c>
      <c r="O2173" s="2">
        <v>9.0300600000000006</v>
      </c>
      <c r="P2173" s="2">
        <v>8.9482800000000005</v>
      </c>
    </row>
    <row r="2174" spans="1:16" x14ac:dyDescent="0.35">
      <c r="A2174" s="2">
        <v>2163</v>
      </c>
      <c r="B2174" s="2" t="s">
        <v>175</v>
      </c>
      <c r="C2174" s="2" t="s">
        <v>312</v>
      </c>
      <c r="D2174" s="2">
        <v>2.746</v>
      </c>
      <c r="E2174" s="2">
        <v>2.6</v>
      </c>
      <c r="F2174" s="66">
        <v>10</v>
      </c>
      <c r="G2174" s="2">
        <v>15.133369999999999</v>
      </c>
      <c r="H2174" s="2">
        <v>17.370229999999999</v>
      </c>
      <c r="I2174" s="2">
        <v>15.07906</v>
      </c>
      <c r="J2174" s="2">
        <v>12.835929999999999</v>
      </c>
      <c r="K2174" s="66">
        <v>34.80162</v>
      </c>
      <c r="L2174" s="2">
        <v>14.62731</v>
      </c>
      <c r="M2174" s="2">
        <v>17.716239999999999</v>
      </c>
      <c r="N2174" s="2">
        <v>15.30696</v>
      </c>
      <c r="O2174" s="2">
        <v>12.94425</v>
      </c>
      <c r="P2174" s="2">
        <v>16.042149999999999</v>
      </c>
    </row>
    <row r="2175" spans="1:16" x14ac:dyDescent="0.35">
      <c r="A2175" s="2">
        <v>2164</v>
      </c>
      <c r="B2175" s="2" t="s">
        <v>175</v>
      </c>
      <c r="C2175" s="2" t="s">
        <v>313</v>
      </c>
      <c r="D2175" s="2">
        <v>2.3980000000000001</v>
      </c>
      <c r="E2175" s="2">
        <v>2.0409999999999999</v>
      </c>
      <c r="F2175" s="66">
        <v>31.67</v>
      </c>
      <c r="G2175" s="2">
        <v>29.410689999999999</v>
      </c>
      <c r="H2175" s="2">
        <v>36.140689999999999</v>
      </c>
      <c r="I2175" s="2">
        <v>29.36186</v>
      </c>
      <c r="J2175" s="2">
        <v>18.533290000000001</v>
      </c>
      <c r="K2175" s="66">
        <v>80.584159999999997</v>
      </c>
      <c r="L2175" s="2">
        <v>28.997019999999999</v>
      </c>
      <c r="M2175" s="2">
        <v>37.428240000000002</v>
      </c>
      <c r="N2175" s="2">
        <v>30.297450000000001</v>
      </c>
      <c r="O2175" s="2">
        <v>18.902239999999999</v>
      </c>
      <c r="P2175" s="2">
        <v>25.58559</v>
      </c>
    </row>
    <row r="2176" spans="1:16" x14ac:dyDescent="0.35">
      <c r="A2176" s="2">
        <v>2165</v>
      </c>
      <c r="B2176" s="2" t="s">
        <v>175</v>
      </c>
      <c r="C2176" s="2" t="s">
        <v>314</v>
      </c>
      <c r="D2176" s="2">
        <v>2.198</v>
      </c>
      <c r="E2176" s="2">
        <v>1.5</v>
      </c>
      <c r="F2176" s="66">
        <v>28.33</v>
      </c>
      <c r="G2176" s="2">
        <v>27.80753</v>
      </c>
      <c r="H2176" s="2">
        <v>32.787559999999999</v>
      </c>
      <c r="I2176" s="2">
        <v>27.63148</v>
      </c>
      <c r="J2176" s="2">
        <v>16.527270000000001</v>
      </c>
      <c r="K2176" s="66">
        <v>49.049529999999997</v>
      </c>
      <c r="L2176" s="2">
        <v>27.34535</v>
      </c>
      <c r="M2176" s="2">
        <v>33.870539999999998</v>
      </c>
      <c r="N2176" s="2">
        <v>28.44698</v>
      </c>
      <c r="O2176" s="2">
        <v>16.76202</v>
      </c>
      <c r="P2176" s="2">
        <v>21.836179999999999</v>
      </c>
    </row>
    <row r="2177" spans="1:16" x14ac:dyDescent="0.35">
      <c r="A2177" s="2">
        <v>2166</v>
      </c>
      <c r="B2177" s="2" t="s">
        <v>175</v>
      </c>
      <c r="C2177" s="2" t="s">
        <v>315</v>
      </c>
      <c r="D2177" s="2">
        <v>2.8620000000000001</v>
      </c>
      <c r="E2177" s="2">
        <v>1.8049999999999999</v>
      </c>
      <c r="F2177" s="66">
        <v>28.33</v>
      </c>
      <c r="G2177" s="2">
        <v>25.136430000000001</v>
      </c>
      <c r="H2177" s="2">
        <v>29.710850000000001</v>
      </c>
      <c r="I2177" s="2">
        <v>25.291429999999998</v>
      </c>
      <c r="J2177" s="2">
        <v>16.87612</v>
      </c>
      <c r="K2177" s="66">
        <v>41.553840000000001</v>
      </c>
      <c r="L2177" s="2">
        <v>24.700890000000001</v>
      </c>
      <c r="M2177" s="2">
        <v>30.615760000000002</v>
      </c>
      <c r="N2177" s="2">
        <v>25.967279999999999</v>
      </c>
      <c r="O2177" s="2">
        <v>17.111450000000001</v>
      </c>
      <c r="P2177" s="2">
        <v>22.673089999999998</v>
      </c>
    </row>
    <row r="2178" spans="1:16" x14ac:dyDescent="0.35">
      <c r="A2178" s="2">
        <v>2167</v>
      </c>
      <c r="B2178" s="2" t="s">
        <v>175</v>
      </c>
      <c r="C2178" s="2" t="s">
        <v>316</v>
      </c>
      <c r="D2178" s="2">
        <v>5.0739999999999998</v>
      </c>
      <c r="E2178" s="2">
        <v>2.6080000000000001</v>
      </c>
      <c r="F2178" s="66">
        <v>0</v>
      </c>
      <c r="G2178" s="2">
        <v>1.9639800000000001</v>
      </c>
      <c r="H2178" s="2">
        <v>2.1177299999999999</v>
      </c>
      <c r="I2178" s="2">
        <v>2.0354299999999999</v>
      </c>
      <c r="J2178" s="2">
        <v>2.1475399999999998</v>
      </c>
      <c r="K2178" s="66">
        <v>2.0888100000000001</v>
      </c>
      <c r="L2178" s="2">
        <v>1.59022</v>
      </c>
      <c r="M2178" s="2">
        <v>2.0866199999999999</v>
      </c>
      <c r="N2178" s="2">
        <v>2.0011399999999999</v>
      </c>
      <c r="O2178" s="2">
        <v>2.1171600000000002</v>
      </c>
      <c r="P2178" s="2">
        <v>2.0661399999999999</v>
      </c>
    </row>
    <row r="2179" spans="1:16" x14ac:dyDescent="0.35">
      <c r="A2179" s="2">
        <v>2168</v>
      </c>
      <c r="B2179" s="2" t="s">
        <v>175</v>
      </c>
      <c r="C2179" s="2" t="s">
        <v>317</v>
      </c>
      <c r="D2179" s="2">
        <v>8.7370000000000001</v>
      </c>
      <c r="E2179" s="2">
        <v>3.8620000000000001</v>
      </c>
      <c r="F2179" s="66">
        <v>0</v>
      </c>
      <c r="G2179" s="2">
        <v>0.79739000000000004</v>
      </c>
      <c r="H2179" s="2">
        <v>0.75148000000000004</v>
      </c>
      <c r="I2179" s="2">
        <v>0.68591999999999997</v>
      </c>
      <c r="J2179" s="2">
        <v>0.77583999999999997</v>
      </c>
      <c r="K2179" s="66">
        <v>0.72826000000000002</v>
      </c>
      <c r="L2179" s="2">
        <v>0.47627000000000003</v>
      </c>
      <c r="M2179" s="2">
        <v>0.70101999999999998</v>
      </c>
      <c r="N2179" s="2">
        <v>0.63582000000000005</v>
      </c>
      <c r="O2179" s="2">
        <v>0.72491000000000005</v>
      </c>
      <c r="P2179" s="2">
        <v>0.68530999999999997</v>
      </c>
    </row>
    <row r="2180" spans="1:16" x14ac:dyDescent="0.35">
      <c r="A2180" s="2">
        <v>2169</v>
      </c>
      <c r="B2180" s="2" t="s">
        <v>175</v>
      </c>
      <c r="C2180" s="2" t="s">
        <v>318</v>
      </c>
      <c r="D2180" s="2">
        <v>11.763999999999999</v>
      </c>
      <c r="E2180" s="2">
        <v>4.5999999999999996</v>
      </c>
      <c r="F2180" s="66">
        <v>0</v>
      </c>
      <c r="G2180" s="2">
        <v>0</v>
      </c>
      <c r="H2180" s="2">
        <v>0</v>
      </c>
      <c r="I2180" s="2">
        <v>0</v>
      </c>
      <c r="J2180" s="2">
        <v>0</v>
      </c>
      <c r="K2180" s="66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</row>
    <row r="2181" spans="1:16" x14ac:dyDescent="0.35">
      <c r="A2181" s="2">
        <v>2170</v>
      </c>
      <c r="B2181" s="2" t="s">
        <v>175</v>
      </c>
      <c r="C2181" s="2" t="s">
        <v>319</v>
      </c>
      <c r="D2181" s="2">
        <v>12.904999999999999</v>
      </c>
      <c r="E2181" s="2">
        <v>5.6669999999999998</v>
      </c>
      <c r="F2181" s="66">
        <v>10</v>
      </c>
      <c r="G2181" s="2">
        <v>0</v>
      </c>
      <c r="H2181" s="2">
        <v>0.23241999999999999</v>
      </c>
      <c r="I2181" s="2">
        <v>0</v>
      </c>
      <c r="J2181" s="2">
        <v>9.4189999999999996E-2</v>
      </c>
      <c r="K2181" s="66">
        <v>0.98846000000000001</v>
      </c>
      <c r="L2181" s="2">
        <v>9.0899999999999995E-2</v>
      </c>
      <c r="M2181" s="2">
        <v>0.24568999999999999</v>
      </c>
      <c r="N2181" s="2">
        <v>0</v>
      </c>
      <c r="O2181" s="2">
        <v>0.10016</v>
      </c>
      <c r="P2181" s="2">
        <v>2.15089</v>
      </c>
    </row>
    <row r="2182" spans="1:16" x14ac:dyDescent="0.35">
      <c r="A2182" s="2">
        <v>2171</v>
      </c>
      <c r="B2182" s="2" t="s">
        <v>175</v>
      </c>
      <c r="C2182" s="2" t="s">
        <v>320</v>
      </c>
      <c r="D2182" s="2">
        <v>13.606999999999999</v>
      </c>
      <c r="E2182" s="2">
        <v>5.3780000000000001</v>
      </c>
      <c r="F2182" s="66">
        <v>28.33</v>
      </c>
      <c r="G2182" s="2">
        <v>1.4448300000000001</v>
      </c>
      <c r="H2182" s="2">
        <v>2.18045</v>
      </c>
      <c r="I2182" s="2">
        <v>0.82403000000000004</v>
      </c>
      <c r="J2182" s="2">
        <v>1.61957</v>
      </c>
      <c r="K2182" s="66">
        <v>2.2507999999999999</v>
      </c>
      <c r="L2182" s="2">
        <v>2.26667</v>
      </c>
      <c r="M2182" s="2">
        <v>2.3289300000000002</v>
      </c>
      <c r="N2182" s="2">
        <v>0.90751000000000004</v>
      </c>
      <c r="O2182" s="2">
        <v>1.7394799999999999</v>
      </c>
      <c r="P2182" s="2">
        <v>9.1174599999999995</v>
      </c>
    </row>
    <row r="2183" spans="1:16" x14ac:dyDescent="0.35">
      <c r="A2183" s="2">
        <v>2172</v>
      </c>
      <c r="B2183" s="2" t="s">
        <v>175</v>
      </c>
      <c r="C2183" s="2" t="s">
        <v>321</v>
      </c>
      <c r="D2183" s="2">
        <v>14.254</v>
      </c>
      <c r="E2183" s="2">
        <v>5.1669999999999998</v>
      </c>
      <c r="F2183" s="66">
        <v>16.670000000000002</v>
      </c>
      <c r="G2183" s="2">
        <v>0</v>
      </c>
      <c r="H2183" s="2">
        <v>0.23613999999999999</v>
      </c>
      <c r="I2183" s="2">
        <v>0</v>
      </c>
      <c r="J2183" s="2">
        <v>0</v>
      </c>
      <c r="K2183" s="66">
        <v>0.83506000000000002</v>
      </c>
      <c r="L2183" s="2">
        <v>0</v>
      </c>
      <c r="M2183" s="2">
        <v>0.28666000000000003</v>
      </c>
      <c r="N2183" s="2">
        <v>0</v>
      </c>
      <c r="O2183" s="2">
        <v>0</v>
      </c>
      <c r="P2183" s="2">
        <v>6.4068399999999999</v>
      </c>
    </row>
    <row r="2184" spans="1:16" x14ac:dyDescent="0.35">
      <c r="A2184" s="2">
        <v>2173</v>
      </c>
      <c r="B2184" s="2" t="s">
        <v>175</v>
      </c>
      <c r="C2184" s="2" t="s">
        <v>322</v>
      </c>
      <c r="D2184" s="2">
        <v>15.058999999999999</v>
      </c>
      <c r="E2184" s="2">
        <v>6.7080000000000002</v>
      </c>
      <c r="F2184" s="66">
        <v>23.33</v>
      </c>
      <c r="G2184" s="2">
        <v>0</v>
      </c>
      <c r="H2184" s="2">
        <v>0</v>
      </c>
      <c r="I2184" s="2">
        <v>0</v>
      </c>
      <c r="J2184" s="2">
        <v>0</v>
      </c>
      <c r="K2184" s="66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6.6497099999999998</v>
      </c>
    </row>
    <row r="2185" spans="1:16" x14ac:dyDescent="0.35">
      <c r="A2185" s="2">
        <v>2174</v>
      </c>
      <c r="B2185" s="2" t="s">
        <v>175</v>
      </c>
      <c r="C2185" s="2" t="s">
        <v>323</v>
      </c>
      <c r="D2185" s="2">
        <v>15.702</v>
      </c>
      <c r="E2185" s="2">
        <v>6.6920000000000002</v>
      </c>
      <c r="F2185" s="66">
        <v>8.33</v>
      </c>
      <c r="G2185" s="2">
        <v>0</v>
      </c>
      <c r="H2185" s="2">
        <v>0</v>
      </c>
      <c r="I2185" s="2">
        <v>0</v>
      </c>
      <c r="J2185" s="2">
        <v>0</v>
      </c>
      <c r="K2185" s="66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2.09578</v>
      </c>
    </row>
    <row r="2186" spans="1:16" x14ac:dyDescent="0.35">
      <c r="A2186" s="2">
        <v>2175</v>
      </c>
      <c r="B2186" s="2" t="s">
        <v>175</v>
      </c>
      <c r="C2186" s="2" t="s">
        <v>324</v>
      </c>
      <c r="D2186" s="2">
        <v>15.8</v>
      </c>
      <c r="E2186" s="2">
        <v>5.1319999999999997</v>
      </c>
      <c r="F2186" s="66">
        <v>3.33</v>
      </c>
      <c r="G2186" s="2">
        <v>0</v>
      </c>
      <c r="H2186" s="2">
        <v>0</v>
      </c>
      <c r="I2186" s="2">
        <v>0</v>
      </c>
      <c r="J2186" s="2">
        <v>0</v>
      </c>
      <c r="K2186" s="66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</row>
    <row r="2187" spans="1:16" x14ac:dyDescent="0.35">
      <c r="A2187" s="2">
        <v>2176</v>
      </c>
      <c r="B2187" s="2" t="s">
        <v>175</v>
      </c>
      <c r="C2187" s="2" t="s">
        <v>325</v>
      </c>
      <c r="D2187" s="2">
        <v>16.053999999999998</v>
      </c>
      <c r="E2187" s="2">
        <v>3.3370000000000002</v>
      </c>
      <c r="F2187" s="66">
        <v>11.67</v>
      </c>
      <c r="G2187" s="2">
        <v>0</v>
      </c>
      <c r="H2187" s="2">
        <v>0.20019000000000001</v>
      </c>
      <c r="I2187" s="2">
        <v>7.7369999999999994E-2</v>
      </c>
      <c r="J2187" s="2">
        <v>0.12808</v>
      </c>
      <c r="K2187" s="66">
        <v>0</v>
      </c>
      <c r="L2187" s="2">
        <v>0</v>
      </c>
      <c r="M2187" s="2">
        <v>0.17491000000000001</v>
      </c>
      <c r="N2187" s="2">
        <v>5.067E-2</v>
      </c>
      <c r="O2187" s="2">
        <v>0.10138</v>
      </c>
      <c r="P2187" s="2">
        <v>0.14656</v>
      </c>
    </row>
    <row r="2188" spans="1:16" x14ac:dyDescent="0.35">
      <c r="A2188" s="2">
        <v>2177</v>
      </c>
      <c r="B2188" s="2" t="s">
        <v>175</v>
      </c>
      <c r="C2188" s="2" t="s">
        <v>326</v>
      </c>
      <c r="D2188" s="2">
        <v>15.944000000000001</v>
      </c>
      <c r="E2188" s="2">
        <v>2.3460000000000001</v>
      </c>
      <c r="F2188" s="66">
        <v>11.67</v>
      </c>
      <c r="G2188" s="2">
        <v>1.2997399999999999</v>
      </c>
      <c r="H2188" s="2">
        <v>1.8302400000000001</v>
      </c>
      <c r="I2188" s="2">
        <v>1.73898</v>
      </c>
      <c r="J2188" s="2">
        <v>1.5952</v>
      </c>
      <c r="K2188" s="66">
        <v>1.5860000000000001</v>
      </c>
      <c r="L2188" s="2">
        <v>1.42361</v>
      </c>
      <c r="M2188" s="2">
        <v>1.8026899999999999</v>
      </c>
      <c r="N2188" s="2">
        <v>1.71075</v>
      </c>
      <c r="O2188" s="2">
        <v>1.55691</v>
      </c>
      <c r="P2188" s="2">
        <v>2.1842100000000002</v>
      </c>
    </row>
    <row r="2189" spans="1:16" x14ac:dyDescent="0.35">
      <c r="A2189" s="2">
        <v>2178</v>
      </c>
      <c r="B2189" s="2" t="s">
        <v>175</v>
      </c>
      <c r="C2189" s="2" t="s">
        <v>327</v>
      </c>
      <c r="D2189" s="2">
        <v>14.125999999999999</v>
      </c>
      <c r="E2189" s="2">
        <v>2.6080000000000001</v>
      </c>
      <c r="F2189" s="66">
        <v>8.33</v>
      </c>
      <c r="G2189" s="2">
        <v>1.86904</v>
      </c>
      <c r="H2189" s="2">
        <v>2.3434499999999998</v>
      </c>
      <c r="I2189" s="2">
        <v>2.2383199999999999</v>
      </c>
      <c r="J2189" s="2">
        <v>2.1427399999999999</v>
      </c>
      <c r="K2189" s="66">
        <v>3.0769099999999998</v>
      </c>
      <c r="L2189" s="2">
        <v>1.8455900000000001</v>
      </c>
      <c r="M2189" s="2">
        <v>2.3000699999999998</v>
      </c>
      <c r="N2189" s="2">
        <v>2.19313</v>
      </c>
      <c r="O2189" s="2">
        <v>2.0902400000000001</v>
      </c>
      <c r="P2189" s="2">
        <v>3.0568499999999998</v>
      </c>
    </row>
    <row r="2190" spans="1:16" x14ac:dyDescent="0.35">
      <c r="A2190" s="2">
        <v>2179</v>
      </c>
      <c r="B2190" s="2" t="s">
        <v>175</v>
      </c>
      <c r="C2190" s="2" t="s">
        <v>328</v>
      </c>
      <c r="D2190" s="2">
        <v>11.226000000000001</v>
      </c>
      <c r="E2190" s="2">
        <v>3.1</v>
      </c>
      <c r="F2190" s="66">
        <v>0</v>
      </c>
      <c r="G2190" s="2">
        <v>2.8371</v>
      </c>
      <c r="H2190" s="2">
        <v>3.09178</v>
      </c>
      <c r="I2190" s="2">
        <v>2.9618699999999998</v>
      </c>
      <c r="J2190" s="2">
        <v>3.0826699999999998</v>
      </c>
      <c r="K2190" s="66">
        <v>3.06385</v>
      </c>
      <c r="L2190" s="2">
        <v>2.8075800000000002</v>
      </c>
      <c r="M2190" s="2">
        <v>3.0234100000000002</v>
      </c>
      <c r="N2190" s="2">
        <v>2.88957</v>
      </c>
      <c r="O2190" s="2">
        <v>3.0149300000000001</v>
      </c>
      <c r="P2190" s="2">
        <v>3.1806999999999999</v>
      </c>
    </row>
    <row r="2191" spans="1:16" x14ac:dyDescent="0.35">
      <c r="A2191" s="2">
        <v>2180</v>
      </c>
      <c r="B2191" s="2" t="s">
        <v>175</v>
      </c>
      <c r="C2191" s="2" t="s">
        <v>329</v>
      </c>
      <c r="D2191" s="2">
        <v>9.2409999999999997</v>
      </c>
      <c r="E2191" s="2">
        <v>3.3540000000000001</v>
      </c>
      <c r="F2191" s="66">
        <v>15</v>
      </c>
      <c r="G2191" s="2">
        <v>7.3758699999999999</v>
      </c>
      <c r="H2191" s="2">
        <v>9.8596599999999999</v>
      </c>
      <c r="I2191" s="2">
        <v>8.5826399999999996</v>
      </c>
      <c r="J2191" s="2">
        <v>7.4129500000000004</v>
      </c>
      <c r="K2191" s="66">
        <v>4.2914500000000002</v>
      </c>
      <c r="L2191" s="2">
        <v>7.2474499999999997</v>
      </c>
      <c r="M2191" s="2">
        <v>10.080069999999999</v>
      </c>
      <c r="N2191" s="2">
        <v>8.7388200000000005</v>
      </c>
      <c r="O2191" s="2">
        <v>7.5068099999999998</v>
      </c>
      <c r="P2191" s="2">
        <v>16.005210000000002</v>
      </c>
    </row>
    <row r="2192" spans="1:16" x14ac:dyDescent="0.35">
      <c r="A2192" s="2">
        <v>2181</v>
      </c>
      <c r="B2192" s="2" t="s">
        <v>175</v>
      </c>
      <c r="C2192" s="2" t="s">
        <v>330</v>
      </c>
      <c r="D2192" s="2">
        <v>8.2430000000000003</v>
      </c>
      <c r="E2192" s="2">
        <v>3.8540000000000001</v>
      </c>
      <c r="F2192" s="66">
        <v>8.33</v>
      </c>
      <c r="G2192" s="2">
        <v>6.9720599999999999</v>
      </c>
      <c r="H2192" s="2">
        <v>8.1192600000000006</v>
      </c>
      <c r="I2192" s="2">
        <v>7.3448900000000004</v>
      </c>
      <c r="J2192" s="2">
        <v>6.9837800000000003</v>
      </c>
      <c r="K2192" s="66">
        <v>5.3689600000000004</v>
      </c>
      <c r="L2192" s="2">
        <v>6.5725600000000002</v>
      </c>
      <c r="M2192" s="2">
        <v>8.1958699999999993</v>
      </c>
      <c r="N2192" s="2">
        <v>7.38307</v>
      </c>
      <c r="O2192" s="2">
        <v>7.0019999999999998</v>
      </c>
      <c r="P2192" s="2">
        <v>9.7699499999999997</v>
      </c>
    </row>
    <row r="2193" spans="1:16" x14ac:dyDescent="0.35">
      <c r="A2193" s="2">
        <v>2182</v>
      </c>
      <c r="B2193" s="2" t="s">
        <v>175</v>
      </c>
      <c r="C2193" s="2" t="s">
        <v>331</v>
      </c>
      <c r="D2193" s="2">
        <v>6.8849999999999998</v>
      </c>
      <c r="E2193" s="2">
        <v>3.8460000000000001</v>
      </c>
      <c r="F2193" s="66">
        <v>16.670000000000002</v>
      </c>
      <c r="G2193" s="2">
        <v>12.433070000000001</v>
      </c>
      <c r="H2193" s="2">
        <v>16.276039999999998</v>
      </c>
      <c r="I2193" s="2">
        <v>13.34535</v>
      </c>
      <c r="J2193" s="2">
        <v>11.89354</v>
      </c>
      <c r="K2193" s="66">
        <v>6.3144499999999999</v>
      </c>
      <c r="L2193" s="2">
        <v>11.92292</v>
      </c>
      <c r="M2193" s="2">
        <v>16.732949999999999</v>
      </c>
      <c r="N2193" s="2">
        <v>13.651210000000001</v>
      </c>
      <c r="O2193" s="2">
        <v>12.12275</v>
      </c>
      <c r="P2193" s="2">
        <v>7.3666999999999998</v>
      </c>
    </row>
    <row r="2194" spans="1:16" x14ac:dyDescent="0.35">
      <c r="A2194" s="2">
        <v>2183</v>
      </c>
      <c r="B2194" s="2" t="s">
        <v>175</v>
      </c>
      <c r="C2194" s="2" t="s">
        <v>332</v>
      </c>
      <c r="D2194" s="2">
        <v>7.0170000000000003</v>
      </c>
      <c r="E2194" s="2">
        <v>3.3460000000000001</v>
      </c>
      <c r="F2194" s="66">
        <v>21.67</v>
      </c>
      <c r="G2194" s="2">
        <v>14.852550000000001</v>
      </c>
      <c r="H2194" s="2">
        <v>19.72336</v>
      </c>
      <c r="I2194" s="2">
        <v>16.376799999999999</v>
      </c>
      <c r="J2194" s="2">
        <v>13.674379999999999</v>
      </c>
      <c r="K2194" s="66">
        <v>7.0027799999999996</v>
      </c>
      <c r="L2194" s="2">
        <v>14.462109999999999</v>
      </c>
      <c r="M2194" s="2">
        <v>20.32912</v>
      </c>
      <c r="N2194" s="2">
        <v>16.809640000000002</v>
      </c>
      <c r="O2194" s="2">
        <v>13.96552</v>
      </c>
      <c r="P2194" s="2">
        <v>7.0600399999999999</v>
      </c>
    </row>
    <row r="2195" spans="1:16" x14ac:dyDescent="0.35">
      <c r="A2195" s="2">
        <v>2184</v>
      </c>
      <c r="B2195" s="2" t="s">
        <v>176</v>
      </c>
      <c r="C2195" s="2" t="s">
        <v>309</v>
      </c>
      <c r="D2195" s="2">
        <v>6.7290000000000001</v>
      </c>
      <c r="E2195" s="2">
        <v>2.8460000000000001</v>
      </c>
      <c r="F2195" s="66">
        <v>0</v>
      </c>
      <c r="G2195" s="2">
        <v>7.4353899999999999</v>
      </c>
      <c r="H2195" s="2">
        <v>7.59598</v>
      </c>
      <c r="I2195" s="2">
        <v>7.5132700000000003</v>
      </c>
      <c r="J2195" s="2">
        <v>7.5964600000000004</v>
      </c>
      <c r="K2195" s="66">
        <v>7.5772199999999996</v>
      </c>
      <c r="L2195" s="2">
        <v>7.0558199999999998</v>
      </c>
      <c r="M2195" s="2">
        <v>7.5453700000000001</v>
      </c>
      <c r="N2195" s="2">
        <v>7.4596200000000001</v>
      </c>
      <c r="O2195" s="2">
        <v>7.5463199999999997</v>
      </c>
      <c r="P2195" s="2">
        <v>7.62697</v>
      </c>
    </row>
    <row r="2196" spans="1:16" x14ac:dyDescent="0.35">
      <c r="A2196" s="2">
        <v>2185</v>
      </c>
      <c r="B2196" s="2" t="s">
        <v>176</v>
      </c>
      <c r="C2196" s="2" t="s">
        <v>310</v>
      </c>
      <c r="D2196" s="2">
        <v>5.1440000000000001</v>
      </c>
      <c r="E2196" s="2">
        <v>2.8540000000000001</v>
      </c>
      <c r="F2196" s="66">
        <v>8.33</v>
      </c>
      <c r="G2196" s="2">
        <v>13.127470000000001</v>
      </c>
      <c r="H2196" s="2">
        <v>15.59773</v>
      </c>
      <c r="I2196" s="2">
        <v>13.59057</v>
      </c>
      <c r="J2196" s="2">
        <v>11.541320000000001</v>
      </c>
      <c r="K2196" s="66">
        <v>36.314970000000002</v>
      </c>
      <c r="L2196" s="2">
        <v>12.651590000000001</v>
      </c>
      <c r="M2196" s="2">
        <v>15.933120000000001</v>
      </c>
      <c r="N2196" s="2">
        <v>13.822559999999999</v>
      </c>
      <c r="O2196" s="2">
        <v>11.665749999999999</v>
      </c>
      <c r="P2196" s="2">
        <v>15.85004</v>
      </c>
    </row>
    <row r="2197" spans="1:16" x14ac:dyDescent="0.35">
      <c r="A2197" s="2">
        <v>2186</v>
      </c>
      <c r="B2197" s="2" t="s">
        <v>176</v>
      </c>
      <c r="C2197" s="2" t="s">
        <v>311</v>
      </c>
      <c r="D2197" s="2">
        <v>5.2069999999999999</v>
      </c>
      <c r="E2197" s="2">
        <v>3.6080000000000001</v>
      </c>
      <c r="F2197" s="66">
        <v>25</v>
      </c>
      <c r="G2197" s="2">
        <v>20.038119999999999</v>
      </c>
      <c r="H2197" s="2">
        <v>25.856390000000001</v>
      </c>
      <c r="I2197" s="2">
        <v>20.754570000000001</v>
      </c>
      <c r="J2197" s="2">
        <v>17.64987</v>
      </c>
      <c r="K2197" s="66">
        <v>79.624350000000007</v>
      </c>
      <c r="L2197" s="2">
        <v>19.51989</v>
      </c>
      <c r="M2197" s="2">
        <v>26.695930000000001</v>
      </c>
      <c r="N2197" s="2">
        <v>21.329360000000001</v>
      </c>
      <c r="O2197" s="2">
        <v>18.062159999999999</v>
      </c>
      <c r="P2197" s="2">
        <v>33.304459999999999</v>
      </c>
    </row>
    <row r="2198" spans="1:16" x14ac:dyDescent="0.35">
      <c r="A2198" s="2">
        <v>2187</v>
      </c>
      <c r="B2198" s="2" t="s">
        <v>176</v>
      </c>
      <c r="C2198" s="2" t="s">
        <v>312</v>
      </c>
      <c r="D2198" s="2">
        <v>6.6669999999999998</v>
      </c>
      <c r="E2198" s="2">
        <v>3.8460000000000001</v>
      </c>
      <c r="F2198" s="66">
        <v>20</v>
      </c>
      <c r="G2198" s="2">
        <v>15.4567</v>
      </c>
      <c r="H2198" s="2">
        <v>19.182259999999999</v>
      </c>
      <c r="I2198" s="2">
        <v>16.27617</v>
      </c>
      <c r="J2198" s="2">
        <v>14.901210000000001</v>
      </c>
      <c r="K2198" s="66">
        <v>42.57837</v>
      </c>
      <c r="L2198" s="2">
        <v>15.187799999999999</v>
      </c>
      <c r="M2198" s="2">
        <v>19.664200000000001</v>
      </c>
      <c r="N2198" s="2">
        <v>16.607669999999999</v>
      </c>
      <c r="O2198" s="2">
        <v>15.16037</v>
      </c>
      <c r="P2198" s="2">
        <v>37.933250000000001</v>
      </c>
    </row>
    <row r="2199" spans="1:16" x14ac:dyDescent="0.35">
      <c r="A2199" s="2">
        <v>2188</v>
      </c>
      <c r="B2199" s="2" t="s">
        <v>176</v>
      </c>
      <c r="C2199" s="2" t="s">
        <v>313</v>
      </c>
      <c r="D2199" s="2">
        <v>8.7170000000000005</v>
      </c>
      <c r="E2199" s="2">
        <v>5.1760000000000002</v>
      </c>
      <c r="F2199" s="66">
        <v>8.33</v>
      </c>
      <c r="G2199" s="2">
        <v>11.115270000000001</v>
      </c>
      <c r="H2199" s="2">
        <v>12.460520000000001</v>
      </c>
      <c r="I2199" s="2">
        <v>11.299289999999999</v>
      </c>
      <c r="J2199" s="2">
        <v>11.505940000000001</v>
      </c>
      <c r="K2199" s="66">
        <v>20.11786</v>
      </c>
      <c r="L2199" s="2">
        <v>10.997030000000001</v>
      </c>
      <c r="M2199" s="2">
        <v>12.60679</v>
      </c>
      <c r="N2199" s="2">
        <v>11.385960000000001</v>
      </c>
      <c r="O2199" s="2">
        <v>11.60272</v>
      </c>
      <c r="P2199" s="2">
        <v>25.163260000000001</v>
      </c>
    </row>
    <row r="2200" spans="1:16" x14ac:dyDescent="0.35">
      <c r="A2200" s="2">
        <v>2189</v>
      </c>
      <c r="B2200" s="2" t="s">
        <v>176</v>
      </c>
      <c r="C2200" s="2" t="s">
        <v>314</v>
      </c>
      <c r="D2200" s="2">
        <v>9.9540000000000006</v>
      </c>
      <c r="E2200" s="2">
        <v>5.6319999999999997</v>
      </c>
      <c r="F2200" s="66">
        <v>0</v>
      </c>
      <c r="G2200" s="2">
        <v>8.7980900000000002</v>
      </c>
      <c r="H2200" s="2">
        <v>8.5176800000000004</v>
      </c>
      <c r="I2200" s="2">
        <v>8.4617599999999999</v>
      </c>
      <c r="J2200" s="2">
        <v>8.5205300000000008</v>
      </c>
      <c r="K2200" s="66">
        <v>8.5041200000000003</v>
      </c>
      <c r="L2200" s="2">
        <v>8.7510499999999993</v>
      </c>
      <c r="M2200" s="2">
        <v>8.4875399999999992</v>
      </c>
      <c r="N2200" s="2">
        <v>8.4295500000000008</v>
      </c>
      <c r="O2200" s="2">
        <v>8.4907500000000002</v>
      </c>
      <c r="P2200" s="2">
        <v>8.5344599999999993</v>
      </c>
    </row>
    <row r="2201" spans="1:16" x14ac:dyDescent="0.35">
      <c r="A2201" s="2">
        <v>2190</v>
      </c>
      <c r="B2201" s="2" t="s">
        <v>176</v>
      </c>
      <c r="C2201" s="2" t="s">
        <v>315</v>
      </c>
      <c r="D2201" s="2">
        <v>10.352</v>
      </c>
      <c r="E2201" s="2">
        <v>5.1589999999999998</v>
      </c>
      <c r="F2201" s="66">
        <v>3.33</v>
      </c>
      <c r="G2201" s="2">
        <v>8.8391199999999994</v>
      </c>
      <c r="H2201" s="2">
        <v>9.2095099999999999</v>
      </c>
      <c r="I2201" s="2">
        <v>8.8014600000000005</v>
      </c>
      <c r="J2201" s="2">
        <v>8.9630700000000001</v>
      </c>
      <c r="K2201" s="66">
        <v>12.56382</v>
      </c>
      <c r="L2201" s="2">
        <v>8.7145899999999994</v>
      </c>
      <c r="M2201" s="2">
        <v>9.2430599999999998</v>
      </c>
      <c r="N2201" s="2">
        <v>8.8145299999999995</v>
      </c>
      <c r="O2201" s="2">
        <v>8.9839699999999993</v>
      </c>
      <c r="P2201" s="2">
        <v>13.51657</v>
      </c>
    </row>
    <row r="2202" spans="1:16" x14ac:dyDescent="0.35">
      <c r="A2202" s="2">
        <v>2191</v>
      </c>
      <c r="B2202" s="2" t="s">
        <v>176</v>
      </c>
      <c r="C2202" s="2" t="s">
        <v>316</v>
      </c>
      <c r="D2202" s="2">
        <v>11.669</v>
      </c>
      <c r="E2202" s="2">
        <v>5.9539999999999997</v>
      </c>
      <c r="F2202" s="66">
        <v>11.67</v>
      </c>
      <c r="G2202" s="2">
        <v>1.08649</v>
      </c>
      <c r="H2202" s="2">
        <v>2.1415600000000001</v>
      </c>
      <c r="I2202" s="2">
        <v>1.24037</v>
      </c>
      <c r="J2202" s="2">
        <v>1.7189000000000001</v>
      </c>
      <c r="K2202" s="66">
        <v>7.4129899999999997</v>
      </c>
      <c r="L2202" s="2">
        <v>1.05206</v>
      </c>
      <c r="M2202" s="2">
        <v>2.27867</v>
      </c>
      <c r="N2202" s="2">
        <v>1.3303</v>
      </c>
      <c r="O2202" s="2">
        <v>1.8345400000000001</v>
      </c>
      <c r="P2202" s="2">
        <v>11.006410000000001</v>
      </c>
    </row>
    <row r="2203" spans="1:16" x14ac:dyDescent="0.35">
      <c r="A2203" s="2">
        <v>2192</v>
      </c>
      <c r="B2203" s="2" t="s">
        <v>176</v>
      </c>
      <c r="C2203" s="2" t="s">
        <v>317</v>
      </c>
      <c r="D2203" s="2">
        <v>13.105</v>
      </c>
      <c r="E2203" s="2">
        <v>7.7759999999999998</v>
      </c>
      <c r="F2203" s="66">
        <v>20</v>
      </c>
      <c r="G2203" s="2">
        <v>0.28495999999999999</v>
      </c>
      <c r="H2203" s="2">
        <v>1.7564500000000001</v>
      </c>
      <c r="I2203" s="2">
        <v>0.49924000000000002</v>
      </c>
      <c r="J2203" s="2">
        <v>1.7256</v>
      </c>
      <c r="K2203" s="66">
        <v>2.0760299999999998</v>
      </c>
      <c r="L2203" s="2">
        <v>0.39029999999999998</v>
      </c>
      <c r="M2203" s="2">
        <v>1.9180699999999999</v>
      </c>
      <c r="N2203" s="2">
        <v>0.56040999999999996</v>
      </c>
      <c r="O2203" s="2">
        <v>1.89832</v>
      </c>
      <c r="P2203" s="2">
        <v>20.282789999999999</v>
      </c>
    </row>
    <row r="2204" spans="1:16" x14ac:dyDescent="0.35">
      <c r="A2204" s="2">
        <v>2193</v>
      </c>
      <c r="B2204" s="2" t="s">
        <v>176</v>
      </c>
      <c r="C2204" s="2" t="s">
        <v>318</v>
      </c>
      <c r="D2204" s="2">
        <v>13.959</v>
      </c>
      <c r="E2204" s="2">
        <v>8.7409999999999997</v>
      </c>
      <c r="F2204" s="66">
        <v>0</v>
      </c>
      <c r="G2204" s="2">
        <v>0</v>
      </c>
      <c r="H2204" s="2">
        <v>0</v>
      </c>
      <c r="I2204" s="2">
        <v>0</v>
      </c>
      <c r="J2204" s="2">
        <v>0</v>
      </c>
      <c r="K2204" s="66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</row>
    <row r="2205" spans="1:16" x14ac:dyDescent="0.35">
      <c r="A2205" s="2">
        <v>2194</v>
      </c>
      <c r="B2205" s="2" t="s">
        <v>176</v>
      </c>
      <c r="C2205" s="2" t="s">
        <v>319</v>
      </c>
      <c r="D2205" s="2">
        <v>15.11</v>
      </c>
      <c r="E2205" s="2">
        <v>9.2680000000000007</v>
      </c>
      <c r="F2205" s="66">
        <v>11.67</v>
      </c>
      <c r="G2205" s="2">
        <v>0</v>
      </c>
      <c r="H2205" s="2">
        <v>0</v>
      </c>
      <c r="I2205" s="2">
        <v>0</v>
      </c>
      <c r="J2205" s="2">
        <v>0</v>
      </c>
      <c r="K2205" s="66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</row>
    <row r="2206" spans="1:16" x14ac:dyDescent="0.35">
      <c r="A2206" s="2">
        <v>2195</v>
      </c>
      <c r="B2206" s="2" t="s">
        <v>176</v>
      </c>
      <c r="C2206" s="2" t="s">
        <v>320</v>
      </c>
      <c r="D2206" s="2">
        <v>16.004999999999999</v>
      </c>
      <c r="E2206" s="2">
        <v>10.808</v>
      </c>
      <c r="F2206" s="66">
        <v>6.67</v>
      </c>
      <c r="G2206" s="2">
        <v>0</v>
      </c>
      <c r="H2206" s="2">
        <v>0</v>
      </c>
      <c r="I2206" s="2">
        <v>0</v>
      </c>
      <c r="J2206" s="2">
        <v>0</v>
      </c>
      <c r="K2206" s="66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0.56579000000000002</v>
      </c>
    </row>
    <row r="2207" spans="1:16" x14ac:dyDescent="0.35">
      <c r="A2207" s="2">
        <v>2196</v>
      </c>
      <c r="B2207" s="2" t="s">
        <v>176</v>
      </c>
      <c r="C2207" s="2" t="s">
        <v>321</v>
      </c>
      <c r="D2207" s="2">
        <v>16.3</v>
      </c>
      <c r="E2207" s="2">
        <v>11.3</v>
      </c>
      <c r="F2207" s="66">
        <v>21.67</v>
      </c>
      <c r="G2207" s="2">
        <v>0</v>
      </c>
      <c r="H2207" s="2">
        <v>0</v>
      </c>
      <c r="I2207" s="2">
        <v>0</v>
      </c>
      <c r="J2207" s="2">
        <v>0</v>
      </c>
      <c r="K2207" s="66">
        <v>0</v>
      </c>
      <c r="L2207" s="2">
        <v>0.75714000000000004</v>
      </c>
      <c r="M2207" s="2">
        <v>0</v>
      </c>
      <c r="N2207" s="2">
        <v>0</v>
      </c>
      <c r="O2207" s="2">
        <v>0</v>
      </c>
      <c r="P2207" s="2">
        <v>4.4210599999999998</v>
      </c>
    </row>
    <row r="2208" spans="1:16" x14ac:dyDescent="0.35">
      <c r="A2208" s="2">
        <v>2197</v>
      </c>
      <c r="B2208" s="2" t="s">
        <v>176</v>
      </c>
      <c r="C2208" s="2" t="s">
        <v>322</v>
      </c>
      <c r="D2208" s="2">
        <v>16.045999999999999</v>
      </c>
      <c r="E2208" s="2">
        <v>10.282999999999999</v>
      </c>
      <c r="F2208" s="66">
        <v>31.67</v>
      </c>
      <c r="G2208" s="2">
        <v>0</v>
      </c>
      <c r="H2208" s="2">
        <v>0</v>
      </c>
      <c r="I2208" s="2">
        <v>0</v>
      </c>
      <c r="J2208" s="2">
        <v>0</v>
      </c>
      <c r="K2208" s="66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8.8850099999999994</v>
      </c>
    </row>
    <row r="2209" spans="1:16" x14ac:dyDescent="0.35">
      <c r="A2209" s="2">
        <v>2198</v>
      </c>
      <c r="B2209" s="2" t="s">
        <v>176</v>
      </c>
      <c r="C2209" s="2" t="s">
        <v>323</v>
      </c>
      <c r="D2209" s="2">
        <v>15.749000000000001</v>
      </c>
      <c r="E2209" s="2">
        <v>8.7409999999999997</v>
      </c>
      <c r="F2209" s="66">
        <v>0</v>
      </c>
      <c r="G2209" s="2">
        <v>0</v>
      </c>
      <c r="H2209" s="2">
        <v>0</v>
      </c>
      <c r="I2209" s="2">
        <v>0</v>
      </c>
      <c r="J2209" s="2">
        <v>0</v>
      </c>
      <c r="K2209" s="66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</row>
    <row r="2210" spans="1:16" x14ac:dyDescent="0.35">
      <c r="A2210" s="2">
        <v>2199</v>
      </c>
      <c r="B2210" s="2" t="s">
        <v>176</v>
      </c>
      <c r="C2210" s="2" t="s">
        <v>324</v>
      </c>
      <c r="D2210" s="2">
        <v>15.648999999999999</v>
      </c>
      <c r="E2210" s="2">
        <v>7.6920000000000002</v>
      </c>
      <c r="F2210" s="66">
        <v>11.67</v>
      </c>
      <c r="G2210" s="2">
        <v>0</v>
      </c>
      <c r="H2210" s="2">
        <v>0</v>
      </c>
      <c r="I2210" s="2">
        <v>0</v>
      </c>
      <c r="J2210" s="2">
        <v>0</v>
      </c>
      <c r="K2210" s="66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</row>
    <row r="2211" spans="1:16" x14ac:dyDescent="0.35">
      <c r="A2211" s="2">
        <v>2200</v>
      </c>
      <c r="B2211" s="2" t="s">
        <v>176</v>
      </c>
      <c r="C2211" s="2" t="s">
        <v>325</v>
      </c>
      <c r="D2211" s="2">
        <v>15.803000000000001</v>
      </c>
      <c r="E2211" s="2">
        <v>7.2</v>
      </c>
      <c r="F2211" s="66">
        <v>8.33</v>
      </c>
      <c r="G2211" s="2">
        <v>0</v>
      </c>
      <c r="H2211" s="2">
        <v>0</v>
      </c>
      <c r="I2211" s="2">
        <v>0</v>
      </c>
      <c r="J2211" s="2">
        <v>0</v>
      </c>
      <c r="K2211" s="66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3.8010799999999998</v>
      </c>
    </row>
    <row r="2212" spans="1:16" x14ac:dyDescent="0.35">
      <c r="A2212" s="2">
        <v>2201</v>
      </c>
      <c r="B2212" s="2" t="s">
        <v>176</v>
      </c>
      <c r="C2212" s="2" t="s">
        <v>326</v>
      </c>
      <c r="D2212" s="2">
        <v>15.644</v>
      </c>
      <c r="E2212" s="2">
        <v>6.6920000000000002</v>
      </c>
      <c r="F2212" s="66">
        <v>3.33</v>
      </c>
      <c r="G2212" s="2">
        <v>0</v>
      </c>
      <c r="H2212" s="2">
        <v>0</v>
      </c>
      <c r="I2212" s="2">
        <v>0</v>
      </c>
      <c r="J2212" s="2">
        <v>0</v>
      </c>
      <c r="K2212" s="66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0.21964</v>
      </c>
    </row>
    <row r="2213" spans="1:16" x14ac:dyDescent="0.35">
      <c r="A2213" s="2">
        <v>2202</v>
      </c>
      <c r="B2213" s="2" t="s">
        <v>176</v>
      </c>
      <c r="C2213" s="2" t="s">
        <v>327</v>
      </c>
      <c r="D2213" s="2">
        <v>13.826000000000001</v>
      </c>
      <c r="E2213" s="2">
        <v>4.8780000000000001</v>
      </c>
      <c r="F2213" s="66">
        <v>8.33</v>
      </c>
      <c r="G2213" s="2">
        <v>6.3890000000000002E-2</v>
      </c>
      <c r="H2213" s="2">
        <v>0.95535999999999999</v>
      </c>
      <c r="I2213" s="2">
        <v>0.33622000000000002</v>
      </c>
      <c r="J2213" s="2">
        <v>0.95586000000000004</v>
      </c>
      <c r="K2213" s="66">
        <v>1.7781</v>
      </c>
      <c r="L2213" s="2">
        <v>0.61170000000000002</v>
      </c>
      <c r="M2213" s="2">
        <v>1.0515000000000001</v>
      </c>
      <c r="N2213" s="2">
        <v>0.39473999999999998</v>
      </c>
      <c r="O2213" s="2">
        <v>1.04996</v>
      </c>
      <c r="P2213" s="2">
        <v>0.71850000000000003</v>
      </c>
    </row>
    <row r="2214" spans="1:16" x14ac:dyDescent="0.35">
      <c r="A2214" s="2">
        <v>2203</v>
      </c>
      <c r="B2214" s="2" t="s">
        <v>176</v>
      </c>
      <c r="C2214" s="2" t="s">
        <v>328</v>
      </c>
      <c r="D2214" s="2">
        <v>11.028</v>
      </c>
      <c r="E2214" s="2">
        <v>2.5329999999999999</v>
      </c>
      <c r="F2214" s="66">
        <v>0</v>
      </c>
      <c r="G2214" s="2">
        <v>0.94618999999999998</v>
      </c>
      <c r="H2214" s="2">
        <v>1.2663</v>
      </c>
      <c r="I2214" s="2">
        <v>1.0609999999999999</v>
      </c>
      <c r="J2214" s="2">
        <v>1.31993</v>
      </c>
      <c r="K2214" s="66">
        <v>1.2559</v>
      </c>
      <c r="L2214" s="2">
        <v>1.1139300000000001</v>
      </c>
      <c r="M2214" s="2">
        <v>1.2590300000000001</v>
      </c>
      <c r="N2214" s="2">
        <v>1.0494699999999999</v>
      </c>
      <c r="O2214" s="2">
        <v>1.3135300000000001</v>
      </c>
      <c r="P2214" s="2">
        <v>1.6802699999999999</v>
      </c>
    </row>
    <row r="2215" spans="1:16" x14ac:dyDescent="0.35">
      <c r="A2215" s="2">
        <v>2204</v>
      </c>
      <c r="B2215" s="2" t="s">
        <v>176</v>
      </c>
      <c r="C2215" s="2" t="s">
        <v>329</v>
      </c>
      <c r="D2215" s="2">
        <v>9.4459999999999997</v>
      </c>
      <c r="E2215" s="2">
        <v>2.3130000000000002</v>
      </c>
      <c r="F2215" s="66">
        <v>0</v>
      </c>
      <c r="G2215" s="2">
        <v>2.1013199999999999</v>
      </c>
      <c r="H2215" s="2">
        <v>2.4939100000000001</v>
      </c>
      <c r="I2215" s="2">
        <v>2.2645900000000001</v>
      </c>
      <c r="J2215" s="2">
        <v>2.5567199999999999</v>
      </c>
      <c r="K2215" s="66">
        <v>2.4809399999999999</v>
      </c>
      <c r="L2215" s="2">
        <v>2.2742100000000001</v>
      </c>
      <c r="M2215" s="2">
        <v>2.4657200000000001</v>
      </c>
      <c r="N2215" s="2">
        <v>2.23088</v>
      </c>
      <c r="O2215" s="2">
        <v>2.5300799999999999</v>
      </c>
      <c r="P2215" s="2">
        <v>2.9246599999999998</v>
      </c>
    </row>
    <row r="2216" spans="1:16" x14ac:dyDescent="0.35">
      <c r="A2216" s="2">
        <v>2205</v>
      </c>
      <c r="B2216" s="2" t="s">
        <v>176</v>
      </c>
      <c r="C2216" s="2" t="s">
        <v>330</v>
      </c>
      <c r="D2216" s="2">
        <v>9.2509999999999994</v>
      </c>
      <c r="E2216" s="2">
        <v>3.6080000000000001</v>
      </c>
      <c r="F2216" s="66">
        <v>6.67</v>
      </c>
      <c r="G2216" s="2">
        <v>5.0016299999999996</v>
      </c>
      <c r="H2216" s="2">
        <v>6.4727699999999997</v>
      </c>
      <c r="I2216" s="2">
        <v>5.5837500000000002</v>
      </c>
      <c r="J2216" s="2">
        <v>5.3974000000000002</v>
      </c>
      <c r="K2216" s="66">
        <v>9.2359500000000008</v>
      </c>
      <c r="L2216" s="2">
        <v>5.1906800000000004</v>
      </c>
      <c r="M2216" s="2">
        <v>6.5840199999999998</v>
      </c>
      <c r="N2216" s="2">
        <v>5.6536900000000001</v>
      </c>
      <c r="O2216" s="2">
        <v>5.4511599999999998</v>
      </c>
      <c r="P2216" s="2">
        <v>4.0237299999999996</v>
      </c>
    </row>
    <row r="2217" spans="1:16" x14ac:dyDescent="0.35">
      <c r="A2217" s="2">
        <v>2206</v>
      </c>
      <c r="B2217" s="2" t="s">
        <v>176</v>
      </c>
      <c r="C2217" s="2" t="s">
        <v>331</v>
      </c>
      <c r="D2217" s="2">
        <v>8.9949999999999992</v>
      </c>
      <c r="E2217" s="2">
        <v>3.8460000000000001</v>
      </c>
      <c r="F2217" s="66">
        <v>23.33</v>
      </c>
      <c r="G2217" s="2">
        <v>9.5152800000000006</v>
      </c>
      <c r="H2217" s="2">
        <v>13.986499999999999</v>
      </c>
      <c r="I2217" s="2">
        <v>11.46332</v>
      </c>
      <c r="J2217" s="2">
        <v>10.30617</v>
      </c>
      <c r="K2217" s="66">
        <v>15.53341</v>
      </c>
      <c r="L2217" s="2">
        <v>9.8625900000000009</v>
      </c>
      <c r="M2217" s="2">
        <v>14.442399999999999</v>
      </c>
      <c r="N2217" s="2">
        <v>11.792059999999999</v>
      </c>
      <c r="O2217" s="2">
        <v>10.569050000000001</v>
      </c>
      <c r="P2217" s="2">
        <v>4.8192399999999997</v>
      </c>
    </row>
    <row r="2218" spans="1:16" x14ac:dyDescent="0.35">
      <c r="A2218" s="2">
        <v>2207</v>
      </c>
      <c r="B2218" s="2" t="s">
        <v>176</v>
      </c>
      <c r="C2218" s="2" t="s">
        <v>332</v>
      </c>
      <c r="D2218" s="2">
        <v>8.4969999999999999</v>
      </c>
      <c r="E2218" s="2">
        <v>2.8370000000000002</v>
      </c>
      <c r="F2218" s="66">
        <v>23.33</v>
      </c>
      <c r="G2218" s="2">
        <v>11.195729999999999</v>
      </c>
      <c r="H2218" s="2">
        <v>15.57527</v>
      </c>
      <c r="I2218" s="2">
        <v>13.410080000000001</v>
      </c>
      <c r="J2218" s="2">
        <v>10.302989999999999</v>
      </c>
      <c r="K2218" s="66">
        <v>9.7800200000000004</v>
      </c>
      <c r="L2218" s="2">
        <v>11.51484</v>
      </c>
      <c r="M2218" s="2">
        <v>16.078890000000001</v>
      </c>
      <c r="N2218" s="2">
        <v>13.80458</v>
      </c>
      <c r="O2218" s="2">
        <v>10.53082</v>
      </c>
      <c r="P2218" s="2">
        <v>5.46279</v>
      </c>
    </row>
    <row r="2219" spans="1:16" x14ac:dyDescent="0.35">
      <c r="A2219" s="2">
        <v>2208</v>
      </c>
      <c r="B2219" s="2" t="s">
        <v>177</v>
      </c>
      <c r="C2219" s="2" t="s">
        <v>309</v>
      </c>
      <c r="D2219" s="2">
        <v>6.673</v>
      </c>
      <c r="E2219" s="2">
        <v>2.8620000000000001</v>
      </c>
      <c r="F2219" s="66">
        <v>8.33</v>
      </c>
      <c r="G2219" s="2">
        <v>7.53789</v>
      </c>
      <c r="H2219" s="2">
        <v>8.7707800000000002</v>
      </c>
      <c r="I2219" s="2">
        <v>8.1126900000000006</v>
      </c>
      <c r="J2219" s="2">
        <v>7.2062400000000002</v>
      </c>
      <c r="K2219" s="66">
        <v>6.0067199999999996</v>
      </c>
      <c r="L2219" s="2">
        <v>7.6492000000000004</v>
      </c>
      <c r="M2219" s="2">
        <v>8.8759700000000006</v>
      </c>
      <c r="N2219" s="2">
        <v>8.1867999999999999</v>
      </c>
      <c r="O2219" s="2">
        <v>7.2289500000000002</v>
      </c>
      <c r="P2219" s="2">
        <v>6.2964000000000002</v>
      </c>
    </row>
    <row r="2220" spans="1:16" x14ac:dyDescent="0.35">
      <c r="A2220" s="2">
        <v>2209</v>
      </c>
      <c r="B2220" s="2" t="s">
        <v>177</v>
      </c>
      <c r="C2220" s="2" t="s">
        <v>310</v>
      </c>
      <c r="D2220" s="2">
        <v>3.9820000000000002</v>
      </c>
      <c r="E2220" s="2">
        <v>3.3460000000000001</v>
      </c>
      <c r="F2220" s="66">
        <v>25</v>
      </c>
      <c r="G2220" s="2">
        <v>18.742049999999999</v>
      </c>
      <c r="H2220" s="2">
        <v>24.46921</v>
      </c>
      <c r="I2220" s="2">
        <v>18.916270000000001</v>
      </c>
      <c r="J2220" s="2">
        <v>15.29467</v>
      </c>
      <c r="K2220" s="66">
        <v>47.35519</v>
      </c>
      <c r="L2220" s="2">
        <v>18.624970000000001</v>
      </c>
      <c r="M2220" s="2">
        <v>25.336760000000002</v>
      </c>
      <c r="N2220" s="2">
        <v>19.497330000000002</v>
      </c>
      <c r="O2220" s="2">
        <v>15.68336</v>
      </c>
      <c r="P2220" s="2">
        <v>55.826090000000001</v>
      </c>
    </row>
    <row r="2221" spans="1:16" x14ac:dyDescent="0.35">
      <c r="A2221" s="2">
        <v>2210</v>
      </c>
      <c r="B2221" s="2" t="s">
        <v>177</v>
      </c>
      <c r="C2221" s="2" t="s">
        <v>311</v>
      </c>
      <c r="D2221" s="2">
        <v>2.6459999999999999</v>
      </c>
      <c r="E2221" s="2">
        <v>3.1</v>
      </c>
      <c r="F2221" s="66">
        <v>10</v>
      </c>
      <c r="G2221" s="2">
        <v>13.10037</v>
      </c>
      <c r="H2221" s="2">
        <v>15.45294</v>
      </c>
      <c r="I2221" s="2">
        <v>13.012079999999999</v>
      </c>
      <c r="J2221" s="2">
        <v>11.463979999999999</v>
      </c>
      <c r="K2221" s="66">
        <v>22.478400000000001</v>
      </c>
      <c r="L2221" s="2">
        <v>13.000690000000001</v>
      </c>
      <c r="M2221" s="2">
        <v>15.794729999999999</v>
      </c>
      <c r="N2221" s="2">
        <v>13.22922</v>
      </c>
      <c r="O2221" s="2">
        <v>11.597189999999999</v>
      </c>
      <c r="P2221" s="2">
        <v>28.859000000000002</v>
      </c>
    </row>
    <row r="2222" spans="1:16" x14ac:dyDescent="0.35">
      <c r="A2222" s="2">
        <v>2211</v>
      </c>
      <c r="B2222" s="2" t="s">
        <v>177</v>
      </c>
      <c r="C2222" s="2" t="s">
        <v>312</v>
      </c>
      <c r="D2222" s="2">
        <v>3.8740000000000001</v>
      </c>
      <c r="E2222" s="2">
        <v>3.3540000000000001</v>
      </c>
      <c r="F2222" s="66">
        <v>6.67</v>
      </c>
      <c r="G2222" s="2">
        <v>11.25562</v>
      </c>
      <c r="H2222" s="2">
        <v>12.87378</v>
      </c>
      <c r="I2222" s="2">
        <v>11.576829999999999</v>
      </c>
      <c r="J2222" s="2">
        <v>11.036149999999999</v>
      </c>
      <c r="K2222" s="66">
        <v>13.41994</v>
      </c>
      <c r="L2222" s="2">
        <v>11.369820000000001</v>
      </c>
      <c r="M2222" s="2">
        <v>13.04302</v>
      </c>
      <c r="N2222" s="2">
        <v>11.68078</v>
      </c>
      <c r="O2222" s="2">
        <v>11.108980000000001</v>
      </c>
      <c r="P2222" s="2">
        <v>26.268599999999999</v>
      </c>
    </row>
    <row r="2223" spans="1:16" x14ac:dyDescent="0.35">
      <c r="A2223" s="2">
        <v>2212</v>
      </c>
      <c r="B2223" s="2" t="s">
        <v>177</v>
      </c>
      <c r="C2223" s="2" t="s">
        <v>313</v>
      </c>
      <c r="D2223" s="2">
        <v>5.859</v>
      </c>
      <c r="E2223" s="2">
        <v>3.0920000000000001</v>
      </c>
      <c r="F2223" s="66">
        <v>28.33</v>
      </c>
      <c r="G2223" s="2">
        <v>18.608049999999999</v>
      </c>
      <c r="H2223" s="2">
        <v>24.12865</v>
      </c>
      <c r="I2223" s="2">
        <v>20.27561</v>
      </c>
      <c r="J2223" s="2">
        <v>16.269649999999999</v>
      </c>
      <c r="K2223" s="66">
        <v>22.60615</v>
      </c>
      <c r="L2223" s="2">
        <v>18.88747</v>
      </c>
      <c r="M2223" s="2">
        <v>24.87283</v>
      </c>
      <c r="N2223" s="2">
        <v>20.821100000000001</v>
      </c>
      <c r="O2223" s="2">
        <v>16.603760000000001</v>
      </c>
      <c r="P2223" s="2">
        <v>71.804569999999998</v>
      </c>
    </row>
    <row r="2224" spans="1:16" x14ac:dyDescent="0.35">
      <c r="A2224" s="2">
        <v>2213</v>
      </c>
      <c r="B2224" s="2" t="s">
        <v>177</v>
      </c>
      <c r="C2224" s="2" t="s">
        <v>314</v>
      </c>
      <c r="D2224" s="2">
        <v>4.367</v>
      </c>
      <c r="E2224" s="2">
        <v>2.6</v>
      </c>
      <c r="F2224" s="66">
        <v>11.67</v>
      </c>
      <c r="G2224" s="2">
        <v>14.39856</v>
      </c>
      <c r="H2224" s="2">
        <v>16.923580000000001</v>
      </c>
      <c r="I2224" s="2">
        <v>14.842599999999999</v>
      </c>
      <c r="J2224" s="2">
        <v>12.542199999999999</v>
      </c>
      <c r="K2224" s="66">
        <v>9.6126500000000004</v>
      </c>
      <c r="L2224" s="2">
        <v>14.3833</v>
      </c>
      <c r="M2224" s="2">
        <v>17.279170000000001</v>
      </c>
      <c r="N2224" s="2">
        <v>15.09164</v>
      </c>
      <c r="O2224" s="2">
        <v>12.66896</v>
      </c>
      <c r="P2224" s="2">
        <v>9.7898599999999991</v>
      </c>
    </row>
    <row r="2225" spans="1:16" x14ac:dyDescent="0.35">
      <c r="A2225" s="2">
        <v>2214</v>
      </c>
      <c r="B2225" s="2" t="s">
        <v>177</v>
      </c>
      <c r="C2225" s="2" t="s">
        <v>315</v>
      </c>
      <c r="D2225" s="2">
        <v>3.1120000000000001</v>
      </c>
      <c r="E2225" s="2">
        <v>2.8540000000000001</v>
      </c>
      <c r="F2225" s="66">
        <v>3.33</v>
      </c>
      <c r="G2225" s="2">
        <v>12.576750000000001</v>
      </c>
      <c r="H2225" s="2">
        <v>13.77277</v>
      </c>
      <c r="I2225" s="2">
        <v>12.570309999999999</v>
      </c>
      <c r="J2225" s="2">
        <v>11.63687</v>
      </c>
      <c r="K2225" s="66">
        <v>20.584679999999999</v>
      </c>
      <c r="L2225" s="2">
        <v>12.27918</v>
      </c>
      <c r="M2225" s="2">
        <v>13.94206</v>
      </c>
      <c r="N2225" s="2">
        <v>12.67868</v>
      </c>
      <c r="O2225" s="2">
        <v>11.69436</v>
      </c>
      <c r="P2225" s="2">
        <v>16.37565</v>
      </c>
    </row>
    <row r="2226" spans="1:16" x14ac:dyDescent="0.35">
      <c r="A2226" s="2">
        <v>2215</v>
      </c>
      <c r="B2226" s="2" t="s">
        <v>177</v>
      </c>
      <c r="C2226" s="2" t="s">
        <v>316</v>
      </c>
      <c r="D2226" s="2">
        <v>6.24</v>
      </c>
      <c r="E2226" s="2">
        <v>2.5920000000000001</v>
      </c>
      <c r="F2226" s="66">
        <v>18.329999999999998</v>
      </c>
      <c r="G2226" s="2">
        <v>6.6232899999999999</v>
      </c>
      <c r="H2226" s="2">
        <v>9.8651999999999997</v>
      </c>
      <c r="I2226" s="2">
        <v>7.5018000000000002</v>
      </c>
      <c r="J2226" s="2">
        <v>4.5891200000000003</v>
      </c>
      <c r="K2226" s="66">
        <v>27.448139999999999</v>
      </c>
      <c r="L2226" s="2">
        <v>6.4670199999999998</v>
      </c>
      <c r="M2226" s="2">
        <v>10.317460000000001</v>
      </c>
      <c r="N2226" s="2">
        <v>7.8349200000000003</v>
      </c>
      <c r="O2226" s="2">
        <v>4.7660099999999996</v>
      </c>
      <c r="P2226" s="2">
        <v>17.595320000000001</v>
      </c>
    </row>
    <row r="2227" spans="1:16" x14ac:dyDescent="0.35">
      <c r="A2227" s="2">
        <v>2216</v>
      </c>
      <c r="B2227" s="2" t="s">
        <v>177</v>
      </c>
      <c r="C2227" s="2" t="s">
        <v>317</v>
      </c>
      <c r="D2227" s="2">
        <v>9.9719999999999995</v>
      </c>
      <c r="E2227" s="2">
        <v>2.3540000000000001</v>
      </c>
      <c r="F2227" s="66">
        <v>0</v>
      </c>
      <c r="G2227" s="2">
        <v>0</v>
      </c>
      <c r="H2227" s="2">
        <v>8.9999999999999998E-4</v>
      </c>
      <c r="I2227" s="2">
        <v>0</v>
      </c>
      <c r="J2227" s="2">
        <v>1.9400000000000001E-3</v>
      </c>
      <c r="K2227" s="66">
        <v>6.0999999999999997E-4</v>
      </c>
      <c r="L2227" s="2">
        <v>0</v>
      </c>
      <c r="M2227" s="2">
        <v>0</v>
      </c>
      <c r="N2227" s="2">
        <v>0</v>
      </c>
      <c r="O2227" s="2">
        <v>1.6000000000000001E-4</v>
      </c>
      <c r="P2227" s="2">
        <v>8.1899999999999994E-3</v>
      </c>
    </row>
    <row r="2228" spans="1:16" x14ac:dyDescent="0.35">
      <c r="A2228" s="2">
        <v>2217</v>
      </c>
      <c r="B2228" s="2" t="s">
        <v>177</v>
      </c>
      <c r="C2228" s="2" t="s">
        <v>318</v>
      </c>
      <c r="D2228" s="2">
        <v>12.317</v>
      </c>
      <c r="E2228" s="2">
        <v>3.3620000000000001</v>
      </c>
      <c r="F2228" s="66">
        <v>0</v>
      </c>
      <c r="G2228" s="2">
        <v>0</v>
      </c>
      <c r="H2228" s="2">
        <v>0</v>
      </c>
      <c r="I2228" s="2">
        <v>0</v>
      </c>
      <c r="J2228" s="2">
        <v>0</v>
      </c>
      <c r="K2228" s="66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</row>
    <row r="2229" spans="1:16" x14ac:dyDescent="0.35">
      <c r="A2229" s="2">
        <v>2218</v>
      </c>
      <c r="B2229" s="2" t="s">
        <v>177</v>
      </c>
      <c r="C2229" s="2" t="s">
        <v>319</v>
      </c>
      <c r="D2229" s="2">
        <v>13.503</v>
      </c>
      <c r="E2229" s="2">
        <v>4.6079999999999997</v>
      </c>
      <c r="F2229" s="66">
        <v>0</v>
      </c>
      <c r="G2229" s="2">
        <v>0</v>
      </c>
      <c r="H2229" s="2">
        <v>0</v>
      </c>
      <c r="I2229" s="2">
        <v>0</v>
      </c>
      <c r="J2229" s="2">
        <v>0</v>
      </c>
      <c r="K2229" s="66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</row>
    <row r="2230" spans="1:16" x14ac:dyDescent="0.35">
      <c r="A2230" s="2">
        <v>2219</v>
      </c>
      <c r="B2230" s="2" t="s">
        <v>177</v>
      </c>
      <c r="C2230" s="2" t="s">
        <v>320</v>
      </c>
      <c r="D2230" s="2">
        <v>14.208</v>
      </c>
      <c r="E2230" s="2">
        <v>4.5919999999999996</v>
      </c>
      <c r="F2230" s="66">
        <v>18.329999999999998</v>
      </c>
      <c r="G2230" s="2">
        <v>0</v>
      </c>
      <c r="H2230" s="2">
        <v>0</v>
      </c>
      <c r="I2230" s="2">
        <v>0</v>
      </c>
      <c r="J2230" s="2">
        <v>0</v>
      </c>
      <c r="K2230" s="66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</row>
    <row r="2231" spans="1:16" x14ac:dyDescent="0.35">
      <c r="A2231" s="2">
        <v>2220</v>
      </c>
      <c r="B2231" s="2" t="s">
        <v>177</v>
      </c>
      <c r="C2231" s="2" t="s">
        <v>321</v>
      </c>
      <c r="D2231" s="2">
        <v>14.954000000000001</v>
      </c>
      <c r="E2231" s="2">
        <v>3.8460000000000001</v>
      </c>
      <c r="F2231" s="66">
        <v>35</v>
      </c>
      <c r="G2231" s="2">
        <v>0</v>
      </c>
      <c r="H2231" s="2">
        <v>0</v>
      </c>
      <c r="I2231" s="2">
        <v>0</v>
      </c>
      <c r="J2231" s="2">
        <v>0</v>
      </c>
      <c r="K2231" s="66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2.1349200000000002</v>
      </c>
    </row>
    <row r="2232" spans="1:16" x14ac:dyDescent="0.35">
      <c r="A2232" s="2">
        <v>2221</v>
      </c>
      <c r="B2232" s="2" t="s">
        <v>177</v>
      </c>
      <c r="C2232" s="2" t="s">
        <v>322</v>
      </c>
      <c r="D2232" s="2">
        <v>15.505000000000001</v>
      </c>
      <c r="E2232" s="2">
        <v>2.8370000000000002</v>
      </c>
      <c r="F2232" s="66">
        <v>28.33</v>
      </c>
      <c r="G2232" s="2">
        <v>0</v>
      </c>
      <c r="H2232" s="2">
        <v>0</v>
      </c>
      <c r="I2232" s="2">
        <v>0</v>
      </c>
      <c r="J2232" s="2">
        <v>0</v>
      </c>
      <c r="K2232" s="66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</row>
    <row r="2233" spans="1:16" x14ac:dyDescent="0.35">
      <c r="A2233" s="2">
        <v>2222</v>
      </c>
      <c r="B2233" s="2" t="s">
        <v>177</v>
      </c>
      <c r="C2233" s="2" t="s">
        <v>323</v>
      </c>
      <c r="D2233" s="2">
        <v>15.851000000000001</v>
      </c>
      <c r="E2233" s="2">
        <v>2.1</v>
      </c>
      <c r="F2233" s="66">
        <v>8.33</v>
      </c>
      <c r="G2233" s="2">
        <v>0</v>
      </c>
      <c r="H2233" s="2">
        <v>0</v>
      </c>
      <c r="I2233" s="2">
        <v>0</v>
      </c>
      <c r="J2233" s="2">
        <v>0</v>
      </c>
      <c r="K2233" s="66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</row>
    <row r="2234" spans="1:16" x14ac:dyDescent="0.35">
      <c r="A2234" s="2">
        <v>2223</v>
      </c>
      <c r="B2234" s="2" t="s">
        <v>177</v>
      </c>
      <c r="C2234" s="2" t="s">
        <v>324</v>
      </c>
      <c r="D2234" s="2">
        <v>16.103000000000002</v>
      </c>
      <c r="E2234" s="2">
        <v>2.3540000000000001</v>
      </c>
      <c r="F2234" s="66">
        <v>0</v>
      </c>
      <c r="G2234" s="2">
        <v>0</v>
      </c>
      <c r="H2234" s="2">
        <v>0</v>
      </c>
      <c r="I2234" s="2">
        <v>0</v>
      </c>
      <c r="J2234" s="2">
        <v>0</v>
      </c>
      <c r="K2234" s="66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</row>
    <row r="2235" spans="1:16" x14ac:dyDescent="0.35">
      <c r="A2235" s="2">
        <v>2224</v>
      </c>
      <c r="B2235" s="2" t="s">
        <v>177</v>
      </c>
      <c r="C2235" s="2" t="s">
        <v>325</v>
      </c>
      <c r="D2235" s="2">
        <v>15.843</v>
      </c>
      <c r="E2235" s="2">
        <v>2.6</v>
      </c>
      <c r="F2235" s="66">
        <v>3.33</v>
      </c>
      <c r="G2235" s="2">
        <v>0</v>
      </c>
      <c r="H2235" s="2">
        <v>0</v>
      </c>
      <c r="I2235" s="2">
        <v>0</v>
      </c>
      <c r="J2235" s="2">
        <v>0</v>
      </c>
      <c r="K2235" s="66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</row>
    <row r="2236" spans="1:16" x14ac:dyDescent="0.35">
      <c r="A2236" s="2">
        <v>2225</v>
      </c>
      <c r="B2236" s="2" t="s">
        <v>177</v>
      </c>
      <c r="C2236" s="2" t="s">
        <v>326</v>
      </c>
      <c r="D2236" s="2">
        <v>15.044</v>
      </c>
      <c r="E2236" s="2">
        <v>2.0409999999999999</v>
      </c>
      <c r="F2236" s="66">
        <v>11.67</v>
      </c>
      <c r="G2236" s="2">
        <v>0</v>
      </c>
      <c r="H2236" s="2">
        <v>0</v>
      </c>
      <c r="I2236" s="2">
        <v>0</v>
      </c>
      <c r="J2236" s="2">
        <v>0</v>
      </c>
      <c r="K2236" s="66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</row>
    <row r="2237" spans="1:16" x14ac:dyDescent="0.35">
      <c r="A2237" s="2">
        <v>2226</v>
      </c>
      <c r="B2237" s="2" t="s">
        <v>177</v>
      </c>
      <c r="C2237" s="2" t="s">
        <v>327</v>
      </c>
      <c r="D2237" s="2">
        <v>14.09</v>
      </c>
      <c r="E2237" s="2">
        <v>2.0590000000000002</v>
      </c>
      <c r="F2237" s="66">
        <v>11.67</v>
      </c>
      <c r="G2237" s="2">
        <v>0</v>
      </c>
      <c r="H2237" s="2">
        <v>0</v>
      </c>
      <c r="I2237" s="2">
        <v>0</v>
      </c>
      <c r="J2237" s="2">
        <v>0</v>
      </c>
      <c r="K2237" s="66">
        <v>0.38218000000000002</v>
      </c>
      <c r="L2237" s="2">
        <v>0</v>
      </c>
      <c r="M2237" s="2">
        <v>0</v>
      </c>
      <c r="N2237" s="2">
        <v>0</v>
      </c>
      <c r="O2237" s="2">
        <v>0</v>
      </c>
      <c r="P2237" s="2">
        <v>0.26721</v>
      </c>
    </row>
    <row r="2238" spans="1:16" x14ac:dyDescent="0.35">
      <c r="A2238" s="2">
        <v>2227</v>
      </c>
      <c r="B2238" s="2" t="s">
        <v>177</v>
      </c>
      <c r="C2238" s="2" t="s">
        <v>328</v>
      </c>
      <c r="D2238" s="2">
        <v>11.162000000000001</v>
      </c>
      <c r="E2238" s="2">
        <v>3.1080000000000001</v>
      </c>
      <c r="F2238" s="66">
        <v>11.67</v>
      </c>
      <c r="G2238" s="2">
        <v>0</v>
      </c>
      <c r="H2238" s="2">
        <v>2.052E-2</v>
      </c>
      <c r="I2238" s="2">
        <v>0</v>
      </c>
      <c r="J2238" s="2">
        <v>0</v>
      </c>
      <c r="K2238" s="66">
        <v>0</v>
      </c>
      <c r="L2238" s="2">
        <v>0</v>
      </c>
      <c r="M2238" s="2">
        <v>5.1110000000000003E-2</v>
      </c>
      <c r="N2238" s="2">
        <v>0</v>
      </c>
      <c r="O2238" s="2">
        <v>0</v>
      </c>
      <c r="P2238" s="2">
        <v>4.6568300000000002</v>
      </c>
    </row>
    <row r="2239" spans="1:16" x14ac:dyDescent="0.35">
      <c r="A2239" s="2">
        <v>2228</v>
      </c>
      <c r="B2239" s="2" t="s">
        <v>177</v>
      </c>
      <c r="C2239" s="2" t="s">
        <v>329</v>
      </c>
      <c r="D2239" s="2">
        <v>8.0869999999999997</v>
      </c>
      <c r="E2239" s="2">
        <v>3.3460000000000001</v>
      </c>
      <c r="F2239" s="66">
        <v>8.33</v>
      </c>
      <c r="G2239" s="2">
        <v>1.3304</v>
      </c>
      <c r="H2239" s="2">
        <v>3.5618300000000001</v>
      </c>
      <c r="I2239" s="2">
        <v>2.5621</v>
      </c>
      <c r="J2239" s="2">
        <v>1.46604</v>
      </c>
      <c r="K2239" s="66">
        <v>0.29598000000000002</v>
      </c>
      <c r="L2239" s="2">
        <v>1.3953100000000001</v>
      </c>
      <c r="M2239" s="2">
        <v>3.6579100000000002</v>
      </c>
      <c r="N2239" s="2">
        <v>2.6261199999999998</v>
      </c>
      <c r="O2239" s="2">
        <v>1.4759899999999999</v>
      </c>
      <c r="P2239" s="2">
        <v>13.901590000000001</v>
      </c>
    </row>
    <row r="2240" spans="1:16" x14ac:dyDescent="0.35">
      <c r="A2240" s="2">
        <v>2229</v>
      </c>
      <c r="B2240" s="2" t="s">
        <v>177</v>
      </c>
      <c r="C2240" s="2" t="s">
        <v>330</v>
      </c>
      <c r="D2240" s="2">
        <v>7.1980000000000004</v>
      </c>
      <c r="E2240" s="2">
        <v>3.1</v>
      </c>
      <c r="F2240" s="66">
        <v>3.33</v>
      </c>
      <c r="G2240" s="2">
        <v>2.3319000000000001</v>
      </c>
      <c r="H2240" s="2">
        <v>3.3168500000000001</v>
      </c>
      <c r="I2240" s="2">
        <v>2.9123399999999999</v>
      </c>
      <c r="J2240" s="2">
        <v>2.4093300000000002</v>
      </c>
      <c r="K2240" s="66">
        <v>2.08535</v>
      </c>
      <c r="L2240" s="2">
        <v>2.21075</v>
      </c>
      <c r="M2240" s="2">
        <v>3.3085499999999999</v>
      </c>
      <c r="N2240" s="2">
        <v>2.88558</v>
      </c>
      <c r="O2240" s="2">
        <v>2.3559299999999999</v>
      </c>
      <c r="P2240" s="2">
        <v>5.6945499999999996</v>
      </c>
    </row>
    <row r="2241" spans="1:16" x14ac:dyDescent="0.35">
      <c r="A2241" s="2">
        <v>2230</v>
      </c>
      <c r="B2241" s="2" t="s">
        <v>177</v>
      </c>
      <c r="C2241" s="2" t="s">
        <v>331</v>
      </c>
      <c r="D2241" s="2">
        <v>6.49</v>
      </c>
      <c r="E2241" s="2">
        <v>2.8460000000000001</v>
      </c>
      <c r="F2241" s="66">
        <v>26.67</v>
      </c>
      <c r="G2241" s="2">
        <v>11.714499999999999</v>
      </c>
      <c r="H2241" s="2">
        <v>16.785019999999999</v>
      </c>
      <c r="I2241" s="2">
        <v>13.58433</v>
      </c>
      <c r="J2241" s="2">
        <v>9.09863</v>
      </c>
      <c r="K2241" s="66">
        <v>3.3383799999999999</v>
      </c>
      <c r="L2241" s="2">
        <v>11.593769999999999</v>
      </c>
      <c r="M2241" s="2">
        <v>17.39489</v>
      </c>
      <c r="N2241" s="2">
        <v>14.030189999999999</v>
      </c>
      <c r="O2241" s="2">
        <v>9.3112300000000001</v>
      </c>
      <c r="P2241" s="2">
        <v>37.243690000000001</v>
      </c>
    </row>
    <row r="2242" spans="1:16" x14ac:dyDescent="0.35">
      <c r="A2242" s="2">
        <v>2231</v>
      </c>
      <c r="B2242" s="2" t="s">
        <v>177</v>
      </c>
      <c r="C2242" s="2" t="s">
        <v>332</v>
      </c>
      <c r="D2242" s="2">
        <v>5.7469999999999999</v>
      </c>
      <c r="E2242" s="2">
        <v>2.6</v>
      </c>
      <c r="F2242" s="66">
        <v>28.33</v>
      </c>
      <c r="G2242" s="2">
        <v>13.34408</v>
      </c>
      <c r="H2242" s="2">
        <v>18.32084</v>
      </c>
      <c r="I2242" s="2">
        <v>14.998670000000001</v>
      </c>
      <c r="J2242" s="2">
        <v>9.9935200000000002</v>
      </c>
      <c r="K2242" s="66">
        <v>4.4404500000000002</v>
      </c>
      <c r="L2242" s="2">
        <v>13.227919999999999</v>
      </c>
      <c r="M2242" s="2">
        <v>18.94388</v>
      </c>
      <c r="N2242" s="2">
        <v>15.451510000000001</v>
      </c>
      <c r="O2242" s="2">
        <v>10.186769999999999</v>
      </c>
      <c r="P2242" s="2">
        <v>39.331159999999997</v>
      </c>
    </row>
    <row r="2243" spans="1:16" x14ac:dyDescent="0.35">
      <c r="A2243" s="2">
        <v>2232</v>
      </c>
      <c r="B2243" s="2" t="s">
        <v>178</v>
      </c>
      <c r="C2243" s="2" t="s">
        <v>309</v>
      </c>
      <c r="D2243" s="2">
        <v>4.8879999999999999</v>
      </c>
      <c r="E2243" s="2">
        <v>2.0409999999999999</v>
      </c>
      <c r="F2243" s="66">
        <v>0</v>
      </c>
      <c r="G2243" s="2">
        <v>4.8825500000000002</v>
      </c>
      <c r="H2243" s="2">
        <v>5.4499399999999998</v>
      </c>
      <c r="I2243" s="2">
        <v>5.3636100000000004</v>
      </c>
      <c r="J2243" s="2">
        <v>5.2843600000000004</v>
      </c>
      <c r="K2243" s="66">
        <v>5.5420299999999996</v>
      </c>
      <c r="L2243" s="2">
        <v>4.6733099999999999</v>
      </c>
      <c r="M2243" s="2">
        <v>5.3421599999999998</v>
      </c>
      <c r="N2243" s="2">
        <v>5.2535100000000003</v>
      </c>
      <c r="O2243" s="2">
        <v>5.1700499999999998</v>
      </c>
      <c r="P2243" s="2">
        <v>5.6866300000000001</v>
      </c>
    </row>
    <row r="2244" spans="1:16" x14ac:dyDescent="0.35">
      <c r="A2244" s="2">
        <v>2233</v>
      </c>
      <c r="B2244" s="2" t="s">
        <v>178</v>
      </c>
      <c r="C2244" s="2" t="s">
        <v>310</v>
      </c>
      <c r="D2244" s="2">
        <v>3.742</v>
      </c>
      <c r="E2244" s="2">
        <v>1.246</v>
      </c>
      <c r="F2244" s="66">
        <v>0</v>
      </c>
      <c r="G2244" s="2">
        <v>5.9481799999999998</v>
      </c>
      <c r="H2244" s="2">
        <v>6.5880900000000002</v>
      </c>
      <c r="I2244" s="2">
        <v>6.5051800000000002</v>
      </c>
      <c r="J2244" s="2">
        <v>6.43872</v>
      </c>
      <c r="K2244" s="66">
        <v>6.6725199999999996</v>
      </c>
      <c r="L2244" s="2">
        <v>5.7296399999999998</v>
      </c>
      <c r="M2244" s="2">
        <v>6.4843400000000004</v>
      </c>
      <c r="N2244" s="2">
        <v>6.3988899999999997</v>
      </c>
      <c r="O2244" s="2">
        <v>6.3284200000000004</v>
      </c>
      <c r="P2244" s="2">
        <v>6.8084499999999997</v>
      </c>
    </row>
    <row r="2245" spans="1:16" x14ac:dyDescent="0.35">
      <c r="A2245" s="2">
        <v>2234</v>
      </c>
      <c r="B2245" s="2" t="s">
        <v>178</v>
      </c>
      <c r="C2245" s="2" t="s">
        <v>311</v>
      </c>
      <c r="D2245" s="2">
        <v>2.7410000000000001</v>
      </c>
      <c r="E2245" s="2">
        <v>1.254</v>
      </c>
      <c r="F2245" s="66">
        <v>0</v>
      </c>
      <c r="G2245" s="2">
        <v>7.2003899999999996</v>
      </c>
      <c r="H2245" s="2">
        <v>7.8050800000000002</v>
      </c>
      <c r="I2245" s="2">
        <v>7.7264499999999998</v>
      </c>
      <c r="J2245" s="2">
        <v>7.6717700000000004</v>
      </c>
      <c r="K2245" s="66">
        <v>7.8814500000000001</v>
      </c>
      <c r="L2245" s="2">
        <v>6.9555600000000002</v>
      </c>
      <c r="M2245" s="2">
        <v>7.7079300000000002</v>
      </c>
      <c r="N2245" s="2">
        <v>7.6267100000000001</v>
      </c>
      <c r="O2245" s="2">
        <v>7.5684500000000003</v>
      </c>
      <c r="P2245" s="2">
        <v>8.0097100000000001</v>
      </c>
    </row>
    <row r="2246" spans="1:16" x14ac:dyDescent="0.35">
      <c r="A2246" s="2">
        <v>2235</v>
      </c>
      <c r="B2246" s="2" t="s">
        <v>178</v>
      </c>
      <c r="C2246" s="2" t="s">
        <v>312</v>
      </c>
      <c r="D2246" s="2">
        <v>2.2000000000000002</v>
      </c>
      <c r="E2246" s="2">
        <v>0.99199999999999999</v>
      </c>
      <c r="F2246" s="66">
        <v>0</v>
      </c>
      <c r="G2246" s="2">
        <v>8.3046299999999995</v>
      </c>
      <c r="H2246" s="2">
        <v>8.9129000000000005</v>
      </c>
      <c r="I2246" s="2">
        <v>8.8388299999999997</v>
      </c>
      <c r="J2246" s="2">
        <v>8.7943999999999996</v>
      </c>
      <c r="K2246" s="66">
        <v>8.9816099999999999</v>
      </c>
      <c r="L2246" s="2">
        <v>8.0783100000000001</v>
      </c>
      <c r="M2246" s="2">
        <v>8.82362</v>
      </c>
      <c r="N2246" s="2">
        <v>8.7469999999999999</v>
      </c>
      <c r="O2246" s="2">
        <v>8.6994299999999996</v>
      </c>
      <c r="P2246" s="2">
        <v>9.10318</v>
      </c>
    </row>
    <row r="2247" spans="1:16" x14ac:dyDescent="0.35">
      <c r="A2247" s="2">
        <v>2236</v>
      </c>
      <c r="B2247" s="2" t="s">
        <v>178</v>
      </c>
      <c r="C2247" s="2" t="s">
        <v>313</v>
      </c>
      <c r="D2247" s="2">
        <v>1.895</v>
      </c>
      <c r="E2247" s="2">
        <v>0.60199999999999998</v>
      </c>
      <c r="F2247" s="66">
        <v>0</v>
      </c>
      <c r="G2247" s="2">
        <v>9.2661999999999995</v>
      </c>
      <c r="H2247" s="2">
        <v>9.8899600000000003</v>
      </c>
      <c r="I2247" s="2">
        <v>9.82043</v>
      </c>
      <c r="J2247" s="2">
        <v>9.7846299999999999</v>
      </c>
      <c r="K2247" s="66">
        <v>9.9517100000000003</v>
      </c>
      <c r="L2247" s="2">
        <v>9.0690899999999992</v>
      </c>
      <c r="M2247" s="2">
        <v>9.80898</v>
      </c>
      <c r="N2247" s="2">
        <v>9.7369800000000009</v>
      </c>
      <c r="O2247" s="2">
        <v>9.69848</v>
      </c>
      <c r="P2247" s="2">
        <v>10.06747</v>
      </c>
    </row>
    <row r="2248" spans="1:16" x14ac:dyDescent="0.35">
      <c r="A2248" s="2">
        <v>2237</v>
      </c>
      <c r="B2248" s="2" t="s">
        <v>178</v>
      </c>
      <c r="C2248" s="2" t="s">
        <v>314</v>
      </c>
      <c r="D2248" s="2">
        <v>1.2949999999999999</v>
      </c>
      <c r="E2248" s="2">
        <v>0.85299999999999998</v>
      </c>
      <c r="F2248" s="66">
        <v>0</v>
      </c>
      <c r="G2248" s="2">
        <v>10.319100000000001</v>
      </c>
      <c r="H2248" s="2">
        <v>10.892849999999999</v>
      </c>
      <c r="I2248" s="2">
        <v>10.827529999999999</v>
      </c>
      <c r="J2248" s="2">
        <v>10.79876</v>
      </c>
      <c r="K2248" s="66">
        <v>10.948560000000001</v>
      </c>
      <c r="L2248" s="2">
        <v>10.093579999999999</v>
      </c>
      <c r="M2248" s="2">
        <v>10.81992</v>
      </c>
      <c r="N2248" s="2">
        <v>10.752219999999999</v>
      </c>
      <c r="O2248" s="2">
        <v>10.72114</v>
      </c>
      <c r="P2248" s="2">
        <v>11.05949</v>
      </c>
    </row>
    <row r="2249" spans="1:16" x14ac:dyDescent="0.35">
      <c r="A2249" s="2">
        <v>2238</v>
      </c>
      <c r="B2249" s="2" t="s">
        <v>178</v>
      </c>
      <c r="C2249" s="2" t="s">
        <v>315</v>
      </c>
      <c r="D2249" s="2">
        <v>2.3220000000000001</v>
      </c>
      <c r="E2249" s="2">
        <v>0.746</v>
      </c>
      <c r="F2249" s="66">
        <v>0</v>
      </c>
      <c r="G2249" s="2">
        <v>10.92145</v>
      </c>
      <c r="H2249" s="2">
        <v>11.496420000000001</v>
      </c>
      <c r="I2249" s="2">
        <v>11.43512</v>
      </c>
      <c r="J2249" s="2">
        <v>11.412089999999999</v>
      </c>
      <c r="K2249" s="66">
        <v>11.546799999999999</v>
      </c>
      <c r="L2249" s="2">
        <v>10.72885</v>
      </c>
      <c r="M2249" s="2">
        <v>11.43065</v>
      </c>
      <c r="N2249" s="2">
        <v>11.367089999999999</v>
      </c>
      <c r="O2249" s="2">
        <v>11.342079999999999</v>
      </c>
      <c r="P2249" s="2">
        <v>11.652810000000001</v>
      </c>
    </row>
    <row r="2250" spans="1:16" x14ac:dyDescent="0.35">
      <c r="A2250" s="2">
        <v>2239</v>
      </c>
      <c r="B2250" s="2" t="s">
        <v>178</v>
      </c>
      <c r="C2250" s="2" t="s">
        <v>316</v>
      </c>
      <c r="D2250" s="2">
        <v>5.8369999999999997</v>
      </c>
      <c r="E2250" s="2">
        <v>0.754</v>
      </c>
      <c r="F2250" s="66">
        <v>0</v>
      </c>
      <c r="G2250" s="2">
        <v>10.609719999999999</v>
      </c>
      <c r="H2250" s="2">
        <v>11.163679999999999</v>
      </c>
      <c r="I2250" s="2">
        <v>11.10647</v>
      </c>
      <c r="J2250" s="2">
        <v>11.08816</v>
      </c>
      <c r="K2250" s="66">
        <v>11.209110000000001</v>
      </c>
      <c r="L2250" s="2">
        <v>10.46842</v>
      </c>
      <c r="M2250" s="2">
        <v>11.09158</v>
      </c>
      <c r="N2250" s="2">
        <v>11.03224</v>
      </c>
      <c r="O2250" s="2">
        <v>11.01225</v>
      </c>
      <c r="P2250" s="2">
        <v>11.29665</v>
      </c>
    </row>
    <row r="2251" spans="1:16" x14ac:dyDescent="0.35">
      <c r="A2251" s="2">
        <v>2240</v>
      </c>
      <c r="B2251" s="2" t="s">
        <v>178</v>
      </c>
      <c r="C2251" s="2" t="s">
        <v>317</v>
      </c>
      <c r="D2251" s="2">
        <v>11.151999999999999</v>
      </c>
      <c r="E2251" s="2">
        <v>0.746</v>
      </c>
      <c r="F2251" s="66">
        <v>0</v>
      </c>
      <c r="G2251" s="2">
        <v>8.8573799999999991</v>
      </c>
      <c r="H2251" s="2">
        <v>9.2801200000000001</v>
      </c>
      <c r="I2251" s="2">
        <v>9.2275799999999997</v>
      </c>
      <c r="J2251" s="2">
        <v>9.2132699999999996</v>
      </c>
      <c r="K2251" s="66">
        <v>9.3206600000000002</v>
      </c>
      <c r="L2251" s="2">
        <v>8.7389100000000006</v>
      </c>
      <c r="M2251" s="2">
        <v>9.1619899999999994</v>
      </c>
      <c r="N2251" s="2">
        <v>9.1075499999999998</v>
      </c>
      <c r="O2251" s="2">
        <v>9.0918500000000009</v>
      </c>
      <c r="P2251" s="2">
        <v>9.3484999999999996</v>
      </c>
    </row>
    <row r="2252" spans="1:16" x14ac:dyDescent="0.35">
      <c r="A2252" s="2">
        <v>2241</v>
      </c>
      <c r="B2252" s="2" t="s">
        <v>178</v>
      </c>
      <c r="C2252" s="2" t="s">
        <v>318</v>
      </c>
      <c r="D2252" s="2">
        <v>15.622999999999999</v>
      </c>
      <c r="E2252" s="2">
        <v>0.754</v>
      </c>
      <c r="F2252" s="66">
        <v>0</v>
      </c>
      <c r="G2252" s="2">
        <v>6.0084099999999996</v>
      </c>
      <c r="H2252" s="2">
        <v>6.2174699999999996</v>
      </c>
      <c r="I2252" s="2">
        <v>6.1706799999999999</v>
      </c>
      <c r="J2252" s="2">
        <v>6.1598300000000004</v>
      </c>
      <c r="K2252" s="66">
        <v>6.25265</v>
      </c>
      <c r="L2252" s="2">
        <v>5.8686600000000002</v>
      </c>
      <c r="M2252" s="2">
        <v>6.0377299999999998</v>
      </c>
      <c r="N2252" s="2">
        <v>5.9893599999999996</v>
      </c>
      <c r="O2252" s="2">
        <v>5.9774099999999999</v>
      </c>
      <c r="P2252" s="2">
        <v>6.2022399999999998</v>
      </c>
    </row>
    <row r="2253" spans="1:16" x14ac:dyDescent="0.35">
      <c r="A2253" s="2">
        <v>2242</v>
      </c>
      <c r="B2253" s="2" t="s">
        <v>178</v>
      </c>
      <c r="C2253" s="2" t="s">
        <v>319</v>
      </c>
      <c r="D2253" s="2">
        <v>18.016999999999999</v>
      </c>
      <c r="E2253" s="2">
        <v>1.5589999999999999</v>
      </c>
      <c r="F2253" s="66">
        <v>0</v>
      </c>
      <c r="G2253" s="2">
        <v>3.4536799999999999</v>
      </c>
      <c r="H2253" s="2">
        <v>3.4966599999999999</v>
      </c>
      <c r="I2253" s="2">
        <v>3.45743</v>
      </c>
      <c r="J2253" s="2">
        <v>3.4496699999999998</v>
      </c>
      <c r="K2253" s="66">
        <v>3.5255299999999998</v>
      </c>
      <c r="L2253" s="2">
        <v>3.29854</v>
      </c>
      <c r="M2253" s="2">
        <v>3.2972600000000001</v>
      </c>
      <c r="N2253" s="2">
        <v>3.25684</v>
      </c>
      <c r="O2253" s="2">
        <v>3.2482500000000001</v>
      </c>
      <c r="P2253" s="2">
        <v>3.4339599999999999</v>
      </c>
    </row>
    <row r="2254" spans="1:16" x14ac:dyDescent="0.35">
      <c r="A2254" s="2">
        <v>2243</v>
      </c>
      <c r="B2254" s="2" t="s">
        <v>178</v>
      </c>
      <c r="C2254" s="2" t="s">
        <v>320</v>
      </c>
      <c r="D2254" s="2">
        <v>19.712</v>
      </c>
      <c r="E2254" s="2">
        <v>2.3540000000000001</v>
      </c>
      <c r="F2254" s="66">
        <v>0</v>
      </c>
      <c r="G2254" s="2">
        <v>1.5720799999999999</v>
      </c>
      <c r="H2254" s="2">
        <v>1.51494</v>
      </c>
      <c r="I2254" s="2">
        <v>1.4794</v>
      </c>
      <c r="J2254" s="2">
        <v>1.4734100000000001</v>
      </c>
      <c r="K2254" s="66">
        <v>1.5405899999999999</v>
      </c>
      <c r="L2254" s="2">
        <v>1.3998600000000001</v>
      </c>
      <c r="M2254" s="2">
        <v>1.3331200000000001</v>
      </c>
      <c r="N2254" s="2">
        <v>1.2966500000000001</v>
      </c>
      <c r="O2254" s="2">
        <v>1.29</v>
      </c>
      <c r="P2254" s="2">
        <v>1.4559</v>
      </c>
    </row>
    <row r="2255" spans="1:16" x14ac:dyDescent="0.35">
      <c r="A2255" s="2">
        <v>2244</v>
      </c>
      <c r="B2255" s="2" t="s">
        <v>178</v>
      </c>
      <c r="C2255" s="2" t="s">
        <v>321</v>
      </c>
      <c r="D2255" s="2">
        <v>21.061</v>
      </c>
      <c r="E2255" s="2">
        <v>2.6</v>
      </c>
      <c r="F2255" s="66">
        <v>0</v>
      </c>
      <c r="G2255" s="2">
        <v>0.42291000000000001</v>
      </c>
      <c r="H2255" s="2">
        <v>0.27045999999999998</v>
      </c>
      <c r="I2255" s="2">
        <v>0.24657000000000001</v>
      </c>
      <c r="J2255" s="2">
        <v>0.24313000000000001</v>
      </c>
      <c r="K2255" s="66">
        <v>0.28809000000000001</v>
      </c>
      <c r="L2255" s="2">
        <v>0.23941999999999999</v>
      </c>
      <c r="M2255" s="2">
        <v>0.17079</v>
      </c>
      <c r="N2255" s="2">
        <v>0.15126000000000001</v>
      </c>
      <c r="O2255" s="2">
        <v>0.14824999999999999</v>
      </c>
      <c r="P2255" s="2">
        <v>0.24504000000000001</v>
      </c>
    </row>
    <row r="2256" spans="1:16" x14ac:dyDescent="0.35">
      <c r="A2256" s="2">
        <v>2245</v>
      </c>
      <c r="B2256" s="2" t="s">
        <v>178</v>
      </c>
      <c r="C2256" s="2" t="s">
        <v>322</v>
      </c>
      <c r="D2256" s="2">
        <v>21.954000000000001</v>
      </c>
      <c r="E2256" s="2">
        <v>3.1080000000000001</v>
      </c>
      <c r="F2256" s="66">
        <v>0</v>
      </c>
      <c r="G2256" s="2">
        <v>2.4000000000000001E-4</v>
      </c>
      <c r="H2256" s="2">
        <v>0</v>
      </c>
      <c r="I2256" s="2">
        <v>0</v>
      </c>
      <c r="J2256" s="2">
        <v>0</v>
      </c>
      <c r="K2256" s="66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</row>
    <row r="2257" spans="1:16" x14ac:dyDescent="0.35">
      <c r="A2257" s="2">
        <v>2246</v>
      </c>
      <c r="B2257" s="2" t="s">
        <v>178</v>
      </c>
      <c r="C2257" s="2" t="s">
        <v>323</v>
      </c>
      <c r="D2257" s="2">
        <v>22.402999999999999</v>
      </c>
      <c r="E2257" s="2">
        <v>3.3460000000000001</v>
      </c>
      <c r="F2257" s="66">
        <v>0</v>
      </c>
      <c r="G2257" s="2">
        <v>0</v>
      </c>
      <c r="H2257" s="2">
        <v>0</v>
      </c>
      <c r="I2257" s="2">
        <v>0</v>
      </c>
      <c r="J2257" s="2">
        <v>0</v>
      </c>
      <c r="K2257" s="66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</row>
    <row r="2258" spans="1:16" x14ac:dyDescent="0.35">
      <c r="A2258" s="2">
        <v>2247</v>
      </c>
      <c r="B2258" s="2" t="s">
        <v>178</v>
      </c>
      <c r="C2258" s="2" t="s">
        <v>324</v>
      </c>
      <c r="D2258" s="2">
        <v>22.6</v>
      </c>
      <c r="E2258" s="2">
        <v>2.0329999999999999</v>
      </c>
      <c r="F2258" s="66">
        <v>0</v>
      </c>
      <c r="G2258" s="2">
        <v>0</v>
      </c>
      <c r="H2258" s="2">
        <v>0</v>
      </c>
      <c r="I2258" s="2">
        <v>0</v>
      </c>
      <c r="J2258" s="2">
        <v>0</v>
      </c>
      <c r="K2258" s="66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</row>
    <row r="2259" spans="1:16" x14ac:dyDescent="0.35">
      <c r="A2259" s="2">
        <v>2248</v>
      </c>
      <c r="B2259" s="2" t="s">
        <v>178</v>
      </c>
      <c r="C2259" s="2" t="s">
        <v>325</v>
      </c>
      <c r="D2259" s="2">
        <v>22.498000000000001</v>
      </c>
      <c r="E2259" s="2">
        <v>0.746</v>
      </c>
      <c r="F2259" s="66">
        <v>0</v>
      </c>
      <c r="G2259" s="2">
        <v>0</v>
      </c>
      <c r="H2259" s="2">
        <v>0</v>
      </c>
      <c r="I2259" s="2">
        <v>0</v>
      </c>
      <c r="J2259" s="2">
        <v>0</v>
      </c>
      <c r="K2259" s="66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</row>
    <row r="2260" spans="1:16" x14ac:dyDescent="0.35">
      <c r="A2260" s="2">
        <v>2249</v>
      </c>
      <c r="B2260" s="2" t="s">
        <v>178</v>
      </c>
      <c r="C2260" s="2" t="s">
        <v>326</v>
      </c>
      <c r="D2260" s="2">
        <v>21.536000000000001</v>
      </c>
      <c r="E2260" s="2">
        <v>2.0760000000000001</v>
      </c>
      <c r="F2260" s="66">
        <v>0</v>
      </c>
      <c r="G2260" s="2">
        <v>0</v>
      </c>
      <c r="H2260" s="2">
        <v>0</v>
      </c>
      <c r="I2260" s="2">
        <v>0</v>
      </c>
      <c r="J2260" s="2">
        <v>0</v>
      </c>
      <c r="K2260" s="66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</row>
    <row r="2261" spans="1:16" x14ac:dyDescent="0.35">
      <c r="A2261" s="2">
        <v>2250</v>
      </c>
      <c r="B2261" s="2" t="s">
        <v>178</v>
      </c>
      <c r="C2261" s="2" t="s">
        <v>327</v>
      </c>
      <c r="D2261" s="2">
        <v>19.073</v>
      </c>
      <c r="E2261" s="2">
        <v>2.5329999999999999</v>
      </c>
      <c r="F2261" s="66">
        <v>0</v>
      </c>
      <c r="G2261" s="2">
        <v>0</v>
      </c>
      <c r="H2261" s="2">
        <v>0</v>
      </c>
      <c r="I2261" s="2">
        <v>0</v>
      </c>
      <c r="J2261" s="2">
        <v>0</v>
      </c>
      <c r="K2261" s="66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</row>
    <row r="2262" spans="1:16" x14ac:dyDescent="0.35">
      <c r="A2262" s="2">
        <v>2251</v>
      </c>
      <c r="B2262" s="2" t="s">
        <v>178</v>
      </c>
      <c r="C2262" s="2" t="s">
        <v>328</v>
      </c>
      <c r="D2262" s="2">
        <v>15.111000000000001</v>
      </c>
      <c r="E2262" s="2">
        <v>1.8049999999999999</v>
      </c>
      <c r="F2262" s="66">
        <v>0</v>
      </c>
      <c r="G2262" s="2">
        <v>0</v>
      </c>
      <c r="H2262" s="2">
        <v>0</v>
      </c>
      <c r="I2262" s="2">
        <v>0</v>
      </c>
      <c r="J2262" s="2">
        <v>0</v>
      </c>
      <c r="K2262" s="66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</row>
    <row r="2263" spans="1:16" x14ac:dyDescent="0.35">
      <c r="A2263" s="2">
        <v>2252</v>
      </c>
      <c r="B2263" s="2" t="s">
        <v>178</v>
      </c>
      <c r="C2263" s="2" t="s">
        <v>329</v>
      </c>
      <c r="D2263" s="2">
        <v>11.987</v>
      </c>
      <c r="E2263" s="2">
        <v>2.1</v>
      </c>
      <c r="F2263" s="66">
        <v>0</v>
      </c>
      <c r="G2263" s="2">
        <v>0</v>
      </c>
      <c r="H2263" s="2">
        <v>0</v>
      </c>
      <c r="I2263" s="2">
        <v>0</v>
      </c>
      <c r="J2263" s="2">
        <v>0</v>
      </c>
      <c r="K2263" s="66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</row>
    <row r="2264" spans="1:16" x14ac:dyDescent="0.35">
      <c r="A2264" s="2">
        <v>2253</v>
      </c>
      <c r="B2264" s="2" t="s">
        <v>178</v>
      </c>
      <c r="C2264" s="2" t="s">
        <v>330</v>
      </c>
      <c r="D2264" s="2">
        <v>10.59</v>
      </c>
      <c r="E2264" s="2">
        <v>2.1</v>
      </c>
      <c r="F2264" s="66">
        <v>0</v>
      </c>
      <c r="G2264" s="2">
        <v>0.65027999999999997</v>
      </c>
      <c r="H2264" s="2">
        <v>1.01837</v>
      </c>
      <c r="I2264" s="2">
        <v>0.97199999999999998</v>
      </c>
      <c r="J2264" s="2">
        <v>0.96865000000000001</v>
      </c>
      <c r="K2264" s="66">
        <v>1.0499400000000001</v>
      </c>
      <c r="L2264" s="2">
        <v>0.42216999999999999</v>
      </c>
      <c r="M2264" s="2">
        <v>0.74073999999999995</v>
      </c>
      <c r="N2264" s="2">
        <v>0.69711999999999996</v>
      </c>
      <c r="O2264" s="2">
        <v>0.69340000000000002</v>
      </c>
      <c r="P2264" s="2">
        <v>0.88920999999999994</v>
      </c>
    </row>
    <row r="2265" spans="1:16" x14ac:dyDescent="0.35">
      <c r="A2265" s="2">
        <v>2254</v>
      </c>
      <c r="B2265" s="2" t="s">
        <v>178</v>
      </c>
      <c r="C2265" s="2" t="s">
        <v>331</v>
      </c>
      <c r="D2265" s="2">
        <v>9.8469999999999995</v>
      </c>
      <c r="E2265" s="2">
        <v>1.5409999999999999</v>
      </c>
      <c r="F2265" s="66">
        <v>0</v>
      </c>
      <c r="G2265" s="2">
        <v>1.98766</v>
      </c>
      <c r="H2265" s="2">
        <v>2.32463</v>
      </c>
      <c r="I2265" s="2">
        <v>2.29413</v>
      </c>
      <c r="J2265" s="2">
        <v>2.29209</v>
      </c>
      <c r="K2265" s="66">
        <v>2.3451200000000001</v>
      </c>
      <c r="L2265" s="2">
        <v>1.7634700000000001</v>
      </c>
      <c r="M2265" s="2">
        <v>2.1458200000000001</v>
      </c>
      <c r="N2265" s="2">
        <v>2.1140599999999998</v>
      </c>
      <c r="O2265" s="2">
        <v>2.1114799999999998</v>
      </c>
      <c r="P2265" s="2">
        <v>2.2501899999999999</v>
      </c>
    </row>
    <row r="2266" spans="1:16" x14ac:dyDescent="0.35">
      <c r="A2266" s="2">
        <v>2255</v>
      </c>
      <c r="B2266" s="2" t="s">
        <v>178</v>
      </c>
      <c r="C2266" s="2" t="s">
        <v>332</v>
      </c>
      <c r="D2266" s="2">
        <v>8.9879999999999995</v>
      </c>
      <c r="E2266" s="2">
        <v>1.5589999999999999</v>
      </c>
      <c r="F2266" s="66">
        <v>0</v>
      </c>
      <c r="G2266" s="2">
        <v>3.0437400000000001</v>
      </c>
      <c r="H2266" s="2">
        <v>3.3950100000000001</v>
      </c>
      <c r="I2266" s="2">
        <v>3.36117</v>
      </c>
      <c r="J2266" s="2">
        <v>3.3589699999999998</v>
      </c>
      <c r="K2266" s="66">
        <v>3.4176700000000002</v>
      </c>
      <c r="L2266" s="2">
        <v>2.7946200000000001</v>
      </c>
      <c r="M2266" s="2">
        <v>3.20974</v>
      </c>
      <c r="N2266" s="2">
        <v>3.17509</v>
      </c>
      <c r="O2266" s="2">
        <v>3.17239</v>
      </c>
      <c r="P2266" s="2">
        <v>3.3241000000000001</v>
      </c>
    </row>
    <row r="2267" spans="1:16" x14ac:dyDescent="0.35">
      <c r="A2267" s="2">
        <v>2256</v>
      </c>
      <c r="B2267" s="2" t="s">
        <v>179</v>
      </c>
      <c r="C2267" s="2" t="s">
        <v>309</v>
      </c>
      <c r="D2267" s="2">
        <v>7.5880000000000001</v>
      </c>
      <c r="E2267" s="2">
        <v>1.7949999999999999</v>
      </c>
      <c r="F2267" s="66">
        <v>0</v>
      </c>
      <c r="G2267" s="2">
        <v>4.1479400000000002</v>
      </c>
      <c r="H2267" s="2">
        <v>4.4899800000000001</v>
      </c>
      <c r="I2267" s="2">
        <v>4.4557399999999996</v>
      </c>
      <c r="J2267" s="2">
        <v>4.4535799999999997</v>
      </c>
      <c r="K2267" s="66">
        <v>4.5128199999999996</v>
      </c>
      <c r="L2267" s="2">
        <v>3.8478599999999998</v>
      </c>
      <c r="M2267" s="2">
        <v>4.2993199999999998</v>
      </c>
      <c r="N2267" s="2">
        <v>4.2637999999999998</v>
      </c>
      <c r="O2267" s="2">
        <v>4.2610900000000003</v>
      </c>
      <c r="P2267" s="2">
        <v>4.4157400000000004</v>
      </c>
    </row>
    <row r="2268" spans="1:16" x14ac:dyDescent="0.35">
      <c r="A2268" s="2">
        <v>2257</v>
      </c>
      <c r="B2268" s="2" t="s">
        <v>179</v>
      </c>
      <c r="C2268" s="2" t="s">
        <v>310</v>
      </c>
      <c r="D2268" s="2">
        <v>7.1539999999999999</v>
      </c>
      <c r="E2268" s="2">
        <v>2.8220000000000001</v>
      </c>
      <c r="F2268" s="66">
        <v>0</v>
      </c>
      <c r="G2268" s="2">
        <v>5.2632700000000003</v>
      </c>
      <c r="H2268" s="2">
        <v>5.3983100000000004</v>
      </c>
      <c r="I2268" s="2">
        <v>5.3650700000000002</v>
      </c>
      <c r="J2268" s="2">
        <v>5.3630500000000003</v>
      </c>
      <c r="K2268" s="66">
        <v>5.4204299999999996</v>
      </c>
      <c r="L2268" s="2">
        <v>4.7691400000000002</v>
      </c>
      <c r="M2268" s="2">
        <v>5.21549</v>
      </c>
      <c r="N2268" s="2">
        <v>5.1807299999999996</v>
      </c>
      <c r="O2268" s="2">
        <v>5.1781499999999996</v>
      </c>
      <c r="P2268" s="2">
        <v>5.3290499999999996</v>
      </c>
    </row>
    <row r="2269" spans="1:16" x14ac:dyDescent="0.35">
      <c r="A2269" s="2">
        <v>2258</v>
      </c>
      <c r="B2269" s="2" t="s">
        <v>179</v>
      </c>
      <c r="C2269" s="2" t="s">
        <v>311</v>
      </c>
      <c r="D2269" s="2">
        <v>6.6379999999999999</v>
      </c>
      <c r="E2269" s="2">
        <v>2.778</v>
      </c>
      <c r="F2269" s="66">
        <v>0</v>
      </c>
      <c r="G2269" s="2">
        <v>6.0103999999999997</v>
      </c>
      <c r="H2269" s="2">
        <v>6.1446399999999999</v>
      </c>
      <c r="I2269" s="2">
        <v>6.1129300000000004</v>
      </c>
      <c r="J2269" s="2">
        <v>6.1110800000000003</v>
      </c>
      <c r="K2269" s="66">
        <v>6.1657000000000002</v>
      </c>
      <c r="L2269" s="2">
        <v>5.4987700000000004</v>
      </c>
      <c r="M2269" s="2">
        <v>5.9758300000000002</v>
      </c>
      <c r="N2269" s="2">
        <v>5.94259</v>
      </c>
      <c r="O2269" s="2">
        <v>5.9401999999999999</v>
      </c>
      <c r="P2269" s="2">
        <v>6.0842999999999998</v>
      </c>
    </row>
    <row r="2270" spans="1:16" x14ac:dyDescent="0.35">
      <c r="A2270" s="2">
        <v>2259</v>
      </c>
      <c r="B2270" s="2" t="s">
        <v>179</v>
      </c>
      <c r="C2270" s="2" t="s">
        <v>312</v>
      </c>
      <c r="D2270" s="2">
        <v>5.3410000000000002</v>
      </c>
      <c r="E2270" s="2">
        <v>1.8049999999999999</v>
      </c>
      <c r="F2270" s="66">
        <v>0</v>
      </c>
      <c r="G2270" s="2">
        <v>6.5397499999999997</v>
      </c>
      <c r="H2270" s="2">
        <v>6.8776000000000002</v>
      </c>
      <c r="I2270" s="2">
        <v>6.8475599999999996</v>
      </c>
      <c r="J2270" s="2">
        <v>6.8458600000000001</v>
      </c>
      <c r="K2270" s="66">
        <v>6.8975200000000001</v>
      </c>
      <c r="L2270" s="2">
        <v>6.2102199999999996</v>
      </c>
      <c r="M2270" s="2">
        <v>6.7243000000000004</v>
      </c>
      <c r="N2270" s="2">
        <v>6.6927599999999998</v>
      </c>
      <c r="O2270" s="2">
        <v>6.6905599999999996</v>
      </c>
      <c r="P2270" s="2">
        <v>6.8270900000000001</v>
      </c>
    </row>
    <row r="2271" spans="1:16" x14ac:dyDescent="0.35">
      <c r="A2271" s="2">
        <v>2260</v>
      </c>
      <c r="B2271" s="2" t="s">
        <v>179</v>
      </c>
      <c r="C2271" s="2" t="s">
        <v>313</v>
      </c>
      <c r="D2271" s="2">
        <v>4.6980000000000004</v>
      </c>
      <c r="E2271" s="2">
        <v>1.0329999999999999</v>
      </c>
      <c r="F2271" s="66">
        <v>0</v>
      </c>
      <c r="G2271" s="2">
        <v>7.3105399999999996</v>
      </c>
      <c r="H2271" s="2">
        <v>7.7492299999999998</v>
      </c>
      <c r="I2271" s="2">
        <v>7.72065</v>
      </c>
      <c r="J2271" s="2">
        <v>7.7190899999999996</v>
      </c>
      <c r="K2271" s="66">
        <v>7.7681399999999998</v>
      </c>
      <c r="L2271" s="2">
        <v>7.0691600000000001</v>
      </c>
      <c r="M2271" s="2">
        <v>7.6101599999999996</v>
      </c>
      <c r="N2271" s="2">
        <v>7.5801499999999997</v>
      </c>
      <c r="O2271" s="2">
        <v>7.5781099999999997</v>
      </c>
      <c r="P2271" s="2">
        <v>7.7079199999999997</v>
      </c>
    </row>
    <row r="2272" spans="1:16" x14ac:dyDescent="0.35">
      <c r="A2272" s="2">
        <v>2261</v>
      </c>
      <c r="B2272" s="2" t="s">
        <v>179</v>
      </c>
      <c r="C2272" s="2" t="s">
        <v>314</v>
      </c>
      <c r="D2272" s="2">
        <v>4.2439999999999998</v>
      </c>
      <c r="E2272" s="2">
        <v>0.50800000000000001</v>
      </c>
      <c r="F2272" s="66">
        <v>0</v>
      </c>
      <c r="G2272" s="2">
        <v>8.2358899999999995</v>
      </c>
      <c r="H2272" s="2">
        <v>8.7053399999999996</v>
      </c>
      <c r="I2272" s="2">
        <v>8.6781199999999998</v>
      </c>
      <c r="J2272" s="2">
        <v>8.6766799999999993</v>
      </c>
      <c r="K2272" s="66">
        <v>8.7233400000000003</v>
      </c>
      <c r="L2272" s="2">
        <v>8.00746</v>
      </c>
      <c r="M2272" s="2">
        <v>8.5793700000000008</v>
      </c>
      <c r="N2272" s="2">
        <v>8.55077</v>
      </c>
      <c r="O2272" s="2">
        <v>8.5488800000000005</v>
      </c>
      <c r="P2272" s="2">
        <v>8.6724599999999992</v>
      </c>
    </row>
    <row r="2273" spans="1:16" x14ac:dyDescent="0.35">
      <c r="A2273" s="2">
        <v>2262</v>
      </c>
      <c r="B2273" s="2" t="s">
        <v>179</v>
      </c>
      <c r="C2273" s="2" t="s">
        <v>315</v>
      </c>
      <c r="D2273" s="2">
        <v>3.8490000000000002</v>
      </c>
      <c r="E2273" s="2">
        <v>1</v>
      </c>
      <c r="F2273" s="66">
        <v>0</v>
      </c>
      <c r="G2273" s="2">
        <v>9.2590000000000003</v>
      </c>
      <c r="H2273" s="2">
        <v>9.7022399999999998</v>
      </c>
      <c r="I2273" s="2">
        <v>9.6762800000000002</v>
      </c>
      <c r="J2273" s="2">
        <v>9.6749399999999994</v>
      </c>
      <c r="K2273" s="66">
        <v>9.7193699999999996</v>
      </c>
      <c r="L2273" s="2">
        <v>9.01206</v>
      </c>
      <c r="M2273" s="2">
        <v>9.5878700000000006</v>
      </c>
      <c r="N2273" s="2">
        <v>9.5606100000000005</v>
      </c>
      <c r="O2273" s="2">
        <v>9.55884</v>
      </c>
      <c r="P2273" s="2">
        <v>9.6765899999999991</v>
      </c>
    </row>
    <row r="2274" spans="1:16" x14ac:dyDescent="0.35">
      <c r="A2274" s="2">
        <v>2263</v>
      </c>
      <c r="B2274" s="2" t="s">
        <v>179</v>
      </c>
      <c r="C2274" s="2" t="s">
        <v>316</v>
      </c>
      <c r="D2274" s="2">
        <v>7.1550000000000002</v>
      </c>
      <c r="E2274" s="2">
        <v>1.5589999999999999</v>
      </c>
      <c r="F2274" s="66">
        <v>0</v>
      </c>
      <c r="G2274" s="2">
        <v>9.1867099999999997</v>
      </c>
      <c r="H2274" s="2">
        <v>9.5545799999999996</v>
      </c>
      <c r="I2274" s="2">
        <v>9.5300899999999995</v>
      </c>
      <c r="J2274" s="2">
        <v>9.5288599999999999</v>
      </c>
      <c r="K2274" s="66">
        <v>9.5707199999999997</v>
      </c>
      <c r="L2274" s="2">
        <v>8.9740300000000008</v>
      </c>
      <c r="M2274" s="2">
        <v>9.4402799999999996</v>
      </c>
      <c r="N2274" s="2">
        <v>9.4145800000000008</v>
      </c>
      <c r="O2274" s="2">
        <v>9.41296</v>
      </c>
      <c r="P2274" s="2">
        <v>9.5238800000000001</v>
      </c>
    </row>
    <row r="2275" spans="1:16" x14ac:dyDescent="0.35">
      <c r="A2275" s="2">
        <v>2264</v>
      </c>
      <c r="B2275" s="2" t="s">
        <v>179</v>
      </c>
      <c r="C2275" s="2" t="s">
        <v>317</v>
      </c>
      <c r="D2275" s="2">
        <v>12.382</v>
      </c>
      <c r="E2275" s="2">
        <v>1.5409999999999999</v>
      </c>
      <c r="F2275" s="66">
        <v>0</v>
      </c>
      <c r="G2275" s="2">
        <v>7.4954400000000003</v>
      </c>
      <c r="H2275" s="2">
        <v>7.7425499999999996</v>
      </c>
      <c r="I2275" s="2">
        <v>7.7199799999999996</v>
      </c>
      <c r="J2275" s="2">
        <v>7.7188699999999999</v>
      </c>
      <c r="K2275" s="66">
        <v>7.7574100000000001</v>
      </c>
      <c r="L2275" s="2">
        <v>7.3118299999999996</v>
      </c>
      <c r="M2275" s="2">
        <v>7.5787399999999998</v>
      </c>
      <c r="N2275" s="2">
        <v>7.55511</v>
      </c>
      <c r="O2275" s="2">
        <v>7.5536399999999997</v>
      </c>
      <c r="P2275" s="2">
        <v>7.65564</v>
      </c>
    </row>
    <row r="2276" spans="1:16" x14ac:dyDescent="0.35">
      <c r="A2276" s="2">
        <v>2265</v>
      </c>
      <c r="B2276" s="2" t="s">
        <v>179</v>
      </c>
      <c r="C2276" s="2" t="s">
        <v>318</v>
      </c>
      <c r="D2276" s="2">
        <v>15.571</v>
      </c>
      <c r="E2276" s="2">
        <v>1</v>
      </c>
      <c r="F2276" s="66">
        <v>0</v>
      </c>
      <c r="G2276" s="2">
        <v>4.7616199999999997</v>
      </c>
      <c r="H2276" s="2">
        <v>4.8896899999999999</v>
      </c>
      <c r="I2276" s="2">
        <v>4.86998</v>
      </c>
      <c r="J2276" s="2">
        <v>4.8690300000000004</v>
      </c>
      <c r="K2276" s="66">
        <v>4.9026699999999996</v>
      </c>
      <c r="L2276" s="2">
        <v>4.5474899999999998</v>
      </c>
      <c r="M2276" s="2">
        <v>4.6547299999999998</v>
      </c>
      <c r="N2276" s="2">
        <v>4.6341900000000003</v>
      </c>
      <c r="O2276" s="2">
        <v>4.6329399999999996</v>
      </c>
      <c r="P2276" s="2">
        <v>4.7215600000000002</v>
      </c>
    </row>
    <row r="2277" spans="1:16" x14ac:dyDescent="0.35">
      <c r="A2277" s="2">
        <v>2266</v>
      </c>
      <c r="B2277" s="2" t="s">
        <v>179</v>
      </c>
      <c r="C2277" s="2" t="s">
        <v>319</v>
      </c>
      <c r="D2277" s="2">
        <v>18.324999999999999</v>
      </c>
      <c r="E2277" s="2">
        <v>1.8129999999999999</v>
      </c>
      <c r="F2277" s="66">
        <v>0</v>
      </c>
      <c r="G2277" s="2">
        <v>2.1989999999999998</v>
      </c>
      <c r="H2277" s="2">
        <v>2.1395</v>
      </c>
      <c r="I2277" s="2">
        <v>2.1226600000000002</v>
      </c>
      <c r="J2277" s="2">
        <v>2.1218699999999999</v>
      </c>
      <c r="K2277" s="66">
        <v>2.1505700000000001</v>
      </c>
      <c r="L2277" s="2">
        <v>1.9347399999999999</v>
      </c>
      <c r="M2277" s="2">
        <v>1.88405</v>
      </c>
      <c r="N2277" s="2">
        <v>1.86666</v>
      </c>
      <c r="O2277" s="2">
        <v>1.8656200000000001</v>
      </c>
      <c r="P2277" s="2">
        <v>1.94065</v>
      </c>
    </row>
    <row r="2278" spans="1:16" x14ac:dyDescent="0.35">
      <c r="A2278" s="2">
        <v>2267</v>
      </c>
      <c r="B2278" s="2" t="s">
        <v>179</v>
      </c>
      <c r="C2278" s="2" t="s">
        <v>320</v>
      </c>
      <c r="D2278" s="2">
        <v>20.155999999999999</v>
      </c>
      <c r="E2278" s="2">
        <v>3.871</v>
      </c>
      <c r="F2278" s="66">
        <v>0</v>
      </c>
      <c r="G2278" s="2">
        <v>0.16952999999999999</v>
      </c>
      <c r="H2278" s="2">
        <v>0.11325</v>
      </c>
      <c r="I2278" s="2">
        <v>0.10835</v>
      </c>
      <c r="J2278" s="2">
        <v>0.10811999999999999</v>
      </c>
      <c r="K2278" s="66">
        <v>0.11648</v>
      </c>
      <c r="L2278" s="2">
        <v>6.7849999999999994E-2</v>
      </c>
      <c r="M2278" s="2">
        <v>5.1889999999999999E-2</v>
      </c>
      <c r="N2278" s="2">
        <v>4.8550000000000003E-2</v>
      </c>
      <c r="O2278" s="2">
        <v>4.836E-2</v>
      </c>
      <c r="P2278" s="2">
        <v>6.3649999999999998E-2</v>
      </c>
    </row>
    <row r="2279" spans="1:16" x14ac:dyDescent="0.35">
      <c r="A2279" s="2">
        <v>2268</v>
      </c>
      <c r="B2279" s="2" t="s">
        <v>179</v>
      </c>
      <c r="C2279" s="2" t="s">
        <v>321</v>
      </c>
      <c r="D2279" s="2">
        <v>20.957999999999998</v>
      </c>
      <c r="E2279" s="2">
        <v>5.0999999999999996</v>
      </c>
      <c r="F2279" s="66">
        <v>0</v>
      </c>
      <c r="G2279" s="2">
        <v>0</v>
      </c>
      <c r="H2279" s="2">
        <v>0</v>
      </c>
      <c r="I2279" s="2">
        <v>0</v>
      </c>
      <c r="J2279" s="2">
        <v>0</v>
      </c>
      <c r="K2279" s="66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</row>
    <row r="2280" spans="1:16" x14ac:dyDescent="0.35">
      <c r="A2280" s="2">
        <v>2269</v>
      </c>
      <c r="B2280" s="2" t="s">
        <v>179</v>
      </c>
      <c r="C2280" s="2" t="s">
        <v>322</v>
      </c>
      <c r="D2280" s="2">
        <v>20.943000000000001</v>
      </c>
      <c r="E2280" s="2">
        <v>5.0999999999999996</v>
      </c>
      <c r="F2280" s="66">
        <v>0</v>
      </c>
      <c r="G2280" s="2">
        <v>0</v>
      </c>
      <c r="H2280" s="2">
        <v>0</v>
      </c>
      <c r="I2280" s="2">
        <v>0</v>
      </c>
      <c r="J2280" s="2">
        <v>0</v>
      </c>
      <c r="K2280" s="66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</row>
    <row r="2281" spans="1:16" x14ac:dyDescent="0.35">
      <c r="A2281" s="2">
        <v>2270</v>
      </c>
      <c r="B2281" s="2" t="s">
        <v>179</v>
      </c>
      <c r="C2281" s="2" t="s">
        <v>323</v>
      </c>
      <c r="D2281" s="2">
        <v>20.805</v>
      </c>
      <c r="E2281" s="2">
        <v>5.0999999999999996</v>
      </c>
      <c r="F2281" s="66">
        <v>0</v>
      </c>
      <c r="G2281" s="2">
        <v>0</v>
      </c>
      <c r="H2281" s="2">
        <v>0</v>
      </c>
      <c r="I2281" s="2">
        <v>0</v>
      </c>
      <c r="J2281" s="2">
        <v>0</v>
      </c>
      <c r="K2281" s="66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</row>
    <row r="2282" spans="1:16" x14ac:dyDescent="0.35">
      <c r="A2282" s="2">
        <v>2271</v>
      </c>
      <c r="B2282" s="2" t="s">
        <v>179</v>
      </c>
      <c r="C2282" s="2" t="s">
        <v>324</v>
      </c>
      <c r="D2282" s="2">
        <v>21.251999999999999</v>
      </c>
      <c r="E2282" s="2">
        <v>4.5919999999999996</v>
      </c>
      <c r="F2282" s="66">
        <v>0</v>
      </c>
      <c r="G2282" s="2">
        <v>0</v>
      </c>
      <c r="H2282" s="2">
        <v>0</v>
      </c>
      <c r="I2282" s="2">
        <v>0</v>
      </c>
      <c r="J2282" s="2">
        <v>0</v>
      </c>
      <c r="K2282" s="66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</row>
    <row r="2283" spans="1:16" x14ac:dyDescent="0.35">
      <c r="A2283" s="2">
        <v>2272</v>
      </c>
      <c r="B2283" s="2" t="s">
        <v>179</v>
      </c>
      <c r="C2283" s="2" t="s">
        <v>325</v>
      </c>
      <c r="D2283" s="2">
        <v>21.756</v>
      </c>
      <c r="E2283" s="2">
        <v>3.5920000000000001</v>
      </c>
      <c r="F2283" s="66">
        <v>0</v>
      </c>
      <c r="G2283" s="2">
        <v>0</v>
      </c>
      <c r="H2283" s="2">
        <v>0</v>
      </c>
      <c r="I2283" s="2">
        <v>0</v>
      </c>
      <c r="J2283" s="2">
        <v>0</v>
      </c>
      <c r="K2283" s="66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</row>
    <row r="2284" spans="1:16" x14ac:dyDescent="0.35">
      <c r="A2284" s="2">
        <v>2273</v>
      </c>
      <c r="B2284" s="2" t="s">
        <v>179</v>
      </c>
      <c r="C2284" s="2" t="s">
        <v>326</v>
      </c>
      <c r="D2284" s="2">
        <v>20.524000000000001</v>
      </c>
      <c r="E2284" s="2">
        <v>5.1840000000000002</v>
      </c>
      <c r="F2284" s="66">
        <v>0</v>
      </c>
      <c r="G2284" s="2">
        <v>0</v>
      </c>
      <c r="H2284" s="2">
        <v>0</v>
      </c>
      <c r="I2284" s="2">
        <v>0</v>
      </c>
      <c r="J2284" s="2">
        <v>0</v>
      </c>
      <c r="K2284" s="66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</row>
    <row r="2285" spans="1:16" x14ac:dyDescent="0.35">
      <c r="A2285" s="2">
        <v>2274</v>
      </c>
      <c r="B2285" s="2" t="s">
        <v>179</v>
      </c>
      <c r="C2285" s="2" t="s">
        <v>327</v>
      </c>
      <c r="D2285" s="2">
        <v>17.933</v>
      </c>
      <c r="E2285" s="2">
        <v>6.6920000000000002</v>
      </c>
      <c r="F2285" s="66">
        <v>0</v>
      </c>
      <c r="G2285" s="2">
        <v>0</v>
      </c>
      <c r="H2285" s="2">
        <v>0</v>
      </c>
      <c r="I2285" s="2">
        <v>0</v>
      </c>
      <c r="J2285" s="2">
        <v>0</v>
      </c>
      <c r="K2285" s="66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</row>
    <row r="2286" spans="1:16" x14ac:dyDescent="0.35">
      <c r="A2286" s="2">
        <v>2275</v>
      </c>
      <c r="B2286" s="2" t="s">
        <v>179</v>
      </c>
      <c r="C2286" s="2" t="s">
        <v>328</v>
      </c>
      <c r="D2286" s="2">
        <v>15.375</v>
      </c>
      <c r="E2286" s="2">
        <v>4.6239999999999997</v>
      </c>
      <c r="F2286" s="66">
        <v>0</v>
      </c>
      <c r="G2286" s="2">
        <v>0</v>
      </c>
      <c r="H2286" s="2">
        <v>0</v>
      </c>
      <c r="I2286" s="2">
        <v>0</v>
      </c>
      <c r="J2286" s="2">
        <v>0</v>
      </c>
      <c r="K2286" s="66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</row>
    <row r="2287" spans="1:16" x14ac:dyDescent="0.35">
      <c r="A2287" s="2">
        <v>2276</v>
      </c>
      <c r="B2287" s="2" t="s">
        <v>179</v>
      </c>
      <c r="C2287" s="2" t="s">
        <v>329</v>
      </c>
      <c r="D2287" s="2">
        <v>13.239000000000001</v>
      </c>
      <c r="E2287" s="2">
        <v>2.8460000000000001</v>
      </c>
      <c r="F2287" s="66">
        <v>0</v>
      </c>
      <c r="G2287" s="2">
        <v>0</v>
      </c>
      <c r="H2287" s="2">
        <v>0</v>
      </c>
      <c r="I2287" s="2">
        <v>0</v>
      </c>
      <c r="J2287" s="2">
        <v>0</v>
      </c>
      <c r="K2287" s="66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</row>
    <row r="2288" spans="1:16" x14ac:dyDescent="0.35">
      <c r="A2288" s="2">
        <v>2277</v>
      </c>
      <c r="B2288" s="2" t="s">
        <v>179</v>
      </c>
      <c r="C2288" s="2" t="s">
        <v>330</v>
      </c>
      <c r="D2288" s="2">
        <v>12.397</v>
      </c>
      <c r="E2288" s="2">
        <v>1.7869999999999999</v>
      </c>
      <c r="F2288" s="66">
        <v>0</v>
      </c>
      <c r="G2288" s="2">
        <v>0.40082000000000001</v>
      </c>
      <c r="H2288" s="2">
        <v>0.62368000000000001</v>
      </c>
      <c r="I2288" s="2">
        <v>0.60348000000000002</v>
      </c>
      <c r="J2288" s="2">
        <v>0.60260000000000002</v>
      </c>
      <c r="K2288" s="66">
        <v>0.63705000000000001</v>
      </c>
      <c r="L2288" s="2">
        <v>0.25024000000000002</v>
      </c>
      <c r="M2288" s="2">
        <v>0.54025999999999996</v>
      </c>
      <c r="N2288" s="2">
        <v>0.51993999999999996</v>
      </c>
      <c r="O2288" s="2">
        <v>0.51880000000000004</v>
      </c>
      <c r="P2288" s="2">
        <v>0.60794999999999999</v>
      </c>
    </row>
    <row r="2289" spans="1:16" x14ac:dyDescent="0.35">
      <c r="A2289" s="2">
        <v>2278</v>
      </c>
      <c r="B2289" s="2" t="s">
        <v>179</v>
      </c>
      <c r="C2289" s="2" t="s">
        <v>331</v>
      </c>
      <c r="D2289" s="2">
        <v>11.692</v>
      </c>
      <c r="E2289" s="2">
        <v>1</v>
      </c>
      <c r="F2289" s="66">
        <v>0</v>
      </c>
      <c r="G2289" s="2">
        <v>1.3958200000000001</v>
      </c>
      <c r="H2289" s="2">
        <v>1.6753199999999999</v>
      </c>
      <c r="I2289" s="2">
        <v>1.6616</v>
      </c>
      <c r="J2289" s="2">
        <v>1.661</v>
      </c>
      <c r="K2289" s="66">
        <v>1.6843399999999999</v>
      </c>
      <c r="L2289" s="2">
        <v>1.27807</v>
      </c>
      <c r="M2289" s="2">
        <v>1.6190100000000001</v>
      </c>
      <c r="N2289" s="2">
        <v>1.6045499999999999</v>
      </c>
      <c r="O2289" s="2">
        <v>1.6037300000000001</v>
      </c>
      <c r="P2289" s="2">
        <v>1.6660200000000001</v>
      </c>
    </row>
    <row r="2290" spans="1:16" x14ac:dyDescent="0.35">
      <c r="A2290" s="2">
        <v>2279</v>
      </c>
      <c r="B2290" s="2" t="s">
        <v>179</v>
      </c>
      <c r="C2290" s="2" t="s">
        <v>332</v>
      </c>
      <c r="D2290" s="2">
        <v>11.047000000000001</v>
      </c>
      <c r="E2290" s="2">
        <v>1</v>
      </c>
      <c r="F2290" s="66">
        <v>0</v>
      </c>
      <c r="G2290" s="2">
        <v>2.1752099999999999</v>
      </c>
      <c r="H2290" s="2">
        <v>2.4753400000000001</v>
      </c>
      <c r="I2290" s="2">
        <v>2.46021</v>
      </c>
      <c r="J2290" s="2">
        <v>2.4595500000000001</v>
      </c>
      <c r="K2290" s="66">
        <v>2.4852799999999999</v>
      </c>
      <c r="L2290" s="2">
        <v>2.0331800000000002</v>
      </c>
      <c r="M2290" s="2">
        <v>2.4064100000000002</v>
      </c>
      <c r="N2290" s="2">
        <v>2.3908100000000001</v>
      </c>
      <c r="O2290" s="2">
        <v>2.3899300000000001</v>
      </c>
      <c r="P2290" s="2">
        <v>2.4574099999999999</v>
      </c>
    </row>
    <row r="2291" spans="1:16" x14ac:dyDescent="0.35">
      <c r="A2291" s="2">
        <v>2280</v>
      </c>
      <c r="B2291" s="2" t="s">
        <v>180</v>
      </c>
      <c r="C2291" s="2" t="s">
        <v>309</v>
      </c>
      <c r="D2291" s="2">
        <v>10.646000000000001</v>
      </c>
      <c r="E2291" s="2">
        <v>0.746</v>
      </c>
      <c r="F2291" s="66">
        <v>0</v>
      </c>
      <c r="G2291" s="2">
        <v>2.81664</v>
      </c>
      <c r="H2291" s="2">
        <v>3.1422699999999999</v>
      </c>
      <c r="I2291" s="2">
        <v>3.1269100000000001</v>
      </c>
      <c r="J2291" s="2">
        <v>3.1262400000000001</v>
      </c>
      <c r="K2291" s="66">
        <v>3.1523500000000002</v>
      </c>
      <c r="L2291" s="2">
        <v>2.6804399999999999</v>
      </c>
      <c r="M2291" s="2">
        <v>3.07179</v>
      </c>
      <c r="N2291" s="2">
        <v>3.0556700000000001</v>
      </c>
      <c r="O2291" s="2">
        <v>3.0547599999999999</v>
      </c>
      <c r="P2291" s="2">
        <v>3.1242299999999998</v>
      </c>
    </row>
    <row r="2292" spans="1:16" x14ac:dyDescent="0.35">
      <c r="A2292" s="2">
        <v>2281</v>
      </c>
      <c r="B2292" s="2" t="s">
        <v>180</v>
      </c>
      <c r="C2292" s="2" t="s">
        <v>310</v>
      </c>
      <c r="D2292" s="2">
        <v>9.7390000000000008</v>
      </c>
      <c r="E2292" s="2">
        <v>1.3129999999999999</v>
      </c>
      <c r="F2292" s="66">
        <v>8.33</v>
      </c>
      <c r="G2292" s="2">
        <v>5.67896</v>
      </c>
      <c r="H2292" s="2">
        <v>6.96136</v>
      </c>
      <c r="I2292" s="2">
        <v>6.7883300000000002</v>
      </c>
      <c r="J2292" s="2">
        <v>4.7926700000000002</v>
      </c>
      <c r="K2292" s="66">
        <v>13.205690000000001</v>
      </c>
      <c r="L2292" s="2">
        <v>5.4815699999999996</v>
      </c>
      <c r="M2292" s="2">
        <v>7.0578399999999997</v>
      </c>
      <c r="N2292" s="2">
        <v>6.8757999999999999</v>
      </c>
      <c r="O2292" s="2">
        <v>4.77597</v>
      </c>
      <c r="P2292" s="2">
        <v>5.0201799999999999</v>
      </c>
    </row>
    <row r="2293" spans="1:16" x14ac:dyDescent="0.35">
      <c r="A2293" s="2">
        <v>2282</v>
      </c>
      <c r="B2293" s="2" t="s">
        <v>180</v>
      </c>
      <c r="C2293" s="2" t="s">
        <v>311</v>
      </c>
      <c r="D2293" s="2">
        <v>9.2520000000000007</v>
      </c>
      <c r="E2293" s="2">
        <v>2.1</v>
      </c>
      <c r="F2293" s="66">
        <v>25</v>
      </c>
      <c r="G2293" s="2">
        <v>10.437900000000001</v>
      </c>
      <c r="H2293" s="2">
        <v>13.88162</v>
      </c>
      <c r="I2293" s="2">
        <v>12.855779999999999</v>
      </c>
      <c r="J2293" s="2">
        <v>8.1037700000000008</v>
      </c>
      <c r="K2293" s="66">
        <v>31.196829999999999</v>
      </c>
      <c r="L2293" s="2">
        <v>10.226570000000001</v>
      </c>
      <c r="M2293" s="2">
        <v>14.31141</v>
      </c>
      <c r="N2293" s="2">
        <v>13.232100000000001</v>
      </c>
      <c r="O2293" s="2">
        <v>8.2323199999999996</v>
      </c>
      <c r="P2293" s="2">
        <v>18.06138</v>
      </c>
    </row>
    <row r="2294" spans="1:16" x14ac:dyDescent="0.35">
      <c r="A2294" s="2">
        <v>2283</v>
      </c>
      <c r="B2294" s="2" t="s">
        <v>180</v>
      </c>
      <c r="C2294" s="2" t="s">
        <v>312</v>
      </c>
      <c r="D2294" s="2">
        <v>9.8580000000000005</v>
      </c>
      <c r="E2294" s="2">
        <v>2.1</v>
      </c>
      <c r="F2294" s="66">
        <v>20</v>
      </c>
      <c r="G2294" s="2">
        <v>7.5696700000000003</v>
      </c>
      <c r="H2294" s="2">
        <v>9.4463600000000003</v>
      </c>
      <c r="I2294" s="2">
        <v>9.0009999999999994</v>
      </c>
      <c r="J2294" s="2">
        <v>6.6127799999999999</v>
      </c>
      <c r="K2294" s="66">
        <v>12.62654</v>
      </c>
      <c r="L2294" s="2">
        <v>7.4500799999999998</v>
      </c>
      <c r="M2294" s="2">
        <v>9.6306100000000008</v>
      </c>
      <c r="N2294" s="2">
        <v>9.1620299999999997</v>
      </c>
      <c r="O2294" s="2">
        <v>6.6491899999999999</v>
      </c>
      <c r="P2294" s="2">
        <v>17.219290000000001</v>
      </c>
    </row>
    <row r="2295" spans="1:16" x14ac:dyDescent="0.35">
      <c r="A2295" s="2">
        <v>2284</v>
      </c>
      <c r="B2295" s="2" t="s">
        <v>180</v>
      </c>
      <c r="C2295" s="2" t="s">
        <v>313</v>
      </c>
      <c r="D2295" s="2">
        <v>9.7409999999999997</v>
      </c>
      <c r="E2295" s="2">
        <v>1.7949999999999999</v>
      </c>
      <c r="F2295" s="66">
        <v>20</v>
      </c>
      <c r="G2295" s="2">
        <v>8.4705999999999992</v>
      </c>
      <c r="H2295" s="2">
        <v>10.526809999999999</v>
      </c>
      <c r="I2295" s="2">
        <v>10.187810000000001</v>
      </c>
      <c r="J2295" s="2">
        <v>6.8808699999999998</v>
      </c>
      <c r="K2295" s="66">
        <v>11.58278</v>
      </c>
      <c r="L2295" s="2">
        <v>8.3789400000000001</v>
      </c>
      <c r="M2295" s="2">
        <v>10.75487</v>
      </c>
      <c r="N2295" s="2">
        <v>10.39818</v>
      </c>
      <c r="O2295" s="2">
        <v>6.9187700000000003</v>
      </c>
      <c r="P2295" s="2">
        <v>18.411239999999999</v>
      </c>
    </row>
    <row r="2296" spans="1:16" x14ac:dyDescent="0.35">
      <c r="A2296" s="2">
        <v>2285</v>
      </c>
      <c r="B2296" s="2" t="s">
        <v>180</v>
      </c>
      <c r="C2296" s="2" t="s">
        <v>314</v>
      </c>
      <c r="D2296" s="2">
        <v>9.7080000000000002</v>
      </c>
      <c r="E2296" s="2">
        <v>0.99199999999999999</v>
      </c>
      <c r="F2296" s="66">
        <v>0</v>
      </c>
      <c r="G2296" s="2">
        <v>5.0800700000000001</v>
      </c>
      <c r="H2296" s="2">
        <v>5.4292600000000002</v>
      </c>
      <c r="I2296" s="2">
        <v>5.4170100000000003</v>
      </c>
      <c r="J2296" s="2">
        <v>5.41648</v>
      </c>
      <c r="K2296" s="66">
        <v>5.4372199999999999</v>
      </c>
      <c r="L2296" s="2">
        <v>4.9657499999999999</v>
      </c>
      <c r="M2296" s="2">
        <v>5.3772200000000003</v>
      </c>
      <c r="N2296" s="2">
        <v>5.3643099999999997</v>
      </c>
      <c r="O2296" s="2">
        <v>5.3635900000000003</v>
      </c>
      <c r="P2296" s="2">
        <v>5.4191000000000003</v>
      </c>
    </row>
    <row r="2297" spans="1:16" x14ac:dyDescent="0.35">
      <c r="A2297" s="2">
        <v>2286</v>
      </c>
      <c r="B2297" s="2" t="s">
        <v>180</v>
      </c>
      <c r="C2297" s="2" t="s">
        <v>315</v>
      </c>
      <c r="D2297" s="2">
        <v>10.302</v>
      </c>
      <c r="E2297" s="2">
        <v>0.754</v>
      </c>
      <c r="F2297" s="66">
        <v>0</v>
      </c>
      <c r="G2297" s="2">
        <v>5.5325499999999996</v>
      </c>
      <c r="H2297" s="2">
        <v>5.8821000000000003</v>
      </c>
      <c r="I2297" s="2">
        <v>5.8704400000000003</v>
      </c>
      <c r="J2297" s="2">
        <v>5.8699300000000001</v>
      </c>
      <c r="K2297" s="66">
        <v>5.8896699999999997</v>
      </c>
      <c r="L2297" s="2">
        <v>5.4366000000000003</v>
      </c>
      <c r="M2297" s="2">
        <v>5.8323600000000004</v>
      </c>
      <c r="N2297" s="2">
        <v>5.8200599999999998</v>
      </c>
      <c r="O2297" s="2">
        <v>5.8193700000000002</v>
      </c>
      <c r="P2297" s="2">
        <v>5.8722599999999998</v>
      </c>
    </row>
    <row r="2298" spans="1:16" x14ac:dyDescent="0.35">
      <c r="A2298" s="2">
        <v>2287</v>
      </c>
      <c r="B2298" s="2" t="s">
        <v>180</v>
      </c>
      <c r="C2298" s="2" t="s">
        <v>316</v>
      </c>
      <c r="D2298" s="2">
        <v>11.01</v>
      </c>
      <c r="E2298" s="2">
        <v>2.0670000000000002</v>
      </c>
      <c r="F2298" s="66">
        <v>6.67</v>
      </c>
      <c r="G2298" s="2">
        <v>0</v>
      </c>
      <c r="H2298" s="2">
        <v>0.14180999999999999</v>
      </c>
      <c r="I2298" s="2">
        <v>7.22E-2</v>
      </c>
      <c r="J2298" s="2">
        <v>0</v>
      </c>
      <c r="K2298" s="66">
        <v>0</v>
      </c>
      <c r="L2298" s="2">
        <v>0</v>
      </c>
      <c r="M2298" s="2">
        <v>0.18701000000000001</v>
      </c>
      <c r="N2298" s="2">
        <v>0.13321</v>
      </c>
      <c r="O2298" s="2">
        <v>0</v>
      </c>
      <c r="P2298" s="2">
        <v>2.0986500000000001</v>
      </c>
    </row>
    <row r="2299" spans="1:16" x14ac:dyDescent="0.35">
      <c r="A2299" s="2">
        <v>2288</v>
      </c>
      <c r="B2299" s="2" t="s">
        <v>180</v>
      </c>
      <c r="C2299" s="2" t="s">
        <v>317</v>
      </c>
      <c r="D2299" s="2">
        <v>12.159000000000001</v>
      </c>
      <c r="E2299" s="2">
        <v>2.2869999999999999</v>
      </c>
      <c r="F2299" s="66">
        <v>23.33</v>
      </c>
      <c r="G2299" s="2">
        <v>0</v>
      </c>
      <c r="H2299" s="2">
        <v>1.58815</v>
      </c>
      <c r="I2299" s="2">
        <v>1.2898799999999999</v>
      </c>
      <c r="J2299" s="2">
        <v>0</v>
      </c>
      <c r="K2299" s="66">
        <v>0</v>
      </c>
      <c r="L2299" s="2">
        <v>0</v>
      </c>
      <c r="M2299" s="2">
        <v>1.7196100000000001</v>
      </c>
      <c r="N2299" s="2">
        <v>1.4002300000000001</v>
      </c>
      <c r="O2299" s="2">
        <v>0</v>
      </c>
      <c r="P2299" s="2">
        <v>6.6562999999999999</v>
      </c>
    </row>
    <row r="2300" spans="1:16" x14ac:dyDescent="0.35">
      <c r="A2300" s="2">
        <v>2289</v>
      </c>
      <c r="B2300" s="2" t="s">
        <v>180</v>
      </c>
      <c r="C2300" s="2" t="s">
        <v>318</v>
      </c>
      <c r="D2300" s="2">
        <v>12.903</v>
      </c>
      <c r="E2300" s="2">
        <v>1.8049999999999999</v>
      </c>
      <c r="F2300" s="66">
        <v>25</v>
      </c>
      <c r="G2300" s="2">
        <v>0</v>
      </c>
      <c r="H2300" s="2">
        <v>0</v>
      </c>
      <c r="I2300" s="2">
        <v>0</v>
      </c>
      <c r="J2300" s="2">
        <v>0</v>
      </c>
      <c r="K2300" s="66">
        <v>2.3114400000000002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</row>
    <row r="2301" spans="1:16" x14ac:dyDescent="0.35">
      <c r="A2301" s="2">
        <v>2290</v>
      </c>
      <c r="B2301" s="2" t="s">
        <v>180</v>
      </c>
      <c r="C2301" s="2" t="s">
        <v>319</v>
      </c>
      <c r="D2301" s="2">
        <v>13.456</v>
      </c>
      <c r="E2301" s="2">
        <v>1.7949999999999999</v>
      </c>
      <c r="F2301" s="66">
        <v>3.33</v>
      </c>
      <c r="G2301" s="2">
        <v>0</v>
      </c>
      <c r="H2301" s="2">
        <v>0</v>
      </c>
      <c r="I2301" s="2">
        <v>0</v>
      </c>
      <c r="J2301" s="2">
        <v>0</v>
      </c>
      <c r="K2301" s="66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</row>
    <row r="2302" spans="1:16" x14ac:dyDescent="0.35">
      <c r="A2302" s="2">
        <v>2291</v>
      </c>
      <c r="B2302" s="2" t="s">
        <v>180</v>
      </c>
      <c r="C2302" s="2" t="s">
        <v>320</v>
      </c>
      <c r="D2302" s="2">
        <v>14.308</v>
      </c>
      <c r="E2302" s="2">
        <v>1.8049999999999999</v>
      </c>
      <c r="F2302" s="66">
        <v>18.329999999999998</v>
      </c>
      <c r="G2302" s="2">
        <v>0</v>
      </c>
      <c r="H2302" s="2">
        <v>0</v>
      </c>
      <c r="I2302" s="2">
        <v>0</v>
      </c>
      <c r="J2302" s="2">
        <v>0</v>
      </c>
      <c r="K2302" s="66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</row>
    <row r="2303" spans="1:16" x14ac:dyDescent="0.35">
      <c r="A2303" s="2">
        <v>2292</v>
      </c>
      <c r="B2303" s="2" t="s">
        <v>180</v>
      </c>
      <c r="C2303" s="2" t="s">
        <v>321</v>
      </c>
      <c r="D2303" s="2">
        <v>14.901999999999999</v>
      </c>
      <c r="E2303" s="2">
        <v>2.1</v>
      </c>
      <c r="F2303" s="66">
        <v>40</v>
      </c>
      <c r="G2303" s="2">
        <v>0</v>
      </c>
      <c r="H2303" s="2">
        <v>0</v>
      </c>
      <c r="I2303" s="2">
        <v>0</v>
      </c>
      <c r="J2303" s="2">
        <v>0</v>
      </c>
      <c r="K2303" s="66">
        <v>0.52922999999999998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</row>
    <row r="2304" spans="1:16" x14ac:dyDescent="0.35">
      <c r="A2304" s="2">
        <v>2293</v>
      </c>
      <c r="B2304" s="2" t="s">
        <v>180</v>
      </c>
      <c r="C2304" s="2" t="s">
        <v>322</v>
      </c>
      <c r="D2304" s="2">
        <v>15.051</v>
      </c>
      <c r="E2304" s="2">
        <v>2.1</v>
      </c>
      <c r="F2304" s="66">
        <v>18.329999999999998</v>
      </c>
      <c r="G2304" s="2">
        <v>0</v>
      </c>
      <c r="H2304" s="2">
        <v>0</v>
      </c>
      <c r="I2304" s="2">
        <v>0</v>
      </c>
      <c r="J2304" s="2">
        <v>0</v>
      </c>
      <c r="K2304" s="66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</row>
    <row r="2305" spans="1:16" x14ac:dyDescent="0.35">
      <c r="A2305" s="2">
        <v>2294</v>
      </c>
      <c r="B2305" s="2" t="s">
        <v>180</v>
      </c>
      <c r="C2305" s="2" t="s">
        <v>323</v>
      </c>
      <c r="D2305" s="2">
        <v>15.202</v>
      </c>
      <c r="E2305" s="2">
        <v>2.1</v>
      </c>
      <c r="F2305" s="66">
        <v>3.33</v>
      </c>
      <c r="G2305" s="2">
        <v>0</v>
      </c>
      <c r="H2305" s="2">
        <v>0</v>
      </c>
      <c r="I2305" s="2">
        <v>0</v>
      </c>
      <c r="J2305" s="2">
        <v>0</v>
      </c>
      <c r="K2305" s="66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</row>
    <row r="2306" spans="1:16" x14ac:dyDescent="0.35">
      <c r="A2306" s="2">
        <v>2295</v>
      </c>
      <c r="B2306" s="2" t="s">
        <v>180</v>
      </c>
      <c r="C2306" s="2" t="s">
        <v>324</v>
      </c>
      <c r="D2306" s="2">
        <v>15.707000000000001</v>
      </c>
      <c r="E2306" s="2">
        <v>1.5409999999999999</v>
      </c>
      <c r="F2306" s="66">
        <v>11.67</v>
      </c>
      <c r="G2306" s="2">
        <v>0</v>
      </c>
      <c r="H2306" s="2">
        <v>0</v>
      </c>
      <c r="I2306" s="2">
        <v>0</v>
      </c>
      <c r="J2306" s="2">
        <v>0</v>
      </c>
      <c r="K2306" s="66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</row>
    <row r="2307" spans="1:16" x14ac:dyDescent="0.35">
      <c r="A2307" s="2">
        <v>2296</v>
      </c>
      <c r="B2307" s="2" t="s">
        <v>180</v>
      </c>
      <c r="C2307" s="2" t="s">
        <v>325</v>
      </c>
      <c r="D2307" s="2">
        <v>15.744</v>
      </c>
      <c r="E2307" s="2">
        <v>1.254</v>
      </c>
      <c r="F2307" s="66">
        <v>18.329999999999998</v>
      </c>
      <c r="G2307" s="2">
        <v>0</v>
      </c>
      <c r="H2307" s="2">
        <v>0</v>
      </c>
      <c r="I2307" s="2">
        <v>0</v>
      </c>
      <c r="J2307" s="2">
        <v>0</v>
      </c>
      <c r="K2307" s="66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</row>
    <row r="2308" spans="1:16" x14ac:dyDescent="0.35">
      <c r="A2308" s="2">
        <v>2297</v>
      </c>
      <c r="B2308" s="2" t="s">
        <v>180</v>
      </c>
      <c r="C2308" s="2" t="s">
        <v>326</v>
      </c>
      <c r="D2308" s="2">
        <v>10.773999999999999</v>
      </c>
      <c r="E2308" s="2">
        <v>7.5490000000000004</v>
      </c>
      <c r="F2308" s="66">
        <v>1.67</v>
      </c>
      <c r="G2308" s="2">
        <v>0</v>
      </c>
      <c r="H2308" s="2">
        <v>0</v>
      </c>
      <c r="I2308" s="2">
        <v>0</v>
      </c>
      <c r="J2308" s="2">
        <v>0</v>
      </c>
      <c r="K2308" s="66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</row>
    <row r="2309" spans="1:16" x14ac:dyDescent="0.35">
      <c r="A2309" s="2">
        <v>2298</v>
      </c>
      <c r="B2309" s="2" t="s">
        <v>180</v>
      </c>
      <c r="C2309" s="2" t="s">
        <v>327</v>
      </c>
      <c r="D2309" s="2">
        <v>6.2489999999999997</v>
      </c>
      <c r="E2309" s="2">
        <v>9.1809999999999992</v>
      </c>
      <c r="F2309" s="66">
        <v>5</v>
      </c>
      <c r="G2309" s="2">
        <v>6.2923099999999996</v>
      </c>
      <c r="H2309" s="2">
        <v>3.4262899999999998</v>
      </c>
      <c r="I2309" s="2">
        <v>1.0536399999999999</v>
      </c>
      <c r="J2309" s="2">
        <v>2.0667</v>
      </c>
      <c r="K2309" s="66">
        <v>6.1046199999999997</v>
      </c>
      <c r="L2309" s="2">
        <v>8.1915499999999994</v>
      </c>
      <c r="M2309" s="2">
        <v>3.5325700000000002</v>
      </c>
      <c r="N2309" s="2">
        <v>1.0363</v>
      </c>
      <c r="O2309" s="2">
        <v>2.1009699999999998</v>
      </c>
      <c r="P2309" s="2">
        <v>14.91329</v>
      </c>
    </row>
    <row r="2310" spans="1:16" x14ac:dyDescent="0.35">
      <c r="A2310" s="2">
        <v>2299</v>
      </c>
      <c r="B2310" s="2" t="s">
        <v>180</v>
      </c>
      <c r="C2310" s="2" t="s">
        <v>328</v>
      </c>
      <c r="D2310" s="2">
        <v>6.2</v>
      </c>
      <c r="E2310" s="2">
        <v>3.8290000000000002</v>
      </c>
      <c r="F2310" s="66">
        <v>16.670000000000002</v>
      </c>
      <c r="G2310" s="2">
        <v>14.3789</v>
      </c>
      <c r="H2310" s="2">
        <v>12.548</v>
      </c>
      <c r="I2310" s="2">
        <v>8.9888999999999992</v>
      </c>
      <c r="J2310" s="2">
        <v>6.74031</v>
      </c>
      <c r="K2310" s="66">
        <v>12.52674</v>
      </c>
      <c r="L2310" s="2">
        <v>14.49991</v>
      </c>
      <c r="M2310" s="2">
        <v>12.983700000000001</v>
      </c>
      <c r="N2310" s="2">
        <v>9.2387700000000006</v>
      </c>
      <c r="O2310" s="2">
        <v>6.8689299999999998</v>
      </c>
      <c r="P2310" s="2">
        <v>15.27172</v>
      </c>
    </row>
    <row r="2311" spans="1:16" x14ac:dyDescent="0.35">
      <c r="A2311" s="2">
        <v>2300</v>
      </c>
      <c r="B2311" s="2" t="s">
        <v>180</v>
      </c>
      <c r="C2311" s="2" t="s">
        <v>329</v>
      </c>
      <c r="D2311" s="2">
        <v>6.3019999999999996</v>
      </c>
      <c r="E2311" s="2">
        <v>2.8540000000000001</v>
      </c>
      <c r="F2311" s="66">
        <v>16.670000000000002</v>
      </c>
      <c r="G2311" s="2">
        <v>6.8924899999999996</v>
      </c>
      <c r="H2311" s="2">
        <v>9.8312600000000003</v>
      </c>
      <c r="I2311" s="2">
        <v>8.0685800000000008</v>
      </c>
      <c r="J2311" s="2">
        <v>5.2413299999999996</v>
      </c>
      <c r="K2311" s="66">
        <v>2.4168699999999999</v>
      </c>
      <c r="L2311" s="2">
        <v>6.49552</v>
      </c>
      <c r="M2311" s="2">
        <v>10.087020000000001</v>
      </c>
      <c r="N2311" s="2">
        <v>8.2320700000000002</v>
      </c>
      <c r="O2311" s="2">
        <v>5.2541599999999997</v>
      </c>
      <c r="P2311" s="2">
        <v>1.78674</v>
      </c>
    </row>
    <row r="2312" spans="1:16" x14ac:dyDescent="0.35">
      <c r="A2312" s="2">
        <v>2301</v>
      </c>
      <c r="B2312" s="2" t="s">
        <v>180</v>
      </c>
      <c r="C2312" s="2" t="s">
        <v>330</v>
      </c>
      <c r="D2312" s="2">
        <v>6.7050000000000001</v>
      </c>
      <c r="E2312" s="2">
        <v>4.117</v>
      </c>
      <c r="F2312" s="66">
        <v>6.67</v>
      </c>
      <c r="G2312" s="2">
        <v>5.3790100000000001</v>
      </c>
      <c r="H2312" s="2">
        <v>7.1046399999999998</v>
      </c>
      <c r="I2312" s="2">
        <v>5.8880100000000004</v>
      </c>
      <c r="J2312" s="2">
        <v>5.3686499999999997</v>
      </c>
      <c r="K2312" s="66">
        <v>3.4056000000000002</v>
      </c>
      <c r="L2312" s="2">
        <v>5.0349500000000003</v>
      </c>
      <c r="M2312" s="2">
        <v>7.1678499999999996</v>
      </c>
      <c r="N2312" s="2">
        <v>5.8869899999999999</v>
      </c>
      <c r="O2312" s="2">
        <v>5.3450100000000003</v>
      </c>
      <c r="P2312" s="2">
        <v>2.87392</v>
      </c>
    </row>
    <row r="2313" spans="1:16" x14ac:dyDescent="0.35">
      <c r="A2313" s="2">
        <v>2302</v>
      </c>
      <c r="B2313" s="2" t="s">
        <v>180</v>
      </c>
      <c r="C2313" s="2" t="s">
        <v>331</v>
      </c>
      <c r="D2313" s="2">
        <v>7.1529999999999996</v>
      </c>
      <c r="E2313" s="2">
        <v>6.1669999999999998</v>
      </c>
      <c r="F2313" s="66">
        <v>20</v>
      </c>
      <c r="G2313" s="2">
        <v>10.09727</v>
      </c>
      <c r="H2313" s="2">
        <v>15.313499999999999</v>
      </c>
      <c r="I2313" s="2">
        <v>10.919119999999999</v>
      </c>
      <c r="J2313" s="2">
        <v>12.400460000000001</v>
      </c>
      <c r="K2313" s="66">
        <v>4.0399900000000004</v>
      </c>
      <c r="L2313" s="2">
        <v>9.81081</v>
      </c>
      <c r="M2313" s="2">
        <v>15.76376</v>
      </c>
      <c r="N2313" s="2">
        <v>11.13893</v>
      </c>
      <c r="O2313" s="2">
        <v>12.712569999999999</v>
      </c>
      <c r="P2313" s="2">
        <v>3.50665</v>
      </c>
    </row>
    <row r="2314" spans="1:16" x14ac:dyDescent="0.35">
      <c r="A2314" s="2">
        <v>2303</v>
      </c>
      <c r="B2314" s="2" t="s">
        <v>180</v>
      </c>
      <c r="C2314" s="2" t="s">
        <v>332</v>
      </c>
      <c r="D2314" s="2">
        <v>7.1479999999999997</v>
      </c>
      <c r="E2314" s="2">
        <v>6.1319999999999997</v>
      </c>
      <c r="F2314" s="66">
        <v>15</v>
      </c>
      <c r="G2314" s="2">
        <v>8.9290000000000003</v>
      </c>
      <c r="H2314" s="2">
        <v>12.78017</v>
      </c>
      <c r="I2314" s="2">
        <v>9.4321599999999997</v>
      </c>
      <c r="J2314" s="2">
        <v>10.79424</v>
      </c>
      <c r="K2314" s="66">
        <v>4.5239399999999996</v>
      </c>
      <c r="L2314" s="2">
        <v>8.6566500000000008</v>
      </c>
      <c r="M2314" s="2">
        <v>13.073980000000001</v>
      </c>
      <c r="N2314" s="2">
        <v>9.5505600000000008</v>
      </c>
      <c r="O2314" s="2">
        <v>10.992139999999999</v>
      </c>
      <c r="P2314" s="2">
        <v>4.0053999999999998</v>
      </c>
    </row>
    <row r="2315" spans="1:16" x14ac:dyDescent="0.35">
      <c r="A2315" s="2">
        <v>2304</v>
      </c>
      <c r="B2315" s="2" t="s">
        <v>181</v>
      </c>
      <c r="C2315" s="2" t="s">
        <v>309</v>
      </c>
      <c r="D2315" s="2">
        <v>7.1020000000000003</v>
      </c>
      <c r="E2315" s="2">
        <v>5.6589999999999998</v>
      </c>
      <c r="F2315" s="66">
        <v>20</v>
      </c>
      <c r="G2315" s="2">
        <v>10.63739</v>
      </c>
      <c r="H2315" s="2">
        <v>14.9445</v>
      </c>
      <c r="I2315" s="2">
        <v>11.267709999999999</v>
      </c>
      <c r="J2315" s="2">
        <v>11.95867</v>
      </c>
      <c r="K2315" s="66">
        <v>11.60525</v>
      </c>
      <c r="L2315" s="2">
        <v>10.30951</v>
      </c>
      <c r="M2315" s="2">
        <v>15.33493</v>
      </c>
      <c r="N2315" s="2">
        <v>11.465820000000001</v>
      </c>
      <c r="O2315" s="2">
        <v>12.198320000000001</v>
      </c>
      <c r="P2315" s="2">
        <v>16.2225</v>
      </c>
    </row>
    <row r="2316" spans="1:16" x14ac:dyDescent="0.35">
      <c r="A2316" s="2">
        <v>2305</v>
      </c>
      <c r="B2316" s="2" t="s">
        <v>181</v>
      </c>
      <c r="C2316" s="2" t="s">
        <v>310</v>
      </c>
      <c r="D2316" s="2">
        <v>6.7930000000000001</v>
      </c>
      <c r="E2316" s="2">
        <v>6.2</v>
      </c>
      <c r="F2316" s="66">
        <v>15</v>
      </c>
      <c r="G2316" s="2">
        <v>12.00507</v>
      </c>
      <c r="H2316" s="2">
        <v>16.886209999999998</v>
      </c>
      <c r="I2316" s="2">
        <v>12.307729999999999</v>
      </c>
      <c r="J2316" s="2">
        <v>14.08371</v>
      </c>
      <c r="K2316" s="66">
        <v>41.05386</v>
      </c>
      <c r="L2316" s="2">
        <v>11.62767</v>
      </c>
      <c r="M2316" s="2">
        <v>17.361799999999999</v>
      </c>
      <c r="N2316" s="2">
        <v>12.54416</v>
      </c>
      <c r="O2316" s="2">
        <v>14.41653</v>
      </c>
      <c r="P2316" s="2">
        <v>67.991810000000001</v>
      </c>
    </row>
    <row r="2317" spans="1:16" x14ac:dyDescent="0.35">
      <c r="A2317" s="2">
        <v>2306</v>
      </c>
      <c r="B2317" s="2" t="s">
        <v>181</v>
      </c>
      <c r="C2317" s="2" t="s">
        <v>311</v>
      </c>
      <c r="D2317" s="2">
        <v>6.2469999999999999</v>
      </c>
      <c r="E2317" s="2">
        <v>5.641</v>
      </c>
      <c r="F2317" s="66">
        <v>30</v>
      </c>
      <c r="G2317" s="2">
        <v>16.256989999999998</v>
      </c>
      <c r="H2317" s="2">
        <v>24.146820000000002</v>
      </c>
      <c r="I2317" s="2">
        <v>17.140309999999999</v>
      </c>
      <c r="J2317" s="2">
        <v>19.050889999999999</v>
      </c>
      <c r="K2317" s="66">
        <v>58.924430000000001</v>
      </c>
      <c r="L2317" s="2">
        <v>15.916130000000001</v>
      </c>
      <c r="M2317" s="2">
        <v>24.982479999999999</v>
      </c>
      <c r="N2317" s="2">
        <v>17.610389999999999</v>
      </c>
      <c r="O2317" s="2">
        <v>19.62424</v>
      </c>
      <c r="P2317" s="2">
        <v>99.240170000000006</v>
      </c>
    </row>
    <row r="2318" spans="1:16" x14ac:dyDescent="0.35">
      <c r="A2318" s="2">
        <v>2307</v>
      </c>
      <c r="B2318" s="2" t="s">
        <v>181</v>
      </c>
      <c r="C2318" s="2" t="s">
        <v>312</v>
      </c>
      <c r="D2318" s="2">
        <v>6.2530000000000001</v>
      </c>
      <c r="E2318" s="2">
        <v>6.1669999999999998</v>
      </c>
      <c r="F2318" s="66">
        <v>16.670000000000002</v>
      </c>
      <c r="G2318" s="2">
        <v>11.97667</v>
      </c>
      <c r="H2318" s="2">
        <v>16.03059</v>
      </c>
      <c r="I2318" s="2">
        <v>12.248200000000001</v>
      </c>
      <c r="J2318" s="2">
        <v>13.432829999999999</v>
      </c>
      <c r="K2318" s="66">
        <v>32.030430000000003</v>
      </c>
      <c r="L2318" s="2">
        <v>11.91779</v>
      </c>
      <c r="M2318" s="2">
        <v>16.424320000000002</v>
      </c>
      <c r="N2318" s="2">
        <v>12.4444</v>
      </c>
      <c r="O2318" s="2">
        <v>13.69408</v>
      </c>
      <c r="P2318" s="2">
        <v>59.695549999999997</v>
      </c>
    </row>
    <row r="2319" spans="1:16" x14ac:dyDescent="0.35">
      <c r="A2319" s="2">
        <v>2308</v>
      </c>
      <c r="B2319" s="2" t="s">
        <v>181</v>
      </c>
      <c r="C2319" s="2" t="s">
        <v>313</v>
      </c>
      <c r="D2319" s="2">
        <v>6.5019999999999998</v>
      </c>
      <c r="E2319" s="2">
        <v>7.7080000000000002</v>
      </c>
      <c r="F2319" s="66">
        <v>3.33</v>
      </c>
      <c r="G2319" s="2">
        <v>9.4075799999999994</v>
      </c>
      <c r="H2319" s="2">
        <v>10.323919999999999</v>
      </c>
      <c r="I2319" s="2">
        <v>8.7485400000000002</v>
      </c>
      <c r="J2319" s="2">
        <v>9.6822599999999994</v>
      </c>
      <c r="K2319" s="66">
        <v>15.90544</v>
      </c>
      <c r="L2319" s="2">
        <v>9.7153100000000006</v>
      </c>
      <c r="M2319" s="2">
        <v>10.40826</v>
      </c>
      <c r="N2319" s="2">
        <v>8.7503799999999998</v>
      </c>
      <c r="O2319" s="2">
        <v>9.7352399999999992</v>
      </c>
      <c r="P2319" s="2">
        <v>31.045850000000002</v>
      </c>
    </row>
    <row r="2320" spans="1:16" x14ac:dyDescent="0.35">
      <c r="A2320" s="2">
        <v>2309</v>
      </c>
      <c r="B2320" s="2" t="s">
        <v>181</v>
      </c>
      <c r="C2320" s="2" t="s">
        <v>314</v>
      </c>
      <c r="D2320" s="2">
        <v>6.702</v>
      </c>
      <c r="E2320" s="2">
        <v>8.1999999999999993</v>
      </c>
      <c r="F2320" s="66">
        <v>11.67</v>
      </c>
      <c r="G2320" s="2">
        <v>10.496700000000001</v>
      </c>
      <c r="H2320" s="2">
        <v>13.07836</v>
      </c>
      <c r="I2320" s="2">
        <v>10.27087</v>
      </c>
      <c r="J2320" s="2">
        <v>12.351089999999999</v>
      </c>
      <c r="K2320" s="66">
        <v>23.199860000000001</v>
      </c>
      <c r="L2320" s="2">
        <v>10.83386</v>
      </c>
      <c r="M2320" s="2">
        <v>13.30208</v>
      </c>
      <c r="N2320" s="2">
        <v>10.34796</v>
      </c>
      <c r="O2320" s="2">
        <v>12.53857</v>
      </c>
      <c r="P2320" s="2">
        <v>50.540210000000002</v>
      </c>
    </row>
    <row r="2321" spans="1:16" x14ac:dyDescent="0.35">
      <c r="A2321" s="2">
        <v>2310</v>
      </c>
      <c r="B2321" s="2" t="s">
        <v>181</v>
      </c>
      <c r="C2321" s="2" t="s">
        <v>315</v>
      </c>
      <c r="D2321" s="2">
        <v>6.952</v>
      </c>
      <c r="E2321" s="2">
        <v>8.1999999999999993</v>
      </c>
      <c r="F2321" s="66">
        <v>11.67</v>
      </c>
      <c r="G2321" s="2">
        <v>13.00877</v>
      </c>
      <c r="H2321" s="2">
        <v>16.827629999999999</v>
      </c>
      <c r="I2321" s="2">
        <v>12.37537</v>
      </c>
      <c r="J2321" s="2">
        <v>15.848990000000001</v>
      </c>
      <c r="K2321" s="66">
        <v>28.62453</v>
      </c>
      <c r="L2321" s="2">
        <v>13.506679999999999</v>
      </c>
      <c r="M2321" s="2">
        <v>17.245850000000001</v>
      </c>
      <c r="N2321" s="2">
        <v>12.56128</v>
      </c>
      <c r="O2321" s="2">
        <v>16.217580000000002</v>
      </c>
      <c r="P2321" s="2">
        <v>65.07638</v>
      </c>
    </row>
    <row r="2322" spans="1:16" x14ac:dyDescent="0.35">
      <c r="A2322" s="2">
        <v>2311</v>
      </c>
      <c r="B2322" s="2" t="s">
        <v>181</v>
      </c>
      <c r="C2322" s="2" t="s">
        <v>316</v>
      </c>
      <c r="D2322" s="2">
        <v>7.6589999999999998</v>
      </c>
      <c r="E2322" s="2">
        <v>7.6920000000000002</v>
      </c>
      <c r="F2322" s="66">
        <v>16.670000000000002</v>
      </c>
      <c r="G2322" s="2">
        <v>7.0353599999999998</v>
      </c>
      <c r="H2322" s="2">
        <v>8.0930199999999992</v>
      </c>
      <c r="I2322" s="2">
        <v>3.7995299999999999</v>
      </c>
      <c r="J2322" s="2">
        <v>6.9157900000000003</v>
      </c>
      <c r="K2322" s="66">
        <v>11.33178</v>
      </c>
      <c r="L2322" s="2">
        <v>9.0670400000000004</v>
      </c>
      <c r="M2322" s="2">
        <v>8.54101</v>
      </c>
      <c r="N2322" s="2">
        <v>4.0235399999999997</v>
      </c>
      <c r="O2322" s="2">
        <v>7.3033999999999999</v>
      </c>
      <c r="P2322" s="2">
        <v>32.945900000000002</v>
      </c>
    </row>
    <row r="2323" spans="1:16" x14ac:dyDescent="0.35">
      <c r="A2323" s="2">
        <v>2312</v>
      </c>
      <c r="B2323" s="2" t="s">
        <v>181</v>
      </c>
      <c r="C2323" s="2" t="s">
        <v>317</v>
      </c>
      <c r="D2323" s="2">
        <v>8.7590000000000003</v>
      </c>
      <c r="E2323" s="2">
        <v>7.2</v>
      </c>
      <c r="F2323" s="66">
        <v>3.33</v>
      </c>
      <c r="G2323" s="2">
        <v>0</v>
      </c>
      <c r="H2323" s="2">
        <v>0.10455</v>
      </c>
      <c r="I2323" s="2">
        <v>0</v>
      </c>
      <c r="J2323" s="2">
        <v>0</v>
      </c>
      <c r="K2323" s="66">
        <v>2.0345</v>
      </c>
      <c r="L2323" s="2">
        <v>0</v>
      </c>
      <c r="M2323" s="2">
        <v>0.11778</v>
      </c>
      <c r="N2323" s="2">
        <v>0</v>
      </c>
      <c r="O2323" s="2">
        <v>0</v>
      </c>
      <c r="P2323" s="2">
        <v>8.1578400000000002</v>
      </c>
    </row>
    <row r="2324" spans="1:16" x14ac:dyDescent="0.35">
      <c r="A2324" s="2">
        <v>2313</v>
      </c>
      <c r="B2324" s="2" t="s">
        <v>181</v>
      </c>
      <c r="C2324" s="2" t="s">
        <v>318</v>
      </c>
      <c r="D2324" s="2">
        <v>9.9610000000000003</v>
      </c>
      <c r="E2324" s="2">
        <v>6.9459999999999997</v>
      </c>
      <c r="F2324" s="66">
        <v>8.33</v>
      </c>
      <c r="G2324" s="2">
        <v>0</v>
      </c>
      <c r="H2324" s="2">
        <v>1.30705</v>
      </c>
      <c r="I2324" s="2">
        <v>0.16750000000000001</v>
      </c>
      <c r="J2324" s="2">
        <v>0.92178000000000004</v>
      </c>
      <c r="K2324" s="66">
        <v>6.0759800000000004</v>
      </c>
      <c r="L2324" s="2">
        <v>0</v>
      </c>
      <c r="M2324" s="2">
        <v>1.38304</v>
      </c>
      <c r="N2324" s="2">
        <v>0.182</v>
      </c>
      <c r="O2324" s="2">
        <v>0.97928999999999999</v>
      </c>
      <c r="P2324" s="2">
        <v>20.720549999999999</v>
      </c>
    </row>
    <row r="2325" spans="1:16" x14ac:dyDescent="0.35">
      <c r="A2325" s="2">
        <v>2314</v>
      </c>
      <c r="B2325" s="2" t="s">
        <v>181</v>
      </c>
      <c r="C2325" s="2" t="s">
        <v>319</v>
      </c>
      <c r="D2325" s="2">
        <v>10.904999999999999</v>
      </c>
      <c r="E2325" s="2">
        <v>5.8869999999999996</v>
      </c>
      <c r="F2325" s="66">
        <v>10</v>
      </c>
      <c r="G2325" s="2">
        <v>0</v>
      </c>
      <c r="H2325" s="2">
        <v>0</v>
      </c>
      <c r="I2325" s="2">
        <v>0</v>
      </c>
      <c r="J2325" s="2">
        <v>0</v>
      </c>
      <c r="K2325" s="66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</row>
    <row r="2326" spans="1:16" x14ac:dyDescent="0.35">
      <c r="A2326" s="2">
        <v>2315</v>
      </c>
      <c r="B2326" s="2" t="s">
        <v>181</v>
      </c>
      <c r="C2326" s="2" t="s">
        <v>320</v>
      </c>
      <c r="D2326" s="2">
        <v>12.013</v>
      </c>
      <c r="E2326" s="2">
        <v>5.4050000000000002</v>
      </c>
      <c r="F2326" s="66">
        <v>23.33</v>
      </c>
      <c r="G2326" s="2">
        <v>0</v>
      </c>
      <c r="H2326" s="2">
        <v>2.1183700000000001</v>
      </c>
      <c r="I2326" s="2">
        <v>0.69552000000000003</v>
      </c>
      <c r="J2326" s="2">
        <v>0.97672000000000003</v>
      </c>
      <c r="K2326" s="66">
        <v>1.6185400000000001</v>
      </c>
      <c r="L2326" s="2">
        <v>3.20899</v>
      </c>
      <c r="M2326" s="2">
        <v>2.3106300000000002</v>
      </c>
      <c r="N2326" s="2">
        <v>0.74875999999999998</v>
      </c>
      <c r="O2326" s="2">
        <v>1.0454000000000001</v>
      </c>
      <c r="P2326" s="2">
        <v>14.985950000000001</v>
      </c>
    </row>
    <row r="2327" spans="1:16" x14ac:dyDescent="0.35">
      <c r="A2327" s="2">
        <v>2316</v>
      </c>
      <c r="B2327" s="2" t="s">
        <v>181</v>
      </c>
      <c r="C2327" s="2" t="s">
        <v>321</v>
      </c>
      <c r="D2327" s="2">
        <v>13.561999999999999</v>
      </c>
      <c r="E2327" s="2">
        <v>5.3949999999999996</v>
      </c>
      <c r="F2327" s="66">
        <v>28.33</v>
      </c>
      <c r="G2327" s="2">
        <v>1.25118</v>
      </c>
      <c r="H2327" s="2">
        <v>0.75590999999999997</v>
      </c>
      <c r="I2327" s="2">
        <v>0</v>
      </c>
      <c r="J2327" s="2">
        <v>0</v>
      </c>
      <c r="K2327" s="66">
        <v>3.46069</v>
      </c>
      <c r="L2327" s="2">
        <v>2.5579499999999999</v>
      </c>
      <c r="M2327" s="2">
        <v>0.84248000000000001</v>
      </c>
      <c r="N2327" s="2">
        <v>0</v>
      </c>
      <c r="O2327" s="2">
        <v>4.1110000000000001E-2</v>
      </c>
      <c r="P2327" s="2">
        <v>21.016300000000001</v>
      </c>
    </row>
    <row r="2328" spans="1:16" x14ac:dyDescent="0.35">
      <c r="A2328" s="2">
        <v>2317</v>
      </c>
      <c r="B2328" s="2" t="s">
        <v>181</v>
      </c>
      <c r="C2328" s="2" t="s">
        <v>322</v>
      </c>
      <c r="D2328" s="2">
        <v>14.707000000000001</v>
      </c>
      <c r="E2328" s="2">
        <v>4.5919999999999996</v>
      </c>
      <c r="F2328" s="66">
        <v>20</v>
      </c>
      <c r="G2328" s="2">
        <v>0</v>
      </c>
      <c r="H2328" s="2">
        <v>0</v>
      </c>
      <c r="I2328" s="2">
        <v>0</v>
      </c>
      <c r="J2328" s="2">
        <v>0</v>
      </c>
      <c r="K2328" s="66">
        <v>0.61936999999999998</v>
      </c>
      <c r="L2328" s="2">
        <v>0.32199</v>
      </c>
      <c r="M2328" s="2">
        <v>0</v>
      </c>
      <c r="N2328" s="2">
        <v>0</v>
      </c>
      <c r="O2328" s="2">
        <v>0</v>
      </c>
      <c r="P2328" s="2">
        <v>4.9531900000000002</v>
      </c>
    </row>
    <row r="2329" spans="1:16" x14ac:dyDescent="0.35">
      <c r="A2329" s="2">
        <v>2318</v>
      </c>
      <c r="B2329" s="2" t="s">
        <v>181</v>
      </c>
      <c r="C2329" s="2" t="s">
        <v>323</v>
      </c>
      <c r="D2329" s="2">
        <v>15.557</v>
      </c>
      <c r="E2329" s="2">
        <v>4.3540000000000001</v>
      </c>
      <c r="F2329" s="66">
        <v>0</v>
      </c>
      <c r="G2329" s="2">
        <v>0</v>
      </c>
      <c r="H2329" s="2">
        <v>0</v>
      </c>
      <c r="I2329" s="2">
        <v>0</v>
      </c>
      <c r="J2329" s="2">
        <v>0</v>
      </c>
      <c r="K2329" s="66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</row>
    <row r="2330" spans="1:16" x14ac:dyDescent="0.35">
      <c r="A2330" s="2">
        <v>2319</v>
      </c>
      <c r="B2330" s="2" t="s">
        <v>181</v>
      </c>
      <c r="C2330" s="2" t="s">
        <v>324</v>
      </c>
      <c r="D2330" s="2">
        <v>16</v>
      </c>
      <c r="E2330" s="2">
        <v>4.5999999999999996</v>
      </c>
      <c r="F2330" s="66">
        <v>0</v>
      </c>
      <c r="G2330" s="2">
        <v>0</v>
      </c>
      <c r="H2330" s="2">
        <v>0</v>
      </c>
      <c r="I2330" s="2">
        <v>0</v>
      </c>
      <c r="J2330" s="2">
        <v>0</v>
      </c>
      <c r="K2330" s="66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</row>
    <row r="2331" spans="1:16" x14ac:dyDescent="0.35">
      <c r="A2331" s="2">
        <v>2320</v>
      </c>
      <c r="B2331" s="2" t="s">
        <v>181</v>
      </c>
      <c r="C2331" s="2" t="s">
        <v>325</v>
      </c>
      <c r="D2331" s="2">
        <v>16.102</v>
      </c>
      <c r="E2331" s="2">
        <v>4.0919999999999996</v>
      </c>
      <c r="F2331" s="66">
        <v>0</v>
      </c>
      <c r="G2331" s="2">
        <v>0</v>
      </c>
      <c r="H2331" s="2">
        <v>0</v>
      </c>
      <c r="I2331" s="2">
        <v>0</v>
      </c>
      <c r="J2331" s="2">
        <v>0</v>
      </c>
      <c r="K2331" s="66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</row>
    <row r="2332" spans="1:16" x14ac:dyDescent="0.35">
      <c r="A2332" s="2">
        <v>2321</v>
      </c>
      <c r="B2332" s="2" t="s">
        <v>181</v>
      </c>
      <c r="C2332" s="2" t="s">
        <v>326</v>
      </c>
      <c r="D2332" s="2">
        <v>15.488</v>
      </c>
      <c r="E2332" s="2">
        <v>3.8540000000000001</v>
      </c>
      <c r="F2332" s="66">
        <v>6.67</v>
      </c>
      <c r="G2332" s="2">
        <v>0</v>
      </c>
      <c r="H2332" s="2">
        <v>0</v>
      </c>
      <c r="I2332" s="2">
        <v>0</v>
      </c>
      <c r="J2332" s="2">
        <v>0</v>
      </c>
      <c r="K2332" s="66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</row>
    <row r="2333" spans="1:16" x14ac:dyDescent="0.35">
      <c r="A2333" s="2">
        <v>2322</v>
      </c>
      <c r="B2333" s="2" t="s">
        <v>181</v>
      </c>
      <c r="C2333" s="2" t="s">
        <v>327</v>
      </c>
      <c r="D2333" s="2">
        <v>13.122</v>
      </c>
      <c r="E2333" s="2">
        <v>3.5920000000000001</v>
      </c>
      <c r="F2333" s="66">
        <v>23.33</v>
      </c>
      <c r="G2333" s="2">
        <v>0</v>
      </c>
      <c r="H2333" s="2">
        <v>1.51891</v>
      </c>
      <c r="I2333" s="2">
        <v>0.92071000000000003</v>
      </c>
      <c r="J2333" s="2">
        <v>0.17451</v>
      </c>
      <c r="K2333" s="66">
        <v>0.28362999999999999</v>
      </c>
      <c r="L2333" s="2">
        <v>0</v>
      </c>
      <c r="M2333" s="2">
        <v>1.6515299999999999</v>
      </c>
      <c r="N2333" s="2">
        <v>1.0165</v>
      </c>
      <c r="O2333" s="2">
        <v>0.23454</v>
      </c>
      <c r="P2333" s="2">
        <v>9.3483000000000001</v>
      </c>
    </row>
    <row r="2334" spans="1:16" x14ac:dyDescent="0.35">
      <c r="A2334" s="2">
        <v>2323</v>
      </c>
      <c r="B2334" s="2" t="s">
        <v>181</v>
      </c>
      <c r="C2334" s="2" t="s">
        <v>328</v>
      </c>
      <c r="D2334" s="2">
        <v>10.433</v>
      </c>
      <c r="E2334" s="2">
        <v>2.8460000000000001</v>
      </c>
      <c r="F2334" s="66">
        <v>15</v>
      </c>
      <c r="G2334" s="2">
        <v>2.0361199999999999</v>
      </c>
      <c r="H2334" s="2">
        <v>3.6660400000000002</v>
      </c>
      <c r="I2334" s="2">
        <v>3.0543200000000001</v>
      </c>
      <c r="J2334" s="2">
        <v>1.8036300000000001</v>
      </c>
      <c r="K2334" s="66">
        <v>4.7039</v>
      </c>
      <c r="L2334" s="2">
        <v>1.9038999999999999</v>
      </c>
      <c r="M2334" s="2">
        <v>3.7676599999999998</v>
      </c>
      <c r="N2334" s="2">
        <v>3.1298400000000002</v>
      </c>
      <c r="O2334" s="2">
        <v>1.81508</v>
      </c>
      <c r="P2334" s="2">
        <v>4.54026</v>
      </c>
    </row>
    <row r="2335" spans="1:16" x14ac:dyDescent="0.35">
      <c r="A2335" s="2">
        <v>2324</v>
      </c>
      <c r="B2335" s="2" t="s">
        <v>181</v>
      </c>
      <c r="C2335" s="2" t="s">
        <v>329</v>
      </c>
      <c r="D2335" s="2">
        <v>9.5519999999999996</v>
      </c>
      <c r="E2335" s="2">
        <v>2.8540000000000001</v>
      </c>
      <c r="F2335" s="66">
        <v>6.67</v>
      </c>
      <c r="G2335" s="2">
        <v>2.8708800000000001</v>
      </c>
      <c r="H2335" s="2">
        <v>4.2597199999999997</v>
      </c>
      <c r="I2335" s="2">
        <v>3.7128199999999998</v>
      </c>
      <c r="J2335" s="2">
        <v>2.7691699999999999</v>
      </c>
      <c r="K2335" s="66">
        <v>1.4833799999999999</v>
      </c>
      <c r="L2335" s="2">
        <v>2.7755299999999998</v>
      </c>
      <c r="M2335" s="2">
        <v>4.3153499999999996</v>
      </c>
      <c r="N2335" s="2">
        <v>3.74491</v>
      </c>
      <c r="O2335" s="2">
        <v>2.7505299999999999</v>
      </c>
      <c r="P2335" s="2">
        <v>11.015129999999999</v>
      </c>
    </row>
    <row r="2336" spans="1:16" x14ac:dyDescent="0.35">
      <c r="A2336" s="2">
        <v>2325</v>
      </c>
      <c r="B2336" s="2" t="s">
        <v>181</v>
      </c>
      <c r="C2336" s="2" t="s">
        <v>330</v>
      </c>
      <c r="D2336" s="2">
        <v>9.0389999999999997</v>
      </c>
      <c r="E2336" s="2">
        <v>3.3540000000000001</v>
      </c>
      <c r="F2336" s="66">
        <v>25</v>
      </c>
      <c r="G2336" s="2">
        <v>7.3322099999999999</v>
      </c>
      <c r="H2336" s="2">
        <v>10.98836</v>
      </c>
      <c r="I2336" s="2">
        <v>9.2000100000000007</v>
      </c>
      <c r="J2336" s="2">
        <v>7.0892499999999998</v>
      </c>
      <c r="K2336" s="66">
        <v>2.585</v>
      </c>
      <c r="L2336" s="2">
        <v>7.2007700000000003</v>
      </c>
      <c r="M2336" s="2">
        <v>11.3207</v>
      </c>
      <c r="N2336" s="2">
        <v>9.44618</v>
      </c>
      <c r="O2336" s="2">
        <v>7.2251899999999996</v>
      </c>
      <c r="P2336" s="2">
        <v>30.65157</v>
      </c>
    </row>
    <row r="2337" spans="1:16" x14ac:dyDescent="0.35">
      <c r="A2337" s="2">
        <v>2326</v>
      </c>
      <c r="B2337" s="2" t="s">
        <v>181</v>
      </c>
      <c r="C2337" s="2" t="s">
        <v>331</v>
      </c>
      <c r="D2337" s="2">
        <v>8.0440000000000005</v>
      </c>
      <c r="E2337" s="2">
        <v>3.0920000000000001</v>
      </c>
      <c r="F2337" s="66">
        <v>26.67</v>
      </c>
      <c r="G2337" s="2">
        <v>9.1794100000000007</v>
      </c>
      <c r="H2337" s="2">
        <v>12.998100000000001</v>
      </c>
      <c r="I2337" s="2">
        <v>10.852080000000001</v>
      </c>
      <c r="J2337" s="2">
        <v>8.2617999999999991</v>
      </c>
      <c r="K2337" s="66">
        <v>3.5035400000000001</v>
      </c>
      <c r="L2337" s="2">
        <v>8.8492499999999996</v>
      </c>
      <c r="M2337" s="2">
        <v>13.375629999999999</v>
      </c>
      <c r="N2337" s="2">
        <v>11.12406</v>
      </c>
      <c r="O2337" s="2">
        <v>8.3984100000000002</v>
      </c>
      <c r="P2337" s="2">
        <v>19.462890000000002</v>
      </c>
    </row>
    <row r="2338" spans="1:16" x14ac:dyDescent="0.35">
      <c r="A2338" s="2">
        <v>2327</v>
      </c>
      <c r="B2338" s="2" t="s">
        <v>181</v>
      </c>
      <c r="C2338" s="2" t="s">
        <v>332</v>
      </c>
      <c r="D2338" s="2">
        <v>7.5979999999999999</v>
      </c>
      <c r="E2338" s="2">
        <v>3.3620000000000001</v>
      </c>
      <c r="F2338" s="66">
        <v>15</v>
      </c>
      <c r="G2338" s="2">
        <v>10.404350000000001</v>
      </c>
      <c r="H2338" s="2">
        <v>14.46435</v>
      </c>
      <c r="I2338" s="2">
        <v>11.84041</v>
      </c>
      <c r="J2338" s="2">
        <v>9.8045799999999996</v>
      </c>
      <c r="K2338" s="66">
        <v>4.38462</v>
      </c>
      <c r="L2338" s="2">
        <v>9.9215400000000002</v>
      </c>
      <c r="M2338" s="2">
        <v>14.87288</v>
      </c>
      <c r="N2338" s="2">
        <v>12.117319999999999</v>
      </c>
      <c r="O2338" s="2">
        <v>9.9746900000000007</v>
      </c>
      <c r="P2338" s="2">
        <v>16.876390000000001</v>
      </c>
    </row>
    <row r="2339" spans="1:16" x14ac:dyDescent="0.35">
      <c r="A2339" s="2">
        <v>2328</v>
      </c>
      <c r="B2339" s="2" t="s">
        <v>182</v>
      </c>
      <c r="C2339" s="2" t="s">
        <v>309</v>
      </c>
      <c r="D2339" s="2">
        <v>7.907</v>
      </c>
      <c r="E2339" s="2">
        <v>4.0999999999999996</v>
      </c>
      <c r="F2339" s="66">
        <v>3.33</v>
      </c>
      <c r="G2339" s="2">
        <v>6.0836699999999997</v>
      </c>
      <c r="H2339" s="2">
        <v>6.5946999999999996</v>
      </c>
      <c r="I2339" s="2">
        <v>6.1060600000000003</v>
      </c>
      <c r="J2339" s="2">
        <v>5.8990099999999996</v>
      </c>
      <c r="K2339" s="66">
        <v>12.953469999999999</v>
      </c>
      <c r="L2339" s="2">
        <v>5.4776499999999997</v>
      </c>
      <c r="M2339" s="2">
        <v>6.5607100000000003</v>
      </c>
      <c r="N2339" s="2">
        <v>6.0509000000000004</v>
      </c>
      <c r="O2339" s="2">
        <v>5.8322700000000003</v>
      </c>
      <c r="P2339" s="2">
        <v>5.0808299999999997</v>
      </c>
    </row>
    <row r="2340" spans="1:16" x14ac:dyDescent="0.35">
      <c r="A2340" s="2">
        <v>2329</v>
      </c>
      <c r="B2340" s="2" t="s">
        <v>182</v>
      </c>
      <c r="C2340" s="2" t="s">
        <v>310</v>
      </c>
      <c r="D2340" s="2">
        <v>8.1980000000000004</v>
      </c>
      <c r="E2340" s="2">
        <v>3.8460000000000001</v>
      </c>
      <c r="F2340" s="66">
        <v>11.67</v>
      </c>
      <c r="G2340" s="2">
        <v>8.8641199999999998</v>
      </c>
      <c r="H2340" s="2">
        <v>10.893840000000001</v>
      </c>
      <c r="I2340" s="2">
        <v>9.4384099999999993</v>
      </c>
      <c r="J2340" s="2">
        <v>8.6122599999999991</v>
      </c>
      <c r="K2340" s="66">
        <v>36.341659999999997</v>
      </c>
      <c r="L2340" s="2">
        <v>8.0730400000000007</v>
      </c>
      <c r="M2340" s="2">
        <v>11.06822</v>
      </c>
      <c r="N2340" s="2">
        <v>9.5406399999999998</v>
      </c>
      <c r="O2340" s="2">
        <v>8.6707000000000001</v>
      </c>
      <c r="P2340" s="2">
        <v>7.6990400000000001</v>
      </c>
    </row>
    <row r="2341" spans="1:16" x14ac:dyDescent="0.35">
      <c r="A2341" s="2">
        <v>2330</v>
      </c>
      <c r="B2341" s="2" t="s">
        <v>182</v>
      </c>
      <c r="C2341" s="2" t="s">
        <v>311</v>
      </c>
      <c r="D2341" s="2">
        <v>9.1679999999999993</v>
      </c>
      <c r="E2341" s="2">
        <v>3.3460000000000001</v>
      </c>
      <c r="F2341" s="66">
        <v>23.33</v>
      </c>
      <c r="G2341" s="2">
        <v>12.52463</v>
      </c>
      <c r="H2341" s="2">
        <v>17.297789999999999</v>
      </c>
      <c r="I2341" s="2">
        <v>14.835509999999999</v>
      </c>
      <c r="J2341" s="2">
        <v>12.04743</v>
      </c>
      <c r="K2341" s="66">
        <v>45.153260000000003</v>
      </c>
      <c r="L2341" s="2">
        <v>12.252660000000001</v>
      </c>
      <c r="M2341" s="2">
        <v>17.803999999999998</v>
      </c>
      <c r="N2341" s="2">
        <v>15.216670000000001</v>
      </c>
      <c r="O2341" s="2">
        <v>12.28266</v>
      </c>
      <c r="P2341" s="2">
        <v>36.096400000000003</v>
      </c>
    </row>
    <row r="2342" spans="1:16" x14ac:dyDescent="0.35">
      <c r="A2342" s="2">
        <v>2331</v>
      </c>
      <c r="B2342" s="2" t="s">
        <v>182</v>
      </c>
      <c r="C2342" s="2" t="s">
        <v>312</v>
      </c>
      <c r="D2342" s="2">
        <v>10.148999999999999</v>
      </c>
      <c r="E2342" s="2">
        <v>2.2869999999999999</v>
      </c>
      <c r="F2342" s="66">
        <v>13.33</v>
      </c>
      <c r="G2342" s="2">
        <v>8.1508400000000005</v>
      </c>
      <c r="H2342" s="2">
        <v>10.031409999999999</v>
      </c>
      <c r="I2342" s="2">
        <v>9.5281900000000004</v>
      </c>
      <c r="J2342" s="2">
        <v>7.6012899999999997</v>
      </c>
      <c r="K2342" s="66">
        <v>11.26986</v>
      </c>
      <c r="L2342" s="2">
        <v>8.0741700000000005</v>
      </c>
      <c r="M2342" s="2">
        <v>10.16281</v>
      </c>
      <c r="N2342" s="2">
        <v>9.6362199999999998</v>
      </c>
      <c r="O2342" s="2">
        <v>7.6082999999999998</v>
      </c>
      <c r="P2342" s="2">
        <v>20.578430000000001</v>
      </c>
    </row>
    <row r="2343" spans="1:16" x14ac:dyDescent="0.35">
      <c r="A2343" s="2">
        <v>2332</v>
      </c>
      <c r="B2343" s="2" t="s">
        <v>182</v>
      </c>
      <c r="C2343" s="2" t="s">
        <v>313</v>
      </c>
      <c r="D2343" s="2">
        <v>9.9480000000000004</v>
      </c>
      <c r="E2343" s="2">
        <v>3.0760000000000001</v>
      </c>
      <c r="F2343" s="66">
        <v>28.33</v>
      </c>
      <c r="G2343" s="2">
        <v>10.05847</v>
      </c>
      <c r="H2343" s="2">
        <v>13.34615</v>
      </c>
      <c r="I2343" s="2">
        <v>12.225300000000001</v>
      </c>
      <c r="J2343" s="2">
        <v>9.5941399999999994</v>
      </c>
      <c r="K2343" s="66">
        <v>12.888059999999999</v>
      </c>
      <c r="L2343" s="2">
        <v>10.15277</v>
      </c>
      <c r="M2343" s="2">
        <v>13.64799</v>
      </c>
      <c r="N2343" s="2">
        <v>12.471259999999999</v>
      </c>
      <c r="O2343" s="2">
        <v>9.7024699999999999</v>
      </c>
      <c r="P2343" s="2">
        <v>38.948360000000001</v>
      </c>
    </row>
    <row r="2344" spans="1:16" x14ac:dyDescent="0.35">
      <c r="A2344" s="2">
        <v>2333</v>
      </c>
      <c r="B2344" s="2" t="s">
        <v>182</v>
      </c>
      <c r="C2344" s="2" t="s">
        <v>314</v>
      </c>
      <c r="D2344" s="2">
        <v>9.3930000000000007</v>
      </c>
      <c r="E2344" s="2">
        <v>4.0919999999999996</v>
      </c>
      <c r="F2344" s="66">
        <v>0</v>
      </c>
      <c r="G2344" s="2">
        <v>5.98048</v>
      </c>
      <c r="H2344" s="2">
        <v>6.3121700000000001</v>
      </c>
      <c r="I2344" s="2">
        <v>6.2554400000000001</v>
      </c>
      <c r="J2344" s="2">
        <v>6.2087000000000003</v>
      </c>
      <c r="K2344" s="66">
        <v>6.2962199999999999</v>
      </c>
      <c r="L2344" s="2">
        <v>6.2059100000000003</v>
      </c>
      <c r="M2344" s="2">
        <v>6.2412400000000003</v>
      </c>
      <c r="N2344" s="2">
        <v>6.1838199999999999</v>
      </c>
      <c r="O2344" s="2">
        <v>6.13415</v>
      </c>
      <c r="P2344" s="2">
        <v>6.2539999999999996</v>
      </c>
    </row>
    <row r="2345" spans="1:16" x14ac:dyDescent="0.35">
      <c r="A2345" s="2">
        <v>2334</v>
      </c>
      <c r="B2345" s="2" t="s">
        <v>182</v>
      </c>
      <c r="C2345" s="2" t="s">
        <v>315</v>
      </c>
      <c r="D2345" s="2">
        <v>9</v>
      </c>
      <c r="E2345" s="2">
        <v>4.3620000000000001</v>
      </c>
      <c r="F2345" s="66">
        <v>0</v>
      </c>
      <c r="G2345" s="2">
        <v>6.2922500000000001</v>
      </c>
      <c r="H2345" s="2">
        <v>6.4754100000000001</v>
      </c>
      <c r="I2345" s="2">
        <v>6.4232500000000003</v>
      </c>
      <c r="J2345" s="2">
        <v>6.3784099999999997</v>
      </c>
      <c r="K2345" s="66">
        <v>6.4623200000000001</v>
      </c>
      <c r="L2345" s="2">
        <v>6.4251300000000002</v>
      </c>
      <c r="M2345" s="2">
        <v>6.4106899999999998</v>
      </c>
      <c r="N2345" s="2">
        <v>6.3578799999999998</v>
      </c>
      <c r="O2345" s="2">
        <v>6.3102600000000004</v>
      </c>
      <c r="P2345" s="2">
        <v>6.4209800000000001</v>
      </c>
    </row>
    <row r="2346" spans="1:16" x14ac:dyDescent="0.35">
      <c r="A2346" s="2">
        <v>2335</v>
      </c>
      <c r="B2346" s="2" t="s">
        <v>182</v>
      </c>
      <c r="C2346" s="2" t="s">
        <v>316</v>
      </c>
      <c r="D2346" s="2">
        <v>9.1020000000000003</v>
      </c>
      <c r="E2346" s="2">
        <v>5.4050000000000002</v>
      </c>
      <c r="F2346" s="66">
        <v>8.33</v>
      </c>
      <c r="G2346" s="2">
        <v>0.60092999999999996</v>
      </c>
      <c r="H2346" s="2">
        <v>1.5514600000000001</v>
      </c>
      <c r="I2346" s="2">
        <v>0.21615999999999999</v>
      </c>
      <c r="J2346" s="2">
        <v>0.53720000000000001</v>
      </c>
      <c r="K2346" s="66">
        <v>1.3858600000000001</v>
      </c>
      <c r="L2346" s="2">
        <v>1.1085199999999999</v>
      </c>
      <c r="M2346" s="2">
        <v>1.7050099999999999</v>
      </c>
      <c r="N2346" s="2">
        <v>0.29912</v>
      </c>
      <c r="O2346" s="2">
        <v>0.65083000000000002</v>
      </c>
      <c r="P2346" s="2">
        <v>6.5957699999999999</v>
      </c>
    </row>
    <row r="2347" spans="1:16" x14ac:dyDescent="0.35">
      <c r="A2347" s="2">
        <v>2336</v>
      </c>
      <c r="B2347" s="2" t="s">
        <v>182</v>
      </c>
      <c r="C2347" s="2" t="s">
        <v>317</v>
      </c>
      <c r="D2347" s="2">
        <v>9.4030000000000005</v>
      </c>
      <c r="E2347" s="2">
        <v>5.141</v>
      </c>
      <c r="F2347" s="66">
        <v>40</v>
      </c>
      <c r="G2347" s="2">
        <v>8.0870800000000003</v>
      </c>
      <c r="H2347" s="2">
        <v>12.10262</v>
      </c>
      <c r="I2347" s="2">
        <v>7.4747500000000002</v>
      </c>
      <c r="J2347" s="2">
        <v>8.2361199999999997</v>
      </c>
      <c r="K2347" s="66">
        <v>22.810890000000001</v>
      </c>
      <c r="L2347" s="2">
        <v>8.7191299999999998</v>
      </c>
      <c r="M2347" s="2">
        <v>12.82199</v>
      </c>
      <c r="N2347" s="2">
        <v>7.97011</v>
      </c>
      <c r="O2347" s="2">
        <v>8.75108</v>
      </c>
      <c r="P2347" s="2">
        <v>40.934370000000001</v>
      </c>
    </row>
    <row r="2348" spans="1:16" x14ac:dyDescent="0.35">
      <c r="A2348" s="2">
        <v>2337</v>
      </c>
      <c r="B2348" s="2" t="s">
        <v>182</v>
      </c>
      <c r="C2348" s="2" t="s">
        <v>318</v>
      </c>
      <c r="D2348" s="2">
        <v>9.3460000000000001</v>
      </c>
      <c r="E2348" s="2">
        <v>4.5999999999999996</v>
      </c>
      <c r="F2348" s="66">
        <v>10</v>
      </c>
      <c r="G2348" s="2">
        <v>0.94038999999999995</v>
      </c>
      <c r="H2348" s="2">
        <v>2.2603300000000002</v>
      </c>
      <c r="I2348" s="2">
        <v>1.4844299999999999</v>
      </c>
      <c r="J2348" s="2">
        <v>1.39656</v>
      </c>
      <c r="K2348" s="66">
        <v>8.5698100000000004</v>
      </c>
      <c r="L2348" s="2">
        <v>0.91427000000000003</v>
      </c>
      <c r="M2348" s="2">
        <v>2.3965100000000001</v>
      </c>
      <c r="N2348" s="2">
        <v>1.5802499999999999</v>
      </c>
      <c r="O2348" s="2">
        <v>1.4876199999999999</v>
      </c>
      <c r="P2348" s="2">
        <v>11.381460000000001</v>
      </c>
    </row>
    <row r="2349" spans="1:16" x14ac:dyDescent="0.35">
      <c r="A2349" s="2">
        <v>2338</v>
      </c>
      <c r="B2349" s="2" t="s">
        <v>182</v>
      </c>
      <c r="C2349" s="2" t="s">
        <v>319</v>
      </c>
      <c r="D2349" s="2">
        <v>8.8970000000000002</v>
      </c>
      <c r="E2349" s="2">
        <v>5.4130000000000003</v>
      </c>
      <c r="F2349" s="66">
        <v>0</v>
      </c>
      <c r="G2349" s="2">
        <v>0</v>
      </c>
      <c r="H2349" s="2">
        <v>0</v>
      </c>
      <c r="I2349" s="2">
        <v>0</v>
      </c>
      <c r="J2349" s="2">
        <v>0</v>
      </c>
      <c r="K2349" s="66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</row>
    <row r="2350" spans="1:16" x14ac:dyDescent="0.35">
      <c r="A2350" s="2">
        <v>2339</v>
      </c>
      <c r="B2350" s="2" t="s">
        <v>182</v>
      </c>
      <c r="C2350" s="2" t="s">
        <v>320</v>
      </c>
      <c r="D2350" s="2">
        <v>8.6489999999999991</v>
      </c>
      <c r="E2350" s="2">
        <v>5.3869999999999996</v>
      </c>
      <c r="F2350" s="66">
        <v>8.33</v>
      </c>
      <c r="G2350" s="2">
        <v>0.28946</v>
      </c>
      <c r="H2350" s="2">
        <v>1.9301699999999999</v>
      </c>
      <c r="I2350" s="2">
        <v>0.78583999999999998</v>
      </c>
      <c r="J2350" s="2">
        <v>0.74824999999999997</v>
      </c>
      <c r="K2350" s="66">
        <v>14.7165</v>
      </c>
      <c r="L2350" s="2">
        <v>0.16213</v>
      </c>
      <c r="M2350" s="2">
        <v>2.0665399999999998</v>
      </c>
      <c r="N2350" s="2">
        <v>0.91674999999999995</v>
      </c>
      <c r="O2350" s="2">
        <v>0.87746000000000002</v>
      </c>
      <c r="P2350" s="2">
        <v>15.18427</v>
      </c>
    </row>
    <row r="2351" spans="1:16" x14ac:dyDescent="0.35">
      <c r="A2351" s="2">
        <v>2340</v>
      </c>
      <c r="B2351" s="2" t="s">
        <v>182</v>
      </c>
      <c r="C2351" s="2" t="s">
        <v>321</v>
      </c>
      <c r="D2351" s="2">
        <v>8.6</v>
      </c>
      <c r="E2351" s="2">
        <v>4.0919999999999996</v>
      </c>
      <c r="F2351" s="66">
        <v>25</v>
      </c>
      <c r="G2351" s="2">
        <v>7.2770299999999999</v>
      </c>
      <c r="H2351" s="2">
        <v>7.5388700000000002</v>
      </c>
      <c r="I2351" s="2">
        <v>5.0516899999999998</v>
      </c>
      <c r="J2351" s="2">
        <v>3.7899400000000001</v>
      </c>
      <c r="K2351" s="66">
        <v>12.931699999999999</v>
      </c>
      <c r="L2351" s="2">
        <v>7.3259999999999996</v>
      </c>
      <c r="M2351" s="2">
        <v>8.0327900000000003</v>
      </c>
      <c r="N2351" s="2">
        <v>5.3591699999999998</v>
      </c>
      <c r="O2351" s="2">
        <v>4.0140700000000002</v>
      </c>
      <c r="P2351" s="2">
        <v>12.996090000000001</v>
      </c>
    </row>
    <row r="2352" spans="1:16" x14ac:dyDescent="0.35">
      <c r="A2352" s="2">
        <v>2341</v>
      </c>
      <c r="B2352" s="2" t="s">
        <v>182</v>
      </c>
      <c r="C2352" s="2" t="s">
        <v>322</v>
      </c>
      <c r="D2352" s="2">
        <v>8.702</v>
      </c>
      <c r="E2352" s="2">
        <v>2.8370000000000002</v>
      </c>
      <c r="F2352" s="66">
        <v>38.33</v>
      </c>
      <c r="G2352" s="2">
        <v>6.5933299999999999</v>
      </c>
      <c r="H2352" s="2">
        <v>11.974539999999999</v>
      </c>
      <c r="I2352" s="2">
        <v>9.4143600000000003</v>
      </c>
      <c r="J2352" s="2">
        <v>3.9954200000000002</v>
      </c>
      <c r="K2352" s="66">
        <v>4.3231299999999999</v>
      </c>
      <c r="L2352" s="2">
        <v>9.0897500000000004</v>
      </c>
      <c r="M2352" s="2">
        <v>12.703340000000001</v>
      </c>
      <c r="N2352" s="2">
        <v>10.011240000000001</v>
      </c>
      <c r="O2352" s="2">
        <v>4.3114400000000002</v>
      </c>
      <c r="P2352" s="2">
        <v>16.931380000000001</v>
      </c>
    </row>
    <row r="2353" spans="1:16" x14ac:dyDescent="0.35">
      <c r="A2353" s="2">
        <v>2342</v>
      </c>
      <c r="B2353" s="2" t="s">
        <v>182</v>
      </c>
      <c r="C2353" s="2" t="s">
        <v>323</v>
      </c>
      <c r="D2353" s="2">
        <v>8.6479999999999997</v>
      </c>
      <c r="E2353" s="2">
        <v>2.3540000000000001</v>
      </c>
      <c r="F2353" s="66">
        <v>15</v>
      </c>
      <c r="G2353" s="2">
        <v>1.47997</v>
      </c>
      <c r="H2353" s="2">
        <v>3.0612300000000001</v>
      </c>
      <c r="I2353" s="2">
        <v>2.4472</v>
      </c>
      <c r="J2353" s="2">
        <v>0.62356999999999996</v>
      </c>
      <c r="K2353" s="66">
        <v>3.71652</v>
      </c>
      <c r="L2353" s="2">
        <v>1.51894</v>
      </c>
      <c r="M2353" s="2">
        <v>3.2613099999999999</v>
      </c>
      <c r="N2353" s="2">
        <v>2.6160199999999998</v>
      </c>
      <c r="O2353" s="2">
        <v>0.69452999999999998</v>
      </c>
      <c r="P2353" s="2">
        <v>10.60084</v>
      </c>
    </row>
    <row r="2354" spans="1:16" x14ac:dyDescent="0.35">
      <c r="A2354" s="2">
        <v>2343</v>
      </c>
      <c r="B2354" s="2" t="s">
        <v>182</v>
      </c>
      <c r="C2354" s="2" t="s">
        <v>324</v>
      </c>
      <c r="D2354" s="2">
        <v>8.3979999999999997</v>
      </c>
      <c r="E2354" s="2">
        <v>3.871</v>
      </c>
      <c r="F2354" s="66">
        <v>8.33</v>
      </c>
      <c r="G2354" s="2">
        <v>0.59984999999999999</v>
      </c>
      <c r="H2354" s="2">
        <v>1.78684</v>
      </c>
      <c r="I2354" s="2">
        <v>1.1094299999999999</v>
      </c>
      <c r="J2354" s="2">
        <v>0.49508999999999997</v>
      </c>
      <c r="K2354" s="66">
        <v>10.31263</v>
      </c>
      <c r="L2354" s="2">
        <v>0.54618999999999995</v>
      </c>
      <c r="M2354" s="2">
        <v>1.9215899999999999</v>
      </c>
      <c r="N2354" s="2">
        <v>1.20797</v>
      </c>
      <c r="O2354" s="2">
        <v>0.54879999999999995</v>
      </c>
      <c r="P2354" s="2">
        <v>4.6304999999999996</v>
      </c>
    </row>
    <row r="2355" spans="1:16" x14ac:dyDescent="0.35">
      <c r="A2355" s="2">
        <v>2344</v>
      </c>
      <c r="B2355" s="2" t="s">
        <v>182</v>
      </c>
      <c r="C2355" s="2" t="s">
        <v>325</v>
      </c>
      <c r="D2355" s="2">
        <v>7.9950000000000001</v>
      </c>
      <c r="E2355" s="2">
        <v>5.0999999999999996</v>
      </c>
      <c r="F2355" s="66">
        <v>18.329999999999998</v>
      </c>
      <c r="G2355" s="2">
        <v>11.334</v>
      </c>
      <c r="H2355" s="2">
        <v>15.46782</v>
      </c>
      <c r="I2355" s="2">
        <v>12.250579999999999</v>
      </c>
      <c r="J2355" s="2">
        <v>12.52483</v>
      </c>
      <c r="K2355" s="66">
        <v>6.24411</v>
      </c>
      <c r="L2355" s="2">
        <v>10.880929999999999</v>
      </c>
      <c r="M2355" s="2">
        <v>15.91703</v>
      </c>
      <c r="N2355" s="2">
        <v>12.534420000000001</v>
      </c>
      <c r="O2355" s="2">
        <v>12.829610000000001</v>
      </c>
      <c r="P2355" s="2">
        <v>6.28627</v>
      </c>
    </row>
    <row r="2356" spans="1:16" x14ac:dyDescent="0.35">
      <c r="A2356" s="2">
        <v>2345</v>
      </c>
      <c r="B2356" s="2" t="s">
        <v>182</v>
      </c>
      <c r="C2356" s="2" t="s">
        <v>326</v>
      </c>
      <c r="D2356" s="2">
        <v>7.7510000000000003</v>
      </c>
      <c r="E2356" s="2">
        <v>5.4050000000000002</v>
      </c>
      <c r="F2356" s="66">
        <v>16.670000000000002</v>
      </c>
      <c r="G2356" s="2">
        <v>16.332190000000001</v>
      </c>
      <c r="H2356" s="2">
        <v>16.596270000000001</v>
      </c>
      <c r="I2356" s="2">
        <v>13.241350000000001</v>
      </c>
      <c r="J2356" s="2">
        <v>13.86459</v>
      </c>
      <c r="K2356" s="66">
        <v>16.074660000000002</v>
      </c>
      <c r="L2356" s="2">
        <v>15.987679999999999</v>
      </c>
      <c r="M2356" s="2">
        <v>17.062259999999998</v>
      </c>
      <c r="N2356" s="2">
        <v>13.53389</v>
      </c>
      <c r="O2356" s="2">
        <v>14.19204</v>
      </c>
      <c r="P2356" s="2">
        <v>16.30246</v>
      </c>
    </row>
    <row r="2357" spans="1:16" x14ac:dyDescent="0.35">
      <c r="A2357" s="2">
        <v>2346</v>
      </c>
      <c r="B2357" s="2" t="s">
        <v>182</v>
      </c>
      <c r="C2357" s="2" t="s">
        <v>327</v>
      </c>
      <c r="D2357" s="2">
        <v>7.6980000000000004</v>
      </c>
      <c r="E2357" s="2">
        <v>5.3949999999999996</v>
      </c>
      <c r="F2357" s="66">
        <v>8.33</v>
      </c>
      <c r="G2357" s="2">
        <v>9.5194200000000002</v>
      </c>
      <c r="H2357" s="2">
        <v>10.80123</v>
      </c>
      <c r="I2357" s="2">
        <v>9.5021400000000007</v>
      </c>
      <c r="J2357" s="2">
        <v>9.8030100000000004</v>
      </c>
      <c r="K2357" s="66">
        <v>20.135110000000001</v>
      </c>
      <c r="L2357" s="2">
        <v>9.3364399999999996</v>
      </c>
      <c r="M2357" s="2">
        <v>10.954879999999999</v>
      </c>
      <c r="N2357" s="2">
        <v>9.5892900000000001</v>
      </c>
      <c r="O2357" s="2">
        <v>9.9075900000000008</v>
      </c>
      <c r="P2357" s="2">
        <v>22.747509999999998</v>
      </c>
    </row>
    <row r="2358" spans="1:16" x14ac:dyDescent="0.35">
      <c r="A2358" s="2">
        <v>2347</v>
      </c>
      <c r="B2358" s="2" t="s">
        <v>182</v>
      </c>
      <c r="C2358" s="2" t="s">
        <v>328</v>
      </c>
      <c r="D2358" s="2">
        <v>7.4470000000000001</v>
      </c>
      <c r="E2358" s="2">
        <v>5.4050000000000002</v>
      </c>
      <c r="F2358" s="66">
        <v>0</v>
      </c>
      <c r="G2358" s="2">
        <v>7.9768800000000004</v>
      </c>
      <c r="H2358" s="2">
        <v>7.6717199999999997</v>
      </c>
      <c r="I2358" s="2">
        <v>7.6088800000000001</v>
      </c>
      <c r="J2358" s="2">
        <v>7.5598799999999997</v>
      </c>
      <c r="K2358" s="66">
        <v>7.6859700000000002</v>
      </c>
      <c r="L2358" s="2">
        <v>7.8866399999999999</v>
      </c>
      <c r="M2358" s="2">
        <v>7.64703</v>
      </c>
      <c r="N2358" s="2">
        <v>7.5819900000000002</v>
      </c>
      <c r="O2358" s="2">
        <v>7.5317999999999996</v>
      </c>
      <c r="P2358" s="2">
        <v>7.6891499999999997</v>
      </c>
    </row>
    <row r="2359" spans="1:16" x14ac:dyDescent="0.35">
      <c r="A2359" s="2">
        <v>2348</v>
      </c>
      <c r="B2359" s="2" t="s">
        <v>182</v>
      </c>
      <c r="C2359" s="2" t="s">
        <v>329</v>
      </c>
      <c r="D2359" s="2">
        <v>7.351</v>
      </c>
      <c r="E2359" s="2">
        <v>6.9710000000000001</v>
      </c>
      <c r="F2359" s="66">
        <v>8.33</v>
      </c>
      <c r="G2359" s="2">
        <v>12.305999999999999</v>
      </c>
      <c r="H2359" s="2">
        <v>16.011700000000001</v>
      </c>
      <c r="I2359" s="2">
        <v>12.56349</v>
      </c>
      <c r="J2359" s="2">
        <v>14.713649999999999</v>
      </c>
      <c r="K2359" s="66">
        <v>7.9955100000000003</v>
      </c>
      <c r="L2359" s="2">
        <v>12.38006</v>
      </c>
      <c r="M2359" s="2">
        <v>16.40634</v>
      </c>
      <c r="N2359" s="2">
        <v>12.77946</v>
      </c>
      <c r="O2359" s="2">
        <v>15.042719999999999</v>
      </c>
      <c r="P2359" s="2">
        <v>7.9951499999999998</v>
      </c>
    </row>
    <row r="2360" spans="1:16" x14ac:dyDescent="0.35">
      <c r="A2360" s="2">
        <v>2349</v>
      </c>
      <c r="B2360" s="2" t="s">
        <v>182</v>
      </c>
      <c r="C2360" s="2" t="s">
        <v>330</v>
      </c>
      <c r="D2360" s="2">
        <v>6.9930000000000003</v>
      </c>
      <c r="E2360" s="2">
        <v>7.4370000000000003</v>
      </c>
      <c r="F2360" s="66">
        <v>21.67</v>
      </c>
      <c r="G2360" s="2">
        <v>15.945259999999999</v>
      </c>
      <c r="H2360" s="2">
        <v>23.459520000000001</v>
      </c>
      <c r="I2360" s="2">
        <v>16.564620000000001</v>
      </c>
      <c r="J2360" s="2">
        <v>21.732009999999999</v>
      </c>
      <c r="K2360" s="66">
        <v>8.2358799999999999</v>
      </c>
      <c r="L2360" s="2">
        <v>16.028510000000001</v>
      </c>
      <c r="M2360" s="2">
        <v>24.230640000000001</v>
      </c>
      <c r="N2360" s="2">
        <v>16.977429999999998</v>
      </c>
      <c r="O2360" s="2">
        <v>22.414909999999999</v>
      </c>
      <c r="P2360" s="2">
        <v>8.23306</v>
      </c>
    </row>
    <row r="2361" spans="1:16" x14ac:dyDescent="0.35">
      <c r="A2361" s="2">
        <v>2350</v>
      </c>
      <c r="B2361" s="2" t="s">
        <v>182</v>
      </c>
      <c r="C2361" s="2" t="s">
        <v>331</v>
      </c>
      <c r="D2361" s="2">
        <v>6.1429999999999998</v>
      </c>
      <c r="E2361" s="2">
        <v>5.8869999999999996</v>
      </c>
      <c r="F2361" s="66">
        <v>15</v>
      </c>
      <c r="G2361" s="2">
        <v>13.968830000000001</v>
      </c>
      <c r="H2361" s="2">
        <v>17.659970000000001</v>
      </c>
      <c r="I2361" s="2">
        <v>14.04458</v>
      </c>
      <c r="J2361" s="2">
        <v>15.2073</v>
      </c>
      <c r="K2361" s="66">
        <v>8.53416</v>
      </c>
      <c r="L2361" s="2">
        <v>13.747809999999999</v>
      </c>
      <c r="M2361" s="2">
        <v>18.114319999999999</v>
      </c>
      <c r="N2361" s="2">
        <v>14.31143</v>
      </c>
      <c r="O2361" s="2">
        <v>15.53546</v>
      </c>
      <c r="P2361" s="2">
        <v>8.5296199999999995</v>
      </c>
    </row>
    <row r="2362" spans="1:16" x14ac:dyDescent="0.35">
      <c r="A2362" s="2">
        <v>2351</v>
      </c>
      <c r="B2362" s="2" t="s">
        <v>182</v>
      </c>
      <c r="C2362" s="2" t="s">
        <v>332</v>
      </c>
      <c r="D2362" s="2">
        <v>4.6829999999999998</v>
      </c>
      <c r="E2362" s="2">
        <v>4.0830000000000002</v>
      </c>
      <c r="F2362" s="66">
        <v>23.33</v>
      </c>
      <c r="G2362" s="2">
        <v>18.54054</v>
      </c>
      <c r="H2362" s="2">
        <v>23.887119999999999</v>
      </c>
      <c r="I2362" s="2">
        <v>18.931560000000001</v>
      </c>
      <c r="J2362" s="2">
        <v>17.212769999999999</v>
      </c>
      <c r="K2362" s="66">
        <v>9.0496999999999996</v>
      </c>
      <c r="L2362" s="2">
        <v>18.25638</v>
      </c>
      <c r="M2362" s="2">
        <v>24.639900000000001</v>
      </c>
      <c r="N2362" s="2">
        <v>19.426970000000001</v>
      </c>
      <c r="O2362" s="2">
        <v>17.619230000000002</v>
      </c>
      <c r="P2362" s="2">
        <v>9.0439399999999992</v>
      </c>
    </row>
    <row r="2363" spans="1:16" x14ac:dyDescent="0.35">
      <c r="A2363" s="2">
        <v>2352</v>
      </c>
      <c r="B2363" s="2" t="s">
        <v>183</v>
      </c>
      <c r="C2363" s="2" t="s">
        <v>309</v>
      </c>
      <c r="D2363" s="2">
        <v>3.4969999999999999</v>
      </c>
      <c r="E2363" s="2">
        <v>2.8460000000000001</v>
      </c>
      <c r="F2363" s="66">
        <v>20</v>
      </c>
      <c r="G2363" s="2">
        <v>18.499120000000001</v>
      </c>
      <c r="H2363" s="2">
        <v>22.472950000000001</v>
      </c>
      <c r="I2363" s="2">
        <v>18.735949999999999</v>
      </c>
      <c r="J2363" s="2">
        <v>15.00286</v>
      </c>
      <c r="K2363" s="66">
        <v>15.31147</v>
      </c>
      <c r="L2363" s="2">
        <v>18.198810000000002</v>
      </c>
      <c r="M2363" s="2">
        <v>23.117190000000001</v>
      </c>
      <c r="N2363" s="2">
        <v>19.186260000000001</v>
      </c>
      <c r="O2363" s="2">
        <v>15.25919</v>
      </c>
      <c r="P2363" s="2">
        <v>13.06358</v>
      </c>
    </row>
    <row r="2364" spans="1:16" x14ac:dyDescent="0.35">
      <c r="A2364" s="2">
        <v>2353</v>
      </c>
      <c r="B2364" s="2" t="s">
        <v>183</v>
      </c>
      <c r="C2364" s="2" t="s">
        <v>310</v>
      </c>
      <c r="D2364" s="2">
        <v>3.2490000000000001</v>
      </c>
      <c r="E2364" s="2">
        <v>2.3460000000000001</v>
      </c>
      <c r="F2364" s="66">
        <v>20</v>
      </c>
      <c r="G2364" s="2">
        <v>21.099959999999999</v>
      </c>
      <c r="H2364" s="2">
        <v>25.406739999999999</v>
      </c>
      <c r="I2364" s="2">
        <v>21.397200000000002</v>
      </c>
      <c r="J2364" s="2">
        <v>15.64493</v>
      </c>
      <c r="K2364" s="66">
        <v>50.509880000000003</v>
      </c>
      <c r="L2364" s="2">
        <v>20.727550000000001</v>
      </c>
      <c r="M2364" s="2">
        <v>26.169540000000001</v>
      </c>
      <c r="N2364" s="2">
        <v>21.95185</v>
      </c>
      <c r="O2364" s="2">
        <v>15.900309999999999</v>
      </c>
      <c r="P2364" s="2">
        <v>28.265979999999999</v>
      </c>
    </row>
    <row r="2365" spans="1:16" x14ac:dyDescent="0.35">
      <c r="A2365" s="2">
        <v>2354</v>
      </c>
      <c r="B2365" s="2" t="s">
        <v>183</v>
      </c>
      <c r="C2365" s="2" t="s">
        <v>311</v>
      </c>
      <c r="D2365" s="2">
        <v>2.641</v>
      </c>
      <c r="E2365" s="2">
        <v>1.7949999999999999</v>
      </c>
      <c r="F2365" s="66">
        <v>30</v>
      </c>
      <c r="G2365" s="2">
        <v>24.387599999999999</v>
      </c>
      <c r="H2365" s="2">
        <v>29.099170000000001</v>
      </c>
      <c r="I2365" s="2">
        <v>24.593330000000002</v>
      </c>
      <c r="J2365" s="2">
        <v>16.192409999999999</v>
      </c>
      <c r="K2365" s="66">
        <v>50.923070000000003</v>
      </c>
      <c r="L2365" s="2">
        <v>24.098970000000001</v>
      </c>
      <c r="M2365" s="2">
        <v>30.02394</v>
      </c>
      <c r="N2365" s="2">
        <v>25.284050000000001</v>
      </c>
      <c r="O2365" s="2">
        <v>16.445820000000001</v>
      </c>
      <c r="P2365" s="2">
        <v>28.448689999999999</v>
      </c>
    </row>
    <row r="2366" spans="1:16" x14ac:dyDescent="0.35">
      <c r="A2366" s="2">
        <v>2355</v>
      </c>
      <c r="B2366" s="2" t="s">
        <v>183</v>
      </c>
      <c r="C2366" s="2" t="s">
        <v>312</v>
      </c>
      <c r="D2366" s="2">
        <v>2.1509999999999998</v>
      </c>
      <c r="E2366" s="2">
        <v>1.5</v>
      </c>
      <c r="F2366" s="66">
        <v>16.670000000000002</v>
      </c>
      <c r="G2366" s="2">
        <v>19.838139999999999</v>
      </c>
      <c r="H2366" s="2">
        <v>22.612390000000001</v>
      </c>
      <c r="I2366" s="2">
        <v>19.95768</v>
      </c>
      <c r="J2366" s="2">
        <v>14.144500000000001</v>
      </c>
      <c r="K2366" s="66">
        <v>32.546059999999997</v>
      </c>
      <c r="L2366" s="2">
        <v>19.554300000000001</v>
      </c>
      <c r="M2366" s="2">
        <v>23.170380000000002</v>
      </c>
      <c r="N2366" s="2">
        <v>20.378019999999999</v>
      </c>
      <c r="O2366" s="2">
        <v>14.262309999999999</v>
      </c>
      <c r="P2366" s="2">
        <v>19.356739999999999</v>
      </c>
    </row>
    <row r="2367" spans="1:16" x14ac:dyDescent="0.35">
      <c r="A2367" s="2">
        <v>2356</v>
      </c>
      <c r="B2367" s="2" t="s">
        <v>183</v>
      </c>
      <c r="C2367" s="2" t="s">
        <v>313</v>
      </c>
      <c r="D2367" s="2">
        <v>1.946</v>
      </c>
      <c r="E2367" s="2">
        <v>1.5</v>
      </c>
      <c r="F2367" s="66">
        <v>3.33</v>
      </c>
      <c r="G2367" s="2">
        <v>13.961980000000001</v>
      </c>
      <c r="H2367" s="2">
        <v>14.92498</v>
      </c>
      <c r="I2367" s="2">
        <v>14.213570000000001</v>
      </c>
      <c r="J2367" s="2">
        <v>12.73424</v>
      </c>
      <c r="K2367" s="66">
        <v>18.537710000000001</v>
      </c>
      <c r="L2367" s="2">
        <v>13.65232</v>
      </c>
      <c r="M2367" s="2">
        <v>15.05405</v>
      </c>
      <c r="N2367" s="2">
        <v>14.30622</v>
      </c>
      <c r="O2367" s="2">
        <v>12.750120000000001</v>
      </c>
      <c r="P2367" s="2">
        <v>12.944129999999999</v>
      </c>
    </row>
    <row r="2368" spans="1:16" x14ac:dyDescent="0.35">
      <c r="A2368" s="2">
        <v>2357</v>
      </c>
      <c r="B2368" s="2" t="s">
        <v>183</v>
      </c>
      <c r="C2368" s="2" t="s">
        <v>314</v>
      </c>
      <c r="D2368" s="2">
        <v>2.4630000000000001</v>
      </c>
      <c r="E2368" s="2">
        <v>1.8049999999999999</v>
      </c>
      <c r="F2368" s="66">
        <v>8.33</v>
      </c>
      <c r="G2368" s="2">
        <v>16.195309999999999</v>
      </c>
      <c r="H2368" s="2">
        <v>17.716729999999998</v>
      </c>
      <c r="I2368" s="2">
        <v>16.386220000000002</v>
      </c>
      <c r="J2368" s="2">
        <v>13.844580000000001</v>
      </c>
      <c r="K2368" s="66">
        <v>26.042259999999999</v>
      </c>
      <c r="L2368" s="2">
        <v>15.85615</v>
      </c>
      <c r="M2368" s="2">
        <v>17.972999999999999</v>
      </c>
      <c r="N2368" s="2">
        <v>16.57377</v>
      </c>
      <c r="O2368" s="2">
        <v>13.899990000000001</v>
      </c>
      <c r="P2368" s="2">
        <v>14.28425</v>
      </c>
    </row>
    <row r="2369" spans="1:16" x14ac:dyDescent="0.35">
      <c r="A2369" s="2">
        <v>2358</v>
      </c>
      <c r="B2369" s="2" t="s">
        <v>183</v>
      </c>
      <c r="C2369" s="2" t="s">
        <v>315</v>
      </c>
      <c r="D2369" s="2">
        <v>3.6579999999999999</v>
      </c>
      <c r="E2369" s="2">
        <v>2.1</v>
      </c>
      <c r="F2369" s="66">
        <v>3.33</v>
      </c>
      <c r="G2369" s="2">
        <v>13.6455</v>
      </c>
      <c r="H2369" s="2">
        <v>14.425140000000001</v>
      </c>
      <c r="I2369" s="2">
        <v>13.93675</v>
      </c>
      <c r="J2369" s="2">
        <v>13.084</v>
      </c>
      <c r="K2369" s="66">
        <v>16.945409999999999</v>
      </c>
      <c r="L2369" s="2">
        <v>13.313140000000001</v>
      </c>
      <c r="M2369" s="2">
        <v>14.51092</v>
      </c>
      <c r="N2369" s="2">
        <v>13.997669999999999</v>
      </c>
      <c r="O2369" s="2">
        <v>13.10074</v>
      </c>
      <c r="P2369" s="2">
        <v>12.48014</v>
      </c>
    </row>
    <row r="2370" spans="1:16" x14ac:dyDescent="0.35">
      <c r="A2370" s="2">
        <v>2359</v>
      </c>
      <c r="B2370" s="2" t="s">
        <v>183</v>
      </c>
      <c r="C2370" s="2" t="s">
        <v>316</v>
      </c>
      <c r="D2370" s="2">
        <v>4.6589999999999998</v>
      </c>
      <c r="E2370" s="2">
        <v>1.5409999999999999</v>
      </c>
      <c r="F2370" s="66">
        <v>23.33</v>
      </c>
      <c r="G2370" s="2">
        <v>11.859439999999999</v>
      </c>
      <c r="H2370" s="2">
        <v>15.251429999999999</v>
      </c>
      <c r="I2370" s="2">
        <v>12.95072</v>
      </c>
      <c r="J2370" s="2">
        <v>5.7582700000000004</v>
      </c>
      <c r="K2370" s="66">
        <v>17.05237</v>
      </c>
      <c r="L2370" s="2">
        <v>11.66208</v>
      </c>
      <c r="M2370" s="2">
        <v>15.898400000000001</v>
      </c>
      <c r="N2370" s="2">
        <v>13.47837</v>
      </c>
      <c r="O2370" s="2">
        <v>5.9114199999999997</v>
      </c>
      <c r="P2370" s="2">
        <v>5.8720999999999997</v>
      </c>
    </row>
    <row r="2371" spans="1:16" x14ac:dyDescent="0.35">
      <c r="A2371" s="2">
        <v>2360</v>
      </c>
      <c r="B2371" s="2" t="s">
        <v>183</v>
      </c>
      <c r="C2371" s="2" t="s">
        <v>317</v>
      </c>
      <c r="D2371" s="2">
        <v>5.6070000000000002</v>
      </c>
      <c r="E2371" s="2">
        <v>0.746</v>
      </c>
      <c r="F2371" s="66">
        <v>11.67</v>
      </c>
      <c r="G2371" s="2">
        <v>4.4786599999999996</v>
      </c>
      <c r="H2371" s="2">
        <v>5.7900799999999997</v>
      </c>
      <c r="I2371" s="2">
        <v>5.3255999999999997</v>
      </c>
      <c r="J2371" s="2">
        <v>2.0026199999999998</v>
      </c>
      <c r="K2371" s="66">
        <v>2.0630899999999999</v>
      </c>
      <c r="L2371" s="2">
        <v>4.3425200000000004</v>
      </c>
      <c r="M2371" s="2">
        <v>6.0014200000000004</v>
      </c>
      <c r="N2371" s="2">
        <v>5.5132500000000002</v>
      </c>
      <c r="O2371" s="2">
        <v>2.01735</v>
      </c>
      <c r="P2371" s="2">
        <v>4.4861399999999998</v>
      </c>
    </row>
    <row r="2372" spans="1:16" x14ac:dyDescent="0.35">
      <c r="A2372" s="2">
        <v>2361</v>
      </c>
      <c r="B2372" s="2" t="s">
        <v>183</v>
      </c>
      <c r="C2372" s="2" t="s">
        <v>318</v>
      </c>
      <c r="D2372" s="2">
        <v>7.0170000000000003</v>
      </c>
      <c r="E2372" s="2">
        <v>1.5669999999999999</v>
      </c>
      <c r="F2372" s="66">
        <v>8.33</v>
      </c>
      <c r="G2372" s="2">
        <v>2.0327299999999999</v>
      </c>
      <c r="H2372" s="2">
        <v>3.2868499999999998</v>
      </c>
      <c r="I2372" s="2">
        <v>2.8338100000000002</v>
      </c>
      <c r="J2372" s="2">
        <v>0.95035000000000003</v>
      </c>
      <c r="K2372" s="66">
        <v>0.28359000000000001</v>
      </c>
      <c r="L2372" s="2">
        <v>1.94207</v>
      </c>
      <c r="M2372" s="2">
        <v>3.4427300000000001</v>
      </c>
      <c r="N2372" s="2">
        <v>2.9664299999999999</v>
      </c>
      <c r="O2372" s="2">
        <v>0.98504000000000003</v>
      </c>
      <c r="P2372" s="2">
        <v>9.4570000000000001E-2</v>
      </c>
    </row>
    <row r="2373" spans="1:16" x14ac:dyDescent="0.35">
      <c r="A2373" s="2">
        <v>2362</v>
      </c>
      <c r="B2373" s="2" t="s">
        <v>183</v>
      </c>
      <c r="C2373" s="2" t="s">
        <v>319</v>
      </c>
      <c r="D2373" s="2">
        <v>8</v>
      </c>
      <c r="E2373" s="2">
        <v>2.6</v>
      </c>
      <c r="F2373" s="66">
        <v>3.33</v>
      </c>
      <c r="G2373" s="2">
        <v>0</v>
      </c>
      <c r="H2373" s="2">
        <v>0.32907999999999998</v>
      </c>
      <c r="I2373" s="2">
        <v>5.917E-2</v>
      </c>
      <c r="J2373" s="2">
        <v>0</v>
      </c>
      <c r="K2373" s="66">
        <v>4.3886799999999999</v>
      </c>
      <c r="L2373" s="2">
        <v>0</v>
      </c>
      <c r="M2373" s="2">
        <v>0.38586999999999999</v>
      </c>
      <c r="N2373" s="2">
        <v>7.9820000000000002E-2</v>
      </c>
      <c r="O2373" s="2">
        <v>0</v>
      </c>
      <c r="P2373" s="2">
        <v>0</v>
      </c>
    </row>
    <row r="2374" spans="1:16" x14ac:dyDescent="0.35">
      <c r="A2374" s="2">
        <v>2363</v>
      </c>
      <c r="B2374" s="2" t="s">
        <v>183</v>
      </c>
      <c r="C2374" s="2" t="s">
        <v>320</v>
      </c>
      <c r="D2374" s="2">
        <v>8.2029999999999994</v>
      </c>
      <c r="E2374" s="2">
        <v>2.6</v>
      </c>
      <c r="F2374" s="66">
        <v>11.67</v>
      </c>
      <c r="G2374" s="2">
        <v>0.76100999999999996</v>
      </c>
      <c r="H2374" s="2">
        <v>2.1802199999999998</v>
      </c>
      <c r="I2374" s="2">
        <v>1.51956</v>
      </c>
      <c r="J2374" s="2">
        <v>8.6690000000000003E-2</v>
      </c>
      <c r="K2374" s="66">
        <v>16.159649999999999</v>
      </c>
      <c r="L2374" s="2">
        <v>0.54088999999999998</v>
      </c>
      <c r="M2374" s="2">
        <v>2.3462299999999998</v>
      </c>
      <c r="N2374" s="2">
        <v>1.6649700000000001</v>
      </c>
      <c r="O2374" s="2">
        <v>0.14526</v>
      </c>
      <c r="P2374" s="2">
        <v>0</v>
      </c>
    </row>
    <row r="2375" spans="1:16" x14ac:dyDescent="0.35">
      <c r="A2375" s="2">
        <v>2364</v>
      </c>
      <c r="B2375" s="2" t="s">
        <v>183</v>
      </c>
      <c r="C2375" s="2" t="s">
        <v>321</v>
      </c>
      <c r="D2375" s="2">
        <v>8.6539999999999999</v>
      </c>
      <c r="E2375" s="2">
        <v>2.6</v>
      </c>
      <c r="F2375" s="66">
        <v>38.33</v>
      </c>
      <c r="G2375" s="2">
        <v>11.85028</v>
      </c>
      <c r="H2375" s="2">
        <v>13.691380000000001</v>
      </c>
      <c r="I2375" s="2">
        <v>10.71156</v>
      </c>
      <c r="J2375" s="2">
        <v>3.8183799999999999</v>
      </c>
      <c r="K2375" s="66">
        <v>21.603719999999999</v>
      </c>
      <c r="L2375" s="2">
        <v>9.2802799999999994</v>
      </c>
      <c r="M2375" s="2">
        <v>14.622920000000001</v>
      </c>
      <c r="N2375" s="2">
        <v>11.478210000000001</v>
      </c>
      <c r="O2375" s="2">
        <v>4.1957199999999997</v>
      </c>
      <c r="P2375" s="2">
        <v>13.45167</v>
      </c>
    </row>
    <row r="2376" spans="1:16" x14ac:dyDescent="0.35">
      <c r="A2376" s="2">
        <v>2365</v>
      </c>
      <c r="B2376" s="2" t="s">
        <v>183</v>
      </c>
      <c r="C2376" s="2" t="s">
        <v>322</v>
      </c>
      <c r="D2376" s="2">
        <v>8.4429999999999996</v>
      </c>
      <c r="E2376" s="2">
        <v>2.3460000000000001</v>
      </c>
      <c r="F2376" s="66">
        <v>40</v>
      </c>
      <c r="G2376" s="2">
        <v>9.3450299999999995</v>
      </c>
      <c r="H2376" s="2">
        <v>13.069889999999999</v>
      </c>
      <c r="I2376" s="2">
        <v>10.68539</v>
      </c>
      <c r="J2376" s="2">
        <v>3.9488099999999999</v>
      </c>
      <c r="K2376" s="66">
        <v>13.581</v>
      </c>
      <c r="L2376" s="2">
        <v>9.7439400000000003</v>
      </c>
      <c r="M2376" s="2">
        <v>13.907909999999999</v>
      </c>
      <c r="N2376" s="2">
        <v>11.38073</v>
      </c>
      <c r="O2376" s="2">
        <v>4.2966300000000004</v>
      </c>
      <c r="P2376" s="2">
        <v>20.479579999999999</v>
      </c>
    </row>
    <row r="2377" spans="1:16" x14ac:dyDescent="0.35">
      <c r="A2377" s="2">
        <v>2366</v>
      </c>
      <c r="B2377" s="2" t="s">
        <v>183</v>
      </c>
      <c r="C2377" s="2" t="s">
        <v>323</v>
      </c>
      <c r="D2377" s="2">
        <v>8.4570000000000007</v>
      </c>
      <c r="E2377" s="2">
        <v>2.3540000000000001</v>
      </c>
      <c r="F2377" s="66">
        <v>0</v>
      </c>
      <c r="G2377" s="2">
        <v>0</v>
      </c>
      <c r="H2377" s="2">
        <v>0</v>
      </c>
      <c r="I2377" s="2">
        <v>0</v>
      </c>
      <c r="J2377" s="2">
        <v>0</v>
      </c>
      <c r="K2377" s="66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</row>
    <row r="2378" spans="1:16" x14ac:dyDescent="0.35">
      <c r="A2378" s="2">
        <v>2367</v>
      </c>
      <c r="B2378" s="2" t="s">
        <v>183</v>
      </c>
      <c r="C2378" s="2" t="s">
        <v>324</v>
      </c>
      <c r="D2378" s="2">
        <v>9.0020000000000007</v>
      </c>
      <c r="E2378" s="2">
        <v>3.1080000000000001</v>
      </c>
      <c r="F2378" s="66">
        <v>0</v>
      </c>
      <c r="G2378" s="2">
        <v>0</v>
      </c>
      <c r="H2378" s="2">
        <v>0</v>
      </c>
      <c r="I2378" s="2">
        <v>0</v>
      </c>
      <c r="J2378" s="2">
        <v>0</v>
      </c>
      <c r="K2378" s="66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</row>
    <row r="2379" spans="1:16" x14ac:dyDescent="0.35">
      <c r="A2379" s="2">
        <v>2368</v>
      </c>
      <c r="B2379" s="2" t="s">
        <v>183</v>
      </c>
      <c r="C2379" s="2" t="s">
        <v>325</v>
      </c>
      <c r="D2379" s="2">
        <v>8.9979999999999993</v>
      </c>
      <c r="E2379" s="2">
        <v>3.3460000000000001</v>
      </c>
      <c r="F2379" s="66">
        <v>0</v>
      </c>
      <c r="G2379" s="2">
        <v>5.8571900000000001</v>
      </c>
      <c r="H2379" s="2">
        <v>6.1414099999999996</v>
      </c>
      <c r="I2379" s="2">
        <v>6.1010799999999996</v>
      </c>
      <c r="J2379" s="2">
        <v>5.9838100000000001</v>
      </c>
      <c r="K2379" s="66">
        <v>6.1453699999999998</v>
      </c>
      <c r="L2379" s="2">
        <v>5.7257999999999996</v>
      </c>
      <c r="M2379" s="2">
        <v>6.1729599999999998</v>
      </c>
      <c r="N2379" s="2">
        <v>6.1357900000000001</v>
      </c>
      <c r="O2379" s="2">
        <v>6.0185899999999997</v>
      </c>
      <c r="P2379" s="2">
        <v>6.0905100000000001</v>
      </c>
    </row>
    <row r="2380" spans="1:16" x14ac:dyDescent="0.35">
      <c r="A2380" s="2">
        <v>2369</v>
      </c>
      <c r="B2380" s="2" t="s">
        <v>183</v>
      </c>
      <c r="C2380" s="2" t="s">
        <v>326</v>
      </c>
      <c r="D2380" s="2">
        <v>9.0020000000000007</v>
      </c>
      <c r="E2380" s="2">
        <v>3.6080000000000001</v>
      </c>
      <c r="F2380" s="66">
        <v>3.33</v>
      </c>
      <c r="G2380" s="2">
        <v>7.8344899999999997</v>
      </c>
      <c r="H2380" s="2">
        <v>8.4090000000000007</v>
      </c>
      <c r="I2380" s="2">
        <v>8.1133799999999994</v>
      </c>
      <c r="J2380" s="2">
        <v>7.9032799999999996</v>
      </c>
      <c r="K2380" s="66">
        <v>7.3306100000000001</v>
      </c>
      <c r="L2380" s="2">
        <v>7.6044099999999997</v>
      </c>
      <c r="M2380" s="2">
        <v>8.4868299999999994</v>
      </c>
      <c r="N2380" s="2">
        <v>8.17882</v>
      </c>
      <c r="O2380" s="2">
        <v>7.9616199999999999</v>
      </c>
      <c r="P2380" s="2">
        <v>7.2985300000000004</v>
      </c>
    </row>
    <row r="2381" spans="1:16" x14ac:dyDescent="0.35">
      <c r="A2381" s="2">
        <v>2370</v>
      </c>
      <c r="B2381" s="2" t="s">
        <v>183</v>
      </c>
      <c r="C2381" s="2" t="s">
        <v>327</v>
      </c>
      <c r="D2381" s="2">
        <v>9.1</v>
      </c>
      <c r="E2381" s="2">
        <v>5.6760000000000002</v>
      </c>
      <c r="F2381" s="66">
        <v>21.67</v>
      </c>
      <c r="G2381" s="2">
        <v>15.52997</v>
      </c>
      <c r="H2381" s="2">
        <v>17.801169999999999</v>
      </c>
      <c r="I2381" s="2">
        <v>14.129200000000001</v>
      </c>
      <c r="J2381" s="2">
        <v>15.700839999999999</v>
      </c>
      <c r="K2381" s="66">
        <v>15.157690000000001</v>
      </c>
      <c r="L2381" s="2">
        <v>15.364850000000001</v>
      </c>
      <c r="M2381" s="2">
        <v>18.356059999999999</v>
      </c>
      <c r="N2381" s="2">
        <v>14.495189999999999</v>
      </c>
      <c r="O2381" s="2">
        <v>16.151769999999999</v>
      </c>
      <c r="P2381" s="2">
        <v>14.79711</v>
      </c>
    </row>
    <row r="2382" spans="1:16" x14ac:dyDescent="0.35">
      <c r="A2382" s="2">
        <v>2371</v>
      </c>
      <c r="B2382" s="2" t="s">
        <v>183</v>
      </c>
      <c r="C2382" s="2" t="s">
        <v>328</v>
      </c>
      <c r="D2382" s="2">
        <v>8.7439999999999998</v>
      </c>
      <c r="E2382" s="2">
        <v>6.9459999999999997</v>
      </c>
      <c r="F2382" s="66">
        <v>25</v>
      </c>
      <c r="G2382" s="2">
        <v>14.65836</v>
      </c>
      <c r="H2382" s="2">
        <v>17.630669999999999</v>
      </c>
      <c r="I2382" s="2">
        <v>13.60651</v>
      </c>
      <c r="J2382" s="2">
        <v>16.320689999999999</v>
      </c>
      <c r="K2382" s="66">
        <v>23.148099999999999</v>
      </c>
      <c r="L2382" s="2">
        <v>14.55071</v>
      </c>
      <c r="M2382" s="2">
        <v>18.16452</v>
      </c>
      <c r="N2382" s="2">
        <v>13.932700000000001</v>
      </c>
      <c r="O2382" s="2">
        <v>16.79081</v>
      </c>
      <c r="P2382" s="2">
        <v>26.28295</v>
      </c>
    </row>
    <row r="2383" spans="1:16" x14ac:dyDescent="0.35">
      <c r="A2383" s="2">
        <v>2372</v>
      </c>
      <c r="B2383" s="2" t="s">
        <v>183</v>
      </c>
      <c r="C2383" s="2" t="s">
        <v>329</v>
      </c>
      <c r="D2383" s="2">
        <v>8.298</v>
      </c>
      <c r="E2383" s="2">
        <v>6.4459999999999997</v>
      </c>
      <c r="F2383" s="66">
        <v>15</v>
      </c>
      <c r="G2383" s="2">
        <v>12.85022</v>
      </c>
      <c r="H2383" s="2">
        <v>17.15326</v>
      </c>
      <c r="I2383" s="2">
        <v>13.57939</v>
      </c>
      <c r="J2383" s="2">
        <v>15.394780000000001</v>
      </c>
      <c r="K2383" s="66">
        <v>7.8773</v>
      </c>
      <c r="L2383" s="2">
        <v>12.725580000000001</v>
      </c>
      <c r="M2383" s="2">
        <v>17.649550000000001</v>
      </c>
      <c r="N2383" s="2">
        <v>13.89119</v>
      </c>
      <c r="O2383" s="2">
        <v>15.803280000000001</v>
      </c>
      <c r="P2383" s="2">
        <v>7.859</v>
      </c>
    </row>
    <row r="2384" spans="1:16" x14ac:dyDescent="0.35">
      <c r="A2384" s="2">
        <v>2373</v>
      </c>
      <c r="B2384" s="2" t="s">
        <v>183</v>
      </c>
      <c r="C2384" s="2" t="s">
        <v>330</v>
      </c>
      <c r="D2384" s="2">
        <v>8.1999999999999993</v>
      </c>
      <c r="E2384" s="2">
        <v>5.3869999999999996</v>
      </c>
      <c r="F2384" s="66">
        <v>26.67</v>
      </c>
      <c r="G2384" s="2">
        <v>15.11172</v>
      </c>
      <c r="H2384" s="2">
        <v>21.106069999999999</v>
      </c>
      <c r="I2384" s="2">
        <v>16.646820000000002</v>
      </c>
      <c r="J2384" s="2">
        <v>17.65109</v>
      </c>
      <c r="K2384" s="66">
        <v>8.0630299999999995</v>
      </c>
      <c r="L2384" s="2">
        <v>14.959210000000001</v>
      </c>
      <c r="M2384" s="2">
        <v>21.79636</v>
      </c>
      <c r="N2384" s="2">
        <v>17.106259999999999</v>
      </c>
      <c r="O2384" s="2">
        <v>18.164680000000001</v>
      </c>
      <c r="P2384" s="2">
        <v>8.04678</v>
      </c>
    </row>
    <row r="2385" spans="1:16" x14ac:dyDescent="0.35">
      <c r="A2385" s="2">
        <v>2374</v>
      </c>
      <c r="B2385" s="2" t="s">
        <v>183</v>
      </c>
      <c r="C2385" s="2" t="s">
        <v>331</v>
      </c>
      <c r="D2385" s="2">
        <v>7.7930000000000001</v>
      </c>
      <c r="E2385" s="2">
        <v>4.5999999999999996</v>
      </c>
      <c r="F2385" s="66">
        <v>11.67</v>
      </c>
      <c r="G2385" s="2">
        <v>11.145490000000001</v>
      </c>
      <c r="H2385" s="2">
        <v>13.174189999999999</v>
      </c>
      <c r="I2385" s="2">
        <v>11.6426</v>
      </c>
      <c r="J2385" s="2">
        <v>11.4709</v>
      </c>
      <c r="K2385" s="66">
        <v>8.2606300000000008</v>
      </c>
      <c r="L2385" s="2">
        <v>11.02112</v>
      </c>
      <c r="M2385" s="2">
        <v>13.43895</v>
      </c>
      <c r="N2385" s="2">
        <v>11.828849999999999</v>
      </c>
      <c r="O2385" s="2">
        <v>11.649800000000001</v>
      </c>
      <c r="P2385" s="2">
        <v>8.2458399999999994</v>
      </c>
    </row>
    <row r="2386" spans="1:16" x14ac:dyDescent="0.35">
      <c r="A2386" s="2">
        <v>2375</v>
      </c>
      <c r="B2386" s="2" t="s">
        <v>183</v>
      </c>
      <c r="C2386" s="2" t="s">
        <v>332</v>
      </c>
      <c r="D2386" s="2">
        <v>7.3490000000000002</v>
      </c>
      <c r="E2386" s="2">
        <v>4.3460000000000001</v>
      </c>
      <c r="F2386" s="66">
        <v>15</v>
      </c>
      <c r="G2386" s="2">
        <v>12.921279999999999</v>
      </c>
      <c r="H2386" s="2">
        <v>16.093779999999999</v>
      </c>
      <c r="I2386" s="2">
        <v>13.77575</v>
      </c>
      <c r="J2386" s="2">
        <v>13.220230000000001</v>
      </c>
      <c r="K2386" s="66">
        <v>8.4631000000000007</v>
      </c>
      <c r="L2386" s="2">
        <v>12.84327</v>
      </c>
      <c r="M2386" s="2">
        <v>16.498370000000001</v>
      </c>
      <c r="N2386" s="2">
        <v>14.06073</v>
      </c>
      <c r="O2386" s="2">
        <v>13.47766</v>
      </c>
      <c r="P2386" s="2">
        <v>8.4493500000000008</v>
      </c>
    </row>
    <row r="2387" spans="1:16" x14ac:dyDescent="0.35">
      <c r="A2387" s="2">
        <v>2376</v>
      </c>
      <c r="B2387" s="2" t="s">
        <v>184</v>
      </c>
      <c r="C2387" s="2" t="s">
        <v>309</v>
      </c>
      <c r="D2387" s="2">
        <v>7.0460000000000003</v>
      </c>
      <c r="E2387" s="2">
        <v>3.8460000000000001</v>
      </c>
      <c r="F2387" s="66">
        <v>8.33</v>
      </c>
      <c r="G2387" s="2">
        <v>10.841749999999999</v>
      </c>
      <c r="H2387" s="2">
        <v>12.20096</v>
      </c>
      <c r="I2387" s="2">
        <v>11.180709999999999</v>
      </c>
      <c r="J2387" s="2">
        <v>10.68267</v>
      </c>
      <c r="K2387" s="66">
        <v>14.04522</v>
      </c>
      <c r="L2387" s="2">
        <v>10.682079999999999</v>
      </c>
      <c r="M2387" s="2">
        <v>12.391349999999999</v>
      </c>
      <c r="N2387" s="2">
        <v>11.31898</v>
      </c>
      <c r="O2387" s="2">
        <v>10.796239999999999</v>
      </c>
      <c r="P2387" s="2">
        <v>14.1166</v>
      </c>
    </row>
    <row r="2388" spans="1:16" x14ac:dyDescent="0.35">
      <c r="A2388" s="2">
        <v>2377</v>
      </c>
      <c r="B2388" s="2" t="s">
        <v>184</v>
      </c>
      <c r="C2388" s="2" t="s">
        <v>310</v>
      </c>
      <c r="D2388" s="2">
        <v>6.6479999999999997</v>
      </c>
      <c r="E2388" s="2">
        <v>3.1930000000000001</v>
      </c>
      <c r="F2388" s="66">
        <v>10</v>
      </c>
      <c r="G2388" s="2">
        <v>12.65096</v>
      </c>
      <c r="H2388" s="2">
        <v>14.774760000000001</v>
      </c>
      <c r="I2388" s="2">
        <v>13.27238</v>
      </c>
      <c r="J2388" s="2">
        <v>11.78313</v>
      </c>
      <c r="K2388" s="66">
        <v>26.59948</v>
      </c>
      <c r="L2388" s="2">
        <v>12.4156</v>
      </c>
      <c r="M2388" s="2">
        <v>15.08771</v>
      </c>
      <c r="N2388" s="2">
        <v>13.507989999999999</v>
      </c>
      <c r="O2388" s="2">
        <v>11.942270000000001</v>
      </c>
      <c r="P2388" s="2">
        <v>23.578849999999999</v>
      </c>
    </row>
    <row r="2389" spans="1:16" x14ac:dyDescent="0.35">
      <c r="A2389" s="2">
        <v>2378</v>
      </c>
      <c r="B2389" s="2" t="s">
        <v>184</v>
      </c>
      <c r="C2389" s="2" t="s">
        <v>311</v>
      </c>
      <c r="D2389" s="2">
        <v>6.3470000000000004</v>
      </c>
      <c r="E2389" s="2">
        <v>2.444</v>
      </c>
      <c r="F2389" s="66">
        <v>23.33</v>
      </c>
      <c r="G2389" s="2">
        <v>16.216239999999999</v>
      </c>
      <c r="H2389" s="2">
        <v>19.86178</v>
      </c>
      <c r="I2389" s="2">
        <v>17.597490000000001</v>
      </c>
      <c r="J2389" s="2">
        <v>13.41075</v>
      </c>
      <c r="K2389" s="66">
        <v>27.026109999999999</v>
      </c>
      <c r="L2389" s="2">
        <v>16.119140000000002</v>
      </c>
      <c r="M2389" s="2">
        <v>20.427199999999999</v>
      </c>
      <c r="N2389" s="2">
        <v>18.045809999999999</v>
      </c>
      <c r="O2389" s="2">
        <v>13.641959999999999</v>
      </c>
      <c r="P2389" s="2">
        <v>38.92944</v>
      </c>
    </row>
    <row r="2390" spans="1:16" x14ac:dyDescent="0.35">
      <c r="A2390" s="2">
        <v>2379</v>
      </c>
      <c r="B2390" s="2" t="s">
        <v>184</v>
      </c>
      <c r="C2390" s="2" t="s">
        <v>312</v>
      </c>
      <c r="D2390" s="2">
        <v>5.9969999999999999</v>
      </c>
      <c r="E2390" s="2">
        <v>1.5409999999999999</v>
      </c>
      <c r="F2390" s="66">
        <v>26.67</v>
      </c>
      <c r="G2390" s="2">
        <v>17.94314</v>
      </c>
      <c r="H2390" s="2">
        <v>21.347110000000001</v>
      </c>
      <c r="I2390" s="2">
        <v>19.57535</v>
      </c>
      <c r="J2390" s="2">
        <v>12.520479999999999</v>
      </c>
      <c r="K2390" s="66">
        <v>15.50441</v>
      </c>
      <c r="L2390" s="2">
        <v>17.867270000000001</v>
      </c>
      <c r="M2390" s="2">
        <v>21.974019999999999</v>
      </c>
      <c r="N2390" s="2">
        <v>20.110759999999999</v>
      </c>
      <c r="O2390" s="2">
        <v>12.689249999999999</v>
      </c>
      <c r="P2390" s="2">
        <v>38.132170000000002</v>
      </c>
    </row>
    <row r="2391" spans="1:16" x14ac:dyDescent="0.35">
      <c r="A2391" s="2">
        <v>2380</v>
      </c>
      <c r="B2391" s="2" t="s">
        <v>184</v>
      </c>
      <c r="C2391" s="2" t="s">
        <v>313</v>
      </c>
      <c r="D2391" s="2">
        <v>5.7489999999999997</v>
      </c>
      <c r="E2391" s="2">
        <v>1.5589999999999999</v>
      </c>
      <c r="F2391" s="66">
        <v>28.33</v>
      </c>
      <c r="G2391" s="2">
        <v>18.519120000000001</v>
      </c>
      <c r="H2391" s="2">
        <v>21.871189999999999</v>
      </c>
      <c r="I2391" s="2">
        <v>20.027229999999999</v>
      </c>
      <c r="J2391" s="2">
        <v>12.878209999999999</v>
      </c>
      <c r="K2391" s="66">
        <v>25.392060000000001</v>
      </c>
      <c r="L2391" s="2">
        <v>18.356480000000001</v>
      </c>
      <c r="M2391" s="2">
        <v>22.504950000000001</v>
      </c>
      <c r="N2391" s="2">
        <v>20.565660000000001</v>
      </c>
      <c r="O2391" s="2">
        <v>13.045030000000001</v>
      </c>
      <c r="P2391" s="2">
        <v>28.751899999999999</v>
      </c>
    </row>
    <row r="2392" spans="1:16" x14ac:dyDescent="0.35">
      <c r="A2392" s="2">
        <v>2381</v>
      </c>
      <c r="B2392" s="2" t="s">
        <v>184</v>
      </c>
      <c r="C2392" s="2" t="s">
        <v>314</v>
      </c>
      <c r="D2392" s="2">
        <v>5.649</v>
      </c>
      <c r="E2392" s="2">
        <v>1.7949999999999999</v>
      </c>
      <c r="F2392" s="66">
        <v>0</v>
      </c>
      <c r="G2392" s="2">
        <v>9.58385</v>
      </c>
      <c r="H2392" s="2">
        <v>9.9096899999999994</v>
      </c>
      <c r="I2392" s="2">
        <v>9.8984400000000008</v>
      </c>
      <c r="J2392" s="2">
        <v>9.8795800000000007</v>
      </c>
      <c r="K2392" s="66">
        <v>9.9128399999999992</v>
      </c>
      <c r="L2392" s="2">
        <v>9.3908100000000001</v>
      </c>
      <c r="M2392" s="2">
        <v>9.91052</v>
      </c>
      <c r="N2392" s="2">
        <v>9.8993800000000007</v>
      </c>
      <c r="O2392" s="2">
        <v>9.8803300000000007</v>
      </c>
      <c r="P2392" s="2">
        <v>9.9019499999999994</v>
      </c>
    </row>
    <row r="2393" spans="1:16" x14ac:dyDescent="0.35">
      <c r="A2393" s="2">
        <v>2382</v>
      </c>
      <c r="B2393" s="2" t="s">
        <v>184</v>
      </c>
      <c r="C2393" s="2" t="s">
        <v>315</v>
      </c>
      <c r="D2393" s="2">
        <v>5.702</v>
      </c>
      <c r="E2393" s="2">
        <v>1.5</v>
      </c>
      <c r="F2393" s="66">
        <v>0</v>
      </c>
      <c r="G2393" s="2">
        <v>9.5149799999999995</v>
      </c>
      <c r="H2393" s="2">
        <v>9.8839900000000007</v>
      </c>
      <c r="I2393" s="2">
        <v>9.8733000000000004</v>
      </c>
      <c r="J2393" s="2">
        <v>9.8556100000000004</v>
      </c>
      <c r="K2393" s="66">
        <v>9.8869699999999998</v>
      </c>
      <c r="L2393" s="2">
        <v>9.3453400000000002</v>
      </c>
      <c r="M2393" s="2">
        <v>9.8843099999999993</v>
      </c>
      <c r="N2393" s="2">
        <v>9.8737200000000005</v>
      </c>
      <c r="O2393" s="2">
        <v>9.8558400000000006</v>
      </c>
      <c r="P2393" s="2">
        <v>9.8764199999999995</v>
      </c>
    </row>
    <row r="2394" spans="1:16" x14ac:dyDescent="0.35">
      <c r="A2394" s="2">
        <v>2383</v>
      </c>
      <c r="B2394" s="2" t="s">
        <v>184</v>
      </c>
      <c r="C2394" s="2" t="s">
        <v>316</v>
      </c>
      <c r="D2394" s="2">
        <v>5.851</v>
      </c>
      <c r="E2394" s="2">
        <v>1.5</v>
      </c>
      <c r="F2394" s="66">
        <v>15</v>
      </c>
      <c r="G2394" s="2">
        <v>6.48346</v>
      </c>
      <c r="H2394" s="2">
        <v>9.0676900000000007</v>
      </c>
      <c r="I2394" s="2">
        <v>7.7738300000000002</v>
      </c>
      <c r="J2394" s="2">
        <v>2.75258</v>
      </c>
      <c r="K2394" s="66">
        <v>3.24858</v>
      </c>
      <c r="L2394" s="2">
        <v>6.6330900000000002</v>
      </c>
      <c r="M2394" s="2">
        <v>9.5139099999999992</v>
      </c>
      <c r="N2394" s="2">
        <v>8.1532499999999999</v>
      </c>
      <c r="O2394" s="2">
        <v>2.8710800000000001</v>
      </c>
      <c r="P2394" s="2">
        <v>8.1226599999999998</v>
      </c>
    </row>
    <row r="2395" spans="1:16" x14ac:dyDescent="0.35">
      <c r="A2395" s="2">
        <v>2384</v>
      </c>
      <c r="B2395" s="2" t="s">
        <v>184</v>
      </c>
      <c r="C2395" s="2" t="s">
        <v>317</v>
      </c>
      <c r="D2395" s="2">
        <v>6.0529999999999999</v>
      </c>
      <c r="E2395" s="2">
        <v>1.8049999999999999</v>
      </c>
      <c r="F2395" s="66">
        <v>16.670000000000002</v>
      </c>
      <c r="G2395" s="2">
        <v>6.4770500000000002</v>
      </c>
      <c r="H2395" s="2">
        <v>9.3402700000000003</v>
      </c>
      <c r="I2395" s="2">
        <v>7.8380299999999998</v>
      </c>
      <c r="J2395" s="2">
        <v>3.22349</v>
      </c>
      <c r="K2395" s="66">
        <v>1.4497899999999999</v>
      </c>
      <c r="L2395" s="2">
        <v>6.9332900000000004</v>
      </c>
      <c r="M2395" s="2">
        <v>9.8014299999999999</v>
      </c>
      <c r="N2395" s="2">
        <v>8.2214899999999993</v>
      </c>
      <c r="O2395" s="2">
        <v>3.3671799999999998</v>
      </c>
      <c r="P2395" s="2">
        <v>21.15521</v>
      </c>
    </row>
    <row r="2396" spans="1:16" x14ac:dyDescent="0.35">
      <c r="A2396" s="2">
        <v>2385</v>
      </c>
      <c r="B2396" s="2" t="s">
        <v>184</v>
      </c>
      <c r="C2396" s="2" t="s">
        <v>318</v>
      </c>
      <c r="D2396" s="2">
        <v>6.2</v>
      </c>
      <c r="E2396" s="2">
        <v>2.1</v>
      </c>
      <c r="F2396" s="66">
        <v>11.67</v>
      </c>
      <c r="G2396" s="2">
        <v>4.2277500000000003</v>
      </c>
      <c r="H2396" s="2">
        <v>6.3802500000000002</v>
      </c>
      <c r="I2396" s="2">
        <v>5.2652700000000001</v>
      </c>
      <c r="J2396" s="2">
        <v>2.5465800000000001</v>
      </c>
      <c r="K2396" s="66">
        <v>2.08508</v>
      </c>
      <c r="L2396" s="2">
        <v>4.4643499999999996</v>
      </c>
      <c r="M2396" s="2">
        <v>6.6878099999999998</v>
      </c>
      <c r="N2396" s="2">
        <v>5.5152700000000001</v>
      </c>
      <c r="O2396" s="2">
        <v>2.6555399999999998</v>
      </c>
      <c r="P2396" s="2">
        <v>7.9460499999999996</v>
      </c>
    </row>
    <row r="2397" spans="1:16" x14ac:dyDescent="0.35">
      <c r="A2397" s="2">
        <v>2386</v>
      </c>
      <c r="B2397" s="2" t="s">
        <v>184</v>
      </c>
      <c r="C2397" s="2" t="s">
        <v>319</v>
      </c>
      <c r="D2397" s="2">
        <v>6.048</v>
      </c>
      <c r="E2397" s="2">
        <v>3.117</v>
      </c>
      <c r="F2397" s="66">
        <v>8.33</v>
      </c>
      <c r="G2397" s="2">
        <v>2.5941800000000002</v>
      </c>
      <c r="H2397" s="2">
        <v>3.72045</v>
      </c>
      <c r="I2397" s="2">
        <v>3.0349900000000001</v>
      </c>
      <c r="J2397" s="2">
        <v>1.7648900000000001</v>
      </c>
      <c r="K2397" s="66">
        <v>0.50978999999999997</v>
      </c>
      <c r="L2397" s="2">
        <v>2.4836399999999998</v>
      </c>
      <c r="M2397" s="2">
        <v>3.8869600000000002</v>
      </c>
      <c r="N2397" s="2">
        <v>3.16629</v>
      </c>
      <c r="O2397" s="2">
        <v>1.8305899999999999</v>
      </c>
      <c r="P2397" s="2">
        <v>10.31161</v>
      </c>
    </row>
    <row r="2398" spans="1:16" x14ac:dyDescent="0.35">
      <c r="A2398" s="2">
        <v>2387</v>
      </c>
      <c r="B2398" s="2" t="s">
        <v>184</v>
      </c>
      <c r="C2398" s="2" t="s">
        <v>320</v>
      </c>
      <c r="D2398" s="2">
        <v>5.9509999999999996</v>
      </c>
      <c r="E2398" s="2">
        <v>3.3370000000000002</v>
      </c>
      <c r="F2398" s="66">
        <v>10</v>
      </c>
      <c r="G2398" s="2">
        <v>4.01065</v>
      </c>
      <c r="H2398" s="2">
        <v>5.8006599999999997</v>
      </c>
      <c r="I2398" s="2">
        <v>4.4916799999999997</v>
      </c>
      <c r="J2398" s="2">
        <v>2.9672800000000001</v>
      </c>
      <c r="K2398" s="66">
        <v>2.2690000000000001</v>
      </c>
      <c r="L2398" s="2">
        <v>4.0325499999999996</v>
      </c>
      <c r="M2398" s="2">
        <v>6.0719700000000003</v>
      </c>
      <c r="N2398" s="2">
        <v>4.6952800000000003</v>
      </c>
      <c r="O2398" s="2">
        <v>3.0920000000000001</v>
      </c>
      <c r="P2398" s="2">
        <v>14.211510000000001</v>
      </c>
    </row>
    <row r="2399" spans="1:16" x14ac:dyDescent="0.35">
      <c r="A2399" s="2">
        <v>2388</v>
      </c>
      <c r="B2399" s="2" t="s">
        <v>184</v>
      </c>
      <c r="C2399" s="2" t="s">
        <v>321</v>
      </c>
      <c r="D2399" s="2">
        <v>6.2030000000000003</v>
      </c>
      <c r="E2399" s="2">
        <v>3.871</v>
      </c>
      <c r="F2399" s="66">
        <v>33.33</v>
      </c>
      <c r="G2399" s="2">
        <v>14.591900000000001</v>
      </c>
      <c r="H2399" s="2">
        <v>19.28369</v>
      </c>
      <c r="I2399" s="2">
        <v>13.55092</v>
      </c>
      <c r="J2399" s="2">
        <v>11.50065</v>
      </c>
      <c r="K2399" s="66">
        <v>20.526</v>
      </c>
      <c r="L2399" s="2">
        <v>15.679349999999999</v>
      </c>
      <c r="M2399" s="2">
        <v>20.256340000000002</v>
      </c>
      <c r="N2399" s="2">
        <v>14.225339999999999</v>
      </c>
      <c r="O2399" s="2">
        <v>12.068770000000001</v>
      </c>
      <c r="P2399" s="2">
        <v>41.246920000000003</v>
      </c>
    </row>
    <row r="2400" spans="1:16" x14ac:dyDescent="0.35">
      <c r="A2400" s="2">
        <v>2389</v>
      </c>
      <c r="B2400" s="2" t="s">
        <v>184</v>
      </c>
      <c r="C2400" s="2" t="s">
        <v>322</v>
      </c>
      <c r="D2400" s="2">
        <v>6.8070000000000004</v>
      </c>
      <c r="E2400" s="2">
        <v>4.0830000000000002</v>
      </c>
      <c r="F2400" s="66">
        <v>26.67</v>
      </c>
      <c r="G2400" s="2">
        <v>12.68371</v>
      </c>
      <c r="H2400" s="2">
        <v>16.587610000000002</v>
      </c>
      <c r="I2400" s="2">
        <v>11.855600000000001</v>
      </c>
      <c r="J2400" s="2">
        <v>10.006030000000001</v>
      </c>
      <c r="K2400" s="66">
        <v>19.400960000000001</v>
      </c>
      <c r="L2400" s="2">
        <v>14.279629999999999</v>
      </c>
      <c r="M2400" s="2">
        <v>17.42285</v>
      </c>
      <c r="N2400" s="2">
        <v>12.44473</v>
      </c>
      <c r="O2400" s="2">
        <v>10.49929</v>
      </c>
      <c r="P2400" s="2">
        <v>27.883289999999999</v>
      </c>
    </row>
    <row r="2401" spans="1:16" x14ac:dyDescent="0.35">
      <c r="A2401" s="2">
        <v>2390</v>
      </c>
      <c r="B2401" s="2" t="s">
        <v>184</v>
      </c>
      <c r="C2401" s="2" t="s">
        <v>323</v>
      </c>
      <c r="D2401" s="2">
        <v>7.6070000000000002</v>
      </c>
      <c r="E2401" s="2">
        <v>3.6080000000000001</v>
      </c>
      <c r="F2401" s="66">
        <v>16.670000000000002</v>
      </c>
      <c r="G2401" s="2">
        <v>4.3318300000000001</v>
      </c>
      <c r="H2401" s="2">
        <v>7.22281</v>
      </c>
      <c r="I2401" s="2">
        <v>5.50298</v>
      </c>
      <c r="J2401" s="2">
        <v>4.1220299999999996</v>
      </c>
      <c r="K2401" s="66">
        <v>4.5091000000000001</v>
      </c>
      <c r="L2401" s="2">
        <v>5.4536100000000003</v>
      </c>
      <c r="M2401" s="2">
        <v>7.5764399999999998</v>
      </c>
      <c r="N2401" s="2">
        <v>5.7674200000000004</v>
      </c>
      <c r="O2401" s="2">
        <v>4.3149899999999999</v>
      </c>
      <c r="P2401" s="2">
        <v>20.304749999999999</v>
      </c>
    </row>
    <row r="2402" spans="1:16" x14ac:dyDescent="0.35">
      <c r="A2402" s="2">
        <v>2391</v>
      </c>
      <c r="B2402" s="2" t="s">
        <v>184</v>
      </c>
      <c r="C2402" s="2" t="s">
        <v>324</v>
      </c>
      <c r="D2402" s="2">
        <v>8</v>
      </c>
      <c r="E2402" s="2">
        <v>5.1669999999999998</v>
      </c>
      <c r="F2402" s="66">
        <v>0</v>
      </c>
      <c r="G2402" s="2">
        <v>0.26486999999999999</v>
      </c>
      <c r="H2402" s="2">
        <v>0.11983000000000001</v>
      </c>
      <c r="I2402" s="2">
        <v>0.11523</v>
      </c>
      <c r="J2402" s="2">
        <v>0.10815</v>
      </c>
      <c r="K2402" s="66">
        <v>0.12109</v>
      </c>
      <c r="L2402" s="2">
        <v>0.33482000000000001</v>
      </c>
      <c r="M2402" s="2">
        <v>0.11902</v>
      </c>
      <c r="N2402" s="2">
        <v>0.11443</v>
      </c>
      <c r="O2402" s="2">
        <v>0.10729</v>
      </c>
      <c r="P2402" s="2">
        <v>0.11602999999999999</v>
      </c>
    </row>
    <row r="2403" spans="1:16" x14ac:dyDescent="0.35">
      <c r="A2403" s="2">
        <v>2392</v>
      </c>
      <c r="B2403" s="2" t="s">
        <v>184</v>
      </c>
      <c r="C2403" s="2" t="s">
        <v>325</v>
      </c>
      <c r="D2403" s="2">
        <v>7.2880000000000003</v>
      </c>
      <c r="E2403" s="2">
        <v>6.2</v>
      </c>
      <c r="F2403" s="66">
        <v>15</v>
      </c>
      <c r="G2403" s="2">
        <v>15.567159999999999</v>
      </c>
      <c r="H2403" s="2">
        <v>17.65917</v>
      </c>
      <c r="I2403" s="2">
        <v>14.27327</v>
      </c>
      <c r="J2403" s="2">
        <v>15.791090000000001</v>
      </c>
      <c r="K2403" s="66">
        <v>17.258109999999999</v>
      </c>
      <c r="L2403" s="2">
        <v>15.41384</v>
      </c>
      <c r="M2403" s="2">
        <v>18.105599999999999</v>
      </c>
      <c r="N2403" s="2">
        <v>14.543760000000001</v>
      </c>
      <c r="O2403" s="2">
        <v>16.141179999999999</v>
      </c>
      <c r="P2403" s="2">
        <v>18.922190000000001</v>
      </c>
    </row>
    <row r="2404" spans="1:16" x14ac:dyDescent="0.35">
      <c r="A2404" s="2">
        <v>2393</v>
      </c>
      <c r="B2404" s="2" t="s">
        <v>184</v>
      </c>
      <c r="C2404" s="2" t="s">
        <v>326</v>
      </c>
      <c r="D2404" s="2">
        <v>6.2949999999999999</v>
      </c>
      <c r="E2404" s="2">
        <v>6.2</v>
      </c>
      <c r="F2404" s="66">
        <v>25</v>
      </c>
      <c r="G2404" s="2">
        <v>23.405090000000001</v>
      </c>
      <c r="H2404" s="2">
        <v>25.659050000000001</v>
      </c>
      <c r="I2404" s="2">
        <v>19.043340000000001</v>
      </c>
      <c r="J2404" s="2">
        <v>21.890329999999999</v>
      </c>
      <c r="K2404" s="66">
        <v>47.805349999999997</v>
      </c>
      <c r="L2404" s="2">
        <v>23.71687</v>
      </c>
      <c r="M2404" s="2">
        <v>26.509740000000001</v>
      </c>
      <c r="N2404" s="2">
        <v>19.549710000000001</v>
      </c>
      <c r="O2404" s="2">
        <v>22.54543</v>
      </c>
      <c r="P2404" s="2">
        <v>66.879419999999996</v>
      </c>
    </row>
    <row r="2405" spans="1:16" x14ac:dyDescent="0.35">
      <c r="A2405" s="2">
        <v>2394</v>
      </c>
      <c r="B2405" s="2" t="s">
        <v>184</v>
      </c>
      <c r="C2405" s="2" t="s">
        <v>327</v>
      </c>
      <c r="D2405" s="2">
        <v>5.7460000000000004</v>
      </c>
      <c r="E2405" s="2">
        <v>4.6239999999999997</v>
      </c>
      <c r="F2405" s="66">
        <v>18.329999999999998</v>
      </c>
      <c r="G2405" s="2">
        <v>15.802300000000001</v>
      </c>
      <c r="H2405" s="2">
        <v>19.769500000000001</v>
      </c>
      <c r="I2405" s="2">
        <v>16.085789999999999</v>
      </c>
      <c r="J2405" s="2">
        <v>16.445150000000002</v>
      </c>
      <c r="K2405" s="66">
        <v>12.09262</v>
      </c>
      <c r="L2405" s="2">
        <v>15.67103</v>
      </c>
      <c r="M2405" s="2">
        <v>20.295750000000002</v>
      </c>
      <c r="N2405" s="2">
        <v>16.420459999999999</v>
      </c>
      <c r="O2405" s="2">
        <v>16.798929999999999</v>
      </c>
      <c r="P2405" s="2">
        <v>13.948779999999999</v>
      </c>
    </row>
    <row r="2406" spans="1:16" x14ac:dyDescent="0.35">
      <c r="A2406" s="2">
        <v>2395</v>
      </c>
      <c r="B2406" s="2" t="s">
        <v>184</v>
      </c>
      <c r="C2406" s="2" t="s">
        <v>328</v>
      </c>
      <c r="D2406" s="2">
        <v>6.008</v>
      </c>
      <c r="E2406" s="2">
        <v>3.1</v>
      </c>
      <c r="F2406" s="66">
        <v>3.33</v>
      </c>
      <c r="G2406" s="2">
        <v>11.197929999999999</v>
      </c>
      <c r="H2406" s="2">
        <v>12.21475</v>
      </c>
      <c r="I2406" s="2">
        <v>11.61412</v>
      </c>
      <c r="J2406" s="2">
        <v>10.994120000000001</v>
      </c>
      <c r="K2406" s="66">
        <v>9.8943200000000004</v>
      </c>
      <c r="L2406" s="2">
        <v>11.15531</v>
      </c>
      <c r="M2406" s="2">
        <v>12.33338</v>
      </c>
      <c r="N2406" s="2">
        <v>11.701790000000001</v>
      </c>
      <c r="O2406" s="2">
        <v>11.049849999999999</v>
      </c>
      <c r="P2406" s="2">
        <v>9.8865599999999993</v>
      </c>
    </row>
    <row r="2407" spans="1:16" x14ac:dyDescent="0.35">
      <c r="A2407" s="2">
        <v>2396</v>
      </c>
      <c r="B2407" s="2" t="s">
        <v>184</v>
      </c>
      <c r="C2407" s="2" t="s">
        <v>329</v>
      </c>
      <c r="D2407" s="2">
        <v>6.5</v>
      </c>
      <c r="E2407" s="2">
        <v>3.1</v>
      </c>
      <c r="F2407" s="66">
        <v>11.67</v>
      </c>
      <c r="G2407" s="2">
        <v>13.16372</v>
      </c>
      <c r="H2407" s="2">
        <v>15.31823</v>
      </c>
      <c r="I2407" s="2">
        <v>14.00074</v>
      </c>
      <c r="J2407" s="2">
        <v>12.58024</v>
      </c>
      <c r="K2407" s="66">
        <v>10.015169999999999</v>
      </c>
      <c r="L2407" s="2">
        <v>13.225569999999999</v>
      </c>
      <c r="M2407" s="2">
        <v>15.592180000000001</v>
      </c>
      <c r="N2407" s="2">
        <v>14.20636</v>
      </c>
      <c r="O2407" s="2">
        <v>12.712210000000001</v>
      </c>
      <c r="P2407" s="2">
        <v>10.007569999999999</v>
      </c>
    </row>
    <row r="2408" spans="1:16" x14ac:dyDescent="0.35">
      <c r="A2408" s="2">
        <v>2397</v>
      </c>
      <c r="B2408" s="2" t="s">
        <v>184</v>
      </c>
      <c r="C2408" s="2" t="s">
        <v>330</v>
      </c>
      <c r="D2408" s="2">
        <v>5.6360000000000001</v>
      </c>
      <c r="E2408" s="2">
        <v>2.8460000000000001</v>
      </c>
      <c r="F2408" s="66">
        <v>18.329999999999998</v>
      </c>
      <c r="G2408" s="2">
        <v>16.61974</v>
      </c>
      <c r="H2408" s="2">
        <v>20.040469999999999</v>
      </c>
      <c r="I2408" s="2">
        <v>17.55837</v>
      </c>
      <c r="J2408" s="2">
        <v>14.460649999999999</v>
      </c>
      <c r="K2408" s="66">
        <v>10.120570000000001</v>
      </c>
      <c r="L2408" s="2">
        <v>16.52338</v>
      </c>
      <c r="M2408" s="2">
        <v>20.555029999999999</v>
      </c>
      <c r="N2408" s="2">
        <v>17.943909999999999</v>
      </c>
      <c r="O2408" s="2">
        <v>14.685140000000001</v>
      </c>
      <c r="P2408" s="2">
        <v>10.11327</v>
      </c>
    </row>
    <row r="2409" spans="1:16" x14ac:dyDescent="0.35">
      <c r="A2409" s="2">
        <v>2398</v>
      </c>
      <c r="B2409" s="2" t="s">
        <v>184</v>
      </c>
      <c r="C2409" s="2" t="s">
        <v>331</v>
      </c>
      <c r="D2409" s="2">
        <v>4.6980000000000004</v>
      </c>
      <c r="E2409" s="2">
        <v>3.3620000000000001</v>
      </c>
      <c r="F2409" s="66">
        <v>26.67</v>
      </c>
      <c r="G2409" s="2">
        <v>21.088550000000001</v>
      </c>
      <c r="H2409" s="2">
        <v>26.74015</v>
      </c>
      <c r="I2409" s="2">
        <v>21.885529999999999</v>
      </c>
      <c r="J2409" s="2">
        <v>18.48818</v>
      </c>
      <c r="K2409" s="66">
        <v>10.45795</v>
      </c>
      <c r="L2409" s="2">
        <v>20.888729999999999</v>
      </c>
      <c r="M2409" s="2">
        <v>27.586300000000001</v>
      </c>
      <c r="N2409" s="2">
        <v>22.479040000000001</v>
      </c>
      <c r="O2409" s="2">
        <v>18.905010000000001</v>
      </c>
      <c r="P2409" s="2">
        <v>10.45097</v>
      </c>
    </row>
    <row r="2410" spans="1:16" x14ac:dyDescent="0.35">
      <c r="A2410" s="2">
        <v>2399</v>
      </c>
      <c r="B2410" s="2" t="s">
        <v>184</v>
      </c>
      <c r="C2410" s="2" t="s">
        <v>332</v>
      </c>
      <c r="D2410" s="2">
        <v>4.702</v>
      </c>
      <c r="E2410" s="2">
        <v>4.6079999999999997</v>
      </c>
      <c r="F2410" s="66">
        <v>20</v>
      </c>
      <c r="G2410" s="2">
        <v>19.496479999999998</v>
      </c>
      <c r="H2410" s="2">
        <v>25.123650000000001</v>
      </c>
      <c r="I2410" s="2">
        <v>19.86834</v>
      </c>
      <c r="J2410" s="2">
        <v>19.844999999999999</v>
      </c>
      <c r="K2410" s="66">
        <v>10.783099999999999</v>
      </c>
      <c r="L2410" s="2">
        <v>19.291840000000001</v>
      </c>
      <c r="M2410" s="2">
        <v>25.868760000000002</v>
      </c>
      <c r="N2410" s="2">
        <v>20.339919999999999</v>
      </c>
      <c r="O2410" s="2">
        <v>20.31568</v>
      </c>
      <c r="P2410" s="2">
        <v>10.776439999999999</v>
      </c>
    </row>
    <row r="2411" spans="1:16" x14ac:dyDescent="0.35">
      <c r="A2411" s="2">
        <v>2400</v>
      </c>
      <c r="B2411" s="2" t="s">
        <v>185</v>
      </c>
      <c r="C2411" s="2" t="s">
        <v>309</v>
      </c>
      <c r="D2411" s="2">
        <v>4.5970000000000004</v>
      </c>
      <c r="E2411" s="2">
        <v>4.3380000000000001</v>
      </c>
      <c r="F2411" s="66">
        <v>11.67</v>
      </c>
      <c r="G2411" s="2">
        <v>15.780430000000001</v>
      </c>
      <c r="H2411" s="2">
        <v>18.436979999999998</v>
      </c>
      <c r="I2411" s="2">
        <v>15.817489999999999</v>
      </c>
      <c r="J2411" s="2">
        <v>15.433809999999999</v>
      </c>
      <c r="K2411" s="66">
        <v>10.99715</v>
      </c>
      <c r="L2411" s="2">
        <v>15.48521</v>
      </c>
      <c r="M2411" s="2">
        <v>18.822690000000001</v>
      </c>
      <c r="N2411" s="2">
        <v>16.066990000000001</v>
      </c>
      <c r="O2411" s="2">
        <v>15.66362</v>
      </c>
      <c r="P2411" s="2">
        <v>10.990819999999999</v>
      </c>
    </row>
    <row r="2412" spans="1:16" x14ac:dyDescent="0.35">
      <c r="A2412" s="2">
        <v>2401</v>
      </c>
      <c r="B2412" s="2" t="s">
        <v>185</v>
      </c>
      <c r="C2412" s="2" t="s">
        <v>310</v>
      </c>
      <c r="D2412" s="2">
        <v>3.536</v>
      </c>
      <c r="E2412" s="2">
        <v>3.3460000000000001</v>
      </c>
      <c r="F2412" s="66">
        <v>0</v>
      </c>
      <c r="G2412" s="2">
        <v>11.41987</v>
      </c>
      <c r="H2412" s="2">
        <v>11.355</v>
      </c>
      <c r="I2412" s="2">
        <v>11.35036</v>
      </c>
      <c r="J2412" s="2">
        <v>11.34314</v>
      </c>
      <c r="K2412" s="66">
        <v>11.35624</v>
      </c>
      <c r="L2412" s="2">
        <v>11.05612</v>
      </c>
      <c r="M2412" s="2">
        <v>11.353149999999999</v>
      </c>
      <c r="N2412" s="2">
        <v>11.348520000000001</v>
      </c>
      <c r="O2412" s="2">
        <v>11.341200000000001</v>
      </c>
      <c r="P2412" s="2">
        <v>11.350210000000001</v>
      </c>
    </row>
    <row r="2413" spans="1:16" x14ac:dyDescent="0.35">
      <c r="A2413" s="2">
        <v>2402</v>
      </c>
      <c r="B2413" s="2" t="s">
        <v>185</v>
      </c>
      <c r="C2413" s="2" t="s">
        <v>311</v>
      </c>
      <c r="D2413" s="2">
        <v>3.1070000000000002</v>
      </c>
      <c r="E2413" s="2">
        <v>3.6080000000000001</v>
      </c>
      <c r="F2413" s="66">
        <v>0</v>
      </c>
      <c r="G2413" s="2">
        <v>11.91723</v>
      </c>
      <c r="H2413" s="2">
        <v>11.777939999999999</v>
      </c>
      <c r="I2413" s="2">
        <v>11.77347</v>
      </c>
      <c r="J2413" s="2">
        <v>11.766540000000001</v>
      </c>
      <c r="K2413" s="66">
        <v>11.779120000000001</v>
      </c>
      <c r="L2413" s="2">
        <v>11.552820000000001</v>
      </c>
      <c r="M2413" s="2">
        <v>11.776199999999999</v>
      </c>
      <c r="N2413" s="2">
        <v>11.771750000000001</v>
      </c>
      <c r="O2413" s="2">
        <v>11.764720000000001</v>
      </c>
      <c r="P2413" s="2">
        <v>11.77338</v>
      </c>
    </row>
    <row r="2414" spans="1:16" x14ac:dyDescent="0.35">
      <c r="A2414" s="2">
        <v>2403</v>
      </c>
      <c r="B2414" s="2" t="s">
        <v>185</v>
      </c>
      <c r="C2414" s="2" t="s">
        <v>312</v>
      </c>
      <c r="D2414" s="2">
        <v>3.246</v>
      </c>
      <c r="E2414" s="2">
        <v>3.8460000000000001</v>
      </c>
      <c r="F2414" s="66">
        <v>0</v>
      </c>
      <c r="G2414" s="2">
        <v>12.27055</v>
      </c>
      <c r="H2414" s="2">
        <v>12.084210000000001</v>
      </c>
      <c r="I2414" s="2">
        <v>12.07992</v>
      </c>
      <c r="J2414" s="2">
        <v>12.073270000000001</v>
      </c>
      <c r="K2414" s="66">
        <v>12.08534</v>
      </c>
      <c r="L2414" s="2">
        <v>11.92989</v>
      </c>
      <c r="M2414" s="2">
        <v>12.08258</v>
      </c>
      <c r="N2414" s="2">
        <v>12.0783</v>
      </c>
      <c r="O2414" s="2">
        <v>12.07156</v>
      </c>
      <c r="P2414" s="2">
        <v>12.07987</v>
      </c>
    </row>
    <row r="2415" spans="1:16" x14ac:dyDescent="0.35">
      <c r="A2415" s="2">
        <v>2404</v>
      </c>
      <c r="B2415" s="2" t="s">
        <v>185</v>
      </c>
      <c r="C2415" s="2" t="s">
        <v>313</v>
      </c>
      <c r="D2415" s="2">
        <v>3.2029999999999998</v>
      </c>
      <c r="E2415" s="2">
        <v>3.0920000000000001</v>
      </c>
      <c r="F2415" s="66">
        <v>0</v>
      </c>
      <c r="G2415" s="2">
        <v>12.2166</v>
      </c>
      <c r="H2415" s="2">
        <v>12.24953</v>
      </c>
      <c r="I2415" s="2">
        <v>12.245419999999999</v>
      </c>
      <c r="J2415" s="2">
        <v>12.239050000000001</v>
      </c>
      <c r="K2415" s="66">
        <v>12.25062</v>
      </c>
      <c r="L2415" s="2">
        <v>11.93519</v>
      </c>
      <c r="M2415" s="2">
        <v>12.247999999999999</v>
      </c>
      <c r="N2415" s="2">
        <v>12.24391</v>
      </c>
      <c r="O2415" s="2">
        <v>12.237450000000001</v>
      </c>
      <c r="P2415" s="2">
        <v>12.24541</v>
      </c>
    </row>
    <row r="2416" spans="1:16" x14ac:dyDescent="0.35">
      <c r="A2416" s="2">
        <v>2405</v>
      </c>
      <c r="B2416" s="2" t="s">
        <v>185</v>
      </c>
      <c r="C2416" s="2" t="s">
        <v>314</v>
      </c>
      <c r="D2416" s="2">
        <v>3.4</v>
      </c>
      <c r="E2416" s="2">
        <v>2.3460000000000001</v>
      </c>
      <c r="F2416" s="66">
        <v>0</v>
      </c>
      <c r="G2416" s="2">
        <v>12.170360000000001</v>
      </c>
      <c r="H2416" s="2">
        <v>12.375870000000001</v>
      </c>
      <c r="I2416" s="2">
        <v>12.37194</v>
      </c>
      <c r="J2416" s="2">
        <v>12.36584</v>
      </c>
      <c r="K2416" s="66">
        <v>12.37692</v>
      </c>
      <c r="L2416" s="2">
        <v>11.91056</v>
      </c>
      <c r="M2416" s="2">
        <v>12.37444</v>
      </c>
      <c r="N2416" s="2">
        <v>12.370520000000001</v>
      </c>
      <c r="O2416" s="2">
        <v>12.36434</v>
      </c>
      <c r="P2416" s="2">
        <v>12.371969999999999</v>
      </c>
    </row>
    <row r="2417" spans="1:16" x14ac:dyDescent="0.35">
      <c r="A2417" s="2">
        <v>2406</v>
      </c>
      <c r="B2417" s="2" t="s">
        <v>185</v>
      </c>
      <c r="C2417" s="2" t="s">
        <v>315</v>
      </c>
      <c r="D2417" s="2">
        <v>4.0609999999999999</v>
      </c>
      <c r="E2417" s="2">
        <v>2.8620000000000001</v>
      </c>
      <c r="F2417" s="66">
        <v>0</v>
      </c>
      <c r="G2417" s="2">
        <v>12.250970000000001</v>
      </c>
      <c r="H2417" s="2">
        <v>12.33766</v>
      </c>
      <c r="I2417" s="2">
        <v>12.3339</v>
      </c>
      <c r="J2417" s="2">
        <v>12.328060000000001</v>
      </c>
      <c r="K2417" s="66">
        <v>12.338660000000001</v>
      </c>
      <c r="L2417" s="2">
        <v>11.967230000000001</v>
      </c>
      <c r="M2417" s="2">
        <v>12.336309999999999</v>
      </c>
      <c r="N2417" s="2">
        <v>12.332560000000001</v>
      </c>
      <c r="O2417" s="2">
        <v>12.326650000000001</v>
      </c>
      <c r="P2417" s="2">
        <v>12.33394</v>
      </c>
    </row>
    <row r="2418" spans="1:16" x14ac:dyDescent="0.35">
      <c r="A2418" s="2">
        <v>2407</v>
      </c>
      <c r="B2418" s="2" t="s">
        <v>185</v>
      </c>
      <c r="C2418" s="2" t="s">
        <v>316</v>
      </c>
      <c r="D2418" s="2">
        <v>5.5129999999999999</v>
      </c>
      <c r="E2418" s="2">
        <v>4.3620000000000001</v>
      </c>
      <c r="F2418" s="66">
        <v>0</v>
      </c>
      <c r="G2418" s="2">
        <v>12.065799999999999</v>
      </c>
      <c r="H2418" s="2">
        <v>11.86669</v>
      </c>
      <c r="I2418" s="2">
        <v>11.863110000000001</v>
      </c>
      <c r="J2418" s="2">
        <v>11.85755</v>
      </c>
      <c r="K2418" s="66">
        <v>11.867649999999999</v>
      </c>
      <c r="L2418" s="2">
        <v>11.902419999999999</v>
      </c>
      <c r="M2418" s="2">
        <v>11.86504</v>
      </c>
      <c r="N2418" s="2">
        <v>11.86148</v>
      </c>
      <c r="O2418" s="2">
        <v>11.85585</v>
      </c>
      <c r="P2418" s="2">
        <v>11.8628</v>
      </c>
    </row>
    <row r="2419" spans="1:16" x14ac:dyDescent="0.35">
      <c r="A2419" s="2">
        <v>2408</v>
      </c>
      <c r="B2419" s="2" t="s">
        <v>185</v>
      </c>
      <c r="C2419" s="2" t="s">
        <v>317</v>
      </c>
      <c r="D2419" s="2">
        <v>6.8079999999999998</v>
      </c>
      <c r="E2419" s="2">
        <v>5.6589999999999998</v>
      </c>
      <c r="F2419" s="66">
        <v>0</v>
      </c>
      <c r="G2419" s="2">
        <v>11.402279999999999</v>
      </c>
      <c r="H2419" s="2">
        <v>10.95697</v>
      </c>
      <c r="I2419" s="2">
        <v>10.953580000000001</v>
      </c>
      <c r="J2419" s="2">
        <v>10.948320000000001</v>
      </c>
      <c r="K2419" s="66">
        <v>10.95787</v>
      </c>
      <c r="L2419" s="2">
        <v>11.38096</v>
      </c>
      <c r="M2419" s="2">
        <v>10.952109999999999</v>
      </c>
      <c r="N2419" s="2">
        <v>10.948729999999999</v>
      </c>
      <c r="O2419" s="2">
        <v>10.9434</v>
      </c>
      <c r="P2419" s="2">
        <v>10.94998</v>
      </c>
    </row>
    <row r="2420" spans="1:16" x14ac:dyDescent="0.35">
      <c r="A2420" s="2">
        <v>2409</v>
      </c>
      <c r="B2420" s="2" t="s">
        <v>185</v>
      </c>
      <c r="C2420" s="2" t="s">
        <v>318</v>
      </c>
      <c r="D2420" s="2">
        <v>7.91</v>
      </c>
      <c r="E2420" s="2">
        <v>5.641</v>
      </c>
      <c r="F2420" s="66">
        <v>0</v>
      </c>
      <c r="G2420" s="2">
        <v>10.15606</v>
      </c>
      <c r="H2420" s="2">
        <v>9.7349099999999993</v>
      </c>
      <c r="I2420" s="2">
        <v>9.7317199999999993</v>
      </c>
      <c r="J2420" s="2">
        <v>9.7267600000000005</v>
      </c>
      <c r="K2420" s="66">
        <v>9.7357600000000009</v>
      </c>
      <c r="L2420" s="2">
        <v>10.078749999999999</v>
      </c>
      <c r="M2420" s="2">
        <v>9.7203599999999994</v>
      </c>
      <c r="N2420" s="2">
        <v>9.7171800000000008</v>
      </c>
      <c r="O2420" s="2">
        <v>9.7121600000000008</v>
      </c>
      <c r="P2420" s="2">
        <v>9.7183600000000006</v>
      </c>
    </row>
    <row r="2421" spans="1:16" x14ac:dyDescent="0.35">
      <c r="A2421" s="2">
        <v>2410</v>
      </c>
      <c r="B2421" s="2" t="s">
        <v>185</v>
      </c>
      <c r="C2421" s="2" t="s">
        <v>319</v>
      </c>
      <c r="D2421" s="2">
        <v>9.1609999999999996</v>
      </c>
      <c r="E2421" s="2">
        <v>6.93</v>
      </c>
      <c r="F2421" s="66">
        <v>0</v>
      </c>
      <c r="G2421" s="2">
        <v>8.35379</v>
      </c>
      <c r="H2421" s="2">
        <v>7.9465199999999996</v>
      </c>
      <c r="I2421" s="2">
        <v>7.9435599999999997</v>
      </c>
      <c r="J2421" s="2">
        <v>7.9389599999999998</v>
      </c>
      <c r="K2421" s="66">
        <v>7.9473200000000004</v>
      </c>
      <c r="L2421" s="2">
        <v>8.5360499999999995</v>
      </c>
      <c r="M2421" s="2">
        <v>7.9042199999999996</v>
      </c>
      <c r="N2421" s="2">
        <v>7.9012599999999997</v>
      </c>
      <c r="O2421" s="2">
        <v>7.8966000000000003</v>
      </c>
      <c r="P2421" s="2">
        <v>7.9023599999999998</v>
      </c>
    </row>
    <row r="2422" spans="1:16" x14ac:dyDescent="0.35">
      <c r="A2422" s="2">
        <v>2411</v>
      </c>
      <c r="B2422" s="2" t="s">
        <v>185</v>
      </c>
      <c r="C2422" s="2" t="s">
        <v>320</v>
      </c>
      <c r="D2422" s="2">
        <v>9.5459999999999994</v>
      </c>
      <c r="E2422" s="2">
        <v>5.5990000000000002</v>
      </c>
      <c r="F2422" s="66">
        <v>0</v>
      </c>
      <c r="G2422" s="2">
        <v>6.8245399999999998</v>
      </c>
      <c r="H2422" s="2">
        <v>6.4447999999999999</v>
      </c>
      <c r="I2422" s="2">
        <v>6.4420599999999997</v>
      </c>
      <c r="J2422" s="2">
        <v>6.4378000000000002</v>
      </c>
      <c r="K2422" s="66">
        <v>6.4455400000000003</v>
      </c>
      <c r="L2422" s="2">
        <v>6.5165199999999999</v>
      </c>
      <c r="M2422" s="2">
        <v>6.3779500000000002</v>
      </c>
      <c r="N2422" s="2">
        <v>6.3752199999999997</v>
      </c>
      <c r="O2422" s="2">
        <v>6.3709100000000003</v>
      </c>
      <c r="P2422" s="2">
        <v>6.3762299999999996</v>
      </c>
    </row>
    <row r="2423" spans="1:16" x14ac:dyDescent="0.35">
      <c r="A2423" s="2">
        <v>2412</v>
      </c>
      <c r="B2423" s="2" t="s">
        <v>185</v>
      </c>
      <c r="C2423" s="2" t="s">
        <v>321</v>
      </c>
      <c r="D2423" s="2">
        <v>9.9610000000000003</v>
      </c>
      <c r="E2423" s="2">
        <v>4.9379999999999997</v>
      </c>
      <c r="F2423" s="66">
        <v>0</v>
      </c>
      <c r="G2423" s="2">
        <v>5.6646000000000001</v>
      </c>
      <c r="H2423" s="2">
        <v>5.4241599999999996</v>
      </c>
      <c r="I2423" s="2">
        <v>5.4216199999999999</v>
      </c>
      <c r="J2423" s="2">
        <v>5.4176900000000003</v>
      </c>
      <c r="K2423" s="66">
        <v>5.4248399999999997</v>
      </c>
      <c r="L2423" s="2">
        <v>5.3609400000000003</v>
      </c>
      <c r="M2423" s="2">
        <v>5.3658700000000001</v>
      </c>
      <c r="N2423" s="2">
        <v>5.3633499999999996</v>
      </c>
      <c r="O2423" s="2">
        <v>5.3593700000000002</v>
      </c>
      <c r="P2423" s="2">
        <v>5.3642899999999996</v>
      </c>
    </row>
    <row r="2424" spans="1:16" x14ac:dyDescent="0.35">
      <c r="A2424" s="2">
        <v>2413</v>
      </c>
      <c r="B2424" s="2" t="s">
        <v>185</v>
      </c>
      <c r="C2424" s="2" t="s">
        <v>322</v>
      </c>
      <c r="D2424" s="2">
        <v>10.651</v>
      </c>
      <c r="E2424" s="2">
        <v>6.7930000000000001</v>
      </c>
      <c r="F2424" s="66">
        <v>0</v>
      </c>
      <c r="G2424" s="2">
        <v>4.5836199999999998</v>
      </c>
      <c r="H2424" s="2">
        <v>4.3238500000000002</v>
      </c>
      <c r="I2424" s="2">
        <v>4.3215899999999996</v>
      </c>
      <c r="J2424" s="2">
        <v>4.3180899999999998</v>
      </c>
      <c r="K2424" s="66">
        <v>4.3244600000000002</v>
      </c>
      <c r="L2424" s="2">
        <v>4.8152499999999998</v>
      </c>
      <c r="M2424" s="2">
        <v>4.3165300000000002</v>
      </c>
      <c r="N2424" s="2">
        <v>4.3142800000000001</v>
      </c>
      <c r="O2424" s="2">
        <v>4.3107300000000004</v>
      </c>
      <c r="P2424" s="2">
        <v>4.3151200000000003</v>
      </c>
    </row>
    <row r="2425" spans="1:16" x14ac:dyDescent="0.35">
      <c r="A2425" s="2">
        <v>2414</v>
      </c>
      <c r="B2425" s="2" t="s">
        <v>185</v>
      </c>
      <c r="C2425" s="2" t="s">
        <v>323</v>
      </c>
      <c r="D2425" s="2">
        <v>10.802</v>
      </c>
      <c r="E2425" s="2">
        <v>6.0439999999999996</v>
      </c>
      <c r="F2425" s="66">
        <v>0</v>
      </c>
      <c r="G2425" s="2">
        <v>3.6661999999999999</v>
      </c>
      <c r="H2425" s="2">
        <v>3.69198</v>
      </c>
      <c r="I2425" s="2">
        <v>3.6898200000000001</v>
      </c>
      <c r="J2425" s="2">
        <v>3.6864599999999998</v>
      </c>
      <c r="K2425" s="66">
        <v>3.6925699999999999</v>
      </c>
      <c r="L2425" s="2">
        <v>4.1007100000000003</v>
      </c>
      <c r="M2425" s="2">
        <v>3.7311100000000001</v>
      </c>
      <c r="N2425" s="2">
        <v>3.7289500000000002</v>
      </c>
      <c r="O2425" s="2">
        <v>3.7255400000000001</v>
      </c>
      <c r="P2425" s="2">
        <v>3.7297500000000001</v>
      </c>
    </row>
    <row r="2426" spans="1:16" x14ac:dyDescent="0.35">
      <c r="A2426" s="2">
        <v>2415</v>
      </c>
      <c r="B2426" s="2" t="s">
        <v>185</v>
      </c>
      <c r="C2426" s="2" t="s">
        <v>324</v>
      </c>
      <c r="D2426" s="2">
        <v>11.712999999999999</v>
      </c>
      <c r="E2426" s="2">
        <v>5.7</v>
      </c>
      <c r="F2426" s="66">
        <v>0</v>
      </c>
      <c r="G2426" s="2">
        <v>3.0089000000000001</v>
      </c>
      <c r="H2426" s="2">
        <v>3.1801300000000001</v>
      </c>
      <c r="I2426" s="2">
        <v>3.17807</v>
      </c>
      <c r="J2426" s="2">
        <v>3.1748699999999999</v>
      </c>
      <c r="K2426" s="66">
        <v>3.1806899999999998</v>
      </c>
      <c r="L2426" s="2">
        <v>3.5129700000000001</v>
      </c>
      <c r="M2426" s="2">
        <v>3.23651</v>
      </c>
      <c r="N2426" s="2">
        <v>3.2344499999999998</v>
      </c>
      <c r="O2426" s="2">
        <v>3.2311999999999999</v>
      </c>
      <c r="P2426" s="2">
        <v>3.23522</v>
      </c>
    </row>
    <row r="2427" spans="1:16" x14ac:dyDescent="0.35">
      <c r="A2427" s="2">
        <v>2416</v>
      </c>
      <c r="B2427" s="2" t="s">
        <v>185</v>
      </c>
      <c r="C2427" s="2" t="s">
        <v>325</v>
      </c>
      <c r="D2427" s="2">
        <v>12.347</v>
      </c>
      <c r="E2427" s="2">
        <v>4.3780000000000001</v>
      </c>
      <c r="F2427" s="66">
        <v>0</v>
      </c>
      <c r="G2427" s="2">
        <v>2.7185800000000002</v>
      </c>
      <c r="H2427" s="2">
        <v>2.8912399999999998</v>
      </c>
      <c r="I2427" s="2">
        <v>2.8892899999999999</v>
      </c>
      <c r="J2427" s="2">
        <v>2.88626</v>
      </c>
      <c r="K2427" s="66">
        <v>2.8917700000000002</v>
      </c>
      <c r="L2427" s="2">
        <v>2.9809800000000002</v>
      </c>
      <c r="M2427" s="2">
        <v>2.9240900000000001</v>
      </c>
      <c r="N2427" s="2">
        <v>2.9221400000000002</v>
      </c>
      <c r="O2427" s="2">
        <v>2.91906</v>
      </c>
      <c r="P2427" s="2">
        <v>2.9228700000000001</v>
      </c>
    </row>
    <row r="2428" spans="1:16" x14ac:dyDescent="0.35">
      <c r="A2428" s="2">
        <v>2417</v>
      </c>
      <c r="B2428" s="2" t="s">
        <v>185</v>
      </c>
      <c r="C2428" s="2" t="s">
        <v>326</v>
      </c>
      <c r="D2428" s="2">
        <v>11.743</v>
      </c>
      <c r="E2428" s="2">
        <v>3.1</v>
      </c>
      <c r="F2428" s="66">
        <v>0</v>
      </c>
      <c r="G2428" s="2">
        <v>2.7161900000000001</v>
      </c>
      <c r="H2428" s="2">
        <v>2.9314100000000001</v>
      </c>
      <c r="I2428" s="2">
        <v>2.9294899999999999</v>
      </c>
      <c r="J2428" s="2">
        <v>2.9264999999999999</v>
      </c>
      <c r="K2428" s="66">
        <v>2.9319299999999999</v>
      </c>
      <c r="L2428" s="2">
        <v>2.8018399999999999</v>
      </c>
      <c r="M2428" s="2">
        <v>2.9184700000000001</v>
      </c>
      <c r="N2428" s="2">
        <v>2.9165399999999999</v>
      </c>
      <c r="O2428" s="2">
        <v>2.9135200000000001</v>
      </c>
      <c r="P2428" s="2">
        <v>2.9172600000000002</v>
      </c>
    </row>
    <row r="2429" spans="1:16" x14ac:dyDescent="0.35">
      <c r="A2429" s="2">
        <v>2418</v>
      </c>
      <c r="B2429" s="2" t="s">
        <v>185</v>
      </c>
      <c r="C2429" s="2" t="s">
        <v>327</v>
      </c>
      <c r="D2429" s="2">
        <v>10.282999999999999</v>
      </c>
      <c r="E2429" s="2">
        <v>2.8460000000000001</v>
      </c>
      <c r="F2429" s="66">
        <v>0</v>
      </c>
      <c r="G2429" s="2">
        <v>3.4356800000000001</v>
      </c>
      <c r="H2429" s="2">
        <v>3.5597799999999999</v>
      </c>
      <c r="I2429" s="2">
        <v>3.55776</v>
      </c>
      <c r="J2429" s="2">
        <v>3.5546199999999999</v>
      </c>
      <c r="K2429" s="66">
        <v>3.5603199999999999</v>
      </c>
      <c r="L2429" s="2">
        <v>3.2231200000000002</v>
      </c>
      <c r="M2429" s="2">
        <v>3.4879600000000002</v>
      </c>
      <c r="N2429" s="2">
        <v>3.4859499999999999</v>
      </c>
      <c r="O2429" s="2">
        <v>3.4827900000000001</v>
      </c>
      <c r="P2429" s="2">
        <v>3.4866999999999999</v>
      </c>
    </row>
    <row r="2430" spans="1:16" x14ac:dyDescent="0.35">
      <c r="A2430" s="2">
        <v>2419</v>
      </c>
      <c r="B2430" s="2" t="s">
        <v>185</v>
      </c>
      <c r="C2430" s="2" t="s">
        <v>328</v>
      </c>
      <c r="D2430" s="2">
        <v>7.9779999999999998</v>
      </c>
      <c r="E2430" s="2">
        <v>2.3460000000000001</v>
      </c>
      <c r="F2430" s="66">
        <v>0</v>
      </c>
      <c r="G2430" s="2">
        <v>4.6956199999999999</v>
      </c>
      <c r="H2430" s="2">
        <v>4.9351200000000004</v>
      </c>
      <c r="I2430" s="2">
        <v>4.9330699999999998</v>
      </c>
      <c r="J2430" s="2">
        <v>4.9298900000000003</v>
      </c>
      <c r="K2430" s="66">
        <v>4.93567</v>
      </c>
      <c r="L2430" s="2">
        <v>4.4742699999999997</v>
      </c>
      <c r="M2430" s="2">
        <v>4.81203</v>
      </c>
      <c r="N2430" s="2">
        <v>4.8099999999999996</v>
      </c>
      <c r="O2430" s="2">
        <v>4.8068</v>
      </c>
      <c r="P2430" s="2">
        <v>4.8107600000000001</v>
      </c>
    </row>
    <row r="2431" spans="1:16" x14ac:dyDescent="0.35">
      <c r="A2431" s="2">
        <v>2420</v>
      </c>
      <c r="B2431" s="2" t="s">
        <v>185</v>
      </c>
      <c r="C2431" s="2" t="s">
        <v>329</v>
      </c>
      <c r="D2431" s="2">
        <v>6.8019999999999996</v>
      </c>
      <c r="E2431" s="2">
        <v>1.7949999999999999</v>
      </c>
      <c r="F2431" s="66">
        <v>0</v>
      </c>
      <c r="G2431" s="2">
        <v>6.0219699999999996</v>
      </c>
      <c r="H2431" s="2">
        <v>6.3407099999999996</v>
      </c>
      <c r="I2431" s="2">
        <v>6.3386699999999996</v>
      </c>
      <c r="J2431" s="2">
        <v>6.3355199999999998</v>
      </c>
      <c r="K2431" s="66">
        <v>6.3412499999999996</v>
      </c>
      <c r="L2431" s="2">
        <v>5.75075</v>
      </c>
      <c r="M2431" s="2">
        <v>6.1928200000000002</v>
      </c>
      <c r="N2431" s="2">
        <v>6.1908000000000003</v>
      </c>
      <c r="O2431" s="2">
        <v>6.1876199999999999</v>
      </c>
      <c r="P2431" s="2">
        <v>6.1915500000000003</v>
      </c>
    </row>
    <row r="2432" spans="1:16" x14ac:dyDescent="0.35">
      <c r="A2432" s="2">
        <v>2421</v>
      </c>
      <c r="B2432" s="2" t="s">
        <v>185</v>
      </c>
      <c r="C2432" s="2" t="s">
        <v>330</v>
      </c>
      <c r="D2432" s="2">
        <v>6.4930000000000003</v>
      </c>
      <c r="E2432" s="2">
        <v>1.5</v>
      </c>
      <c r="F2432" s="66">
        <v>0</v>
      </c>
      <c r="G2432" s="2">
        <v>7.0911099999999996</v>
      </c>
      <c r="H2432" s="2">
        <v>7.4352799999999997</v>
      </c>
      <c r="I2432" s="2">
        <v>7.4332900000000004</v>
      </c>
      <c r="J2432" s="2">
        <v>7.4302099999999998</v>
      </c>
      <c r="K2432" s="66">
        <v>7.43581</v>
      </c>
      <c r="L2432" s="2">
        <v>6.7912499999999998</v>
      </c>
      <c r="M2432" s="2">
        <v>7.2830500000000002</v>
      </c>
      <c r="N2432" s="2">
        <v>7.2810699999999997</v>
      </c>
      <c r="O2432" s="2">
        <v>7.2779600000000002</v>
      </c>
      <c r="P2432" s="2">
        <v>7.2818100000000001</v>
      </c>
    </row>
    <row r="2433" spans="1:16" x14ac:dyDescent="0.35">
      <c r="A2433" s="2">
        <v>2422</v>
      </c>
      <c r="B2433" s="2" t="s">
        <v>185</v>
      </c>
      <c r="C2433" s="2" t="s">
        <v>331</v>
      </c>
      <c r="D2433" s="2">
        <v>6.4560000000000004</v>
      </c>
      <c r="E2433" s="2">
        <v>1.5</v>
      </c>
      <c r="F2433" s="66">
        <v>0</v>
      </c>
      <c r="G2433" s="2">
        <v>7.8824199999999998</v>
      </c>
      <c r="H2433" s="2">
        <v>8.2227499999999996</v>
      </c>
      <c r="I2433" s="2">
        <v>8.2208299999999994</v>
      </c>
      <c r="J2433" s="2">
        <v>8.2178400000000007</v>
      </c>
      <c r="K2433" s="66">
        <v>8.2232599999999998</v>
      </c>
      <c r="L2433" s="2">
        <v>7.5794600000000001</v>
      </c>
      <c r="M2433" s="2">
        <v>8.0770099999999996</v>
      </c>
      <c r="N2433" s="2">
        <v>8.0751000000000008</v>
      </c>
      <c r="O2433" s="2">
        <v>8.0720799999999997</v>
      </c>
      <c r="P2433" s="2">
        <v>8.0758100000000006</v>
      </c>
    </row>
    <row r="2434" spans="1:16" x14ac:dyDescent="0.35">
      <c r="A2434" s="2">
        <v>2423</v>
      </c>
      <c r="B2434" s="2" t="s">
        <v>185</v>
      </c>
      <c r="C2434" s="2" t="s">
        <v>332</v>
      </c>
      <c r="D2434" s="2">
        <v>6.3929999999999998</v>
      </c>
      <c r="E2434" s="2">
        <v>2.0590000000000002</v>
      </c>
      <c r="F2434" s="66">
        <v>0</v>
      </c>
      <c r="G2434" s="2">
        <v>8.4617000000000004</v>
      </c>
      <c r="H2434" s="2">
        <v>8.7741299999999995</v>
      </c>
      <c r="I2434" s="2">
        <v>8.7722800000000003</v>
      </c>
      <c r="J2434" s="2">
        <v>8.7694100000000006</v>
      </c>
      <c r="K2434" s="66">
        <v>8.7746200000000005</v>
      </c>
      <c r="L2434" s="2">
        <v>8.2259600000000006</v>
      </c>
      <c r="M2434" s="2">
        <v>8.6398299999999999</v>
      </c>
      <c r="N2434" s="2">
        <v>8.6379800000000007</v>
      </c>
      <c r="O2434" s="2">
        <v>8.6350800000000003</v>
      </c>
      <c r="P2434" s="2">
        <v>8.6386699999999994</v>
      </c>
    </row>
    <row r="2435" spans="1:16" x14ac:dyDescent="0.35">
      <c r="A2435" s="2">
        <v>2424</v>
      </c>
      <c r="B2435" s="2" t="s">
        <v>186</v>
      </c>
      <c r="C2435" s="2" t="s">
        <v>309</v>
      </c>
      <c r="D2435" s="2">
        <v>6.0510000000000002</v>
      </c>
      <c r="E2435" s="2">
        <v>2.8540000000000001</v>
      </c>
      <c r="F2435" s="66">
        <v>0</v>
      </c>
      <c r="G2435" s="2">
        <v>8.8522499999999997</v>
      </c>
      <c r="H2435" s="2">
        <v>9.1624099999999995</v>
      </c>
      <c r="I2435" s="2">
        <v>9.1606400000000008</v>
      </c>
      <c r="J2435" s="2">
        <v>9.1579499999999996</v>
      </c>
      <c r="K2435" s="66">
        <v>9.1628900000000009</v>
      </c>
      <c r="L2435" s="2">
        <v>8.7725799999999996</v>
      </c>
      <c r="M2435" s="2">
        <v>9.0435499999999998</v>
      </c>
      <c r="N2435" s="2">
        <v>9.0417799999999993</v>
      </c>
      <c r="O2435" s="2">
        <v>9.0389999999999997</v>
      </c>
      <c r="P2435" s="2">
        <v>9.0424399999999991</v>
      </c>
    </row>
    <row r="2436" spans="1:16" x14ac:dyDescent="0.35">
      <c r="A2436" s="2">
        <v>2425</v>
      </c>
      <c r="B2436" s="2" t="s">
        <v>186</v>
      </c>
      <c r="C2436" s="2" t="s">
        <v>310</v>
      </c>
      <c r="D2436" s="2">
        <v>4.423</v>
      </c>
      <c r="E2436" s="2">
        <v>6.2519999999999998</v>
      </c>
      <c r="F2436" s="66">
        <v>0</v>
      </c>
      <c r="G2436" s="2">
        <v>10.6091</v>
      </c>
      <c r="H2436" s="2">
        <v>9.6576599999999999</v>
      </c>
      <c r="I2436" s="2">
        <v>9.6559600000000003</v>
      </c>
      <c r="J2436" s="2">
        <v>9.6533499999999997</v>
      </c>
      <c r="K2436" s="66">
        <v>9.6581100000000006</v>
      </c>
      <c r="L2436" s="2">
        <v>10.08972</v>
      </c>
      <c r="M2436" s="2">
        <v>9.5513600000000007</v>
      </c>
      <c r="N2436" s="2">
        <v>9.5496599999999994</v>
      </c>
      <c r="O2436" s="2">
        <v>9.5470000000000006</v>
      </c>
      <c r="P2436" s="2">
        <v>9.5503</v>
      </c>
    </row>
    <row r="2437" spans="1:16" x14ac:dyDescent="0.35">
      <c r="A2437" s="2">
        <v>2426</v>
      </c>
      <c r="B2437" s="2" t="s">
        <v>186</v>
      </c>
      <c r="C2437" s="2" t="s">
        <v>311</v>
      </c>
      <c r="D2437" s="2">
        <v>3.3079999999999998</v>
      </c>
      <c r="E2437" s="2">
        <v>9.8079999999999998</v>
      </c>
      <c r="F2437" s="66">
        <v>0</v>
      </c>
      <c r="G2437" s="2">
        <v>11.401870000000001</v>
      </c>
      <c r="H2437" s="2">
        <v>10.1678</v>
      </c>
      <c r="I2437" s="2">
        <v>10.166169999999999</v>
      </c>
      <c r="J2437" s="2">
        <v>10.16366</v>
      </c>
      <c r="K2437" s="66">
        <v>10.168229999999999</v>
      </c>
      <c r="L2437" s="2">
        <v>12.597289999999999</v>
      </c>
      <c r="M2437" s="2">
        <v>10.073829999999999</v>
      </c>
      <c r="N2437" s="2">
        <v>10.0722</v>
      </c>
      <c r="O2437" s="2">
        <v>10.06969</v>
      </c>
      <c r="P2437" s="2">
        <v>10.07281</v>
      </c>
    </row>
    <row r="2438" spans="1:16" x14ac:dyDescent="0.35">
      <c r="A2438" s="2">
        <v>2427</v>
      </c>
      <c r="B2438" s="2" t="s">
        <v>186</v>
      </c>
      <c r="C2438" s="2" t="s">
        <v>312</v>
      </c>
      <c r="D2438" s="2">
        <v>3.952</v>
      </c>
      <c r="E2438" s="2">
        <v>9.2319999999999993</v>
      </c>
      <c r="F2438" s="66">
        <v>0</v>
      </c>
      <c r="G2438" s="2">
        <v>11.81603</v>
      </c>
      <c r="H2438" s="2">
        <v>10.4556</v>
      </c>
      <c r="I2438" s="2">
        <v>10.454040000000001</v>
      </c>
      <c r="J2438" s="2">
        <v>10.45163</v>
      </c>
      <c r="K2438" s="66">
        <v>10.456020000000001</v>
      </c>
      <c r="L2438" s="2">
        <v>12.47705</v>
      </c>
      <c r="M2438" s="2">
        <v>10.374280000000001</v>
      </c>
      <c r="N2438" s="2">
        <v>10.372719999999999</v>
      </c>
      <c r="O2438" s="2">
        <v>10.37032</v>
      </c>
      <c r="P2438" s="2">
        <v>10.3733</v>
      </c>
    </row>
    <row r="2439" spans="1:16" x14ac:dyDescent="0.35">
      <c r="A2439" s="2">
        <v>2428</v>
      </c>
      <c r="B2439" s="2" t="s">
        <v>186</v>
      </c>
      <c r="C2439" s="2" t="s">
        <v>313</v>
      </c>
      <c r="D2439" s="2">
        <v>3.9470000000000001</v>
      </c>
      <c r="E2439" s="2">
        <v>8.4540000000000006</v>
      </c>
      <c r="F2439" s="66">
        <v>0</v>
      </c>
      <c r="G2439" s="2">
        <v>11.70665</v>
      </c>
      <c r="H2439" s="2">
        <v>10.609360000000001</v>
      </c>
      <c r="I2439" s="2">
        <v>10.60787</v>
      </c>
      <c r="J2439" s="2">
        <v>10.605560000000001</v>
      </c>
      <c r="K2439" s="66">
        <v>10.60976</v>
      </c>
      <c r="L2439" s="2">
        <v>12.295629999999999</v>
      </c>
      <c r="M2439" s="2">
        <v>10.53698</v>
      </c>
      <c r="N2439" s="2">
        <v>10.535489999999999</v>
      </c>
      <c r="O2439" s="2">
        <v>10.53318</v>
      </c>
      <c r="P2439" s="2">
        <v>10.536049999999999</v>
      </c>
    </row>
    <row r="2440" spans="1:16" x14ac:dyDescent="0.35">
      <c r="A2440" s="2">
        <v>2429</v>
      </c>
      <c r="B2440" s="2" t="s">
        <v>186</v>
      </c>
      <c r="C2440" s="2" t="s">
        <v>314</v>
      </c>
      <c r="D2440" s="2">
        <v>3.597</v>
      </c>
      <c r="E2440" s="2">
        <v>7.6829999999999998</v>
      </c>
      <c r="F2440" s="66">
        <v>0</v>
      </c>
      <c r="G2440" s="2">
        <v>11.95876</v>
      </c>
      <c r="H2440" s="2">
        <v>10.81104</v>
      </c>
      <c r="I2440" s="2">
        <v>10.809609999999999</v>
      </c>
      <c r="J2440" s="2">
        <v>10.807399999999999</v>
      </c>
      <c r="K2440" s="66">
        <v>10.81141</v>
      </c>
      <c r="L2440" s="2">
        <v>12.18412</v>
      </c>
      <c r="M2440" s="2">
        <v>10.74727</v>
      </c>
      <c r="N2440" s="2">
        <v>10.745839999999999</v>
      </c>
      <c r="O2440" s="2">
        <v>10.74362</v>
      </c>
      <c r="P2440" s="2">
        <v>10.746370000000001</v>
      </c>
    </row>
    <row r="2441" spans="1:16" x14ac:dyDescent="0.35">
      <c r="A2441" s="2">
        <v>2430</v>
      </c>
      <c r="B2441" s="2" t="s">
        <v>186</v>
      </c>
      <c r="C2441" s="2" t="s">
        <v>315</v>
      </c>
      <c r="D2441" s="2">
        <v>3.4</v>
      </c>
      <c r="E2441" s="2">
        <v>6.4459999999999997</v>
      </c>
      <c r="F2441" s="66">
        <v>0</v>
      </c>
      <c r="G2441" s="2">
        <v>12.00583</v>
      </c>
      <c r="H2441" s="2">
        <v>11.07381</v>
      </c>
      <c r="I2441" s="2">
        <v>11.07244</v>
      </c>
      <c r="J2441" s="2">
        <v>11.070320000000001</v>
      </c>
      <c r="K2441" s="66">
        <v>11.074170000000001</v>
      </c>
      <c r="L2441" s="2">
        <v>11.925599999999999</v>
      </c>
      <c r="M2441" s="2">
        <v>11.017709999999999</v>
      </c>
      <c r="N2441" s="2">
        <v>11.016349999999999</v>
      </c>
      <c r="O2441" s="2">
        <v>11.01422</v>
      </c>
      <c r="P2441" s="2">
        <v>11.01685</v>
      </c>
    </row>
    <row r="2442" spans="1:16" x14ac:dyDescent="0.35">
      <c r="A2442" s="2">
        <v>2431</v>
      </c>
      <c r="B2442" s="2" t="s">
        <v>186</v>
      </c>
      <c r="C2442" s="2" t="s">
        <v>316</v>
      </c>
      <c r="D2442" s="2">
        <v>3.7050000000000001</v>
      </c>
      <c r="E2442" s="2">
        <v>6.7080000000000002</v>
      </c>
      <c r="F2442" s="66">
        <v>0</v>
      </c>
      <c r="G2442" s="2">
        <v>12.23465</v>
      </c>
      <c r="H2442" s="2">
        <v>11.22025</v>
      </c>
      <c r="I2442" s="2">
        <v>11.21894</v>
      </c>
      <c r="J2442" s="2">
        <v>11.21691</v>
      </c>
      <c r="K2442" s="66">
        <v>11.22059</v>
      </c>
      <c r="L2442" s="2">
        <v>12.16046</v>
      </c>
      <c r="M2442" s="2">
        <v>11.170949999999999</v>
      </c>
      <c r="N2442" s="2">
        <v>11.169639999999999</v>
      </c>
      <c r="O2442" s="2">
        <v>11.1676</v>
      </c>
      <c r="P2442" s="2">
        <v>11.17013</v>
      </c>
    </row>
    <row r="2443" spans="1:16" x14ac:dyDescent="0.35">
      <c r="A2443" s="2">
        <v>2432</v>
      </c>
      <c r="B2443" s="2" t="s">
        <v>186</v>
      </c>
      <c r="C2443" s="2" t="s">
        <v>317</v>
      </c>
      <c r="D2443" s="2">
        <v>4.407</v>
      </c>
      <c r="E2443" s="2">
        <v>7.7080000000000002</v>
      </c>
      <c r="F2443" s="66">
        <v>0</v>
      </c>
      <c r="G2443" s="2">
        <v>12.192080000000001</v>
      </c>
      <c r="H2443" s="2">
        <v>11.110429999999999</v>
      </c>
      <c r="I2443" s="2">
        <v>11.10918</v>
      </c>
      <c r="J2443" s="2">
        <v>11.107250000000001</v>
      </c>
      <c r="K2443" s="66">
        <v>11.110760000000001</v>
      </c>
      <c r="L2443" s="2">
        <v>12.42127</v>
      </c>
      <c r="M2443" s="2">
        <v>11.067159999999999</v>
      </c>
      <c r="N2443" s="2">
        <v>11.065910000000001</v>
      </c>
      <c r="O2443" s="2">
        <v>11.06396</v>
      </c>
      <c r="P2443" s="2">
        <v>11.066380000000001</v>
      </c>
    </row>
    <row r="2444" spans="1:16" x14ac:dyDescent="0.35">
      <c r="A2444" s="2">
        <v>2433</v>
      </c>
      <c r="B2444" s="2" t="s">
        <v>186</v>
      </c>
      <c r="C2444" s="2" t="s">
        <v>318</v>
      </c>
      <c r="D2444" s="2">
        <v>5.0540000000000003</v>
      </c>
      <c r="E2444" s="2">
        <v>8.7590000000000003</v>
      </c>
      <c r="F2444" s="66">
        <v>0</v>
      </c>
      <c r="G2444" s="2">
        <v>11.884930000000001</v>
      </c>
      <c r="H2444" s="2">
        <v>10.793060000000001</v>
      </c>
      <c r="I2444" s="2">
        <v>10.791869999999999</v>
      </c>
      <c r="J2444" s="2">
        <v>10.79003</v>
      </c>
      <c r="K2444" s="66">
        <v>10.793380000000001</v>
      </c>
      <c r="L2444" s="2">
        <v>12.47899</v>
      </c>
      <c r="M2444" s="2">
        <v>10.754910000000001</v>
      </c>
      <c r="N2444" s="2">
        <v>10.75372</v>
      </c>
      <c r="O2444" s="2">
        <v>10.751860000000001</v>
      </c>
      <c r="P2444" s="2">
        <v>10.754160000000001</v>
      </c>
    </row>
    <row r="2445" spans="1:16" x14ac:dyDescent="0.35">
      <c r="A2445" s="2">
        <v>2434</v>
      </c>
      <c r="B2445" s="2" t="s">
        <v>186</v>
      </c>
      <c r="C2445" s="2" t="s">
        <v>319</v>
      </c>
      <c r="D2445" s="2">
        <v>5.4020000000000001</v>
      </c>
      <c r="E2445" s="2">
        <v>7.9779999999999998</v>
      </c>
      <c r="F2445" s="66">
        <v>0</v>
      </c>
      <c r="G2445" s="2">
        <v>11.25977</v>
      </c>
      <c r="H2445" s="2">
        <v>10.42085</v>
      </c>
      <c r="I2445" s="2">
        <v>10.41972</v>
      </c>
      <c r="J2445" s="2">
        <v>10.41797</v>
      </c>
      <c r="K2445" s="66">
        <v>10.421150000000001</v>
      </c>
      <c r="L2445" s="2">
        <v>11.766629999999999</v>
      </c>
      <c r="M2445" s="2">
        <v>10.386810000000001</v>
      </c>
      <c r="N2445" s="2">
        <v>10.385669999999999</v>
      </c>
      <c r="O2445" s="2">
        <v>10.383900000000001</v>
      </c>
      <c r="P2445" s="2">
        <v>10.386089999999999</v>
      </c>
    </row>
    <row r="2446" spans="1:16" x14ac:dyDescent="0.35">
      <c r="A2446" s="2">
        <v>2435</v>
      </c>
      <c r="B2446" s="2" t="s">
        <v>186</v>
      </c>
      <c r="C2446" s="2" t="s">
        <v>320</v>
      </c>
      <c r="D2446" s="2">
        <v>4.8390000000000004</v>
      </c>
      <c r="E2446" s="2">
        <v>4.6159999999999997</v>
      </c>
      <c r="F2446" s="66">
        <v>0</v>
      </c>
      <c r="G2446" s="2">
        <v>10.08501</v>
      </c>
      <c r="H2446" s="2">
        <v>10.13214</v>
      </c>
      <c r="I2446" s="2">
        <v>10.13106</v>
      </c>
      <c r="J2446" s="2">
        <v>10.129390000000001</v>
      </c>
      <c r="K2446" s="66">
        <v>10.13242</v>
      </c>
      <c r="L2446" s="2">
        <v>10.343070000000001</v>
      </c>
      <c r="M2446" s="2">
        <v>10.101599999999999</v>
      </c>
      <c r="N2446" s="2">
        <v>10.100529999999999</v>
      </c>
      <c r="O2446" s="2">
        <v>10.098839999999999</v>
      </c>
      <c r="P2446" s="2">
        <v>10.10093</v>
      </c>
    </row>
    <row r="2447" spans="1:16" x14ac:dyDescent="0.35">
      <c r="A2447" s="2">
        <v>2436</v>
      </c>
      <c r="B2447" s="2" t="s">
        <v>186</v>
      </c>
      <c r="C2447" s="2" t="s">
        <v>321</v>
      </c>
      <c r="D2447" s="2">
        <v>4.8099999999999996</v>
      </c>
      <c r="E2447" s="2">
        <v>4.1760000000000002</v>
      </c>
      <c r="F2447" s="66">
        <v>0</v>
      </c>
      <c r="G2447" s="2">
        <v>9.4918200000000006</v>
      </c>
      <c r="H2447" s="2">
        <v>9.6017299999999999</v>
      </c>
      <c r="I2447" s="2">
        <v>9.6007099999999994</v>
      </c>
      <c r="J2447" s="2">
        <v>9.5991199999999992</v>
      </c>
      <c r="K2447" s="66">
        <v>9.6020000000000003</v>
      </c>
      <c r="L2447" s="2">
        <v>9.6681100000000004</v>
      </c>
      <c r="M2447" s="2">
        <v>9.5757499999999993</v>
      </c>
      <c r="N2447" s="2">
        <v>9.5747300000000006</v>
      </c>
      <c r="O2447" s="2">
        <v>9.5731300000000008</v>
      </c>
      <c r="P2447" s="2">
        <v>9.5751100000000005</v>
      </c>
    </row>
    <row r="2448" spans="1:16" x14ac:dyDescent="0.35">
      <c r="A2448" s="2">
        <v>2437</v>
      </c>
      <c r="B2448" s="2" t="s">
        <v>186</v>
      </c>
      <c r="C2448" s="2" t="s">
        <v>322</v>
      </c>
      <c r="D2448" s="2">
        <v>5.5529999999999999</v>
      </c>
      <c r="E2448" s="2">
        <v>8.0380000000000003</v>
      </c>
      <c r="F2448" s="66">
        <v>0</v>
      </c>
      <c r="G2448" s="2">
        <v>9.2191299999999998</v>
      </c>
      <c r="H2448" s="2">
        <v>8.6608099999999997</v>
      </c>
      <c r="I2448" s="2">
        <v>8.6598500000000005</v>
      </c>
      <c r="J2448" s="2">
        <v>8.6583500000000004</v>
      </c>
      <c r="K2448" s="66">
        <v>8.6610600000000009</v>
      </c>
      <c r="L2448" s="2">
        <v>10.06874</v>
      </c>
      <c r="M2448" s="2">
        <v>8.6448499999999999</v>
      </c>
      <c r="N2448" s="2">
        <v>8.6438799999999993</v>
      </c>
      <c r="O2448" s="2">
        <v>8.6423699999999997</v>
      </c>
      <c r="P2448" s="2">
        <v>8.6442399999999999</v>
      </c>
    </row>
    <row r="2449" spans="1:16" x14ac:dyDescent="0.35">
      <c r="A2449" s="2">
        <v>2438</v>
      </c>
      <c r="B2449" s="2" t="s">
        <v>186</v>
      </c>
      <c r="C2449" s="2" t="s">
        <v>323</v>
      </c>
      <c r="D2449" s="2">
        <v>6.8179999999999996</v>
      </c>
      <c r="E2449" s="2">
        <v>9.2319999999999993</v>
      </c>
      <c r="F2449" s="66">
        <v>0</v>
      </c>
      <c r="G2449" s="2">
        <v>8.9340100000000007</v>
      </c>
      <c r="H2449" s="2">
        <v>8.1960999999999995</v>
      </c>
      <c r="I2449" s="2">
        <v>8.1951800000000006</v>
      </c>
      <c r="J2449" s="2">
        <v>8.1937499999999996</v>
      </c>
      <c r="K2449" s="66">
        <v>8.1963399999999993</v>
      </c>
      <c r="L2449" s="2">
        <v>9.8661300000000001</v>
      </c>
      <c r="M2449" s="2">
        <v>8.1901799999999998</v>
      </c>
      <c r="N2449" s="2">
        <v>8.1892600000000009</v>
      </c>
      <c r="O2449" s="2">
        <v>8.1878200000000003</v>
      </c>
      <c r="P2449" s="2">
        <v>8.1896100000000001</v>
      </c>
    </row>
    <row r="2450" spans="1:16" x14ac:dyDescent="0.35">
      <c r="A2450" s="2">
        <v>2439</v>
      </c>
      <c r="B2450" s="2" t="s">
        <v>186</v>
      </c>
      <c r="C2450" s="2" t="s">
        <v>324</v>
      </c>
      <c r="D2450" s="2">
        <v>6.9850000000000003</v>
      </c>
      <c r="E2450" s="2">
        <v>5.6070000000000002</v>
      </c>
      <c r="F2450" s="66">
        <v>0</v>
      </c>
      <c r="G2450" s="2">
        <v>8.0310600000000001</v>
      </c>
      <c r="H2450" s="2">
        <v>8.0567299999999999</v>
      </c>
      <c r="I2450" s="2">
        <v>8.0558499999999995</v>
      </c>
      <c r="J2450" s="2">
        <v>8.0544799999999999</v>
      </c>
      <c r="K2450" s="66">
        <v>8.0569600000000001</v>
      </c>
      <c r="L2450" s="2">
        <v>8.5348900000000008</v>
      </c>
      <c r="M2450" s="2">
        <v>8.0554299999999994</v>
      </c>
      <c r="N2450" s="2">
        <v>8.0545500000000008</v>
      </c>
      <c r="O2450" s="2">
        <v>8.0531699999999997</v>
      </c>
      <c r="P2450" s="2">
        <v>8.0548800000000007</v>
      </c>
    </row>
    <row r="2451" spans="1:16" x14ac:dyDescent="0.35">
      <c r="A2451" s="2">
        <v>2440</v>
      </c>
      <c r="B2451" s="2" t="s">
        <v>186</v>
      </c>
      <c r="C2451" s="2" t="s">
        <v>325</v>
      </c>
      <c r="D2451" s="2">
        <v>6.7610000000000001</v>
      </c>
      <c r="E2451" s="2">
        <v>5.1840000000000002</v>
      </c>
      <c r="F2451" s="66">
        <v>0</v>
      </c>
      <c r="G2451" s="2">
        <v>7.9076199999999996</v>
      </c>
      <c r="H2451" s="2">
        <v>7.9819500000000003</v>
      </c>
      <c r="I2451" s="2">
        <v>7.9811100000000001</v>
      </c>
      <c r="J2451" s="2">
        <v>7.9798</v>
      </c>
      <c r="K2451" s="66">
        <v>7.98217</v>
      </c>
      <c r="L2451" s="2">
        <v>8.3455700000000004</v>
      </c>
      <c r="M2451" s="2">
        <v>7.9802099999999996</v>
      </c>
      <c r="N2451" s="2">
        <v>7.9793700000000003</v>
      </c>
      <c r="O2451" s="2">
        <v>7.9780499999999996</v>
      </c>
      <c r="P2451" s="2">
        <v>7.9796800000000001</v>
      </c>
    </row>
    <row r="2452" spans="1:16" x14ac:dyDescent="0.35">
      <c r="A2452" s="2">
        <v>2441</v>
      </c>
      <c r="B2452" s="2" t="s">
        <v>186</v>
      </c>
      <c r="C2452" s="2" t="s">
        <v>326</v>
      </c>
      <c r="D2452" s="2">
        <v>7.1970000000000001</v>
      </c>
      <c r="E2452" s="2">
        <v>6.6920000000000002</v>
      </c>
      <c r="F2452" s="66">
        <v>0</v>
      </c>
      <c r="G2452" s="2">
        <v>8.4869699999999995</v>
      </c>
      <c r="H2452" s="2">
        <v>8.5298400000000001</v>
      </c>
      <c r="I2452" s="2">
        <v>8.5290300000000006</v>
      </c>
      <c r="J2452" s="2">
        <v>8.5277499999999993</v>
      </c>
      <c r="K2452" s="66">
        <v>8.5300600000000006</v>
      </c>
      <c r="L2452" s="2">
        <v>9.3437000000000001</v>
      </c>
      <c r="M2452" s="2">
        <v>8.5243000000000002</v>
      </c>
      <c r="N2452" s="2">
        <v>8.5234900000000007</v>
      </c>
      <c r="O2452" s="2">
        <v>8.5222099999999994</v>
      </c>
      <c r="P2452" s="2">
        <v>8.52379</v>
      </c>
    </row>
    <row r="2453" spans="1:16" x14ac:dyDescent="0.35">
      <c r="A2453" s="2">
        <v>2442</v>
      </c>
      <c r="B2453" s="2" t="s">
        <v>186</v>
      </c>
      <c r="C2453" s="2" t="s">
        <v>327</v>
      </c>
      <c r="D2453" s="2">
        <v>5.6779999999999999</v>
      </c>
      <c r="E2453" s="2">
        <v>6.2</v>
      </c>
      <c r="F2453" s="66">
        <v>0</v>
      </c>
      <c r="G2453" s="2">
        <v>9.6748600000000007</v>
      </c>
      <c r="H2453" s="2">
        <v>9.2885500000000008</v>
      </c>
      <c r="I2453" s="2">
        <v>9.2877600000000005</v>
      </c>
      <c r="J2453" s="2">
        <v>9.2865300000000008</v>
      </c>
      <c r="K2453" s="66">
        <v>9.2887599999999999</v>
      </c>
      <c r="L2453" s="2">
        <v>9.9884699999999995</v>
      </c>
      <c r="M2453" s="2">
        <v>9.2798099999999994</v>
      </c>
      <c r="N2453" s="2">
        <v>9.2790199999999992</v>
      </c>
      <c r="O2453" s="2">
        <v>9.2777799999999999</v>
      </c>
      <c r="P2453" s="2">
        <v>9.2793100000000006</v>
      </c>
    </row>
    <row r="2454" spans="1:16" x14ac:dyDescent="0.35">
      <c r="A2454" s="2">
        <v>2443</v>
      </c>
      <c r="B2454" s="2" t="s">
        <v>186</v>
      </c>
      <c r="C2454" s="2" t="s">
        <v>328</v>
      </c>
      <c r="D2454" s="2">
        <v>4.298</v>
      </c>
      <c r="E2454" s="2">
        <v>5.9459999999999997</v>
      </c>
      <c r="F2454" s="66">
        <v>0</v>
      </c>
      <c r="G2454" s="2">
        <v>10.49267</v>
      </c>
      <c r="H2454" s="2">
        <v>9.8132599999999996</v>
      </c>
      <c r="I2454" s="2">
        <v>9.8125</v>
      </c>
      <c r="J2454" s="2">
        <v>9.8113100000000006</v>
      </c>
      <c r="K2454" s="66">
        <v>9.8134599999999992</v>
      </c>
      <c r="L2454" s="2">
        <v>10.459440000000001</v>
      </c>
      <c r="M2454" s="2">
        <v>9.8004899999999999</v>
      </c>
      <c r="N2454" s="2">
        <v>9.7997300000000003</v>
      </c>
      <c r="O2454" s="2">
        <v>9.7985299999999995</v>
      </c>
      <c r="P2454" s="2">
        <v>9.8000100000000003</v>
      </c>
    </row>
    <row r="2455" spans="1:16" x14ac:dyDescent="0.35">
      <c r="A2455" s="2">
        <v>2444</v>
      </c>
      <c r="B2455" s="2" t="s">
        <v>186</v>
      </c>
      <c r="C2455" s="2" t="s">
        <v>329</v>
      </c>
      <c r="D2455" s="2">
        <v>4.048</v>
      </c>
      <c r="E2455" s="2">
        <v>5.7</v>
      </c>
      <c r="F2455" s="66">
        <v>0</v>
      </c>
      <c r="G2455" s="2">
        <v>11.013070000000001</v>
      </c>
      <c r="H2455" s="2">
        <v>10.366899999999999</v>
      </c>
      <c r="I2455" s="2">
        <v>10.366160000000001</v>
      </c>
      <c r="J2455" s="2">
        <v>10.36501</v>
      </c>
      <c r="K2455" s="66">
        <v>10.367089999999999</v>
      </c>
      <c r="L2455" s="2">
        <v>10.900270000000001</v>
      </c>
      <c r="M2455" s="2">
        <v>10.35243</v>
      </c>
      <c r="N2455" s="2">
        <v>10.35169</v>
      </c>
      <c r="O2455" s="2">
        <v>10.350540000000001</v>
      </c>
      <c r="P2455" s="2">
        <v>10.35196</v>
      </c>
    </row>
    <row r="2456" spans="1:16" x14ac:dyDescent="0.35">
      <c r="A2456" s="2">
        <v>2445</v>
      </c>
      <c r="B2456" s="2" t="s">
        <v>186</v>
      </c>
      <c r="C2456" s="2" t="s">
        <v>330</v>
      </c>
      <c r="D2456" s="2">
        <v>3.544</v>
      </c>
      <c r="E2456" s="2">
        <v>5.9539999999999997</v>
      </c>
      <c r="F2456" s="66">
        <v>0</v>
      </c>
      <c r="G2456" s="2">
        <v>11.60894</v>
      </c>
      <c r="H2456" s="2">
        <v>10.84056</v>
      </c>
      <c r="I2456" s="2">
        <v>10.83985</v>
      </c>
      <c r="J2456" s="2">
        <v>10.838749999999999</v>
      </c>
      <c r="K2456" s="66">
        <v>10.84075</v>
      </c>
      <c r="L2456" s="2">
        <v>11.49741</v>
      </c>
      <c r="M2456" s="2">
        <v>10.8261</v>
      </c>
      <c r="N2456" s="2">
        <v>10.8254</v>
      </c>
      <c r="O2456" s="2">
        <v>10.82428</v>
      </c>
      <c r="P2456" s="2">
        <v>10.825659999999999</v>
      </c>
    </row>
    <row r="2457" spans="1:16" x14ac:dyDescent="0.35">
      <c r="A2457" s="2">
        <v>2446</v>
      </c>
      <c r="B2457" s="2" t="s">
        <v>186</v>
      </c>
      <c r="C2457" s="2" t="s">
        <v>331</v>
      </c>
      <c r="D2457" s="2">
        <v>3.403</v>
      </c>
      <c r="E2457" s="2">
        <v>6.7080000000000002</v>
      </c>
      <c r="F2457" s="66">
        <v>0</v>
      </c>
      <c r="G2457" s="2">
        <v>12.24005</v>
      </c>
      <c r="H2457" s="2">
        <v>11.19814</v>
      </c>
      <c r="I2457" s="2">
        <v>11.19746</v>
      </c>
      <c r="J2457" s="2">
        <v>11.196400000000001</v>
      </c>
      <c r="K2457" s="66">
        <v>11.198320000000001</v>
      </c>
      <c r="L2457" s="2">
        <v>12.20079</v>
      </c>
      <c r="M2457" s="2">
        <v>11.18432</v>
      </c>
      <c r="N2457" s="2">
        <v>11.18364</v>
      </c>
      <c r="O2457" s="2">
        <v>11.18257</v>
      </c>
      <c r="P2457" s="2">
        <v>11.18389</v>
      </c>
    </row>
    <row r="2458" spans="1:16" x14ac:dyDescent="0.35">
      <c r="A2458" s="2">
        <v>2447</v>
      </c>
      <c r="B2458" s="2" t="s">
        <v>186</v>
      </c>
      <c r="C2458" s="2" t="s">
        <v>332</v>
      </c>
      <c r="D2458" s="2">
        <v>3.6509999999999998</v>
      </c>
      <c r="E2458" s="2">
        <v>6.6920000000000002</v>
      </c>
      <c r="F2458" s="66">
        <v>0</v>
      </c>
      <c r="G2458" s="2">
        <v>12.40653</v>
      </c>
      <c r="H2458" s="2">
        <v>11.390169999999999</v>
      </c>
      <c r="I2458" s="2">
        <v>11.38951</v>
      </c>
      <c r="J2458" s="2">
        <v>11.388500000000001</v>
      </c>
      <c r="K2458" s="66">
        <v>11.39034</v>
      </c>
      <c r="L2458" s="2">
        <v>12.36862</v>
      </c>
      <c r="M2458" s="2">
        <v>11.3772</v>
      </c>
      <c r="N2458" s="2">
        <v>11.37655</v>
      </c>
      <c r="O2458" s="2">
        <v>11.37552</v>
      </c>
      <c r="P2458" s="2">
        <v>11.37679</v>
      </c>
    </row>
    <row r="2459" spans="1:16" x14ac:dyDescent="0.35">
      <c r="A2459" s="2">
        <v>2448</v>
      </c>
      <c r="B2459" s="2" t="s">
        <v>187</v>
      </c>
      <c r="C2459" s="2" t="s">
        <v>309</v>
      </c>
      <c r="D2459" s="2">
        <v>3.7509999999999999</v>
      </c>
      <c r="E2459" s="2">
        <v>6.7080000000000002</v>
      </c>
      <c r="F2459" s="66">
        <v>0</v>
      </c>
      <c r="G2459" s="2">
        <v>12.263</v>
      </c>
      <c r="H2459" s="2">
        <v>11.480829999999999</v>
      </c>
      <c r="I2459" s="2">
        <v>11.4802</v>
      </c>
      <c r="J2459" s="2">
        <v>11.479229999999999</v>
      </c>
      <c r="K2459" s="66">
        <v>11.48099</v>
      </c>
      <c r="L2459" s="2">
        <v>12.489420000000001</v>
      </c>
      <c r="M2459" s="2">
        <v>11.468780000000001</v>
      </c>
      <c r="N2459" s="2">
        <v>11.46815</v>
      </c>
      <c r="O2459" s="2">
        <v>11.467169999999999</v>
      </c>
      <c r="P2459" s="2">
        <v>11.46838</v>
      </c>
    </row>
    <row r="2460" spans="1:16" x14ac:dyDescent="0.35">
      <c r="A2460" s="2">
        <v>2449</v>
      </c>
      <c r="B2460" s="2" t="s">
        <v>187</v>
      </c>
      <c r="C2460" s="2" t="s">
        <v>310</v>
      </c>
      <c r="D2460" s="2">
        <v>3.2410000000000001</v>
      </c>
      <c r="E2460" s="2">
        <v>6.6920000000000002</v>
      </c>
      <c r="F2460" s="66">
        <v>0</v>
      </c>
      <c r="G2460" s="2">
        <v>12.591570000000001</v>
      </c>
      <c r="H2460" s="2">
        <v>11.633979999999999</v>
      </c>
      <c r="I2460" s="2">
        <v>11.633380000000001</v>
      </c>
      <c r="J2460" s="2">
        <v>11.63245</v>
      </c>
      <c r="K2460" s="66">
        <v>11.634130000000001</v>
      </c>
      <c r="L2460" s="2">
        <v>12.637740000000001</v>
      </c>
      <c r="M2460" s="2">
        <v>11.622809999999999</v>
      </c>
      <c r="N2460" s="2">
        <v>11.622210000000001</v>
      </c>
      <c r="O2460" s="2">
        <v>11.621270000000001</v>
      </c>
      <c r="P2460" s="2">
        <v>11.62243</v>
      </c>
    </row>
    <row r="2461" spans="1:16" x14ac:dyDescent="0.35">
      <c r="A2461" s="2">
        <v>2450</v>
      </c>
      <c r="B2461" s="2" t="s">
        <v>187</v>
      </c>
      <c r="C2461" s="2" t="s">
        <v>311</v>
      </c>
      <c r="D2461" s="2">
        <v>2.7509999999999999</v>
      </c>
      <c r="E2461" s="2">
        <v>6.2</v>
      </c>
      <c r="F2461" s="66">
        <v>21.67</v>
      </c>
      <c r="G2461" s="2">
        <v>25.401029999999999</v>
      </c>
      <c r="H2461" s="2">
        <v>33.900730000000003</v>
      </c>
      <c r="I2461" s="2">
        <v>24.097169999999998</v>
      </c>
      <c r="J2461" s="2">
        <v>27.66713</v>
      </c>
      <c r="K2461" s="66">
        <v>89.997960000000006</v>
      </c>
      <c r="L2461" s="2">
        <v>24.954139999999999</v>
      </c>
      <c r="M2461" s="2">
        <v>35.036189999999998</v>
      </c>
      <c r="N2461" s="2">
        <v>24.721889999999998</v>
      </c>
      <c r="O2461" s="2">
        <v>28.477889999999999</v>
      </c>
      <c r="P2461" s="2">
        <v>105.92372</v>
      </c>
    </row>
    <row r="2462" spans="1:16" x14ac:dyDescent="0.35">
      <c r="A2462" s="2">
        <v>2451</v>
      </c>
      <c r="B2462" s="2" t="s">
        <v>187</v>
      </c>
      <c r="C2462" s="2" t="s">
        <v>312</v>
      </c>
      <c r="D2462" s="2">
        <v>2.952</v>
      </c>
      <c r="E2462" s="2">
        <v>6.4539999999999997</v>
      </c>
      <c r="F2462" s="66">
        <v>31.67</v>
      </c>
      <c r="G2462" s="2">
        <v>33.228009999999998</v>
      </c>
      <c r="H2462" s="2">
        <v>48.335619999999999</v>
      </c>
      <c r="I2462" s="2">
        <v>31.999199999999998</v>
      </c>
      <c r="J2462" s="2">
        <v>38.79074</v>
      </c>
      <c r="K2462" s="66">
        <v>131.05769000000001</v>
      </c>
      <c r="L2462" s="2">
        <v>32.847459999999998</v>
      </c>
      <c r="M2462" s="2">
        <v>50.210549999999998</v>
      </c>
      <c r="N2462" s="2">
        <v>33.023020000000002</v>
      </c>
      <c r="O2462" s="2">
        <v>40.168430000000001</v>
      </c>
      <c r="P2462" s="2">
        <v>184.05770999999999</v>
      </c>
    </row>
    <row r="2463" spans="1:16" x14ac:dyDescent="0.35">
      <c r="A2463" s="2">
        <v>2452</v>
      </c>
      <c r="B2463" s="2" t="s">
        <v>187</v>
      </c>
      <c r="C2463" s="2" t="s">
        <v>313</v>
      </c>
      <c r="D2463" s="2">
        <v>2.9980000000000002</v>
      </c>
      <c r="E2463" s="2">
        <v>6.7</v>
      </c>
      <c r="F2463" s="66">
        <v>18.329999999999998</v>
      </c>
      <c r="G2463" s="2">
        <v>22.020440000000001</v>
      </c>
      <c r="H2463" s="2">
        <v>27.570160000000001</v>
      </c>
      <c r="I2463" s="2">
        <v>20.560790000000001</v>
      </c>
      <c r="J2463" s="2">
        <v>23.837119999999999</v>
      </c>
      <c r="K2463" s="66">
        <v>57.771079999999998</v>
      </c>
      <c r="L2463" s="2">
        <v>21.73846</v>
      </c>
      <c r="M2463" s="2">
        <v>28.356249999999999</v>
      </c>
      <c r="N2463" s="2">
        <v>20.981729999999999</v>
      </c>
      <c r="O2463" s="2">
        <v>24.42878</v>
      </c>
      <c r="P2463" s="2">
        <v>92.730770000000007</v>
      </c>
    </row>
    <row r="2464" spans="1:16" x14ac:dyDescent="0.35">
      <c r="A2464" s="2">
        <v>2453</v>
      </c>
      <c r="B2464" s="2" t="s">
        <v>187</v>
      </c>
      <c r="C2464" s="2" t="s">
        <v>314</v>
      </c>
      <c r="D2464" s="2">
        <v>2.544</v>
      </c>
      <c r="E2464" s="2">
        <v>5.3780000000000001</v>
      </c>
      <c r="F2464" s="66">
        <v>13.33</v>
      </c>
      <c r="G2464" s="2">
        <v>25.57677</v>
      </c>
      <c r="H2464" s="2">
        <v>26.26831</v>
      </c>
      <c r="I2464" s="2">
        <v>20.680610000000001</v>
      </c>
      <c r="J2464" s="2">
        <v>20.971260000000001</v>
      </c>
      <c r="K2464" s="66">
        <v>22.593450000000001</v>
      </c>
      <c r="L2464" s="2">
        <v>25.646619999999999</v>
      </c>
      <c r="M2464" s="2">
        <v>26.97869</v>
      </c>
      <c r="N2464" s="2">
        <v>21.099900000000002</v>
      </c>
      <c r="O2464" s="2">
        <v>21.405729999999998</v>
      </c>
      <c r="P2464" s="2">
        <v>25.182960000000001</v>
      </c>
    </row>
    <row r="2465" spans="1:16" x14ac:dyDescent="0.35">
      <c r="A2465" s="2">
        <v>2454</v>
      </c>
      <c r="B2465" s="2" t="s">
        <v>187</v>
      </c>
      <c r="C2465" s="2" t="s">
        <v>315</v>
      </c>
      <c r="D2465" s="2">
        <v>2.9620000000000002</v>
      </c>
      <c r="E2465" s="2">
        <v>3.5920000000000001</v>
      </c>
      <c r="F2465" s="66">
        <v>18.329999999999998</v>
      </c>
      <c r="G2465" s="2">
        <v>21.930219999999998</v>
      </c>
      <c r="H2465" s="2">
        <v>26.382349999999999</v>
      </c>
      <c r="I2465" s="2">
        <v>21.785969999999999</v>
      </c>
      <c r="J2465" s="2">
        <v>19.35238</v>
      </c>
      <c r="K2465" s="66">
        <v>49.864530000000002</v>
      </c>
      <c r="L2465" s="2">
        <v>21.600570000000001</v>
      </c>
      <c r="M2465" s="2">
        <v>27.0928</v>
      </c>
      <c r="N2465" s="2">
        <v>22.256969999999999</v>
      </c>
      <c r="O2465" s="2">
        <v>19.696619999999999</v>
      </c>
      <c r="P2465" s="2">
        <v>49.099960000000003</v>
      </c>
    </row>
    <row r="2466" spans="1:16" x14ac:dyDescent="0.35">
      <c r="A2466" s="2">
        <v>2455</v>
      </c>
      <c r="B2466" s="2" t="s">
        <v>187</v>
      </c>
      <c r="C2466" s="2" t="s">
        <v>316</v>
      </c>
      <c r="D2466" s="2">
        <v>4.6150000000000002</v>
      </c>
      <c r="E2466" s="2">
        <v>3.1</v>
      </c>
      <c r="F2466" s="66">
        <v>11.67</v>
      </c>
      <c r="G2466" s="2">
        <v>15.348459999999999</v>
      </c>
      <c r="H2466" s="2">
        <v>14.4178</v>
      </c>
      <c r="I2466" s="2">
        <v>11.233650000000001</v>
      </c>
      <c r="J2466" s="2">
        <v>8.3363399999999999</v>
      </c>
      <c r="K2466" s="66">
        <v>14.720420000000001</v>
      </c>
      <c r="L2466" s="2">
        <v>15.85913</v>
      </c>
      <c r="M2466" s="2">
        <v>15.0029</v>
      </c>
      <c r="N2466" s="2">
        <v>11.65288</v>
      </c>
      <c r="O2466" s="2">
        <v>8.6046499999999995</v>
      </c>
      <c r="P2466" s="2">
        <v>18.453880000000002</v>
      </c>
    </row>
    <row r="2467" spans="1:16" x14ac:dyDescent="0.35">
      <c r="A2467" s="2">
        <v>2456</v>
      </c>
      <c r="B2467" s="2" t="s">
        <v>187</v>
      </c>
      <c r="C2467" s="2" t="s">
        <v>317</v>
      </c>
      <c r="D2467" s="2">
        <v>4.8390000000000004</v>
      </c>
      <c r="E2467" s="2">
        <v>6.2519999999999998</v>
      </c>
      <c r="F2467" s="66">
        <v>3.33</v>
      </c>
      <c r="G2467" s="2">
        <v>5.9484500000000002</v>
      </c>
      <c r="H2467" s="2">
        <v>4.9811500000000004</v>
      </c>
      <c r="I2467" s="2">
        <v>4.4004399999999997</v>
      </c>
      <c r="J2467" s="2">
        <v>3.9051800000000001</v>
      </c>
      <c r="K2467" s="66">
        <v>5.6143000000000001</v>
      </c>
      <c r="L2467" s="2">
        <v>5.9778200000000004</v>
      </c>
      <c r="M2467" s="2">
        <v>5.0815000000000001</v>
      </c>
      <c r="N2467" s="2">
        <v>4.4705700000000004</v>
      </c>
      <c r="O2467" s="2">
        <v>3.9495200000000001</v>
      </c>
      <c r="P2467" s="2">
        <v>7.6608200000000002</v>
      </c>
    </row>
    <row r="2468" spans="1:16" x14ac:dyDescent="0.35">
      <c r="A2468" s="2">
        <v>2457</v>
      </c>
      <c r="B2468" s="2" t="s">
        <v>187</v>
      </c>
      <c r="C2468" s="2" t="s">
        <v>318</v>
      </c>
      <c r="D2468" s="2">
        <v>4.4029999999999996</v>
      </c>
      <c r="E2468" s="2">
        <v>7.165</v>
      </c>
      <c r="F2468" s="66">
        <v>0</v>
      </c>
      <c r="G2468" s="2">
        <v>4.1127099999999999</v>
      </c>
      <c r="H2468" s="2">
        <v>2.8555199999999998</v>
      </c>
      <c r="I2468" s="2">
        <v>2.8550900000000001</v>
      </c>
      <c r="J2468" s="2">
        <v>2.8544299999999998</v>
      </c>
      <c r="K2468" s="66">
        <v>2.8556400000000002</v>
      </c>
      <c r="L2468" s="2">
        <v>3.8860600000000001</v>
      </c>
      <c r="M2468" s="2">
        <v>2.8456199999999998</v>
      </c>
      <c r="N2468" s="2">
        <v>2.8451900000000001</v>
      </c>
      <c r="O2468" s="2">
        <v>2.8445200000000002</v>
      </c>
      <c r="P2468" s="2">
        <v>2.8453599999999999</v>
      </c>
    </row>
    <row r="2469" spans="1:16" x14ac:dyDescent="0.35">
      <c r="A2469" s="2">
        <v>2458</v>
      </c>
      <c r="B2469" s="2" t="s">
        <v>187</v>
      </c>
      <c r="C2469" s="2" t="s">
        <v>319</v>
      </c>
      <c r="D2469" s="2">
        <v>5.7690000000000001</v>
      </c>
      <c r="E2469" s="2">
        <v>5.6589999999999998</v>
      </c>
      <c r="F2469" s="66">
        <v>11.67</v>
      </c>
      <c r="G2469" s="2">
        <v>7.2081</v>
      </c>
      <c r="H2469" s="2">
        <v>9.7975600000000007</v>
      </c>
      <c r="I2469" s="2">
        <v>6.9643699999999997</v>
      </c>
      <c r="J2469" s="2">
        <v>7.8229499999999996</v>
      </c>
      <c r="K2469" s="66">
        <v>28.791260000000001</v>
      </c>
      <c r="L2469" s="2">
        <v>6.8643099999999997</v>
      </c>
      <c r="M2469" s="2">
        <v>10.167020000000001</v>
      </c>
      <c r="N2469" s="2">
        <v>7.1862500000000002</v>
      </c>
      <c r="O2469" s="2">
        <v>8.0895799999999998</v>
      </c>
      <c r="P2469" s="2">
        <v>34.142290000000003</v>
      </c>
    </row>
    <row r="2470" spans="1:16" x14ac:dyDescent="0.35">
      <c r="A2470" s="2">
        <v>2459</v>
      </c>
      <c r="B2470" s="2" t="s">
        <v>187</v>
      </c>
      <c r="C2470" s="2" t="s">
        <v>320</v>
      </c>
      <c r="D2470" s="2">
        <v>7.7640000000000002</v>
      </c>
      <c r="E2470" s="2">
        <v>8.0299999999999994</v>
      </c>
      <c r="F2470" s="66">
        <v>3.33</v>
      </c>
      <c r="G2470" s="2">
        <v>3.5124</v>
      </c>
      <c r="H2470" s="2">
        <v>4.1581999999999999</v>
      </c>
      <c r="I2470" s="2">
        <v>2.9434</v>
      </c>
      <c r="J2470" s="2">
        <v>3.9695800000000001</v>
      </c>
      <c r="K2470" s="66">
        <v>1.49414</v>
      </c>
      <c r="L2470" s="2">
        <v>3.5500099999999999</v>
      </c>
      <c r="M2470" s="2">
        <v>4.2884599999999997</v>
      </c>
      <c r="N2470" s="2">
        <v>3.0103800000000001</v>
      </c>
      <c r="O2470" s="2">
        <v>4.0900499999999997</v>
      </c>
      <c r="P2470" s="2">
        <v>1.48525</v>
      </c>
    </row>
    <row r="2471" spans="1:16" x14ac:dyDescent="0.35">
      <c r="A2471" s="2">
        <v>2460</v>
      </c>
      <c r="B2471" s="2" t="s">
        <v>187</v>
      </c>
      <c r="C2471" s="2" t="s">
        <v>321</v>
      </c>
      <c r="D2471" s="2">
        <v>8.9049999999999994</v>
      </c>
      <c r="E2471" s="2">
        <v>9.5459999999999994</v>
      </c>
      <c r="F2471" s="66">
        <v>18.329999999999998</v>
      </c>
      <c r="G2471" s="2">
        <v>6.0122099999999996</v>
      </c>
      <c r="H2471" s="2">
        <v>11.19007</v>
      </c>
      <c r="I2471" s="2">
        <v>5.7562499999999996</v>
      </c>
      <c r="J2471" s="2">
        <v>11.42737</v>
      </c>
      <c r="K2471" s="66">
        <v>12.725960000000001</v>
      </c>
      <c r="L2471" s="2">
        <v>8.2329399999999993</v>
      </c>
      <c r="M2471" s="2">
        <v>11.769500000000001</v>
      </c>
      <c r="N2471" s="2">
        <v>6.0526</v>
      </c>
      <c r="O2471" s="2">
        <v>12.019209999999999</v>
      </c>
      <c r="P2471" s="2">
        <v>50.957990000000002</v>
      </c>
    </row>
    <row r="2472" spans="1:16" x14ac:dyDescent="0.35">
      <c r="A2472" s="2">
        <v>2461</v>
      </c>
      <c r="B2472" s="2" t="s">
        <v>187</v>
      </c>
      <c r="C2472" s="2" t="s">
        <v>322</v>
      </c>
      <c r="D2472" s="2">
        <v>10.217000000000001</v>
      </c>
      <c r="E2472" s="2">
        <v>8.4870000000000001</v>
      </c>
      <c r="F2472" s="66">
        <v>21.67</v>
      </c>
      <c r="G2472" s="2">
        <v>13.58333</v>
      </c>
      <c r="H2472" s="2">
        <v>15.68472</v>
      </c>
      <c r="I2472" s="2">
        <v>8.3046299999999995</v>
      </c>
      <c r="J2472" s="2">
        <v>15.557090000000001</v>
      </c>
      <c r="K2472" s="66">
        <v>23.408190000000001</v>
      </c>
      <c r="L2472" s="2">
        <v>20.944800000000001</v>
      </c>
      <c r="M2472" s="2">
        <v>16.56683</v>
      </c>
      <c r="N2472" s="2">
        <v>8.7854200000000002</v>
      </c>
      <c r="O2472" s="2">
        <v>16.432590000000001</v>
      </c>
      <c r="P2472" s="2">
        <v>86.064539999999994</v>
      </c>
    </row>
    <row r="2473" spans="1:16" x14ac:dyDescent="0.35">
      <c r="A2473" s="2">
        <v>2462</v>
      </c>
      <c r="B2473" s="2" t="s">
        <v>187</v>
      </c>
      <c r="C2473" s="2" t="s">
        <v>323</v>
      </c>
      <c r="D2473" s="2">
        <v>11.505000000000001</v>
      </c>
      <c r="E2473" s="2">
        <v>8.2080000000000002</v>
      </c>
      <c r="F2473" s="66">
        <v>11.67</v>
      </c>
      <c r="G2473" s="2">
        <v>1.0849</v>
      </c>
      <c r="H2473" s="2">
        <v>3.9655800000000001</v>
      </c>
      <c r="I2473" s="2">
        <v>2.0405600000000002</v>
      </c>
      <c r="J2473" s="2">
        <v>3.9167200000000002</v>
      </c>
      <c r="K2473" s="66">
        <v>0</v>
      </c>
      <c r="L2473" s="2">
        <v>1.1817299999999999</v>
      </c>
      <c r="M2473" s="2">
        <v>4.2188699999999999</v>
      </c>
      <c r="N2473" s="2">
        <v>2.1905299999999999</v>
      </c>
      <c r="O2473" s="2">
        <v>4.1674800000000003</v>
      </c>
      <c r="P2473" s="2">
        <v>0</v>
      </c>
    </row>
    <row r="2474" spans="1:16" x14ac:dyDescent="0.35">
      <c r="A2474" s="2">
        <v>2463</v>
      </c>
      <c r="B2474" s="2" t="s">
        <v>187</v>
      </c>
      <c r="C2474" s="2" t="s">
        <v>324</v>
      </c>
      <c r="D2474" s="2">
        <v>12.105</v>
      </c>
      <c r="E2474" s="2">
        <v>9.0050000000000008</v>
      </c>
      <c r="F2474" s="66">
        <v>3.33</v>
      </c>
      <c r="G2474" s="2">
        <v>0</v>
      </c>
      <c r="H2474" s="2">
        <v>0</v>
      </c>
      <c r="I2474" s="2">
        <v>0</v>
      </c>
      <c r="J2474" s="2">
        <v>0</v>
      </c>
      <c r="K2474" s="66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5.7043600000000003</v>
      </c>
    </row>
    <row r="2475" spans="1:16" x14ac:dyDescent="0.35">
      <c r="A2475" s="2">
        <v>2464</v>
      </c>
      <c r="B2475" s="2" t="s">
        <v>187</v>
      </c>
      <c r="C2475" s="2" t="s">
        <v>325</v>
      </c>
      <c r="D2475" s="2">
        <v>10.824</v>
      </c>
      <c r="E2475" s="2">
        <v>8.2319999999999993</v>
      </c>
      <c r="F2475" s="66">
        <v>15</v>
      </c>
      <c r="G2475" s="2">
        <v>6.9920799999999996</v>
      </c>
      <c r="H2475" s="2">
        <v>11.055479999999999</v>
      </c>
      <c r="I2475" s="2">
        <v>8.1301500000000004</v>
      </c>
      <c r="J2475" s="2">
        <v>10.82982</v>
      </c>
      <c r="K2475" s="66">
        <v>11.409750000000001</v>
      </c>
      <c r="L2475" s="2">
        <v>9.7133099999999999</v>
      </c>
      <c r="M2475" s="2">
        <v>11.438829999999999</v>
      </c>
      <c r="N2475" s="2">
        <v>8.3611500000000003</v>
      </c>
      <c r="O2475" s="2">
        <v>11.202540000000001</v>
      </c>
      <c r="P2475" s="2">
        <v>52.68197</v>
      </c>
    </row>
    <row r="2476" spans="1:16" x14ac:dyDescent="0.35">
      <c r="A2476" s="2">
        <v>2465</v>
      </c>
      <c r="B2476" s="2" t="s">
        <v>187</v>
      </c>
      <c r="C2476" s="2" t="s">
        <v>326</v>
      </c>
      <c r="D2476" s="2">
        <v>8.7919999999999998</v>
      </c>
      <c r="E2476" s="2">
        <v>7.4539999999999997</v>
      </c>
      <c r="F2476" s="66">
        <v>21.67</v>
      </c>
      <c r="G2476" s="2">
        <v>12.57671</v>
      </c>
      <c r="H2476" s="2">
        <v>18.457920000000001</v>
      </c>
      <c r="I2476" s="2">
        <v>13.4222</v>
      </c>
      <c r="J2476" s="2">
        <v>17.27966</v>
      </c>
      <c r="K2476" s="66">
        <v>10.275869999999999</v>
      </c>
      <c r="L2476" s="2">
        <v>16.880389999999998</v>
      </c>
      <c r="M2476" s="2">
        <v>19.091830000000002</v>
      </c>
      <c r="N2476" s="2">
        <v>13.79585</v>
      </c>
      <c r="O2476" s="2">
        <v>17.852060000000002</v>
      </c>
      <c r="P2476" s="2">
        <v>33.986939999999997</v>
      </c>
    </row>
    <row r="2477" spans="1:16" x14ac:dyDescent="0.35">
      <c r="A2477" s="2">
        <v>2466</v>
      </c>
      <c r="B2477" s="2" t="s">
        <v>187</v>
      </c>
      <c r="C2477" s="2" t="s">
        <v>327</v>
      </c>
      <c r="D2477" s="2">
        <v>7.2830000000000004</v>
      </c>
      <c r="E2477" s="2">
        <v>7.7</v>
      </c>
      <c r="F2477" s="66">
        <v>16.670000000000002</v>
      </c>
      <c r="G2477" s="2">
        <v>11.68595</v>
      </c>
      <c r="H2477" s="2">
        <v>14.8828</v>
      </c>
      <c r="I2477" s="2">
        <v>11.63162</v>
      </c>
      <c r="J2477" s="2">
        <v>14.16611</v>
      </c>
      <c r="K2477" s="66">
        <v>7.4189999999999996</v>
      </c>
      <c r="L2477" s="2">
        <v>11.760070000000001</v>
      </c>
      <c r="M2477" s="2">
        <v>15.271280000000001</v>
      </c>
      <c r="N2477" s="2">
        <v>11.8523</v>
      </c>
      <c r="O2477" s="2">
        <v>14.517189999999999</v>
      </c>
      <c r="P2477" s="2">
        <v>7.4253600000000004</v>
      </c>
    </row>
    <row r="2478" spans="1:16" x14ac:dyDescent="0.35">
      <c r="A2478" s="2">
        <v>2467</v>
      </c>
      <c r="B2478" s="2" t="s">
        <v>187</v>
      </c>
      <c r="C2478" s="2" t="s">
        <v>328</v>
      </c>
      <c r="D2478" s="2">
        <v>5.9950000000000001</v>
      </c>
      <c r="E2478" s="2">
        <v>8.7680000000000007</v>
      </c>
      <c r="F2478" s="66">
        <v>3.33</v>
      </c>
      <c r="G2478" s="2">
        <v>10.89866</v>
      </c>
      <c r="H2478" s="2">
        <v>11.19698</v>
      </c>
      <c r="I2478" s="2">
        <v>9.6934000000000005</v>
      </c>
      <c r="J2478" s="2">
        <v>11.0471</v>
      </c>
      <c r="K2478" s="66">
        <v>8.1814</v>
      </c>
      <c r="L2478" s="2">
        <v>11.00736</v>
      </c>
      <c r="M2478" s="2">
        <v>11.351979999999999</v>
      </c>
      <c r="N2478" s="2">
        <v>9.7713099999999997</v>
      </c>
      <c r="O2478" s="2">
        <v>11.19425</v>
      </c>
      <c r="P2478" s="2">
        <v>8.1845300000000005</v>
      </c>
    </row>
    <row r="2479" spans="1:16" x14ac:dyDescent="0.35">
      <c r="A2479" s="2">
        <v>2468</v>
      </c>
      <c r="B2479" s="2" t="s">
        <v>187</v>
      </c>
      <c r="C2479" s="2" t="s">
        <v>329</v>
      </c>
      <c r="D2479" s="2">
        <v>5.8019999999999996</v>
      </c>
      <c r="E2479" s="2">
        <v>8.9870000000000001</v>
      </c>
      <c r="F2479" s="66">
        <v>15</v>
      </c>
      <c r="G2479" s="2">
        <v>14.93979</v>
      </c>
      <c r="H2479" s="2">
        <v>20.097819999999999</v>
      </c>
      <c r="I2479" s="2">
        <v>14.50562</v>
      </c>
      <c r="J2479" s="2">
        <v>19.32996</v>
      </c>
      <c r="K2479" s="66">
        <v>8.8045799999999996</v>
      </c>
      <c r="L2479" s="2">
        <v>15.434139999999999</v>
      </c>
      <c r="M2479" s="2">
        <v>20.683389999999999</v>
      </c>
      <c r="N2479" s="2">
        <v>14.800829999999999</v>
      </c>
      <c r="O2479" s="2">
        <v>19.875489999999999</v>
      </c>
      <c r="P2479" s="2">
        <v>8.8058899999999998</v>
      </c>
    </row>
    <row r="2480" spans="1:16" x14ac:dyDescent="0.35">
      <c r="A2480" s="2">
        <v>2469</v>
      </c>
      <c r="B2480" s="2" t="s">
        <v>187</v>
      </c>
      <c r="C2480" s="2" t="s">
        <v>330</v>
      </c>
      <c r="D2480" s="2">
        <v>5.0359999999999996</v>
      </c>
      <c r="E2480" s="2">
        <v>8.1999999999999993</v>
      </c>
      <c r="F2480" s="66">
        <v>23.33</v>
      </c>
      <c r="G2480" s="2">
        <v>19.768439999999998</v>
      </c>
      <c r="H2480" s="2">
        <v>28.85604</v>
      </c>
      <c r="I2480" s="2">
        <v>19.395309999999998</v>
      </c>
      <c r="J2480" s="2">
        <v>26.514970000000002</v>
      </c>
      <c r="K2480" s="66">
        <v>9.3466799999999992</v>
      </c>
      <c r="L2480" s="2">
        <v>19.895479999999999</v>
      </c>
      <c r="M2480" s="2">
        <v>29.869399999999999</v>
      </c>
      <c r="N2480" s="2">
        <v>19.916599999999999</v>
      </c>
      <c r="O2480" s="2">
        <v>27.40634</v>
      </c>
      <c r="P2480" s="2">
        <v>9.3469899999999999</v>
      </c>
    </row>
    <row r="2481" spans="1:16" x14ac:dyDescent="0.35">
      <c r="A2481" s="2">
        <v>2470</v>
      </c>
      <c r="B2481" s="2" t="s">
        <v>187</v>
      </c>
      <c r="C2481" s="2" t="s">
        <v>331</v>
      </c>
      <c r="D2481" s="2">
        <v>3.895</v>
      </c>
      <c r="E2481" s="2">
        <v>7.4370000000000003</v>
      </c>
      <c r="F2481" s="66">
        <v>23.33</v>
      </c>
      <c r="G2481" s="2">
        <v>21.965489999999999</v>
      </c>
      <c r="H2481" s="2">
        <v>31.825500000000002</v>
      </c>
      <c r="I2481" s="2">
        <v>21.444240000000001</v>
      </c>
      <c r="J2481" s="2">
        <v>27.917760000000001</v>
      </c>
      <c r="K2481" s="66">
        <v>9.9439600000000006</v>
      </c>
      <c r="L2481" s="2">
        <v>22.074300000000001</v>
      </c>
      <c r="M2481" s="2">
        <v>32.962389999999999</v>
      </c>
      <c r="N2481" s="2">
        <v>22.040970000000002</v>
      </c>
      <c r="O2481" s="2">
        <v>28.851040000000001</v>
      </c>
      <c r="P2481" s="2">
        <v>9.9436400000000003</v>
      </c>
    </row>
    <row r="2482" spans="1:16" x14ac:dyDescent="0.35">
      <c r="A2482" s="2">
        <v>2471</v>
      </c>
      <c r="B2482" s="2" t="s">
        <v>187</v>
      </c>
      <c r="C2482" s="2" t="s">
        <v>332</v>
      </c>
      <c r="D2482" s="2">
        <v>3.6</v>
      </c>
      <c r="E2482" s="2">
        <v>6.7</v>
      </c>
      <c r="F2482" s="66">
        <v>16.670000000000002</v>
      </c>
      <c r="G2482" s="2">
        <v>17.630559999999999</v>
      </c>
      <c r="H2482" s="2">
        <v>22.281220000000001</v>
      </c>
      <c r="I2482" s="2">
        <v>16.964670000000002</v>
      </c>
      <c r="J2482" s="2">
        <v>19.516680000000001</v>
      </c>
      <c r="K2482" s="66">
        <v>10.529820000000001</v>
      </c>
      <c r="L2482" s="2">
        <v>17.807970000000001</v>
      </c>
      <c r="M2482" s="2">
        <v>22.890350000000002</v>
      </c>
      <c r="N2482" s="2">
        <v>17.297409999999999</v>
      </c>
      <c r="O2482" s="2">
        <v>19.981770000000001</v>
      </c>
      <c r="P2482" s="2">
        <v>10.52908</v>
      </c>
    </row>
    <row r="2483" spans="1:16" x14ac:dyDescent="0.35">
      <c r="A2483" s="2">
        <v>2472</v>
      </c>
      <c r="B2483" s="2" t="s">
        <v>188</v>
      </c>
      <c r="C2483" s="2" t="s">
        <v>309</v>
      </c>
      <c r="D2483" s="2">
        <v>3.3969999999999998</v>
      </c>
      <c r="E2483" s="2">
        <v>5.8869999999999996</v>
      </c>
      <c r="F2483" s="66">
        <v>0</v>
      </c>
      <c r="G2483" s="2">
        <v>11.76511</v>
      </c>
      <c r="H2483" s="2">
        <v>11.037179999999999</v>
      </c>
      <c r="I2483" s="2">
        <v>11.03228</v>
      </c>
      <c r="J2483" s="2">
        <v>11.03706</v>
      </c>
      <c r="K2483" s="66">
        <v>11.011100000000001</v>
      </c>
      <c r="L2483" s="2">
        <v>11.73945</v>
      </c>
      <c r="M2483" s="2">
        <v>11.035489999999999</v>
      </c>
      <c r="N2483" s="2">
        <v>11.030860000000001</v>
      </c>
      <c r="O2483" s="2">
        <v>11.035360000000001</v>
      </c>
      <c r="P2483" s="2">
        <v>11.010109999999999</v>
      </c>
    </row>
    <row r="2484" spans="1:16" x14ac:dyDescent="0.35">
      <c r="A2484" s="2">
        <v>2473</v>
      </c>
      <c r="B2484" s="2" t="s">
        <v>188</v>
      </c>
      <c r="C2484" s="2" t="s">
        <v>310</v>
      </c>
      <c r="D2484" s="2">
        <v>2.488</v>
      </c>
      <c r="E2484" s="2">
        <v>4.3380000000000001</v>
      </c>
      <c r="F2484" s="66">
        <v>11.67</v>
      </c>
      <c r="G2484" s="2">
        <v>19.817710000000002</v>
      </c>
      <c r="H2484" s="2">
        <v>23.963159999999998</v>
      </c>
      <c r="I2484" s="2">
        <v>19.276789999999998</v>
      </c>
      <c r="J2484" s="2">
        <v>18.37828</v>
      </c>
      <c r="K2484" s="66">
        <v>46.172759999999997</v>
      </c>
      <c r="L2484" s="2">
        <v>19.550799999999999</v>
      </c>
      <c r="M2484" s="2">
        <v>24.610250000000001</v>
      </c>
      <c r="N2484" s="2">
        <v>19.68018</v>
      </c>
      <c r="O2484" s="2">
        <v>18.734390000000001</v>
      </c>
      <c r="P2484" s="2">
        <v>51.810769999999998</v>
      </c>
    </row>
    <row r="2485" spans="1:16" x14ac:dyDescent="0.35">
      <c r="A2485" s="2">
        <v>2474</v>
      </c>
      <c r="B2485" s="2" t="s">
        <v>188</v>
      </c>
      <c r="C2485" s="2" t="s">
        <v>311</v>
      </c>
      <c r="D2485" s="2">
        <v>2.7149999999999999</v>
      </c>
      <c r="E2485" s="2">
        <v>5.9379999999999997</v>
      </c>
      <c r="F2485" s="66">
        <v>28.33</v>
      </c>
      <c r="G2485" s="2">
        <v>29.269120000000001</v>
      </c>
      <c r="H2485" s="2">
        <v>39.158839999999998</v>
      </c>
      <c r="I2485" s="2">
        <v>27.781569999999999</v>
      </c>
      <c r="J2485" s="2">
        <v>29.460070000000002</v>
      </c>
      <c r="K2485" s="66">
        <v>108.31876</v>
      </c>
      <c r="L2485" s="2">
        <v>28.76285</v>
      </c>
      <c r="M2485" s="2">
        <v>40.576799999999999</v>
      </c>
      <c r="N2485" s="2">
        <v>28.60718</v>
      </c>
      <c r="O2485" s="2">
        <v>30.372720000000001</v>
      </c>
      <c r="P2485" s="2">
        <v>107.12515999999999</v>
      </c>
    </row>
    <row r="2486" spans="1:16" x14ac:dyDescent="0.35">
      <c r="A2486" s="2">
        <v>2475</v>
      </c>
      <c r="B2486" s="2" t="s">
        <v>188</v>
      </c>
      <c r="C2486" s="2" t="s">
        <v>312</v>
      </c>
      <c r="D2486" s="2">
        <v>3.3969999999999998</v>
      </c>
      <c r="E2486" s="2">
        <v>7.9459999999999997</v>
      </c>
      <c r="F2486" s="66">
        <v>18.329999999999998</v>
      </c>
      <c r="G2486" s="2">
        <v>23.21536</v>
      </c>
      <c r="H2486" s="2">
        <v>30.160920000000001</v>
      </c>
      <c r="I2486" s="2">
        <v>21.26126</v>
      </c>
      <c r="J2486" s="2">
        <v>27.165959999999998</v>
      </c>
      <c r="K2486" s="66">
        <v>76.857240000000004</v>
      </c>
      <c r="L2486" s="2">
        <v>22.718830000000001</v>
      </c>
      <c r="M2486" s="2">
        <v>31.102460000000001</v>
      </c>
      <c r="N2486" s="2">
        <v>21.73949</v>
      </c>
      <c r="O2486" s="2">
        <v>27.95147</v>
      </c>
      <c r="P2486" s="2">
        <v>112.22837</v>
      </c>
    </row>
    <row r="2487" spans="1:16" x14ac:dyDescent="0.35">
      <c r="A2487" s="2">
        <v>2476</v>
      </c>
      <c r="B2487" s="2" t="s">
        <v>188</v>
      </c>
      <c r="C2487" s="2" t="s">
        <v>313</v>
      </c>
      <c r="D2487" s="2">
        <v>3.302</v>
      </c>
      <c r="E2487" s="2">
        <v>7.7</v>
      </c>
      <c r="F2487" s="66">
        <v>16.670000000000002</v>
      </c>
      <c r="G2487" s="2">
        <v>20.838840000000001</v>
      </c>
      <c r="H2487" s="2">
        <v>26.559899999999999</v>
      </c>
      <c r="I2487" s="2">
        <v>19.487860000000001</v>
      </c>
      <c r="J2487" s="2">
        <v>23.999860000000002</v>
      </c>
      <c r="K2487" s="66">
        <v>54.29401</v>
      </c>
      <c r="L2487" s="2">
        <v>20.959219999999998</v>
      </c>
      <c r="M2487" s="2">
        <v>27.31438</v>
      </c>
      <c r="N2487" s="2">
        <v>19.874220000000001</v>
      </c>
      <c r="O2487" s="2">
        <v>24.62097</v>
      </c>
      <c r="P2487" s="2">
        <v>100.304</v>
      </c>
    </row>
    <row r="2488" spans="1:16" x14ac:dyDescent="0.35">
      <c r="A2488" s="2">
        <v>2477</v>
      </c>
      <c r="B2488" s="2" t="s">
        <v>188</v>
      </c>
      <c r="C2488" s="2" t="s">
        <v>314</v>
      </c>
      <c r="D2488" s="2">
        <v>3.298</v>
      </c>
      <c r="E2488" s="2">
        <v>6.1239999999999997</v>
      </c>
      <c r="F2488" s="66">
        <v>0</v>
      </c>
      <c r="G2488" s="2">
        <v>12.726179999999999</v>
      </c>
      <c r="H2488" s="2">
        <v>12.09107</v>
      </c>
      <c r="I2488" s="2">
        <v>12.08836</v>
      </c>
      <c r="J2488" s="2">
        <v>12.09085</v>
      </c>
      <c r="K2488" s="66">
        <v>12.07605</v>
      </c>
      <c r="L2488" s="2">
        <v>12.921150000000001</v>
      </c>
      <c r="M2488" s="2">
        <v>12.08948</v>
      </c>
      <c r="N2488" s="2">
        <v>12.086919999999999</v>
      </c>
      <c r="O2488" s="2">
        <v>12.089259999999999</v>
      </c>
      <c r="P2488" s="2">
        <v>12.0748</v>
      </c>
    </row>
    <row r="2489" spans="1:16" x14ac:dyDescent="0.35">
      <c r="A2489" s="2">
        <v>2478</v>
      </c>
      <c r="B2489" s="2" t="s">
        <v>188</v>
      </c>
      <c r="C2489" s="2" t="s">
        <v>315</v>
      </c>
      <c r="D2489" s="2">
        <v>3.403</v>
      </c>
      <c r="E2489" s="2">
        <v>4.3460000000000001</v>
      </c>
      <c r="F2489" s="66">
        <v>13.33</v>
      </c>
      <c r="G2489" s="2">
        <v>20.348299999999998</v>
      </c>
      <c r="H2489" s="2">
        <v>22.585809999999999</v>
      </c>
      <c r="I2489" s="2">
        <v>18.81587</v>
      </c>
      <c r="J2489" s="2">
        <v>18.074339999999999</v>
      </c>
      <c r="K2489" s="66">
        <v>18.321840000000002</v>
      </c>
      <c r="L2489" s="2">
        <v>20.476220000000001</v>
      </c>
      <c r="M2489" s="2">
        <v>23.12726</v>
      </c>
      <c r="N2489" s="2">
        <v>19.161180000000002</v>
      </c>
      <c r="O2489" s="2">
        <v>18.380759999999999</v>
      </c>
      <c r="P2489" s="2">
        <v>23.071950000000001</v>
      </c>
    </row>
    <row r="2490" spans="1:16" x14ac:dyDescent="0.35">
      <c r="A2490" s="2">
        <v>2479</v>
      </c>
      <c r="B2490" s="2" t="s">
        <v>188</v>
      </c>
      <c r="C2490" s="2" t="s">
        <v>316</v>
      </c>
      <c r="D2490" s="2">
        <v>4.4640000000000004</v>
      </c>
      <c r="E2490" s="2">
        <v>5.1669999999999998</v>
      </c>
      <c r="F2490" s="66">
        <v>13.33</v>
      </c>
      <c r="G2490" s="2">
        <v>7.8736699999999997</v>
      </c>
      <c r="H2490" s="2">
        <v>10.9679</v>
      </c>
      <c r="I2490" s="2">
        <v>7.7131699999999999</v>
      </c>
      <c r="J2490" s="2">
        <v>8.0622100000000003</v>
      </c>
      <c r="K2490" s="66">
        <v>19.489570000000001</v>
      </c>
      <c r="L2490" s="2">
        <v>7.9108200000000002</v>
      </c>
      <c r="M2490" s="2">
        <v>11.398910000000001</v>
      </c>
      <c r="N2490" s="2">
        <v>7.97485</v>
      </c>
      <c r="O2490" s="2">
        <v>8.3418399999999995</v>
      </c>
      <c r="P2490" s="2">
        <v>40.553289999999997</v>
      </c>
    </row>
    <row r="2491" spans="1:16" x14ac:dyDescent="0.35">
      <c r="A2491" s="2">
        <v>2480</v>
      </c>
      <c r="B2491" s="2" t="s">
        <v>188</v>
      </c>
      <c r="C2491" s="2" t="s">
        <v>317</v>
      </c>
      <c r="D2491" s="2">
        <v>5.91</v>
      </c>
      <c r="E2491" s="2">
        <v>6.7080000000000002</v>
      </c>
      <c r="F2491" s="66">
        <v>11.67</v>
      </c>
      <c r="G2491" s="2">
        <v>5.9787699999999999</v>
      </c>
      <c r="H2491" s="2">
        <v>9.4348399999999994</v>
      </c>
      <c r="I2491" s="2">
        <v>6.0046600000000003</v>
      </c>
      <c r="J2491" s="2">
        <v>7.9725599999999996</v>
      </c>
      <c r="K2491" s="66">
        <v>16.041720000000002</v>
      </c>
      <c r="L2491" s="2">
        <v>6.49796</v>
      </c>
      <c r="M2491" s="2">
        <v>9.7899100000000008</v>
      </c>
      <c r="N2491" s="2">
        <v>6.1812500000000004</v>
      </c>
      <c r="O2491" s="2">
        <v>8.2514599999999998</v>
      </c>
      <c r="P2491" s="2">
        <v>57.79101</v>
      </c>
    </row>
    <row r="2492" spans="1:16" x14ac:dyDescent="0.35">
      <c r="A2492" s="2">
        <v>2481</v>
      </c>
      <c r="B2492" s="2" t="s">
        <v>188</v>
      </c>
      <c r="C2492" s="2" t="s">
        <v>318</v>
      </c>
      <c r="D2492" s="2">
        <v>6.9580000000000002</v>
      </c>
      <c r="E2492" s="2">
        <v>8.7759999999999998</v>
      </c>
      <c r="F2492" s="66">
        <v>8.33</v>
      </c>
      <c r="G2492" s="2">
        <v>3.1514799999999998</v>
      </c>
      <c r="H2492" s="2">
        <v>5.8713300000000004</v>
      </c>
      <c r="I2492" s="2">
        <v>3.1345700000000001</v>
      </c>
      <c r="J2492" s="2">
        <v>5.5954499999999996</v>
      </c>
      <c r="K2492" s="66">
        <v>10.53054</v>
      </c>
      <c r="L2492" s="2">
        <v>4.2824600000000004</v>
      </c>
      <c r="M2492" s="2">
        <v>6.0808</v>
      </c>
      <c r="N2492" s="2">
        <v>3.2015899999999999</v>
      </c>
      <c r="O2492" s="2">
        <v>5.7905499999999996</v>
      </c>
      <c r="P2492" s="2">
        <v>48.417230000000004</v>
      </c>
    </row>
    <row r="2493" spans="1:16" x14ac:dyDescent="0.35">
      <c r="A2493" s="2">
        <v>2482</v>
      </c>
      <c r="B2493" s="2" t="s">
        <v>188</v>
      </c>
      <c r="C2493" s="2" t="s">
        <v>319</v>
      </c>
      <c r="D2493" s="2">
        <v>7.6029999999999998</v>
      </c>
      <c r="E2493" s="2">
        <v>9.4870000000000001</v>
      </c>
      <c r="F2493" s="66">
        <v>3.33</v>
      </c>
      <c r="G2493" s="2">
        <v>0.41017999999999999</v>
      </c>
      <c r="H2493" s="2">
        <v>1.2884599999999999</v>
      </c>
      <c r="I2493" s="2">
        <v>0.49518000000000001</v>
      </c>
      <c r="J2493" s="2">
        <v>1.2272000000000001</v>
      </c>
      <c r="K2493" s="66">
        <v>0</v>
      </c>
      <c r="L2493" s="2">
        <v>1.39825</v>
      </c>
      <c r="M2493" s="2">
        <v>1.3060400000000001</v>
      </c>
      <c r="N2493" s="2">
        <v>0.47106999999999999</v>
      </c>
      <c r="O2493" s="2">
        <v>1.2412700000000001</v>
      </c>
      <c r="P2493" s="2">
        <v>0</v>
      </c>
    </row>
    <row r="2494" spans="1:16" x14ac:dyDescent="0.35">
      <c r="A2494" s="2">
        <v>2483</v>
      </c>
      <c r="B2494" s="2" t="s">
        <v>188</v>
      </c>
      <c r="C2494" s="2" t="s">
        <v>320</v>
      </c>
      <c r="D2494" s="2">
        <v>8.359</v>
      </c>
      <c r="E2494" s="2">
        <v>8.1920000000000002</v>
      </c>
      <c r="F2494" s="66">
        <v>26.67</v>
      </c>
      <c r="G2494" s="2">
        <v>5.0313100000000004</v>
      </c>
      <c r="H2494" s="2">
        <v>13.90563</v>
      </c>
      <c r="I2494" s="2">
        <v>7.0198999999999998</v>
      </c>
      <c r="J2494" s="2">
        <v>12.884080000000001</v>
      </c>
      <c r="K2494" s="66">
        <v>11.38067</v>
      </c>
      <c r="L2494" s="2">
        <v>14.870699999999999</v>
      </c>
      <c r="M2494" s="2">
        <v>14.44519</v>
      </c>
      <c r="N2494" s="2">
        <v>7.2067100000000002</v>
      </c>
      <c r="O2494" s="2">
        <v>13.37138</v>
      </c>
      <c r="P2494" s="2">
        <v>54.161799999999999</v>
      </c>
    </row>
    <row r="2495" spans="1:16" x14ac:dyDescent="0.35">
      <c r="A2495" s="2">
        <v>2484</v>
      </c>
      <c r="B2495" s="2" t="s">
        <v>188</v>
      </c>
      <c r="C2495" s="2" t="s">
        <v>321</v>
      </c>
      <c r="D2495" s="2">
        <v>9.2050000000000001</v>
      </c>
      <c r="E2495" s="2">
        <v>8.5129999999999999</v>
      </c>
      <c r="F2495" s="66">
        <v>31.67</v>
      </c>
      <c r="G2495" s="2">
        <v>8.1595700000000004</v>
      </c>
      <c r="H2495" s="2">
        <v>15.989929999999999</v>
      </c>
      <c r="I2495" s="2">
        <v>7.6553000000000004</v>
      </c>
      <c r="J2495" s="2">
        <v>15.45459</v>
      </c>
      <c r="K2495" s="66">
        <v>6.8017799999999999</v>
      </c>
      <c r="L2495" s="2">
        <v>17.08709</v>
      </c>
      <c r="M2495" s="2">
        <v>16.736499999999999</v>
      </c>
      <c r="N2495" s="2">
        <v>7.9767299999999999</v>
      </c>
      <c r="O2495" s="2">
        <v>16.173100000000002</v>
      </c>
      <c r="P2495" s="2">
        <v>53.116019999999999</v>
      </c>
    </row>
    <row r="2496" spans="1:16" x14ac:dyDescent="0.35">
      <c r="A2496" s="2">
        <v>2485</v>
      </c>
      <c r="B2496" s="2" t="s">
        <v>188</v>
      </c>
      <c r="C2496" s="2" t="s">
        <v>322</v>
      </c>
      <c r="D2496" s="2">
        <v>8.9410000000000007</v>
      </c>
      <c r="E2496" s="2">
        <v>7.7240000000000002</v>
      </c>
      <c r="F2496" s="66">
        <v>38.33</v>
      </c>
      <c r="G2496" s="2">
        <v>7.1040400000000004</v>
      </c>
      <c r="H2496" s="2">
        <v>14.69614</v>
      </c>
      <c r="I2496" s="2">
        <v>7.1159600000000003</v>
      </c>
      <c r="J2496" s="2">
        <v>13.3162</v>
      </c>
      <c r="K2496" s="66">
        <v>13.82822</v>
      </c>
      <c r="L2496" s="2">
        <v>14.11115</v>
      </c>
      <c r="M2496" s="2">
        <v>15.455209999999999</v>
      </c>
      <c r="N2496" s="2">
        <v>7.4781599999999999</v>
      </c>
      <c r="O2496" s="2">
        <v>14.0032</v>
      </c>
      <c r="P2496" s="2">
        <v>105.5819</v>
      </c>
    </row>
    <row r="2497" spans="1:16" x14ac:dyDescent="0.35">
      <c r="A2497" s="2">
        <v>2486</v>
      </c>
      <c r="B2497" s="2" t="s">
        <v>188</v>
      </c>
      <c r="C2497" s="2" t="s">
        <v>323</v>
      </c>
      <c r="D2497" s="2">
        <v>9.1620000000000008</v>
      </c>
      <c r="E2497" s="2">
        <v>7.4710000000000001</v>
      </c>
      <c r="F2497" s="66">
        <v>8.33</v>
      </c>
      <c r="G2497" s="2">
        <v>0</v>
      </c>
      <c r="H2497" s="2">
        <v>1.8846400000000001</v>
      </c>
      <c r="I2497" s="2">
        <v>0.54488000000000003</v>
      </c>
      <c r="J2497" s="2">
        <v>1.6327499999999999</v>
      </c>
      <c r="K2497" s="66">
        <v>2.5247700000000002</v>
      </c>
      <c r="L2497" s="2">
        <v>0.38922000000000001</v>
      </c>
      <c r="M2497" s="2">
        <v>2.0116800000000001</v>
      </c>
      <c r="N2497" s="2">
        <v>0.59187999999999996</v>
      </c>
      <c r="O2497" s="2">
        <v>1.74543</v>
      </c>
      <c r="P2497" s="2">
        <v>30.711739999999999</v>
      </c>
    </row>
    <row r="2498" spans="1:16" x14ac:dyDescent="0.35">
      <c r="A2498" s="2">
        <v>2487</v>
      </c>
      <c r="B2498" s="2" t="s">
        <v>188</v>
      </c>
      <c r="C2498" s="2" t="s">
        <v>324</v>
      </c>
      <c r="D2498" s="2">
        <v>10.256</v>
      </c>
      <c r="E2498" s="2">
        <v>8.1920000000000002</v>
      </c>
      <c r="F2498" s="66">
        <v>3.33</v>
      </c>
      <c r="G2498" s="2">
        <v>0</v>
      </c>
      <c r="H2498" s="2">
        <v>0</v>
      </c>
      <c r="I2498" s="2">
        <v>0</v>
      </c>
      <c r="J2498" s="2">
        <v>0</v>
      </c>
      <c r="K2498" s="66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</row>
    <row r="2499" spans="1:16" x14ac:dyDescent="0.35">
      <c r="A2499" s="2">
        <v>2488</v>
      </c>
      <c r="B2499" s="2" t="s">
        <v>188</v>
      </c>
      <c r="C2499" s="2" t="s">
        <v>325</v>
      </c>
      <c r="D2499" s="2">
        <v>10.853999999999999</v>
      </c>
      <c r="E2499" s="2">
        <v>9.0220000000000002</v>
      </c>
      <c r="F2499" s="66">
        <v>23.33</v>
      </c>
      <c r="G2499" s="2">
        <v>9.6699900000000003</v>
      </c>
      <c r="H2499" s="2">
        <v>12.013159999999999</v>
      </c>
      <c r="I2499" s="2">
        <v>7.4843099999999998</v>
      </c>
      <c r="J2499" s="2">
        <v>12.50338</v>
      </c>
      <c r="K2499" s="66">
        <v>14.67872</v>
      </c>
      <c r="L2499" s="2">
        <v>12.59207</v>
      </c>
      <c r="M2499" s="2">
        <v>12.414160000000001</v>
      </c>
      <c r="N2499" s="2">
        <v>7.64907</v>
      </c>
      <c r="O2499" s="2">
        <v>12.929970000000001</v>
      </c>
      <c r="P2499" s="2">
        <v>41.295340000000003</v>
      </c>
    </row>
    <row r="2500" spans="1:16" x14ac:dyDescent="0.35">
      <c r="A2500" s="2">
        <v>2489</v>
      </c>
      <c r="B2500" s="2" t="s">
        <v>188</v>
      </c>
      <c r="C2500" s="2" t="s">
        <v>326</v>
      </c>
      <c r="D2500" s="2">
        <v>10.744</v>
      </c>
      <c r="E2500" s="2">
        <v>9.7919999999999998</v>
      </c>
      <c r="F2500" s="66">
        <v>11.67</v>
      </c>
      <c r="G2500" s="2">
        <v>6.8114499999999998</v>
      </c>
      <c r="H2500" s="2">
        <v>9.63415</v>
      </c>
      <c r="I2500" s="2">
        <v>7.0421500000000004</v>
      </c>
      <c r="J2500" s="2">
        <v>9.9801000000000002</v>
      </c>
      <c r="K2500" s="66">
        <v>4.1572399999999998</v>
      </c>
      <c r="L2500" s="2">
        <v>7.1090499999999999</v>
      </c>
      <c r="M2500" s="2">
        <v>9.8095800000000004</v>
      </c>
      <c r="N2500" s="2">
        <v>7.0831400000000002</v>
      </c>
      <c r="O2500" s="2">
        <v>10.17366</v>
      </c>
      <c r="P2500" s="2">
        <v>4.1395799999999996</v>
      </c>
    </row>
    <row r="2501" spans="1:16" x14ac:dyDescent="0.35">
      <c r="A2501" s="2">
        <v>2490</v>
      </c>
      <c r="B2501" s="2" t="s">
        <v>188</v>
      </c>
      <c r="C2501" s="2" t="s">
        <v>327</v>
      </c>
      <c r="D2501" s="2">
        <v>9.5869999999999997</v>
      </c>
      <c r="E2501" s="2">
        <v>7.165</v>
      </c>
      <c r="F2501" s="66">
        <v>8.33</v>
      </c>
      <c r="G2501" s="2">
        <v>6.4821600000000004</v>
      </c>
      <c r="H2501" s="2">
        <v>8.0381099999999996</v>
      </c>
      <c r="I2501" s="2">
        <v>6.7019500000000001</v>
      </c>
      <c r="J2501" s="2">
        <v>7.9664700000000002</v>
      </c>
      <c r="K2501" s="66">
        <v>4.9674100000000001</v>
      </c>
      <c r="L2501" s="2">
        <v>6.8117700000000001</v>
      </c>
      <c r="M2501" s="2">
        <v>8.0559200000000004</v>
      </c>
      <c r="N2501" s="2">
        <v>6.6505700000000001</v>
      </c>
      <c r="O2501" s="2">
        <v>7.98062</v>
      </c>
      <c r="P2501" s="2">
        <v>4.8980600000000001</v>
      </c>
    </row>
    <row r="2502" spans="1:16" x14ac:dyDescent="0.35">
      <c r="A2502" s="2">
        <v>2491</v>
      </c>
      <c r="B2502" s="2" t="s">
        <v>188</v>
      </c>
      <c r="C2502" s="2" t="s">
        <v>328</v>
      </c>
      <c r="D2502" s="2">
        <v>8.0879999999999992</v>
      </c>
      <c r="E2502" s="2">
        <v>5.0999999999999996</v>
      </c>
      <c r="F2502" s="66">
        <v>0</v>
      </c>
      <c r="G2502" s="2">
        <v>5.9845699999999997</v>
      </c>
      <c r="H2502" s="2">
        <v>6.0904199999999999</v>
      </c>
      <c r="I2502" s="2">
        <v>6.0594099999999997</v>
      </c>
      <c r="J2502" s="2">
        <v>6.0848599999999999</v>
      </c>
      <c r="K2502" s="66">
        <v>6.0164999999999997</v>
      </c>
      <c r="L2502" s="2">
        <v>6.2781500000000001</v>
      </c>
      <c r="M2502" s="2">
        <v>5.93187</v>
      </c>
      <c r="N2502" s="2">
        <v>5.89954</v>
      </c>
      <c r="O2502" s="2">
        <v>5.9260799999999998</v>
      </c>
      <c r="P2502" s="2">
        <v>5.9137199999999996</v>
      </c>
    </row>
    <row r="2503" spans="1:16" x14ac:dyDescent="0.35">
      <c r="A2503" s="2">
        <v>2492</v>
      </c>
      <c r="B2503" s="2" t="s">
        <v>188</v>
      </c>
      <c r="C2503" s="2" t="s">
        <v>329</v>
      </c>
      <c r="D2503" s="2">
        <v>6.9429999999999996</v>
      </c>
      <c r="E2503" s="2">
        <v>5.4050000000000002</v>
      </c>
      <c r="F2503" s="66">
        <v>11.67</v>
      </c>
      <c r="G2503" s="2">
        <v>10.636060000000001</v>
      </c>
      <c r="H2503" s="2">
        <v>13.63392</v>
      </c>
      <c r="I2503" s="2">
        <v>11.211650000000001</v>
      </c>
      <c r="J2503" s="2">
        <v>11.8543</v>
      </c>
      <c r="K2503" s="66">
        <v>7.0728200000000001</v>
      </c>
      <c r="L2503" s="2">
        <v>10.791399999999999</v>
      </c>
      <c r="M2503" s="2">
        <v>13.811640000000001</v>
      </c>
      <c r="N2503" s="2">
        <v>11.26336</v>
      </c>
      <c r="O2503" s="2">
        <v>11.93934</v>
      </c>
      <c r="P2503" s="2">
        <v>6.9584999999999999</v>
      </c>
    </row>
    <row r="2504" spans="1:16" x14ac:dyDescent="0.35">
      <c r="A2504" s="2">
        <v>2493</v>
      </c>
      <c r="B2504" s="2" t="s">
        <v>188</v>
      </c>
      <c r="C2504" s="2" t="s">
        <v>330</v>
      </c>
      <c r="D2504" s="2">
        <v>5.8390000000000004</v>
      </c>
      <c r="E2504" s="2">
        <v>6.7169999999999996</v>
      </c>
      <c r="F2504" s="66">
        <v>15</v>
      </c>
      <c r="G2504" s="2">
        <v>13.483140000000001</v>
      </c>
      <c r="H2504" s="2">
        <v>18.150919999999999</v>
      </c>
      <c r="I2504" s="2">
        <v>13.639559999999999</v>
      </c>
      <c r="J2504" s="2">
        <v>16.33717</v>
      </c>
      <c r="K2504" s="66">
        <v>7.97255</v>
      </c>
      <c r="L2504" s="2">
        <v>13.613350000000001</v>
      </c>
      <c r="M2504" s="2">
        <v>18.525670000000002</v>
      </c>
      <c r="N2504" s="2">
        <v>13.779400000000001</v>
      </c>
      <c r="O2504" s="2">
        <v>16.617460000000001</v>
      </c>
      <c r="P2504" s="2">
        <v>7.8590600000000004</v>
      </c>
    </row>
    <row r="2505" spans="1:16" x14ac:dyDescent="0.35">
      <c r="A2505" s="2">
        <v>2494</v>
      </c>
      <c r="B2505" s="2" t="s">
        <v>188</v>
      </c>
      <c r="C2505" s="2" t="s">
        <v>331</v>
      </c>
      <c r="D2505" s="2">
        <v>5.3520000000000003</v>
      </c>
      <c r="E2505" s="2">
        <v>7.7</v>
      </c>
      <c r="F2505" s="66">
        <v>21.67</v>
      </c>
      <c r="G2505" s="2">
        <v>19.56587</v>
      </c>
      <c r="H2505" s="2">
        <v>30.119060000000001</v>
      </c>
      <c r="I2505" s="2">
        <v>20.116910000000001</v>
      </c>
      <c r="J2505" s="2">
        <v>27.058409999999999</v>
      </c>
      <c r="K2505" s="66">
        <v>8.6553699999999996</v>
      </c>
      <c r="L2505" s="2">
        <v>19.744409999999998</v>
      </c>
      <c r="M2505" s="2">
        <v>31.094519999999999</v>
      </c>
      <c r="N2505" s="2">
        <v>20.57132</v>
      </c>
      <c r="O2505" s="2">
        <v>27.87443</v>
      </c>
      <c r="P2505" s="2">
        <v>8.5483700000000002</v>
      </c>
    </row>
    <row r="2506" spans="1:16" x14ac:dyDescent="0.35">
      <c r="A2506" s="2">
        <v>2495</v>
      </c>
      <c r="B2506" s="2" t="s">
        <v>188</v>
      </c>
      <c r="C2506" s="2" t="s">
        <v>332</v>
      </c>
      <c r="D2506" s="2">
        <v>5.5510000000000002</v>
      </c>
      <c r="E2506" s="2">
        <v>7.7</v>
      </c>
      <c r="F2506" s="66">
        <v>20</v>
      </c>
      <c r="G2506" s="2">
        <v>16.850000000000001</v>
      </c>
      <c r="H2506" s="2">
        <v>23.856010000000001</v>
      </c>
      <c r="I2506" s="2">
        <v>17.027819999999998</v>
      </c>
      <c r="J2506" s="2">
        <v>21.798780000000001</v>
      </c>
      <c r="K2506" s="66">
        <v>9.1493599999999997</v>
      </c>
      <c r="L2506" s="2">
        <v>17.06587</v>
      </c>
      <c r="M2506" s="2">
        <v>24.495629999999998</v>
      </c>
      <c r="N2506" s="2">
        <v>17.31174</v>
      </c>
      <c r="O2506" s="2">
        <v>22.331230000000001</v>
      </c>
      <c r="P2506" s="2">
        <v>9.0534999999999997</v>
      </c>
    </row>
    <row r="2507" spans="1:16" x14ac:dyDescent="0.35">
      <c r="A2507" s="2">
        <v>2496</v>
      </c>
      <c r="B2507" s="2" t="s">
        <v>189</v>
      </c>
      <c r="C2507" s="2" t="s">
        <v>309</v>
      </c>
      <c r="D2507" s="2">
        <v>5.3970000000000002</v>
      </c>
      <c r="E2507" s="2">
        <v>8.2080000000000002</v>
      </c>
      <c r="F2507" s="66">
        <v>11.67</v>
      </c>
      <c r="G2507" s="2">
        <v>15.00726</v>
      </c>
      <c r="H2507" s="2">
        <v>18.620290000000001</v>
      </c>
      <c r="I2507" s="2">
        <v>14.292439999999999</v>
      </c>
      <c r="J2507" s="2">
        <v>17.565020000000001</v>
      </c>
      <c r="K2507" s="66">
        <v>18.437750000000001</v>
      </c>
      <c r="L2507" s="2">
        <v>15.40746</v>
      </c>
      <c r="M2507" s="2">
        <v>18.97879</v>
      </c>
      <c r="N2507" s="2">
        <v>14.42559</v>
      </c>
      <c r="O2507" s="2">
        <v>17.868549999999999</v>
      </c>
      <c r="P2507" s="2">
        <v>33.640529999999998</v>
      </c>
    </row>
    <row r="2508" spans="1:16" x14ac:dyDescent="0.35">
      <c r="A2508" s="2">
        <v>2497</v>
      </c>
      <c r="B2508" s="2" t="s">
        <v>189</v>
      </c>
      <c r="C2508" s="2" t="s">
        <v>310</v>
      </c>
      <c r="D2508" s="2">
        <v>4.9459999999999997</v>
      </c>
      <c r="E2508" s="2">
        <v>7.4290000000000003</v>
      </c>
      <c r="F2508" s="66">
        <v>11.67</v>
      </c>
      <c r="G2508" s="2">
        <v>14.561059999999999</v>
      </c>
      <c r="H2508" s="2">
        <v>17.605930000000001</v>
      </c>
      <c r="I2508" s="2">
        <v>14.007350000000001</v>
      </c>
      <c r="J2508" s="2">
        <v>16.355180000000001</v>
      </c>
      <c r="K2508" s="66">
        <v>28.835570000000001</v>
      </c>
      <c r="L2508" s="2">
        <v>14.95106</v>
      </c>
      <c r="M2508" s="2">
        <v>17.908770000000001</v>
      </c>
      <c r="N2508" s="2">
        <v>14.122769999999999</v>
      </c>
      <c r="O2508" s="2">
        <v>16.592860000000002</v>
      </c>
      <c r="P2508" s="2">
        <v>61.486179999999997</v>
      </c>
    </row>
    <row r="2509" spans="1:16" x14ac:dyDescent="0.35">
      <c r="A2509" s="2">
        <v>2498</v>
      </c>
      <c r="B2509" s="2" t="s">
        <v>189</v>
      </c>
      <c r="C2509" s="2" t="s">
        <v>311</v>
      </c>
      <c r="D2509" s="2">
        <v>4.4459999999999997</v>
      </c>
      <c r="E2509" s="2">
        <v>6.4539999999999997</v>
      </c>
      <c r="F2509" s="66">
        <v>15</v>
      </c>
      <c r="G2509" s="2">
        <v>19.861370000000001</v>
      </c>
      <c r="H2509" s="2">
        <v>27.403960000000001</v>
      </c>
      <c r="I2509" s="2">
        <v>19.813459999999999</v>
      </c>
      <c r="J2509" s="2">
        <v>23.294899999999998</v>
      </c>
      <c r="K2509" s="66">
        <v>48.803669999999997</v>
      </c>
      <c r="L2509" s="2">
        <v>20.019549999999999</v>
      </c>
      <c r="M2509" s="2">
        <v>28.21801</v>
      </c>
      <c r="N2509" s="2">
        <v>20.232099999999999</v>
      </c>
      <c r="O2509" s="2">
        <v>23.894870000000001</v>
      </c>
      <c r="P2509" s="2">
        <v>115.54182</v>
      </c>
    </row>
    <row r="2510" spans="1:16" x14ac:dyDescent="0.35">
      <c r="A2510" s="2">
        <v>2499</v>
      </c>
      <c r="B2510" s="2" t="s">
        <v>189</v>
      </c>
      <c r="C2510" s="2" t="s">
        <v>312</v>
      </c>
      <c r="D2510" s="2">
        <v>4.0979999999999999</v>
      </c>
      <c r="E2510" s="2">
        <v>6.4459999999999997</v>
      </c>
      <c r="F2510" s="66">
        <v>31.67</v>
      </c>
      <c r="G2510" s="2">
        <v>26.907139999999998</v>
      </c>
      <c r="H2510" s="2">
        <v>39.792430000000003</v>
      </c>
      <c r="I2510" s="2">
        <v>26.857399999999998</v>
      </c>
      <c r="J2510" s="2">
        <v>32.58775</v>
      </c>
      <c r="K2510" s="66">
        <v>86.061480000000003</v>
      </c>
      <c r="L2510" s="2">
        <v>26.82986</v>
      </c>
      <c r="M2510" s="2">
        <v>41.246690000000001</v>
      </c>
      <c r="N2510" s="2">
        <v>27.63777</v>
      </c>
      <c r="O2510" s="2">
        <v>33.666649999999997</v>
      </c>
      <c r="P2510" s="2">
        <v>177.17782</v>
      </c>
    </row>
    <row r="2511" spans="1:16" x14ac:dyDescent="0.35">
      <c r="A2511" s="2">
        <v>2500</v>
      </c>
      <c r="B2511" s="2" t="s">
        <v>189</v>
      </c>
      <c r="C2511" s="2" t="s">
        <v>313</v>
      </c>
      <c r="D2511" s="2">
        <v>3.7970000000000002</v>
      </c>
      <c r="E2511" s="2">
        <v>6.9630000000000001</v>
      </c>
      <c r="F2511" s="66">
        <v>11.67</v>
      </c>
      <c r="G2511" s="2">
        <v>17.938770000000002</v>
      </c>
      <c r="H2511" s="2">
        <v>22.15802</v>
      </c>
      <c r="I2511" s="2">
        <v>16.868040000000001</v>
      </c>
      <c r="J2511" s="2">
        <v>19.7454</v>
      </c>
      <c r="K2511" s="66">
        <v>41.15654</v>
      </c>
      <c r="L2511" s="2">
        <v>17.913810000000002</v>
      </c>
      <c r="M2511" s="2">
        <v>22.684090000000001</v>
      </c>
      <c r="N2511" s="2">
        <v>17.11853</v>
      </c>
      <c r="O2511" s="2">
        <v>20.145779999999998</v>
      </c>
      <c r="P2511" s="2">
        <v>78.729029999999995</v>
      </c>
    </row>
    <row r="2512" spans="1:16" x14ac:dyDescent="0.35">
      <c r="A2512" s="2">
        <v>2501</v>
      </c>
      <c r="B2512" s="2" t="s">
        <v>189</v>
      </c>
      <c r="C2512" s="2" t="s">
        <v>314</v>
      </c>
      <c r="D2512" s="2">
        <v>3.4980000000000002</v>
      </c>
      <c r="E2512" s="2">
        <v>6.1239999999999997</v>
      </c>
      <c r="F2512" s="66">
        <v>8.33</v>
      </c>
      <c r="G2512" s="2">
        <v>14.96477</v>
      </c>
      <c r="H2512" s="2">
        <v>17.09498</v>
      </c>
      <c r="I2512" s="2">
        <v>14.24222</v>
      </c>
      <c r="J2512" s="2">
        <v>15.81793</v>
      </c>
      <c r="K2512" s="66">
        <v>26.969339999999999</v>
      </c>
      <c r="L2512" s="2">
        <v>14.92966</v>
      </c>
      <c r="M2512" s="2">
        <v>17.35078</v>
      </c>
      <c r="N2512" s="2">
        <v>14.34942</v>
      </c>
      <c r="O2512" s="2">
        <v>16.007200000000001</v>
      </c>
      <c r="P2512" s="2">
        <v>47.594799999999999</v>
      </c>
    </row>
    <row r="2513" spans="1:16" x14ac:dyDescent="0.35">
      <c r="A2513" s="2">
        <v>2502</v>
      </c>
      <c r="B2513" s="2" t="s">
        <v>189</v>
      </c>
      <c r="C2513" s="2" t="s">
        <v>315</v>
      </c>
      <c r="D2513" s="2">
        <v>3.9590000000000001</v>
      </c>
      <c r="E2513" s="2">
        <v>6.1760000000000002</v>
      </c>
      <c r="F2513" s="66">
        <v>3.33</v>
      </c>
      <c r="G2513" s="2">
        <v>13.57544</v>
      </c>
      <c r="H2513" s="2">
        <v>14.42436</v>
      </c>
      <c r="I2513" s="2">
        <v>12.97991</v>
      </c>
      <c r="J2513" s="2">
        <v>13.69516</v>
      </c>
      <c r="K2513" s="66">
        <v>11.192830000000001</v>
      </c>
      <c r="L2513" s="2">
        <v>13.537660000000001</v>
      </c>
      <c r="M2513" s="2">
        <v>14.53664</v>
      </c>
      <c r="N2513" s="2">
        <v>13.01695</v>
      </c>
      <c r="O2513" s="2">
        <v>13.769450000000001</v>
      </c>
      <c r="P2513" s="2">
        <v>11.150969999999999</v>
      </c>
    </row>
    <row r="2514" spans="1:16" x14ac:dyDescent="0.35">
      <c r="A2514" s="2">
        <v>2503</v>
      </c>
      <c r="B2514" s="2" t="s">
        <v>189</v>
      </c>
      <c r="C2514" s="2" t="s">
        <v>316</v>
      </c>
      <c r="D2514" s="2">
        <v>3.7879999999999998</v>
      </c>
      <c r="E2514" s="2">
        <v>7.1920000000000002</v>
      </c>
      <c r="F2514" s="66">
        <v>18.329999999999998</v>
      </c>
      <c r="G2514" s="2">
        <v>13.76811</v>
      </c>
      <c r="H2514" s="2">
        <v>18.642479999999999</v>
      </c>
      <c r="I2514" s="2">
        <v>10.899699999999999</v>
      </c>
      <c r="J2514" s="2">
        <v>15.257910000000001</v>
      </c>
      <c r="K2514" s="66">
        <v>30.18263</v>
      </c>
      <c r="L2514" s="2">
        <v>14.48897</v>
      </c>
      <c r="M2514" s="2">
        <v>19.458079999999999</v>
      </c>
      <c r="N2514" s="2">
        <v>11.3119</v>
      </c>
      <c r="O2514" s="2">
        <v>15.897169999999999</v>
      </c>
      <c r="P2514" s="2">
        <v>59.51343</v>
      </c>
    </row>
    <row r="2515" spans="1:16" x14ac:dyDescent="0.35">
      <c r="A2515" s="2">
        <v>2504</v>
      </c>
      <c r="B2515" s="2" t="s">
        <v>189</v>
      </c>
      <c r="C2515" s="2" t="s">
        <v>317</v>
      </c>
      <c r="D2515" s="2">
        <v>3.6080000000000001</v>
      </c>
      <c r="E2515" s="2">
        <v>7.4619999999999997</v>
      </c>
      <c r="F2515" s="66">
        <v>16.670000000000002</v>
      </c>
      <c r="G2515" s="2">
        <v>10.000830000000001</v>
      </c>
      <c r="H2515" s="2">
        <v>15.41531</v>
      </c>
      <c r="I2515" s="2">
        <v>9.1236499999999996</v>
      </c>
      <c r="J2515" s="2">
        <v>12.847160000000001</v>
      </c>
      <c r="K2515" s="66">
        <v>34.396859999999997</v>
      </c>
      <c r="L2515" s="2">
        <v>10.42099</v>
      </c>
      <c r="M2515" s="2">
        <v>16.061669999999999</v>
      </c>
      <c r="N2515" s="2">
        <v>9.4422300000000003</v>
      </c>
      <c r="O2515" s="2">
        <v>13.359719999999999</v>
      </c>
      <c r="P2515" s="2">
        <v>86.527060000000006</v>
      </c>
    </row>
    <row r="2516" spans="1:16" x14ac:dyDescent="0.35">
      <c r="A2516" s="2">
        <v>2505</v>
      </c>
      <c r="B2516" s="2" t="s">
        <v>189</v>
      </c>
      <c r="C2516" s="2" t="s">
        <v>318</v>
      </c>
      <c r="D2516" s="2">
        <v>4.6589999999999998</v>
      </c>
      <c r="E2516" s="2">
        <v>7.4370000000000003</v>
      </c>
      <c r="F2516" s="66">
        <v>20</v>
      </c>
      <c r="G2516" s="2">
        <v>12.967460000000001</v>
      </c>
      <c r="H2516" s="2">
        <v>17.985980000000001</v>
      </c>
      <c r="I2516" s="2">
        <v>10.61102</v>
      </c>
      <c r="J2516" s="2">
        <v>15.058999999999999</v>
      </c>
      <c r="K2516" s="66">
        <v>12.887600000000001</v>
      </c>
      <c r="L2516" s="2">
        <v>18.370170000000002</v>
      </c>
      <c r="M2516" s="2">
        <v>18.785080000000001</v>
      </c>
      <c r="N2516" s="2">
        <v>11.02589</v>
      </c>
      <c r="O2516" s="2">
        <v>15.7056</v>
      </c>
      <c r="P2516" s="2">
        <v>53.498130000000003</v>
      </c>
    </row>
    <row r="2517" spans="1:16" x14ac:dyDescent="0.35">
      <c r="A2517" s="2">
        <v>2506</v>
      </c>
      <c r="B2517" s="2" t="s">
        <v>189</v>
      </c>
      <c r="C2517" s="2" t="s">
        <v>319</v>
      </c>
      <c r="D2517" s="2">
        <v>5.6580000000000004</v>
      </c>
      <c r="E2517" s="2">
        <v>7.4619999999999997</v>
      </c>
      <c r="F2517" s="66">
        <v>10</v>
      </c>
      <c r="G2517" s="2">
        <v>4.4193100000000003</v>
      </c>
      <c r="H2517" s="2">
        <v>7.6795499999999999</v>
      </c>
      <c r="I2517" s="2">
        <v>4.6043900000000004</v>
      </c>
      <c r="J2517" s="2">
        <v>6.9303499999999998</v>
      </c>
      <c r="K2517" s="66">
        <v>1.12507</v>
      </c>
      <c r="L2517" s="2">
        <v>5.2803699999999996</v>
      </c>
      <c r="M2517" s="2">
        <v>7.9805799999999998</v>
      </c>
      <c r="N2517" s="2">
        <v>4.7452199999999998</v>
      </c>
      <c r="O2517" s="2">
        <v>7.1923500000000002</v>
      </c>
      <c r="P2517" s="2">
        <v>1.0951200000000001</v>
      </c>
    </row>
    <row r="2518" spans="1:16" x14ac:dyDescent="0.35">
      <c r="A2518" s="2">
        <v>2507</v>
      </c>
      <c r="B2518" s="2" t="s">
        <v>189</v>
      </c>
      <c r="C2518" s="2" t="s">
        <v>320</v>
      </c>
      <c r="D2518" s="2">
        <v>6.4560000000000004</v>
      </c>
      <c r="E2518" s="2">
        <v>7.1829999999999998</v>
      </c>
      <c r="F2518" s="66">
        <v>28.33</v>
      </c>
      <c r="G2518" s="2">
        <v>14.44608</v>
      </c>
      <c r="H2518" s="2">
        <v>21.768529999999998</v>
      </c>
      <c r="I2518" s="2">
        <v>12.46393</v>
      </c>
      <c r="J2518" s="2">
        <v>18.121980000000001</v>
      </c>
      <c r="K2518" s="66">
        <v>4.0514599999999996</v>
      </c>
      <c r="L2518" s="2">
        <v>21.113669999999999</v>
      </c>
      <c r="M2518" s="2">
        <v>22.856919999999999</v>
      </c>
      <c r="N2518" s="2">
        <v>13.06757</v>
      </c>
      <c r="O2518" s="2">
        <v>19.020379999999999</v>
      </c>
      <c r="P2518" s="2">
        <v>18.467870000000001</v>
      </c>
    </row>
    <row r="2519" spans="1:16" x14ac:dyDescent="0.35">
      <c r="A2519" s="2">
        <v>2508</v>
      </c>
      <c r="B2519" s="2" t="s">
        <v>189</v>
      </c>
      <c r="C2519" s="2" t="s">
        <v>321</v>
      </c>
      <c r="D2519" s="2">
        <v>5.9359999999999999</v>
      </c>
      <c r="E2519" s="2">
        <v>5.641</v>
      </c>
      <c r="F2519" s="66">
        <v>23.33</v>
      </c>
      <c r="G2519" s="2">
        <v>13.25055</v>
      </c>
      <c r="H2519" s="2">
        <v>19.5322</v>
      </c>
      <c r="I2519" s="2">
        <v>11.7789</v>
      </c>
      <c r="J2519" s="2">
        <v>13.93981</v>
      </c>
      <c r="K2519" s="66">
        <v>6.9536600000000002</v>
      </c>
      <c r="L2519" s="2">
        <v>27.40682</v>
      </c>
      <c r="M2519" s="2">
        <v>20.545999999999999</v>
      </c>
      <c r="N2519" s="2">
        <v>12.388769999999999</v>
      </c>
      <c r="O2519" s="2">
        <v>14.662240000000001</v>
      </c>
      <c r="P2519" s="2">
        <v>95.139200000000002</v>
      </c>
    </row>
    <row r="2520" spans="1:16" x14ac:dyDescent="0.35">
      <c r="A2520" s="2">
        <v>2509</v>
      </c>
      <c r="B2520" s="2" t="s">
        <v>189</v>
      </c>
      <c r="C2520" s="2" t="s">
        <v>322</v>
      </c>
      <c r="D2520" s="2">
        <v>4.1340000000000003</v>
      </c>
      <c r="E2520" s="2">
        <v>4.3380000000000001</v>
      </c>
      <c r="F2520" s="66">
        <v>11.67</v>
      </c>
      <c r="G2520" s="2">
        <v>4.4863799999999996</v>
      </c>
      <c r="H2520" s="2">
        <v>7.8378800000000002</v>
      </c>
      <c r="I2520" s="2">
        <v>4.9630400000000003</v>
      </c>
      <c r="J2520" s="2">
        <v>4.8107899999999999</v>
      </c>
      <c r="K2520" s="66">
        <v>0.49989</v>
      </c>
      <c r="L2520" s="2">
        <v>4.8425200000000004</v>
      </c>
      <c r="M2520" s="2">
        <v>8.2239199999999997</v>
      </c>
      <c r="N2520" s="2">
        <v>5.1993</v>
      </c>
      <c r="O2520" s="2">
        <v>5.0391000000000004</v>
      </c>
      <c r="P2520" s="2">
        <v>39.181280000000001</v>
      </c>
    </row>
    <row r="2521" spans="1:16" x14ac:dyDescent="0.35">
      <c r="A2521" s="2">
        <v>2510</v>
      </c>
      <c r="B2521" s="2" t="s">
        <v>189</v>
      </c>
      <c r="C2521" s="2" t="s">
        <v>323</v>
      </c>
      <c r="D2521" s="2">
        <v>3.81</v>
      </c>
      <c r="E2521" s="2">
        <v>4.9219999999999997</v>
      </c>
      <c r="F2521" s="66">
        <v>8.33</v>
      </c>
      <c r="G2521" s="2">
        <v>4.0787699999999996</v>
      </c>
      <c r="H2521" s="2">
        <v>5.8564299999999996</v>
      </c>
      <c r="I2521" s="2">
        <v>4.08833</v>
      </c>
      <c r="J2521" s="2">
        <v>3.5634700000000001</v>
      </c>
      <c r="K2521" s="66">
        <v>6.4376300000000004</v>
      </c>
      <c r="L2521" s="2">
        <v>4.3844900000000004</v>
      </c>
      <c r="M2521" s="2">
        <v>6.0955700000000004</v>
      </c>
      <c r="N2521" s="2">
        <v>4.2353699999999996</v>
      </c>
      <c r="O2521" s="2">
        <v>3.6831399999999999</v>
      </c>
      <c r="P2521" s="2">
        <v>24.900880000000001</v>
      </c>
    </row>
    <row r="2522" spans="1:16" x14ac:dyDescent="0.35">
      <c r="A2522" s="2">
        <v>2511</v>
      </c>
      <c r="B2522" s="2" t="s">
        <v>189</v>
      </c>
      <c r="C2522" s="2" t="s">
        <v>324</v>
      </c>
      <c r="D2522" s="2">
        <v>4.6029999999999998</v>
      </c>
      <c r="E2522" s="2">
        <v>5.641</v>
      </c>
      <c r="F2522" s="66">
        <v>0</v>
      </c>
      <c r="G2522" s="2">
        <v>1.36934</v>
      </c>
      <c r="H2522" s="2">
        <v>0.86692000000000002</v>
      </c>
      <c r="I2522" s="2">
        <v>0.86282999999999999</v>
      </c>
      <c r="J2522" s="2">
        <v>0.86617999999999995</v>
      </c>
      <c r="K2522" s="66">
        <v>0.81252999999999997</v>
      </c>
      <c r="L2522" s="2">
        <v>1.38944</v>
      </c>
      <c r="M2522" s="2">
        <v>0.84665000000000001</v>
      </c>
      <c r="N2522" s="2">
        <v>0.84236</v>
      </c>
      <c r="O2522" s="2">
        <v>0.84587000000000001</v>
      </c>
      <c r="P2522" s="2">
        <v>0.84272000000000002</v>
      </c>
    </row>
    <row r="2523" spans="1:16" x14ac:dyDescent="0.35">
      <c r="A2523" s="2">
        <v>2512</v>
      </c>
      <c r="B2523" s="2" t="s">
        <v>189</v>
      </c>
      <c r="C2523" s="2" t="s">
        <v>325</v>
      </c>
      <c r="D2523" s="2">
        <v>4.9020000000000001</v>
      </c>
      <c r="E2523" s="2">
        <v>5.0999999999999996</v>
      </c>
      <c r="F2523" s="66">
        <v>3.33</v>
      </c>
      <c r="G2523" s="2">
        <v>12.482950000000001</v>
      </c>
      <c r="H2523" s="2">
        <v>13.22742</v>
      </c>
      <c r="I2523" s="2">
        <v>12.05433</v>
      </c>
      <c r="J2523" s="2">
        <v>12.180260000000001</v>
      </c>
      <c r="K2523" s="66">
        <v>19.07985</v>
      </c>
      <c r="L2523" s="2">
        <v>12.26329</v>
      </c>
      <c r="M2523" s="2">
        <v>13.36617</v>
      </c>
      <c r="N2523" s="2">
        <v>12.13198</v>
      </c>
      <c r="O2523" s="2">
        <v>12.26445</v>
      </c>
      <c r="P2523" s="2">
        <v>23.539719999999999</v>
      </c>
    </row>
    <row r="2524" spans="1:16" x14ac:dyDescent="0.35">
      <c r="A2524" s="2">
        <v>2513</v>
      </c>
      <c r="B2524" s="2" t="s">
        <v>189</v>
      </c>
      <c r="C2524" s="2" t="s">
        <v>326</v>
      </c>
      <c r="D2524" s="2">
        <v>5.0510000000000002</v>
      </c>
      <c r="E2524" s="2">
        <v>5.4050000000000002</v>
      </c>
      <c r="F2524" s="66">
        <v>15</v>
      </c>
      <c r="G2524" s="2">
        <v>20.934629999999999</v>
      </c>
      <c r="H2524" s="2">
        <v>21.567350000000001</v>
      </c>
      <c r="I2524" s="2">
        <v>17.15719</v>
      </c>
      <c r="J2524" s="2">
        <v>17.958950000000002</v>
      </c>
      <c r="K2524" s="66">
        <v>31.792079999999999</v>
      </c>
      <c r="L2524" s="2">
        <v>21.329519999999999</v>
      </c>
      <c r="M2524" s="2">
        <v>22.131170000000001</v>
      </c>
      <c r="N2524" s="2">
        <v>17.491240000000001</v>
      </c>
      <c r="O2524" s="2">
        <v>18.334769999999999</v>
      </c>
      <c r="P2524" s="2">
        <v>48.475610000000003</v>
      </c>
    </row>
    <row r="2525" spans="1:16" x14ac:dyDescent="0.35">
      <c r="A2525" s="2">
        <v>2514</v>
      </c>
      <c r="B2525" s="2" t="s">
        <v>189</v>
      </c>
      <c r="C2525" s="2" t="s">
        <v>327</v>
      </c>
      <c r="D2525" s="2">
        <v>4.0330000000000004</v>
      </c>
      <c r="E2525" s="2">
        <v>5.9539999999999997</v>
      </c>
      <c r="F2525" s="66">
        <v>18.329999999999998</v>
      </c>
      <c r="G2525" s="2">
        <v>24.74616</v>
      </c>
      <c r="H2525" s="2">
        <v>27.089729999999999</v>
      </c>
      <c r="I2525" s="2">
        <v>20.040610000000001</v>
      </c>
      <c r="J2525" s="2">
        <v>22.270299999999999</v>
      </c>
      <c r="K2525" s="66">
        <v>32.326680000000003</v>
      </c>
      <c r="L2525" s="2">
        <v>29.663360000000001</v>
      </c>
      <c r="M2525" s="2">
        <v>27.908090000000001</v>
      </c>
      <c r="N2525" s="2">
        <v>20.491720000000001</v>
      </c>
      <c r="O2525" s="2">
        <v>22.837569999999999</v>
      </c>
      <c r="P2525" s="2">
        <v>40.792920000000002</v>
      </c>
    </row>
    <row r="2526" spans="1:16" x14ac:dyDescent="0.35">
      <c r="A2526" s="2">
        <v>2515</v>
      </c>
      <c r="B2526" s="2" t="s">
        <v>189</v>
      </c>
      <c r="C2526" s="2" t="s">
        <v>328</v>
      </c>
      <c r="D2526" s="2">
        <v>2.746</v>
      </c>
      <c r="E2526" s="2">
        <v>5.3869999999999996</v>
      </c>
      <c r="F2526" s="66">
        <v>16.670000000000002</v>
      </c>
      <c r="G2526" s="2">
        <v>18.471640000000001</v>
      </c>
      <c r="H2526" s="2">
        <v>23.44952</v>
      </c>
      <c r="I2526" s="2">
        <v>18.000520000000002</v>
      </c>
      <c r="J2526" s="2">
        <v>19.430800000000001</v>
      </c>
      <c r="K2526" s="66">
        <v>40.350459999999998</v>
      </c>
      <c r="L2526" s="2">
        <v>18.368849999999998</v>
      </c>
      <c r="M2526" s="2">
        <v>24.017520000000001</v>
      </c>
      <c r="N2526" s="2">
        <v>18.28463</v>
      </c>
      <c r="O2526" s="2">
        <v>19.78942</v>
      </c>
      <c r="P2526" s="2">
        <v>10.646940000000001</v>
      </c>
    </row>
    <row r="2527" spans="1:16" x14ac:dyDescent="0.35">
      <c r="A2527" s="2">
        <v>2516</v>
      </c>
      <c r="B2527" s="2" t="s">
        <v>189</v>
      </c>
      <c r="C2527" s="2" t="s">
        <v>329</v>
      </c>
      <c r="D2527" s="2">
        <v>1.839</v>
      </c>
      <c r="E2527" s="2">
        <v>4.0919999999999996</v>
      </c>
      <c r="F2527" s="66">
        <v>3.33</v>
      </c>
      <c r="G2527" s="2">
        <v>13.54453</v>
      </c>
      <c r="H2527" s="2">
        <v>14.145390000000001</v>
      </c>
      <c r="I2527" s="2">
        <v>13.13556</v>
      </c>
      <c r="J2527" s="2">
        <v>12.760160000000001</v>
      </c>
      <c r="K2527" s="66">
        <v>11.39635</v>
      </c>
      <c r="L2527" s="2">
        <v>13.068440000000001</v>
      </c>
      <c r="M2527" s="2">
        <v>14.1881</v>
      </c>
      <c r="N2527" s="2">
        <v>13.12567</v>
      </c>
      <c r="O2527" s="2">
        <v>12.730700000000001</v>
      </c>
      <c r="P2527" s="2">
        <v>11.31517</v>
      </c>
    </row>
    <row r="2528" spans="1:16" x14ac:dyDescent="0.35">
      <c r="A2528" s="2">
        <v>2517</v>
      </c>
      <c r="B2528" s="2" t="s">
        <v>189</v>
      </c>
      <c r="C2528" s="2" t="s">
        <v>330</v>
      </c>
      <c r="D2528" s="2">
        <v>1.556</v>
      </c>
      <c r="E2528" s="2">
        <v>4.1079999999999997</v>
      </c>
      <c r="F2528" s="66">
        <v>15</v>
      </c>
      <c r="G2528" s="2">
        <v>23.889749999999999</v>
      </c>
      <c r="H2528" s="2">
        <v>30.221730000000001</v>
      </c>
      <c r="I2528" s="2">
        <v>23.18</v>
      </c>
      <c r="J2528" s="2">
        <v>21.850259999999999</v>
      </c>
      <c r="K2528" s="66">
        <v>11.966290000000001</v>
      </c>
      <c r="L2528" s="2">
        <v>23.424949999999999</v>
      </c>
      <c r="M2528" s="2">
        <v>31.076809999999998</v>
      </c>
      <c r="N2528" s="2">
        <v>23.668209999999998</v>
      </c>
      <c r="O2528" s="2">
        <v>22.269169999999999</v>
      </c>
      <c r="P2528" s="2">
        <v>11.887370000000001</v>
      </c>
    </row>
    <row r="2529" spans="1:16" x14ac:dyDescent="0.35">
      <c r="A2529" s="2">
        <v>2518</v>
      </c>
      <c r="B2529" s="2" t="s">
        <v>189</v>
      </c>
      <c r="C2529" s="2" t="s">
        <v>331</v>
      </c>
      <c r="D2529" s="2">
        <v>2.0019999999999998</v>
      </c>
      <c r="E2529" s="2">
        <v>4.3460000000000001</v>
      </c>
      <c r="F2529" s="66">
        <v>31.67</v>
      </c>
      <c r="G2529" s="2">
        <v>30.210129999999999</v>
      </c>
      <c r="H2529" s="2">
        <v>40.328609999999998</v>
      </c>
      <c r="I2529" s="2">
        <v>29.523759999999999</v>
      </c>
      <c r="J2529" s="2">
        <v>28.061199999999999</v>
      </c>
      <c r="K2529" s="66">
        <v>12.452</v>
      </c>
      <c r="L2529" s="2">
        <v>29.893190000000001</v>
      </c>
      <c r="M2529" s="2">
        <v>41.692540000000001</v>
      </c>
      <c r="N2529" s="2">
        <v>30.324760000000001</v>
      </c>
      <c r="O2529" s="2">
        <v>28.785990000000002</v>
      </c>
      <c r="P2529" s="2">
        <v>12.378880000000001</v>
      </c>
    </row>
    <row r="2530" spans="1:16" x14ac:dyDescent="0.35">
      <c r="A2530" s="2">
        <v>2519</v>
      </c>
      <c r="B2530" s="2" t="s">
        <v>189</v>
      </c>
      <c r="C2530" s="2" t="s">
        <v>332</v>
      </c>
      <c r="D2530" s="2">
        <v>2.202</v>
      </c>
      <c r="E2530" s="2">
        <v>3.8460000000000001</v>
      </c>
      <c r="F2530" s="66">
        <v>21.67</v>
      </c>
      <c r="G2530" s="2">
        <v>26.394490000000001</v>
      </c>
      <c r="H2530" s="2">
        <v>33.887659999999997</v>
      </c>
      <c r="I2530" s="2">
        <v>26.17597</v>
      </c>
      <c r="J2530" s="2">
        <v>23.67868</v>
      </c>
      <c r="K2530" s="66">
        <v>12.72526</v>
      </c>
      <c r="L2530" s="2">
        <v>26.246220000000001</v>
      </c>
      <c r="M2530" s="2">
        <v>34.910330000000002</v>
      </c>
      <c r="N2530" s="2">
        <v>26.796869999999998</v>
      </c>
      <c r="O2530" s="2">
        <v>24.169460000000001</v>
      </c>
      <c r="P2530" s="2">
        <v>12.65921</v>
      </c>
    </row>
    <row r="2531" spans="1:16" x14ac:dyDescent="0.35">
      <c r="A2531" s="2">
        <v>2520</v>
      </c>
      <c r="B2531" s="2" t="s">
        <v>190</v>
      </c>
      <c r="C2531" s="2" t="s">
        <v>309</v>
      </c>
      <c r="D2531" s="2">
        <v>2.2490000000000001</v>
      </c>
      <c r="E2531" s="2">
        <v>4.1079999999999997</v>
      </c>
      <c r="F2531" s="66">
        <v>15</v>
      </c>
      <c r="G2531" s="2">
        <v>19.56401</v>
      </c>
      <c r="H2531" s="2">
        <v>22.89751</v>
      </c>
      <c r="I2531" s="2">
        <v>19.342099999999999</v>
      </c>
      <c r="J2531" s="2">
        <v>17.965959999999999</v>
      </c>
      <c r="K2531" s="66">
        <v>12.92381</v>
      </c>
      <c r="L2531" s="2">
        <v>19.422779999999999</v>
      </c>
      <c r="M2531" s="2">
        <v>23.345690000000001</v>
      </c>
      <c r="N2531" s="2">
        <v>19.605049999999999</v>
      </c>
      <c r="O2531" s="2">
        <v>18.1572</v>
      </c>
      <c r="P2531" s="2">
        <v>12.86496</v>
      </c>
    </row>
    <row r="2532" spans="1:16" x14ac:dyDescent="0.35">
      <c r="A2532" s="2">
        <v>2521</v>
      </c>
      <c r="B2532" s="2" t="s">
        <v>190</v>
      </c>
      <c r="C2532" s="2" t="s">
        <v>310</v>
      </c>
      <c r="D2532" s="2">
        <v>2.2000000000000002</v>
      </c>
      <c r="E2532" s="2">
        <v>3.8370000000000002</v>
      </c>
      <c r="F2532" s="66">
        <v>3.33</v>
      </c>
      <c r="G2532" s="2">
        <v>15.144920000000001</v>
      </c>
      <c r="H2532" s="2">
        <v>15.910030000000001</v>
      </c>
      <c r="I2532" s="2">
        <v>14.93669</v>
      </c>
      <c r="J2532" s="2">
        <v>14.41841</v>
      </c>
      <c r="K2532" s="66">
        <v>18.33455</v>
      </c>
      <c r="L2532" s="2">
        <v>14.884230000000001</v>
      </c>
      <c r="M2532" s="2">
        <v>15.99437</v>
      </c>
      <c r="N2532" s="2">
        <v>14.97034</v>
      </c>
      <c r="O2532" s="2">
        <v>14.425039999999999</v>
      </c>
      <c r="P2532" s="2">
        <v>22.331659999999999</v>
      </c>
    </row>
    <row r="2533" spans="1:16" x14ac:dyDescent="0.35">
      <c r="A2533" s="2">
        <v>2522</v>
      </c>
      <c r="B2533" s="2" t="s">
        <v>190</v>
      </c>
      <c r="C2533" s="2" t="s">
        <v>311</v>
      </c>
      <c r="D2533" s="2">
        <v>2.556</v>
      </c>
      <c r="E2533" s="2">
        <v>4.117</v>
      </c>
      <c r="F2533" s="66">
        <v>8.33</v>
      </c>
      <c r="G2533" s="2">
        <v>17.52366</v>
      </c>
      <c r="H2533" s="2">
        <v>19.73602</v>
      </c>
      <c r="I2533" s="2">
        <v>17.32338</v>
      </c>
      <c r="J2533" s="2">
        <v>16.66769</v>
      </c>
      <c r="K2533" s="66">
        <v>25.32423</v>
      </c>
      <c r="L2533" s="2">
        <v>17.42286</v>
      </c>
      <c r="M2533" s="2">
        <v>20.023790000000002</v>
      </c>
      <c r="N2533" s="2">
        <v>17.48545</v>
      </c>
      <c r="O2533" s="2">
        <v>16.795590000000001</v>
      </c>
      <c r="P2533" s="2">
        <v>39.397539999999999</v>
      </c>
    </row>
    <row r="2534" spans="1:16" x14ac:dyDescent="0.35">
      <c r="A2534" s="2">
        <v>2523</v>
      </c>
      <c r="B2534" s="2" t="s">
        <v>190</v>
      </c>
      <c r="C2534" s="2" t="s">
        <v>312</v>
      </c>
      <c r="D2534" s="2">
        <v>2.3919999999999999</v>
      </c>
      <c r="E2534" s="2">
        <v>4.0830000000000002</v>
      </c>
      <c r="F2534" s="66">
        <v>10</v>
      </c>
      <c r="G2534" s="2">
        <v>20.229900000000001</v>
      </c>
      <c r="H2534" s="2">
        <v>23.893930000000001</v>
      </c>
      <c r="I2534" s="2">
        <v>20.003530000000001</v>
      </c>
      <c r="J2534" s="2">
        <v>18.729109999999999</v>
      </c>
      <c r="K2534" s="66">
        <v>32.71602</v>
      </c>
      <c r="L2534" s="2">
        <v>20.12632</v>
      </c>
      <c r="M2534" s="2">
        <v>24.40315</v>
      </c>
      <c r="N2534" s="2">
        <v>20.31007</v>
      </c>
      <c r="O2534" s="2">
        <v>18.969239999999999</v>
      </c>
      <c r="P2534" s="2">
        <v>54.262990000000002</v>
      </c>
    </row>
    <row r="2535" spans="1:16" x14ac:dyDescent="0.35">
      <c r="A2535" s="2">
        <v>2524</v>
      </c>
      <c r="B2535" s="2" t="s">
        <v>190</v>
      </c>
      <c r="C2535" s="2" t="s">
        <v>313</v>
      </c>
      <c r="D2535" s="2">
        <v>2.8660000000000001</v>
      </c>
      <c r="E2535" s="2">
        <v>3.6080000000000001</v>
      </c>
      <c r="F2535" s="66">
        <v>30</v>
      </c>
      <c r="G2535" s="2">
        <v>31.69023</v>
      </c>
      <c r="H2535" s="2">
        <v>41.112839999999998</v>
      </c>
      <c r="I2535" s="2">
        <v>31.648330000000001</v>
      </c>
      <c r="J2535" s="2">
        <v>26.551729999999999</v>
      </c>
      <c r="K2535" s="66">
        <v>60.767220000000002</v>
      </c>
      <c r="L2535" s="2">
        <v>31.564170000000001</v>
      </c>
      <c r="M2535" s="2">
        <v>42.526800000000001</v>
      </c>
      <c r="N2535" s="2">
        <v>32.569200000000002</v>
      </c>
      <c r="O2535" s="2">
        <v>27.207059999999998</v>
      </c>
      <c r="P2535" s="2">
        <v>111.99458</v>
      </c>
    </row>
    <row r="2536" spans="1:16" x14ac:dyDescent="0.35">
      <c r="A2536" s="2">
        <v>2525</v>
      </c>
      <c r="B2536" s="2" t="s">
        <v>190</v>
      </c>
      <c r="C2536" s="2" t="s">
        <v>314</v>
      </c>
      <c r="D2536" s="2">
        <v>3.2919999999999998</v>
      </c>
      <c r="E2536" s="2">
        <v>3.5920000000000001</v>
      </c>
      <c r="F2536" s="66">
        <v>23.33</v>
      </c>
      <c r="G2536" s="2">
        <v>22.47983</v>
      </c>
      <c r="H2536" s="2">
        <v>27.981470000000002</v>
      </c>
      <c r="I2536" s="2">
        <v>22.872879999999999</v>
      </c>
      <c r="J2536" s="2">
        <v>21.07328</v>
      </c>
      <c r="K2536" s="66">
        <v>36.469250000000002</v>
      </c>
      <c r="L2536" s="2">
        <v>22.436710000000001</v>
      </c>
      <c r="M2536" s="2">
        <v>28.717790000000001</v>
      </c>
      <c r="N2536" s="2">
        <v>23.343050000000002</v>
      </c>
      <c r="O2536" s="2">
        <v>21.449680000000001</v>
      </c>
      <c r="P2536" s="2">
        <v>76.745339999999999</v>
      </c>
    </row>
    <row r="2537" spans="1:16" x14ac:dyDescent="0.35">
      <c r="A2537" s="2">
        <v>2526</v>
      </c>
      <c r="B2537" s="2" t="s">
        <v>190</v>
      </c>
      <c r="C2537" s="2" t="s">
        <v>315</v>
      </c>
      <c r="D2537" s="2">
        <v>3.3079999999999998</v>
      </c>
      <c r="E2537" s="2">
        <v>3.6080000000000001</v>
      </c>
      <c r="F2537" s="66">
        <v>11.67</v>
      </c>
      <c r="G2537" s="2">
        <v>18.311599999999999</v>
      </c>
      <c r="H2537" s="2">
        <v>21.452909999999999</v>
      </c>
      <c r="I2537" s="2">
        <v>18.61083</v>
      </c>
      <c r="J2537" s="2">
        <v>17.28697</v>
      </c>
      <c r="K2537" s="66">
        <v>12.97401</v>
      </c>
      <c r="L2537" s="2">
        <v>18.323039999999999</v>
      </c>
      <c r="M2537" s="2">
        <v>21.859529999999999</v>
      </c>
      <c r="N2537" s="2">
        <v>18.869389999999999</v>
      </c>
      <c r="O2537" s="2">
        <v>17.47654</v>
      </c>
      <c r="P2537" s="2">
        <v>12.94699</v>
      </c>
    </row>
    <row r="2538" spans="1:16" x14ac:dyDescent="0.35">
      <c r="A2538" s="2">
        <v>2527</v>
      </c>
      <c r="B2538" s="2" t="s">
        <v>190</v>
      </c>
      <c r="C2538" s="2" t="s">
        <v>316</v>
      </c>
      <c r="D2538" s="2">
        <v>4.2569999999999997</v>
      </c>
      <c r="E2538" s="2">
        <v>4.3540000000000001</v>
      </c>
      <c r="F2538" s="66">
        <v>6.67</v>
      </c>
      <c r="G2538" s="2">
        <v>7.7016400000000003</v>
      </c>
      <c r="H2538" s="2">
        <v>10.41173</v>
      </c>
      <c r="I2538" s="2">
        <v>7.8721100000000002</v>
      </c>
      <c r="J2538" s="2">
        <v>7.4260799999999998</v>
      </c>
      <c r="K2538" s="66">
        <v>15.524520000000001</v>
      </c>
      <c r="L2538" s="2">
        <v>7.7423400000000004</v>
      </c>
      <c r="M2538" s="2">
        <v>10.75447</v>
      </c>
      <c r="N2538" s="2">
        <v>8.0825399999999998</v>
      </c>
      <c r="O2538" s="2">
        <v>7.6132600000000004</v>
      </c>
      <c r="P2538" s="2">
        <v>36.711449999999999</v>
      </c>
    </row>
    <row r="2539" spans="1:16" x14ac:dyDescent="0.35">
      <c r="A2539" s="2">
        <v>2528</v>
      </c>
      <c r="B2539" s="2" t="s">
        <v>190</v>
      </c>
      <c r="C2539" s="2" t="s">
        <v>317</v>
      </c>
      <c r="D2539" s="2">
        <v>5.4630000000000001</v>
      </c>
      <c r="E2539" s="2">
        <v>4.5999999999999996</v>
      </c>
      <c r="F2539" s="66">
        <v>21.67</v>
      </c>
      <c r="G2539" s="2">
        <v>10.02026</v>
      </c>
      <c r="H2539" s="2">
        <v>15.185779999999999</v>
      </c>
      <c r="I2539" s="2">
        <v>10.68384</v>
      </c>
      <c r="J2539" s="2">
        <v>10.34967</v>
      </c>
      <c r="K2539" s="66">
        <v>23.782879999999999</v>
      </c>
      <c r="L2539" s="2">
        <v>10.260999999999999</v>
      </c>
      <c r="M2539" s="2">
        <v>15.818160000000001</v>
      </c>
      <c r="N2539" s="2">
        <v>11.08168</v>
      </c>
      <c r="O2539" s="2">
        <v>10.730079999999999</v>
      </c>
      <c r="P2539" s="2">
        <v>67.435109999999995</v>
      </c>
    </row>
    <row r="2540" spans="1:16" x14ac:dyDescent="0.35">
      <c r="A2540" s="2">
        <v>2529</v>
      </c>
      <c r="B2540" s="2" t="s">
        <v>190</v>
      </c>
      <c r="C2540" s="2" t="s">
        <v>318</v>
      </c>
      <c r="D2540" s="2">
        <v>6.4539999999999997</v>
      </c>
      <c r="E2540" s="2">
        <v>4.0919999999999996</v>
      </c>
      <c r="F2540" s="66">
        <v>6.67</v>
      </c>
      <c r="G2540" s="2">
        <v>2.90632</v>
      </c>
      <c r="H2540" s="2">
        <v>4.2605599999999999</v>
      </c>
      <c r="I2540" s="2">
        <v>3.2986399999999998</v>
      </c>
      <c r="J2540" s="2">
        <v>3.2049400000000001</v>
      </c>
      <c r="K2540" s="66">
        <v>4.9610099999999999</v>
      </c>
      <c r="L2540" s="2">
        <v>3.0518299999999998</v>
      </c>
      <c r="M2540" s="2">
        <v>4.3747499999999997</v>
      </c>
      <c r="N2540" s="2">
        <v>3.3627199999999999</v>
      </c>
      <c r="O2540" s="2">
        <v>3.2641300000000002</v>
      </c>
      <c r="P2540" s="2">
        <v>17.737410000000001</v>
      </c>
    </row>
    <row r="2541" spans="1:16" x14ac:dyDescent="0.35">
      <c r="A2541" s="2">
        <v>2530</v>
      </c>
      <c r="B2541" s="2" t="s">
        <v>190</v>
      </c>
      <c r="C2541" s="2" t="s">
        <v>319</v>
      </c>
      <c r="D2541" s="2">
        <v>6.8019999999999996</v>
      </c>
      <c r="E2541" s="2">
        <v>3.6</v>
      </c>
      <c r="F2541" s="66">
        <v>6.67</v>
      </c>
      <c r="G2541" s="2">
        <v>2.2837999999999998</v>
      </c>
      <c r="H2541" s="2">
        <v>3.8608799999999999</v>
      </c>
      <c r="I2541" s="2">
        <v>2.8650600000000002</v>
      </c>
      <c r="J2541" s="2">
        <v>2.1982900000000001</v>
      </c>
      <c r="K2541" s="66">
        <v>0.25596000000000002</v>
      </c>
      <c r="L2541" s="2">
        <v>2.2836400000000001</v>
      </c>
      <c r="M2541" s="2">
        <v>4.0093500000000004</v>
      </c>
      <c r="N2541" s="2">
        <v>2.9616699999999998</v>
      </c>
      <c r="O2541" s="2">
        <v>2.2601399999999998</v>
      </c>
      <c r="P2541" s="2">
        <v>0.23335</v>
      </c>
    </row>
    <row r="2542" spans="1:16" x14ac:dyDescent="0.35">
      <c r="A2542" s="2">
        <v>2531</v>
      </c>
      <c r="B2542" s="2" t="s">
        <v>190</v>
      </c>
      <c r="C2542" s="2" t="s">
        <v>320</v>
      </c>
      <c r="D2542" s="2">
        <v>7.2560000000000002</v>
      </c>
      <c r="E2542" s="2">
        <v>4.1079999999999997</v>
      </c>
      <c r="F2542" s="66">
        <v>23.33</v>
      </c>
      <c r="G2542" s="2">
        <v>8.7070399999999992</v>
      </c>
      <c r="H2542" s="2">
        <v>13.420389999999999</v>
      </c>
      <c r="I2542" s="2">
        <v>9.2310800000000004</v>
      </c>
      <c r="J2542" s="2">
        <v>7.68818</v>
      </c>
      <c r="K2542" s="66">
        <v>6.6281699999999999</v>
      </c>
      <c r="L2542" s="2">
        <v>12.300689999999999</v>
      </c>
      <c r="M2542" s="2">
        <v>14.127319999999999</v>
      </c>
      <c r="N2542" s="2">
        <v>9.7197499999999994</v>
      </c>
      <c r="O2542" s="2">
        <v>8.0964500000000008</v>
      </c>
      <c r="P2542" s="2">
        <v>36.829639999999998</v>
      </c>
    </row>
    <row r="2543" spans="1:16" x14ac:dyDescent="0.35">
      <c r="A2543" s="2">
        <v>2532</v>
      </c>
      <c r="B2543" s="2" t="s">
        <v>190</v>
      </c>
      <c r="C2543" s="2" t="s">
        <v>321</v>
      </c>
      <c r="D2543" s="2">
        <v>7.9050000000000002</v>
      </c>
      <c r="E2543" s="2">
        <v>5.1589999999999998</v>
      </c>
      <c r="F2543" s="66">
        <v>36.67</v>
      </c>
      <c r="G2543" s="2">
        <v>8.2219300000000004</v>
      </c>
      <c r="H2543" s="2">
        <v>15.29285</v>
      </c>
      <c r="I2543" s="2">
        <v>9.6128599999999995</v>
      </c>
      <c r="J2543" s="2">
        <v>10.20191</v>
      </c>
      <c r="K2543" s="66">
        <v>10.00761</v>
      </c>
      <c r="L2543" s="2">
        <v>11.343299999999999</v>
      </c>
      <c r="M2543" s="2">
        <v>16.151890000000002</v>
      </c>
      <c r="N2543" s="2">
        <v>10.17591</v>
      </c>
      <c r="O2543" s="2">
        <v>10.795640000000001</v>
      </c>
      <c r="P2543" s="2">
        <v>91.201459999999997</v>
      </c>
    </row>
    <row r="2544" spans="1:16" x14ac:dyDescent="0.35">
      <c r="A2544" s="2">
        <v>2533</v>
      </c>
      <c r="B2544" s="2" t="s">
        <v>190</v>
      </c>
      <c r="C2544" s="2" t="s">
        <v>322</v>
      </c>
      <c r="D2544" s="2">
        <v>8.3019999999999996</v>
      </c>
      <c r="E2544" s="2">
        <v>6.4630000000000001</v>
      </c>
      <c r="F2544" s="66">
        <v>33.33</v>
      </c>
      <c r="G2544" s="2">
        <v>10.045680000000001</v>
      </c>
      <c r="H2544" s="2">
        <v>15.10294</v>
      </c>
      <c r="I2544" s="2">
        <v>8.7010000000000005</v>
      </c>
      <c r="J2544" s="2">
        <v>12.006309999999999</v>
      </c>
      <c r="K2544" s="66">
        <v>10.12011</v>
      </c>
      <c r="L2544" s="2">
        <v>16.295529999999999</v>
      </c>
      <c r="M2544" s="2">
        <v>15.95767</v>
      </c>
      <c r="N2544" s="2">
        <v>9.2218400000000003</v>
      </c>
      <c r="O2544" s="2">
        <v>12.69975</v>
      </c>
      <c r="P2544" s="2">
        <v>51.756529999999998</v>
      </c>
    </row>
    <row r="2545" spans="1:16" x14ac:dyDescent="0.35">
      <c r="A2545" s="2">
        <v>2534</v>
      </c>
      <c r="B2545" s="2" t="s">
        <v>190</v>
      </c>
      <c r="C2545" s="2" t="s">
        <v>323</v>
      </c>
      <c r="D2545" s="2">
        <v>8.5020000000000007</v>
      </c>
      <c r="E2545" s="2">
        <v>5.8780000000000001</v>
      </c>
      <c r="F2545" s="66">
        <v>8.33</v>
      </c>
      <c r="G2545" s="2">
        <v>0.79115999999999997</v>
      </c>
      <c r="H2545" s="2">
        <v>2.6248200000000002</v>
      </c>
      <c r="I2545" s="2">
        <v>1.25885</v>
      </c>
      <c r="J2545" s="2">
        <v>1.9842200000000001</v>
      </c>
      <c r="K2545" s="66">
        <v>0</v>
      </c>
      <c r="L2545" s="2">
        <v>0.99343999999999999</v>
      </c>
      <c r="M2545" s="2">
        <v>2.8042899999999999</v>
      </c>
      <c r="N2545" s="2">
        <v>1.36554</v>
      </c>
      <c r="O2545" s="2">
        <v>2.1287099999999999</v>
      </c>
      <c r="P2545" s="2">
        <v>0</v>
      </c>
    </row>
    <row r="2546" spans="1:16" x14ac:dyDescent="0.35">
      <c r="A2546" s="2">
        <v>2535</v>
      </c>
      <c r="B2546" s="2" t="s">
        <v>190</v>
      </c>
      <c r="C2546" s="2" t="s">
        <v>324</v>
      </c>
      <c r="D2546" s="2">
        <v>8.0920000000000005</v>
      </c>
      <c r="E2546" s="2">
        <v>5.9219999999999997</v>
      </c>
      <c r="F2546" s="66">
        <v>0</v>
      </c>
      <c r="G2546" s="2">
        <v>0</v>
      </c>
      <c r="H2546" s="2">
        <v>0</v>
      </c>
      <c r="I2546" s="2">
        <v>0</v>
      </c>
      <c r="J2546" s="2">
        <v>0</v>
      </c>
      <c r="K2546" s="66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</row>
    <row r="2547" spans="1:16" x14ac:dyDescent="0.35">
      <c r="A2547" s="2">
        <v>2536</v>
      </c>
      <c r="B2547" s="2" t="s">
        <v>190</v>
      </c>
      <c r="C2547" s="2" t="s">
        <v>325</v>
      </c>
      <c r="D2547" s="2">
        <v>7.1429999999999998</v>
      </c>
      <c r="E2547" s="2">
        <v>6.6920000000000002</v>
      </c>
      <c r="F2547" s="66">
        <v>3.33</v>
      </c>
      <c r="G2547" s="2">
        <v>8.2076799999999999</v>
      </c>
      <c r="H2547" s="2">
        <v>9.2588600000000003</v>
      </c>
      <c r="I2547" s="2">
        <v>8.3456499999999991</v>
      </c>
      <c r="J2547" s="2">
        <v>8.8169599999999999</v>
      </c>
      <c r="K2547" s="66">
        <v>10.89851</v>
      </c>
      <c r="L2547" s="2">
        <v>9.3345699999999994</v>
      </c>
      <c r="M2547" s="2">
        <v>9.3523399999999999</v>
      </c>
      <c r="N2547" s="2">
        <v>8.3919800000000002</v>
      </c>
      <c r="O2547" s="2">
        <v>8.8877299999999995</v>
      </c>
      <c r="P2547" s="2">
        <v>21.417999999999999</v>
      </c>
    </row>
    <row r="2548" spans="1:16" x14ac:dyDescent="0.35">
      <c r="A2548" s="2">
        <v>2537</v>
      </c>
      <c r="B2548" s="2" t="s">
        <v>190</v>
      </c>
      <c r="C2548" s="2" t="s">
        <v>326</v>
      </c>
      <c r="D2548" s="2">
        <v>6.3440000000000003</v>
      </c>
      <c r="E2548" s="2">
        <v>5.641</v>
      </c>
      <c r="F2548" s="66">
        <v>20</v>
      </c>
      <c r="G2548" s="2">
        <v>19.727260000000001</v>
      </c>
      <c r="H2548" s="2">
        <v>23.374490000000002</v>
      </c>
      <c r="I2548" s="2">
        <v>17.898330000000001</v>
      </c>
      <c r="J2548" s="2">
        <v>19.373930000000001</v>
      </c>
      <c r="K2548" s="66">
        <v>15.988300000000001</v>
      </c>
      <c r="L2548" s="2">
        <v>25.387930000000001</v>
      </c>
      <c r="M2548" s="2">
        <v>24.113299999999999</v>
      </c>
      <c r="N2548" s="2">
        <v>18.352049999999998</v>
      </c>
      <c r="O2548" s="2">
        <v>19.90447</v>
      </c>
      <c r="P2548" s="2">
        <v>40.236150000000002</v>
      </c>
    </row>
    <row r="2549" spans="1:16" x14ac:dyDescent="0.35">
      <c r="A2549" s="2">
        <v>2538</v>
      </c>
      <c r="B2549" s="2" t="s">
        <v>190</v>
      </c>
      <c r="C2549" s="2" t="s">
        <v>327</v>
      </c>
      <c r="D2549" s="2">
        <v>5.6950000000000003</v>
      </c>
      <c r="E2549" s="2">
        <v>6.6760000000000002</v>
      </c>
      <c r="F2549" s="66">
        <v>20</v>
      </c>
      <c r="G2549" s="2">
        <v>16.359909999999999</v>
      </c>
      <c r="H2549" s="2">
        <v>22.697179999999999</v>
      </c>
      <c r="I2549" s="2">
        <v>17.107240000000001</v>
      </c>
      <c r="J2549" s="2">
        <v>19.943000000000001</v>
      </c>
      <c r="K2549" s="66">
        <v>9.4526599999999998</v>
      </c>
      <c r="L2549" s="2">
        <v>17.03951</v>
      </c>
      <c r="M2549" s="2">
        <v>23.367239999999999</v>
      </c>
      <c r="N2549" s="2">
        <v>17.486229999999999</v>
      </c>
      <c r="O2549" s="2">
        <v>20.46969</v>
      </c>
      <c r="P2549" s="2">
        <v>9.4426799999999993</v>
      </c>
    </row>
    <row r="2550" spans="1:16" x14ac:dyDescent="0.35">
      <c r="A2550" s="2">
        <v>2539</v>
      </c>
      <c r="B2550" s="2" t="s">
        <v>190</v>
      </c>
      <c r="C2550" s="2" t="s">
        <v>328</v>
      </c>
      <c r="D2550" s="2">
        <v>5.4</v>
      </c>
      <c r="E2550" s="2">
        <v>7.9459999999999997</v>
      </c>
      <c r="F2550" s="66">
        <v>3.33</v>
      </c>
      <c r="G2550" s="2">
        <v>11.972899999999999</v>
      </c>
      <c r="H2550" s="2">
        <v>12.53491</v>
      </c>
      <c r="I2550" s="2">
        <v>11.318530000000001</v>
      </c>
      <c r="J2550" s="2">
        <v>12.18028</v>
      </c>
      <c r="K2550" s="66">
        <v>9.85853</v>
      </c>
      <c r="L2550" s="2">
        <v>12.5197</v>
      </c>
      <c r="M2550" s="2">
        <v>12.65676</v>
      </c>
      <c r="N2550" s="2">
        <v>11.377140000000001</v>
      </c>
      <c r="O2550" s="2">
        <v>12.28374</v>
      </c>
      <c r="P2550" s="2">
        <v>9.8495399999999993</v>
      </c>
    </row>
    <row r="2551" spans="1:16" x14ac:dyDescent="0.35">
      <c r="A2551" s="2">
        <v>2540</v>
      </c>
      <c r="B2551" s="2" t="s">
        <v>190</v>
      </c>
      <c r="C2551" s="2" t="s">
        <v>329</v>
      </c>
      <c r="D2551" s="2">
        <v>5.4</v>
      </c>
      <c r="E2551" s="2">
        <v>6.3780000000000001</v>
      </c>
      <c r="F2551" s="66">
        <v>20</v>
      </c>
      <c r="G2551" s="2">
        <v>17.810269999999999</v>
      </c>
      <c r="H2551" s="2">
        <v>24.088200000000001</v>
      </c>
      <c r="I2551" s="2">
        <v>18.327439999999999</v>
      </c>
      <c r="J2551" s="2">
        <v>20.676770000000001</v>
      </c>
      <c r="K2551" s="66">
        <v>10.09442</v>
      </c>
      <c r="L2551" s="2">
        <v>18.082540000000002</v>
      </c>
      <c r="M2551" s="2">
        <v>24.801539999999999</v>
      </c>
      <c r="N2551" s="2">
        <v>18.740749999999998</v>
      </c>
      <c r="O2551" s="2">
        <v>21.21245</v>
      </c>
      <c r="P2551" s="2">
        <v>10.086270000000001</v>
      </c>
    </row>
    <row r="2552" spans="1:16" x14ac:dyDescent="0.35">
      <c r="A2552" s="2">
        <v>2541</v>
      </c>
      <c r="B2552" s="2" t="s">
        <v>190</v>
      </c>
      <c r="C2552" s="2" t="s">
        <v>330</v>
      </c>
      <c r="D2552" s="2">
        <v>5.5019999999999998</v>
      </c>
      <c r="E2552" s="2">
        <v>5.4050000000000002</v>
      </c>
      <c r="F2552" s="66">
        <v>15</v>
      </c>
      <c r="G2552" s="2">
        <v>16.100370000000002</v>
      </c>
      <c r="H2552" s="2">
        <v>20.69285</v>
      </c>
      <c r="I2552" s="2">
        <v>16.683979999999998</v>
      </c>
      <c r="J2552" s="2">
        <v>17.60838</v>
      </c>
      <c r="K2552" s="66">
        <v>10.21857</v>
      </c>
      <c r="L2552" s="2">
        <v>16.290929999999999</v>
      </c>
      <c r="M2552" s="2">
        <v>21.224309999999999</v>
      </c>
      <c r="N2552" s="2">
        <v>17.00667</v>
      </c>
      <c r="O2552" s="2">
        <v>17.979209999999998</v>
      </c>
      <c r="P2552" s="2">
        <v>10.211119999999999</v>
      </c>
    </row>
    <row r="2553" spans="1:16" x14ac:dyDescent="0.35">
      <c r="A2553" s="2">
        <v>2542</v>
      </c>
      <c r="B2553" s="2" t="s">
        <v>190</v>
      </c>
      <c r="C2553" s="2" t="s">
        <v>331</v>
      </c>
      <c r="D2553" s="2">
        <v>5.6509999999999998</v>
      </c>
      <c r="E2553" s="2">
        <v>4.8869999999999996</v>
      </c>
      <c r="F2553" s="66">
        <v>13.33</v>
      </c>
      <c r="G2553" s="2">
        <v>17.13561</v>
      </c>
      <c r="H2553" s="2">
        <v>22.28509</v>
      </c>
      <c r="I2553" s="2">
        <v>18.018740000000001</v>
      </c>
      <c r="J2553" s="2">
        <v>18.107089999999999</v>
      </c>
      <c r="K2553" s="66">
        <v>10.230079999999999</v>
      </c>
      <c r="L2553" s="2">
        <v>17.282959999999999</v>
      </c>
      <c r="M2553" s="2">
        <v>22.90015</v>
      </c>
      <c r="N2553" s="2">
        <v>18.41159</v>
      </c>
      <c r="O2553" s="2">
        <v>18.504519999999999</v>
      </c>
      <c r="P2553" s="2">
        <v>10.22322</v>
      </c>
    </row>
    <row r="2554" spans="1:16" x14ac:dyDescent="0.35">
      <c r="A2554" s="2">
        <v>2543</v>
      </c>
      <c r="B2554" s="2" t="s">
        <v>190</v>
      </c>
      <c r="C2554" s="2" t="s">
        <v>332</v>
      </c>
      <c r="D2554" s="2">
        <v>5.7</v>
      </c>
      <c r="E2554" s="2">
        <v>3.5920000000000001</v>
      </c>
      <c r="F2554" s="66">
        <v>18.329999999999998</v>
      </c>
      <c r="G2554" s="2">
        <v>18.080310000000001</v>
      </c>
      <c r="H2554" s="2">
        <v>23.390460000000001</v>
      </c>
      <c r="I2554" s="2">
        <v>19.48273</v>
      </c>
      <c r="J2554" s="2">
        <v>17.434229999999999</v>
      </c>
      <c r="K2554" s="66">
        <v>13.75897</v>
      </c>
      <c r="L2554" s="2">
        <v>18.271229999999999</v>
      </c>
      <c r="M2554" s="2">
        <v>24.062010000000001</v>
      </c>
      <c r="N2554" s="2">
        <v>19.950749999999999</v>
      </c>
      <c r="O2554" s="2">
        <v>17.795500000000001</v>
      </c>
      <c r="P2554" s="2">
        <v>10.26389</v>
      </c>
    </row>
    <row r="2555" spans="1:16" x14ac:dyDescent="0.35">
      <c r="A2555" s="2">
        <v>2544</v>
      </c>
      <c r="B2555" s="2" t="s">
        <v>191</v>
      </c>
      <c r="C2555" s="2" t="s">
        <v>309</v>
      </c>
      <c r="D2555" s="2">
        <v>5.7510000000000003</v>
      </c>
      <c r="E2555" s="2">
        <v>2.8460000000000001</v>
      </c>
      <c r="F2555" s="66">
        <v>3.33</v>
      </c>
      <c r="G2555" s="2">
        <v>11.858269999999999</v>
      </c>
      <c r="H2555" s="2">
        <v>13.097569999999999</v>
      </c>
      <c r="I2555" s="2">
        <v>12.41527</v>
      </c>
      <c r="J2555" s="2">
        <v>11.596590000000001</v>
      </c>
      <c r="K2555" s="66">
        <v>10.32681</v>
      </c>
      <c r="L2555" s="2">
        <v>11.92544</v>
      </c>
      <c r="M2555" s="2">
        <v>13.23081</v>
      </c>
      <c r="N2555" s="2">
        <v>12.51301</v>
      </c>
      <c r="O2555" s="2">
        <v>11.65166</v>
      </c>
      <c r="P2555" s="2">
        <v>20.097719999999999</v>
      </c>
    </row>
    <row r="2556" spans="1:16" x14ac:dyDescent="0.35">
      <c r="A2556" s="2">
        <v>2545</v>
      </c>
      <c r="B2556" s="2" t="s">
        <v>191</v>
      </c>
      <c r="C2556" s="2" t="s">
        <v>310</v>
      </c>
      <c r="D2556" s="2">
        <v>5.7489999999999997</v>
      </c>
      <c r="E2556" s="2">
        <v>2.3460000000000001</v>
      </c>
      <c r="F2556" s="66">
        <v>15</v>
      </c>
      <c r="G2556" s="2">
        <v>15.41839</v>
      </c>
      <c r="H2556" s="2">
        <v>18.073460000000001</v>
      </c>
      <c r="I2556" s="2">
        <v>16.40474</v>
      </c>
      <c r="J2556" s="2">
        <v>13.443379999999999</v>
      </c>
      <c r="K2556" s="66">
        <v>10.41503</v>
      </c>
      <c r="L2556" s="2">
        <v>15.233930000000001</v>
      </c>
      <c r="M2556" s="2">
        <v>18.46209</v>
      </c>
      <c r="N2556" s="2">
        <v>16.706469999999999</v>
      </c>
      <c r="O2556" s="2">
        <v>13.590809999999999</v>
      </c>
      <c r="P2556" s="2">
        <v>25.314119999999999</v>
      </c>
    </row>
    <row r="2557" spans="1:16" x14ac:dyDescent="0.35">
      <c r="A2557" s="2">
        <v>2546</v>
      </c>
      <c r="B2557" s="2" t="s">
        <v>191</v>
      </c>
      <c r="C2557" s="2" t="s">
        <v>311</v>
      </c>
      <c r="D2557" s="2">
        <v>5.141</v>
      </c>
      <c r="E2557" s="2">
        <v>2.8620000000000001</v>
      </c>
      <c r="F2557" s="66">
        <v>28.33</v>
      </c>
      <c r="G2557" s="2">
        <v>20.465</v>
      </c>
      <c r="H2557" s="2">
        <v>25.26885</v>
      </c>
      <c r="I2557" s="2">
        <v>21.582450000000001</v>
      </c>
      <c r="J2557" s="2">
        <v>16.907080000000001</v>
      </c>
      <c r="K2557" s="66">
        <v>10.59746</v>
      </c>
      <c r="L2557" s="2">
        <v>20.021380000000001</v>
      </c>
      <c r="M2557" s="2">
        <v>26.023510000000002</v>
      </c>
      <c r="N2557" s="2">
        <v>22.14508</v>
      </c>
      <c r="O2557" s="2">
        <v>17.226109999999998</v>
      </c>
      <c r="P2557" s="2">
        <v>10.59221</v>
      </c>
    </row>
    <row r="2558" spans="1:16" x14ac:dyDescent="0.35">
      <c r="A2558" s="2">
        <v>2547</v>
      </c>
      <c r="B2558" s="2" t="s">
        <v>191</v>
      </c>
      <c r="C2558" s="2" t="s">
        <v>312</v>
      </c>
      <c r="D2558" s="2">
        <v>3.9390000000000001</v>
      </c>
      <c r="E2558" s="2">
        <v>3.3460000000000001</v>
      </c>
      <c r="F2558" s="66">
        <v>10</v>
      </c>
      <c r="G2558" s="2">
        <v>16.418970000000002</v>
      </c>
      <c r="H2558" s="2">
        <v>19.019580000000001</v>
      </c>
      <c r="I2558" s="2">
        <v>16.530139999999999</v>
      </c>
      <c r="J2558" s="2">
        <v>14.75055</v>
      </c>
      <c r="K2558" s="66">
        <v>10.943989999999999</v>
      </c>
      <c r="L2558" s="2">
        <v>15.82206</v>
      </c>
      <c r="M2558" s="2">
        <v>19.431159999999998</v>
      </c>
      <c r="N2558" s="2">
        <v>16.812049999999999</v>
      </c>
      <c r="O2558" s="2">
        <v>14.939730000000001</v>
      </c>
      <c r="P2558" s="2">
        <v>10.939030000000001</v>
      </c>
    </row>
    <row r="2559" spans="1:16" x14ac:dyDescent="0.35">
      <c r="A2559" s="2">
        <v>2548</v>
      </c>
      <c r="B2559" s="2" t="s">
        <v>191</v>
      </c>
      <c r="C2559" s="2" t="s">
        <v>313</v>
      </c>
      <c r="D2559" s="2">
        <v>2.843</v>
      </c>
      <c r="E2559" s="2">
        <v>2.0329999999999999</v>
      </c>
      <c r="F2559" s="66">
        <v>23.33</v>
      </c>
      <c r="G2559" s="2">
        <v>25.087440000000001</v>
      </c>
      <c r="H2559" s="2">
        <v>30.4633</v>
      </c>
      <c r="I2559" s="2">
        <v>25.402629999999998</v>
      </c>
      <c r="J2559" s="2">
        <v>17.961110000000001</v>
      </c>
      <c r="K2559" s="66">
        <v>11.453659999999999</v>
      </c>
      <c r="L2559" s="2">
        <v>24.754930000000002</v>
      </c>
      <c r="M2559" s="2">
        <v>31.445039999999999</v>
      </c>
      <c r="N2559" s="2">
        <v>26.120729999999998</v>
      </c>
      <c r="O2559" s="2">
        <v>18.29149</v>
      </c>
      <c r="P2559" s="2">
        <v>11.44895</v>
      </c>
    </row>
    <row r="2560" spans="1:16" x14ac:dyDescent="0.35">
      <c r="A2560" s="2">
        <v>2549</v>
      </c>
      <c r="B2560" s="2" t="s">
        <v>191</v>
      </c>
      <c r="C2560" s="2" t="s">
        <v>314</v>
      </c>
      <c r="D2560" s="2">
        <v>1.9419999999999999</v>
      </c>
      <c r="E2560" s="2">
        <v>0.746</v>
      </c>
      <c r="F2560" s="66">
        <v>11.67</v>
      </c>
      <c r="G2560" s="2">
        <v>17.061240000000002</v>
      </c>
      <c r="H2560" s="2">
        <v>18.560479999999998</v>
      </c>
      <c r="I2560" s="2">
        <v>17.321110000000001</v>
      </c>
      <c r="J2560" s="2">
        <v>12.981159999999999</v>
      </c>
      <c r="K2560" s="66">
        <v>12.10421</v>
      </c>
      <c r="L2560" s="2">
        <v>16.863150000000001</v>
      </c>
      <c r="M2560" s="2">
        <v>18.888559999999998</v>
      </c>
      <c r="N2560" s="2">
        <v>17.58465</v>
      </c>
      <c r="O2560" s="2">
        <v>13.01858</v>
      </c>
      <c r="P2560" s="2">
        <v>12.10289</v>
      </c>
    </row>
    <row r="2561" spans="1:16" x14ac:dyDescent="0.35">
      <c r="A2561" s="2">
        <v>2550</v>
      </c>
      <c r="B2561" s="2" t="s">
        <v>191</v>
      </c>
      <c r="C2561" s="2" t="s">
        <v>315</v>
      </c>
      <c r="D2561" s="2">
        <v>1.754</v>
      </c>
      <c r="E2561" s="2">
        <v>0.754</v>
      </c>
      <c r="F2561" s="66">
        <v>20</v>
      </c>
      <c r="G2561" s="2">
        <v>23.928370000000001</v>
      </c>
      <c r="H2561" s="2">
        <v>26.788399999999999</v>
      </c>
      <c r="I2561" s="2">
        <v>24.000710000000002</v>
      </c>
      <c r="J2561" s="2">
        <v>14.686730000000001</v>
      </c>
      <c r="K2561" s="66">
        <v>12.76263</v>
      </c>
      <c r="L2561" s="2">
        <v>23.712759999999999</v>
      </c>
      <c r="M2561" s="2">
        <v>27.505939999999999</v>
      </c>
      <c r="N2561" s="2">
        <v>24.573039999999999</v>
      </c>
      <c r="O2561" s="2">
        <v>14.77378</v>
      </c>
      <c r="P2561" s="2">
        <v>15.782959999999999</v>
      </c>
    </row>
    <row r="2562" spans="1:16" x14ac:dyDescent="0.35">
      <c r="A2562" s="2">
        <v>2551</v>
      </c>
      <c r="B2562" s="2" t="s">
        <v>191</v>
      </c>
      <c r="C2562" s="2" t="s">
        <v>316</v>
      </c>
      <c r="D2562" s="2">
        <v>2.5590000000000002</v>
      </c>
      <c r="E2562" s="2">
        <v>1.5589999999999999</v>
      </c>
      <c r="F2562" s="66">
        <v>0</v>
      </c>
      <c r="G2562" s="2">
        <v>2.8307500000000001</v>
      </c>
      <c r="H2562" s="2">
        <v>3.1532800000000001</v>
      </c>
      <c r="I2562" s="2">
        <v>3.1500599999999999</v>
      </c>
      <c r="J2562" s="2">
        <v>3.1522600000000001</v>
      </c>
      <c r="K2562" s="66">
        <v>3.1286399999999999</v>
      </c>
      <c r="L2562" s="2">
        <v>2.4860899999999999</v>
      </c>
      <c r="M2562" s="2">
        <v>3.0882399999999999</v>
      </c>
      <c r="N2562" s="2">
        <v>3.08487</v>
      </c>
      <c r="O2562" s="2">
        <v>3.08718</v>
      </c>
      <c r="P2562" s="2">
        <v>3.0657800000000002</v>
      </c>
    </row>
    <row r="2563" spans="1:16" x14ac:dyDescent="0.35">
      <c r="A2563" s="2">
        <v>2552</v>
      </c>
      <c r="B2563" s="2" t="s">
        <v>191</v>
      </c>
      <c r="C2563" s="2" t="s">
        <v>317</v>
      </c>
      <c r="D2563" s="2">
        <v>3.5579999999999998</v>
      </c>
      <c r="E2563" s="2">
        <v>2.3540000000000001</v>
      </c>
      <c r="F2563" s="66">
        <v>13.33</v>
      </c>
      <c r="G2563" s="2">
        <v>10.803789999999999</v>
      </c>
      <c r="H2563" s="2">
        <v>13.328530000000001</v>
      </c>
      <c r="I2563" s="2">
        <v>10.23795</v>
      </c>
      <c r="J2563" s="2">
        <v>5.9563300000000003</v>
      </c>
      <c r="K2563" s="66">
        <v>27.56344</v>
      </c>
      <c r="L2563" s="2">
        <v>9.3979599999999994</v>
      </c>
      <c r="M2563" s="2">
        <v>13.748889999999999</v>
      </c>
      <c r="N2563" s="2">
        <v>10.49732</v>
      </c>
      <c r="O2563" s="2">
        <v>5.99261</v>
      </c>
      <c r="P2563" s="2">
        <v>9.8067899999999995</v>
      </c>
    </row>
    <row r="2564" spans="1:16" x14ac:dyDescent="0.35">
      <c r="A2564" s="2">
        <v>2553</v>
      </c>
      <c r="B2564" s="2" t="s">
        <v>191</v>
      </c>
      <c r="C2564" s="2" t="s">
        <v>318</v>
      </c>
      <c r="D2564" s="2">
        <v>4.6100000000000003</v>
      </c>
      <c r="E2564" s="2">
        <v>2.3460000000000001</v>
      </c>
      <c r="F2564" s="66">
        <v>18.329999999999998</v>
      </c>
      <c r="G2564" s="2">
        <v>6.9098300000000004</v>
      </c>
      <c r="H2564" s="2">
        <v>9.7029399999999999</v>
      </c>
      <c r="I2564" s="2">
        <v>7.2609300000000001</v>
      </c>
      <c r="J2564" s="2">
        <v>3.581</v>
      </c>
      <c r="K2564" s="66">
        <v>12.351520000000001</v>
      </c>
      <c r="L2564" s="2">
        <v>6.36456</v>
      </c>
      <c r="M2564" s="2">
        <v>9.9731900000000007</v>
      </c>
      <c r="N2564" s="2">
        <v>7.4039900000000003</v>
      </c>
      <c r="O2564" s="2">
        <v>3.53687</v>
      </c>
      <c r="P2564" s="2">
        <v>10.69346</v>
      </c>
    </row>
    <row r="2565" spans="1:16" x14ac:dyDescent="0.35">
      <c r="A2565" s="2">
        <v>2554</v>
      </c>
      <c r="B2565" s="2" t="s">
        <v>191</v>
      </c>
      <c r="C2565" s="2" t="s">
        <v>319</v>
      </c>
      <c r="D2565" s="2">
        <v>5.556</v>
      </c>
      <c r="E2565" s="2">
        <v>2.1</v>
      </c>
      <c r="F2565" s="66">
        <v>6.67</v>
      </c>
      <c r="G2565" s="2">
        <v>0.57798000000000005</v>
      </c>
      <c r="H2565" s="2">
        <v>1.55497</v>
      </c>
      <c r="I2565" s="2">
        <v>0.95116000000000001</v>
      </c>
      <c r="J2565" s="2">
        <v>0</v>
      </c>
      <c r="K2565" s="66">
        <v>3.1083400000000001</v>
      </c>
      <c r="L2565" s="2">
        <v>9.3619999999999995E-2</v>
      </c>
      <c r="M2565" s="2">
        <v>1.4629399999999999</v>
      </c>
      <c r="N2565" s="2">
        <v>0.85033000000000003</v>
      </c>
      <c r="O2565" s="2">
        <v>0</v>
      </c>
      <c r="P2565" s="2">
        <v>1.20044</v>
      </c>
    </row>
    <row r="2566" spans="1:16" x14ac:dyDescent="0.35">
      <c r="A2566" s="2">
        <v>2555</v>
      </c>
      <c r="B2566" s="2" t="s">
        <v>191</v>
      </c>
      <c r="C2566" s="2" t="s">
        <v>320</v>
      </c>
      <c r="D2566" s="2">
        <v>6.9169999999999998</v>
      </c>
      <c r="E2566" s="2">
        <v>2.3540000000000001</v>
      </c>
      <c r="F2566" s="66">
        <v>38.33</v>
      </c>
      <c r="G2566" s="2">
        <v>11.07891</v>
      </c>
      <c r="H2566" s="2">
        <v>13.848330000000001</v>
      </c>
      <c r="I2566" s="2">
        <v>10.44889</v>
      </c>
      <c r="J2566" s="2">
        <v>3.0156299999999998</v>
      </c>
      <c r="K2566" s="66">
        <v>21.779689999999999</v>
      </c>
      <c r="L2566" s="2">
        <v>9.2073300000000007</v>
      </c>
      <c r="M2566" s="2">
        <v>14.46772</v>
      </c>
      <c r="N2566" s="2">
        <v>10.86753</v>
      </c>
      <c r="O2566" s="2">
        <v>2.99356</v>
      </c>
      <c r="P2566" s="2">
        <v>5.4816399999999996</v>
      </c>
    </row>
    <row r="2567" spans="1:16" x14ac:dyDescent="0.35">
      <c r="A2567" s="2">
        <v>2556</v>
      </c>
      <c r="B2567" s="2" t="s">
        <v>191</v>
      </c>
      <c r="C2567" s="2" t="s">
        <v>321</v>
      </c>
      <c r="D2567" s="2">
        <v>7.8490000000000002</v>
      </c>
      <c r="E2567" s="2">
        <v>2.3460000000000001</v>
      </c>
      <c r="F2567" s="66">
        <v>15</v>
      </c>
      <c r="G2567" s="2">
        <v>0.54961000000000004</v>
      </c>
      <c r="H2567" s="2">
        <v>1.4659899999999999</v>
      </c>
      <c r="I2567" s="2">
        <v>0.74297999999999997</v>
      </c>
      <c r="J2567" s="2">
        <v>0</v>
      </c>
      <c r="K2567" s="66">
        <v>4.7441300000000002</v>
      </c>
      <c r="L2567" s="2">
        <v>0</v>
      </c>
      <c r="M2567" s="2">
        <v>1.54898</v>
      </c>
      <c r="N2567" s="2">
        <v>0.78988000000000003</v>
      </c>
      <c r="O2567" s="2">
        <v>0</v>
      </c>
      <c r="P2567" s="2">
        <v>0.44823000000000002</v>
      </c>
    </row>
    <row r="2568" spans="1:16" x14ac:dyDescent="0.35">
      <c r="A2568" s="2">
        <v>2557</v>
      </c>
      <c r="B2568" s="2" t="s">
        <v>191</v>
      </c>
      <c r="C2568" s="2" t="s">
        <v>322</v>
      </c>
      <c r="D2568" s="2">
        <v>8.1560000000000006</v>
      </c>
      <c r="E2568" s="2">
        <v>2.1</v>
      </c>
      <c r="F2568" s="66">
        <v>8.33</v>
      </c>
      <c r="G2568" s="2">
        <v>0</v>
      </c>
      <c r="H2568" s="2">
        <v>0.78517000000000003</v>
      </c>
      <c r="I2568" s="2">
        <v>0.28828999999999999</v>
      </c>
      <c r="J2568" s="2">
        <v>0</v>
      </c>
      <c r="K2568" s="66">
        <v>4.99031</v>
      </c>
      <c r="L2568" s="2">
        <v>0</v>
      </c>
      <c r="M2568" s="2">
        <v>0.85158</v>
      </c>
      <c r="N2568" s="2">
        <v>0.36329</v>
      </c>
      <c r="O2568" s="2">
        <v>0</v>
      </c>
      <c r="P2568" s="2">
        <v>0</v>
      </c>
    </row>
    <row r="2569" spans="1:16" x14ac:dyDescent="0.35">
      <c r="A2569" s="2">
        <v>2558</v>
      </c>
      <c r="B2569" s="2" t="s">
        <v>191</v>
      </c>
      <c r="C2569" s="2" t="s">
        <v>323</v>
      </c>
      <c r="D2569" s="2">
        <v>8.1440000000000001</v>
      </c>
      <c r="E2569" s="2">
        <v>2.8620000000000001</v>
      </c>
      <c r="F2569" s="66">
        <v>11.67</v>
      </c>
      <c r="G2569" s="2">
        <v>0</v>
      </c>
      <c r="H2569" s="2">
        <v>0</v>
      </c>
      <c r="I2569" s="2">
        <v>0</v>
      </c>
      <c r="J2569" s="2">
        <v>0</v>
      </c>
      <c r="K2569" s="66">
        <v>6.72295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</row>
    <row r="2570" spans="1:16" x14ac:dyDescent="0.35">
      <c r="A2570" s="2">
        <v>2559</v>
      </c>
      <c r="B2570" s="2" t="s">
        <v>191</v>
      </c>
      <c r="C2570" s="2" t="s">
        <v>324</v>
      </c>
      <c r="D2570" s="2">
        <v>8.3079999999999998</v>
      </c>
      <c r="E2570" s="2">
        <v>3.6</v>
      </c>
      <c r="F2570" s="66">
        <v>8.33</v>
      </c>
      <c r="G2570" s="2">
        <v>0</v>
      </c>
      <c r="H2570" s="2">
        <v>0</v>
      </c>
      <c r="I2570" s="2">
        <v>0</v>
      </c>
      <c r="J2570" s="2">
        <v>0</v>
      </c>
      <c r="K2570" s="66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</row>
    <row r="2571" spans="1:16" x14ac:dyDescent="0.35">
      <c r="A2571" s="2">
        <v>2560</v>
      </c>
      <c r="B2571" s="2" t="s">
        <v>191</v>
      </c>
      <c r="C2571" s="2" t="s">
        <v>325</v>
      </c>
      <c r="D2571" s="2">
        <v>8.5459999999999994</v>
      </c>
      <c r="E2571" s="2">
        <v>3.6</v>
      </c>
      <c r="F2571" s="66">
        <v>6.67</v>
      </c>
      <c r="G2571" s="2">
        <v>0.90642999999999996</v>
      </c>
      <c r="H2571" s="2">
        <v>1.4381600000000001</v>
      </c>
      <c r="I2571" s="2">
        <v>0.59613000000000005</v>
      </c>
      <c r="J2571" s="2">
        <v>0</v>
      </c>
      <c r="K2571" s="66">
        <v>4.3211300000000001</v>
      </c>
      <c r="L2571" s="2">
        <v>0.56960999999999995</v>
      </c>
      <c r="M2571" s="2">
        <v>1.62523</v>
      </c>
      <c r="N2571" s="2">
        <v>0.73326999999999998</v>
      </c>
      <c r="O2571" s="2">
        <v>0</v>
      </c>
      <c r="P2571" s="2">
        <v>1.59426</v>
      </c>
    </row>
    <row r="2572" spans="1:16" x14ac:dyDescent="0.35">
      <c r="A2572" s="2">
        <v>2561</v>
      </c>
      <c r="B2572" s="2" t="s">
        <v>191</v>
      </c>
      <c r="C2572" s="2" t="s">
        <v>326</v>
      </c>
      <c r="D2572" s="2">
        <v>8.2490000000000006</v>
      </c>
      <c r="E2572" s="2">
        <v>3.6</v>
      </c>
      <c r="F2572" s="66">
        <v>20</v>
      </c>
      <c r="G2572" s="2">
        <v>6.2464199999999996</v>
      </c>
      <c r="H2572" s="2">
        <v>8.9655500000000004</v>
      </c>
      <c r="I2572" s="2">
        <v>6.8737700000000004</v>
      </c>
      <c r="J2572" s="2">
        <v>4.82904</v>
      </c>
      <c r="K2572" s="66">
        <v>11.67023</v>
      </c>
      <c r="L2572" s="2">
        <v>5.86435</v>
      </c>
      <c r="M2572" s="2">
        <v>9.3873599999999993</v>
      </c>
      <c r="N2572" s="2">
        <v>7.1895899999999999</v>
      </c>
      <c r="O2572" s="2">
        <v>5.1115899999999996</v>
      </c>
      <c r="P2572" s="2">
        <v>7.1579800000000002</v>
      </c>
    </row>
    <row r="2573" spans="1:16" x14ac:dyDescent="0.35">
      <c r="A2573" s="2">
        <v>2562</v>
      </c>
      <c r="B2573" s="2" t="s">
        <v>191</v>
      </c>
      <c r="C2573" s="2" t="s">
        <v>327</v>
      </c>
      <c r="D2573" s="2">
        <v>7.6920000000000002</v>
      </c>
      <c r="E2573" s="2">
        <v>3.6</v>
      </c>
      <c r="F2573" s="66">
        <v>20</v>
      </c>
      <c r="G2573" s="2">
        <v>9.6837300000000006</v>
      </c>
      <c r="H2573" s="2">
        <v>11.435320000000001</v>
      </c>
      <c r="I2573" s="2">
        <v>8.9124300000000005</v>
      </c>
      <c r="J2573" s="2">
        <v>6.9059799999999996</v>
      </c>
      <c r="K2573" s="66">
        <v>16.076530000000002</v>
      </c>
      <c r="L2573" s="2">
        <v>9.3858099999999993</v>
      </c>
      <c r="M2573" s="2">
        <v>11.832689999999999</v>
      </c>
      <c r="N2573" s="2">
        <v>9.18032</v>
      </c>
      <c r="O2573" s="2">
        <v>7.0753399999999997</v>
      </c>
      <c r="P2573" s="2">
        <v>28.210450000000002</v>
      </c>
    </row>
    <row r="2574" spans="1:16" x14ac:dyDescent="0.35">
      <c r="A2574" s="2">
        <v>2563</v>
      </c>
      <c r="B2574" s="2" t="s">
        <v>191</v>
      </c>
      <c r="C2574" s="2" t="s">
        <v>328</v>
      </c>
      <c r="D2574" s="2">
        <v>6.4880000000000004</v>
      </c>
      <c r="E2574" s="2">
        <v>2.8370000000000002</v>
      </c>
      <c r="F2574" s="66">
        <v>11.67</v>
      </c>
      <c r="G2574" s="2">
        <v>6.8197299999999998</v>
      </c>
      <c r="H2574" s="2">
        <v>8.9563900000000007</v>
      </c>
      <c r="I2574" s="2">
        <v>7.6327999999999996</v>
      </c>
      <c r="J2574" s="2">
        <v>5.4891300000000003</v>
      </c>
      <c r="K2574" s="66">
        <v>11.766109999999999</v>
      </c>
      <c r="L2574" s="2">
        <v>6.5052599999999998</v>
      </c>
      <c r="M2574" s="2">
        <v>9.0646000000000004</v>
      </c>
      <c r="N2574" s="2">
        <v>7.6728699999999996</v>
      </c>
      <c r="O2574" s="2">
        <v>5.4257999999999997</v>
      </c>
      <c r="P2574" s="2">
        <v>20.355640000000001</v>
      </c>
    </row>
    <row r="2575" spans="1:16" x14ac:dyDescent="0.35">
      <c r="A2575" s="2">
        <v>2564</v>
      </c>
      <c r="B2575" s="2" t="s">
        <v>191</v>
      </c>
      <c r="C2575" s="2" t="s">
        <v>329</v>
      </c>
      <c r="D2575" s="2">
        <v>5.2409999999999997</v>
      </c>
      <c r="E2575" s="2">
        <v>2.6080000000000001</v>
      </c>
      <c r="F2575" s="66">
        <v>11.67</v>
      </c>
      <c r="G2575" s="2">
        <v>9.7691400000000002</v>
      </c>
      <c r="H2575" s="2">
        <v>12.692629999999999</v>
      </c>
      <c r="I2575" s="2">
        <v>10.722340000000001</v>
      </c>
      <c r="J2575" s="2">
        <v>7.9793099999999999</v>
      </c>
      <c r="K2575" s="66">
        <v>9.8450399999999991</v>
      </c>
      <c r="L2575" s="2">
        <v>9.5754400000000004</v>
      </c>
      <c r="M2575" s="2">
        <v>12.8817</v>
      </c>
      <c r="N2575" s="2">
        <v>10.80941</v>
      </c>
      <c r="O2575" s="2">
        <v>7.9291600000000004</v>
      </c>
      <c r="P2575" s="2">
        <v>34.002589999999998</v>
      </c>
    </row>
    <row r="2576" spans="1:16" x14ac:dyDescent="0.35">
      <c r="A2576" s="2">
        <v>2565</v>
      </c>
      <c r="B2576" s="2" t="s">
        <v>191</v>
      </c>
      <c r="C2576" s="2" t="s">
        <v>330</v>
      </c>
      <c r="D2576" s="2">
        <v>3.7850000000000001</v>
      </c>
      <c r="E2576" s="2">
        <v>2.5920000000000001</v>
      </c>
      <c r="F2576" s="66">
        <v>13.33</v>
      </c>
      <c r="G2576" s="2">
        <v>15.938319999999999</v>
      </c>
      <c r="H2576" s="2">
        <v>20.960640000000001</v>
      </c>
      <c r="I2576" s="2">
        <v>16.9605</v>
      </c>
      <c r="J2576" s="2">
        <v>12.19778</v>
      </c>
      <c r="K2576" s="66">
        <v>6.6325099999999999</v>
      </c>
      <c r="L2576" s="2">
        <v>15.762549999999999</v>
      </c>
      <c r="M2576" s="2">
        <v>21.484390000000001</v>
      </c>
      <c r="N2576" s="2">
        <v>17.276009999999999</v>
      </c>
      <c r="O2576" s="2">
        <v>12.26915</v>
      </c>
      <c r="P2576" s="2">
        <v>58.866790000000002</v>
      </c>
    </row>
    <row r="2577" spans="1:16" x14ac:dyDescent="0.35">
      <c r="A2577" s="2">
        <v>2566</v>
      </c>
      <c r="B2577" s="2" t="s">
        <v>191</v>
      </c>
      <c r="C2577" s="2" t="s">
        <v>331</v>
      </c>
      <c r="D2577" s="2">
        <v>2.6459999999999999</v>
      </c>
      <c r="E2577" s="2">
        <v>1.5409999999999999</v>
      </c>
      <c r="F2577" s="66">
        <v>28.33</v>
      </c>
      <c r="G2577" s="2">
        <v>31.372869999999999</v>
      </c>
      <c r="H2577" s="2">
        <v>39.270670000000003</v>
      </c>
      <c r="I2577" s="2">
        <v>31.870270000000001</v>
      </c>
      <c r="J2577" s="2">
        <v>15.77942</v>
      </c>
      <c r="K2577" s="66">
        <v>16.550170000000001</v>
      </c>
      <c r="L2577" s="2">
        <v>30.965949999999999</v>
      </c>
      <c r="M2577" s="2">
        <v>40.683790000000002</v>
      </c>
      <c r="N2577" s="2">
        <v>32.897500000000001</v>
      </c>
      <c r="O2577" s="2">
        <v>15.97035</v>
      </c>
      <c r="P2577" s="2">
        <v>79.355369999999994</v>
      </c>
    </row>
    <row r="2578" spans="1:16" x14ac:dyDescent="0.35">
      <c r="A2578" s="2">
        <v>2567</v>
      </c>
      <c r="B2578" s="2" t="s">
        <v>191</v>
      </c>
      <c r="C2578" s="2" t="s">
        <v>332</v>
      </c>
      <c r="D2578" s="2">
        <v>2.044</v>
      </c>
      <c r="E2578" s="2">
        <v>1.254</v>
      </c>
      <c r="F2578" s="66">
        <v>8.33</v>
      </c>
      <c r="G2578" s="2">
        <v>12.749919999999999</v>
      </c>
      <c r="H2578" s="2">
        <v>14.278460000000001</v>
      </c>
      <c r="I2578" s="2">
        <v>13.127359999999999</v>
      </c>
      <c r="J2578" s="2">
        <v>9.9407700000000006</v>
      </c>
      <c r="K2578" s="66">
        <v>12.670820000000001</v>
      </c>
      <c r="L2578" s="2">
        <v>12.28125</v>
      </c>
      <c r="M2578" s="2">
        <v>14.335240000000001</v>
      </c>
      <c r="N2578" s="2">
        <v>13.12364</v>
      </c>
      <c r="O2578" s="2">
        <v>9.7720500000000001</v>
      </c>
      <c r="P2578" s="2">
        <v>15.791930000000001</v>
      </c>
    </row>
    <row r="2579" spans="1:16" x14ac:dyDescent="0.35">
      <c r="A2579" s="2">
        <v>2568</v>
      </c>
      <c r="B2579" s="2" t="s">
        <v>192</v>
      </c>
      <c r="C2579" s="2" t="s">
        <v>309</v>
      </c>
      <c r="D2579" s="2">
        <v>0.73399999999999999</v>
      </c>
      <c r="E2579" s="2">
        <v>1.8049999999999999</v>
      </c>
      <c r="F2579" s="66">
        <v>0</v>
      </c>
      <c r="G2579" s="2">
        <v>10.0601</v>
      </c>
      <c r="H2579" s="2">
        <v>10.559559999999999</v>
      </c>
      <c r="I2579" s="2">
        <v>10.49765</v>
      </c>
      <c r="J2579" s="2">
        <v>10.32939</v>
      </c>
      <c r="K2579" s="66">
        <v>10.529489999999999</v>
      </c>
      <c r="L2579" s="2">
        <v>9.6504899999999996</v>
      </c>
      <c r="M2579" s="2">
        <v>10.37022</v>
      </c>
      <c r="N2579" s="2">
        <v>10.30448</v>
      </c>
      <c r="O2579" s="2">
        <v>10.1279</v>
      </c>
      <c r="P2579" s="2">
        <v>10.15789</v>
      </c>
    </row>
    <row r="2580" spans="1:16" x14ac:dyDescent="0.35">
      <c r="A2580" s="2">
        <v>2569</v>
      </c>
      <c r="B2580" s="2" t="s">
        <v>192</v>
      </c>
      <c r="C2580" s="2" t="s">
        <v>310</v>
      </c>
      <c r="D2580" s="2">
        <v>-0.505</v>
      </c>
      <c r="E2580" s="2">
        <v>2.1</v>
      </c>
      <c r="F2580" s="66">
        <v>0</v>
      </c>
      <c r="G2580" s="2">
        <v>11.192909999999999</v>
      </c>
      <c r="H2580" s="2">
        <v>11.657209999999999</v>
      </c>
      <c r="I2580" s="2">
        <v>11.602790000000001</v>
      </c>
      <c r="J2580" s="2">
        <v>11.45412</v>
      </c>
      <c r="K2580" s="66">
        <v>11.63082</v>
      </c>
      <c r="L2580" s="2">
        <v>10.833550000000001</v>
      </c>
      <c r="M2580" s="2">
        <v>11.485760000000001</v>
      </c>
      <c r="N2580" s="2">
        <v>11.42789</v>
      </c>
      <c r="O2580" s="2">
        <v>11.27159</v>
      </c>
      <c r="P2580" s="2">
        <v>11.297470000000001</v>
      </c>
    </row>
    <row r="2581" spans="1:16" x14ac:dyDescent="0.35">
      <c r="A2581" s="2">
        <v>2570</v>
      </c>
      <c r="B2581" s="2" t="s">
        <v>192</v>
      </c>
      <c r="C2581" s="2" t="s">
        <v>311</v>
      </c>
      <c r="D2581" s="2">
        <v>-1.0029999999999999</v>
      </c>
      <c r="E2581" s="2">
        <v>2.1</v>
      </c>
      <c r="F2581" s="66">
        <v>0</v>
      </c>
      <c r="G2581" s="2">
        <v>12.10378</v>
      </c>
      <c r="H2581" s="2">
        <v>12.544560000000001</v>
      </c>
      <c r="I2581" s="2">
        <v>12.49643</v>
      </c>
      <c r="J2581" s="2">
        <v>12.3644</v>
      </c>
      <c r="K2581" s="66">
        <v>12.52122</v>
      </c>
      <c r="L2581" s="2">
        <v>11.75399</v>
      </c>
      <c r="M2581" s="2">
        <v>12.39096</v>
      </c>
      <c r="N2581" s="2">
        <v>12.339729999999999</v>
      </c>
      <c r="O2581" s="2">
        <v>12.200749999999999</v>
      </c>
      <c r="P2581" s="2">
        <v>12.223190000000001</v>
      </c>
    </row>
    <row r="2582" spans="1:16" x14ac:dyDescent="0.35">
      <c r="A2582" s="2">
        <v>2571</v>
      </c>
      <c r="B2582" s="2" t="s">
        <v>192</v>
      </c>
      <c r="C2582" s="2" t="s">
        <v>312</v>
      </c>
      <c r="D2582" s="2">
        <v>-0.84399999999999997</v>
      </c>
      <c r="E2582" s="2">
        <v>1.7949999999999999</v>
      </c>
      <c r="F2582" s="66">
        <v>0</v>
      </c>
      <c r="G2582" s="2">
        <v>12.792529999999999</v>
      </c>
      <c r="H2582" s="2">
        <v>13.24175</v>
      </c>
      <c r="I2582" s="2">
        <v>13.198880000000001</v>
      </c>
      <c r="J2582" s="2">
        <v>13.08084</v>
      </c>
      <c r="K2582" s="66">
        <v>13.220940000000001</v>
      </c>
      <c r="L2582" s="2">
        <v>12.419269999999999</v>
      </c>
      <c r="M2582" s="2">
        <v>13.10507</v>
      </c>
      <c r="N2582" s="2">
        <v>13.059419999999999</v>
      </c>
      <c r="O2582" s="2">
        <v>12.93506</v>
      </c>
      <c r="P2582" s="2">
        <v>12.954660000000001</v>
      </c>
    </row>
    <row r="2583" spans="1:16" x14ac:dyDescent="0.35">
      <c r="A2583" s="2">
        <v>2572</v>
      </c>
      <c r="B2583" s="2" t="s">
        <v>192</v>
      </c>
      <c r="C2583" s="2" t="s">
        <v>313</v>
      </c>
      <c r="D2583" s="2">
        <v>-0.754</v>
      </c>
      <c r="E2583" s="2">
        <v>2.0590000000000002</v>
      </c>
      <c r="F2583" s="66">
        <v>0</v>
      </c>
      <c r="G2583" s="2">
        <v>13.399190000000001</v>
      </c>
      <c r="H2583" s="2">
        <v>13.82231</v>
      </c>
      <c r="I2583" s="2">
        <v>13.78384</v>
      </c>
      <c r="J2583" s="2">
        <v>13.677580000000001</v>
      </c>
      <c r="K2583" s="66">
        <v>13.803610000000001</v>
      </c>
      <c r="L2583" s="2">
        <v>13.08418</v>
      </c>
      <c r="M2583" s="2">
        <v>13.70124</v>
      </c>
      <c r="N2583" s="2">
        <v>13.660259999999999</v>
      </c>
      <c r="O2583" s="2">
        <v>13.548249999999999</v>
      </c>
      <c r="P2583" s="2">
        <v>13.5655</v>
      </c>
    </row>
    <row r="2584" spans="1:16" x14ac:dyDescent="0.35">
      <c r="A2584" s="2">
        <v>2573</v>
      </c>
      <c r="B2584" s="2" t="s">
        <v>192</v>
      </c>
      <c r="C2584" s="2" t="s">
        <v>314</v>
      </c>
      <c r="D2584" s="2">
        <v>-0.59299999999999997</v>
      </c>
      <c r="E2584" s="2">
        <v>2.3460000000000001</v>
      </c>
      <c r="F2584" s="66">
        <v>0</v>
      </c>
      <c r="G2584" s="2">
        <v>13.84965</v>
      </c>
      <c r="H2584" s="2">
        <v>14.217040000000001</v>
      </c>
      <c r="I2584" s="2">
        <v>14.18233</v>
      </c>
      <c r="J2584" s="2">
        <v>14.086180000000001</v>
      </c>
      <c r="K2584" s="66">
        <v>14.20011</v>
      </c>
      <c r="L2584" s="2">
        <v>13.56128</v>
      </c>
      <c r="M2584" s="2">
        <v>14.11082</v>
      </c>
      <c r="N2584" s="2">
        <v>14.07382</v>
      </c>
      <c r="O2584" s="2">
        <v>13.97241</v>
      </c>
      <c r="P2584" s="2">
        <v>13.98771</v>
      </c>
    </row>
    <row r="2585" spans="1:16" x14ac:dyDescent="0.35">
      <c r="A2585" s="2">
        <v>2574</v>
      </c>
      <c r="B2585" s="2" t="s">
        <v>192</v>
      </c>
      <c r="C2585" s="2" t="s">
        <v>315</v>
      </c>
      <c r="D2585" s="2">
        <v>0.66400000000000003</v>
      </c>
      <c r="E2585" s="2">
        <v>1.5409999999999999</v>
      </c>
      <c r="F2585" s="66">
        <v>0</v>
      </c>
      <c r="G2585" s="2">
        <v>13.757910000000001</v>
      </c>
      <c r="H2585" s="2">
        <v>14.17295</v>
      </c>
      <c r="I2585" s="2">
        <v>14.14138</v>
      </c>
      <c r="J2585" s="2">
        <v>14.053750000000001</v>
      </c>
      <c r="K2585" s="66">
        <v>14.15753</v>
      </c>
      <c r="L2585" s="2">
        <v>13.39798</v>
      </c>
      <c r="M2585" s="2">
        <v>14.074780000000001</v>
      </c>
      <c r="N2585" s="2">
        <v>14.041169999999999</v>
      </c>
      <c r="O2585" s="2">
        <v>13.94877</v>
      </c>
      <c r="P2585" s="2">
        <v>13.962429999999999</v>
      </c>
    </row>
    <row r="2586" spans="1:16" x14ac:dyDescent="0.35">
      <c r="A2586" s="2">
        <v>2575</v>
      </c>
      <c r="B2586" s="2" t="s">
        <v>192</v>
      </c>
      <c r="C2586" s="2" t="s">
        <v>316</v>
      </c>
      <c r="D2586" s="2">
        <v>2.5680000000000001</v>
      </c>
      <c r="E2586" s="2">
        <v>2.83</v>
      </c>
      <c r="F2586" s="66">
        <v>0</v>
      </c>
      <c r="G2586" s="2">
        <v>13.161020000000001</v>
      </c>
      <c r="H2586" s="2">
        <v>13.2933</v>
      </c>
      <c r="I2586" s="2">
        <v>13.26464</v>
      </c>
      <c r="J2586" s="2">
        <v>13.18492</v>
      </c>
      <c r="K2586" s="66">
        <v>13.27927</v>
      </c>
      <c r="L2586" s="2">
        <v>12.74898</v>
      </c>
      <c r="M2586" s="2">
        <v>13.156790000000001</v>
      </c>
      <c r="N2586" s="2">
        <v>13.126300000000001</v>
      </c>
      <c r="O2586" s="2">
        <v>13.042289999999999</v>
      </c>
      <c r="P2586" s="2">
        <v>13.054489999999999</v>
      </c>
    </row>
    <row r="2587" spans="1:16" x14ac:dyDescent="0.35">
      <c r="A2587" s="2">
        <v>2576</v>
      </c>
      <c r="B2587" s="2" t="s">
        <v>192</v>
      </c>
      <c r="C2587" s="2" t="s">
        <v>317</v>
      </c>
      <c r="D2587" s="2">
        <v>4.8710000000000004</v>
      </c>
      <c r="E2587" s="2">
        <v>5.1589999999999998</v>
      </c>
      <c r="F2587" s="66">
        <v>0</v>
      </c>
      <c r="G2587" s="2">
        <v>11.774459999999999</v>
      </c>
      <c r="H2587" s="2">
        <v>11.471690000000001</v>
      </c>
      <c r="I2587" s="2">
        <v>11.445790000000001</v>
      </c>
      <c r="J2587" s="2">
        <v>11.373609999999999</v>
      </c>
      <c r="K2587" s="66">
        <v>11.45898</v>
      </c>
      <c r="L2587" s="2">
        <v>11.5099</v>
      </c>
      <c r="M2587" s="2">
        <v>11.22838</v>
      </c>
      <c r="N2587" s="2">
        <v>11.20087</v>
      </c>
      <c r="O2587" s="2">
        <v>11.12496</v>
      </c>
      <c r="P2587" s="2">
        <v>11.13579</v>
      </c>
    </row>
    <row r="2588" spans="1:16" x14ac:dyDescent="0.35">
      <c r="A2588" s="2">
        <v>2577</v>
      </c>
      <c r="B2588" s="2" t="s">
        <v>192</v>
      </c>
      <c r="C2588" s="2" t="s">
        <v>318</v>
      </c>
      <c r="D2588" s="2">
        <v>6.9640000000000004</v>
      </c>
      <c r="E2588" s="2">
        <v>5.7</v>
      </c>
      <c r="F2588" s="66">
        <v>0</v>
      </c>
      <c r="G2588" s="2">
        <v>9.8043399999999998</v>
      </c>
      <c r="H2588" s="2">
        <v>9.5182500000000001</v>
      </c>
      <c r="I2588" s="2">
        <v>9.4948200000000007</v>
      </c>
      <c r="J2588" s="2">
        <v>9.4294600000000006</v>
      </c>
      <c r="K2588" s="66">
        <v>9.5067199999999996</v>
      </c>
      <c r="L2588" s="2">
        <v>9.5878999999999994</v>
      </c>
      <c r="M2588" s="2">
        <v>9.1862999999999992</v>
      </c>
      <c r="N2588" s="2">
        <v>9.1614900000000006</v>
      </c>
      <c r="O2588" s="2">
        <v>9.0928900000000006</v>
      </c>
      <c r="P2588" s="2">
        <v>9.1025399999999994</v>
      </c>
    </row>
    <row r="2589" spans="1:16" x14ac:dyDescent="0.35">
      <c r="A2589" s="2">
        <v>2578</v>
      </c>
      <c r="B2589" s="2" t="s">
        <v>192</v>
      </c>
      <c r="C2589" s="2" t="s">
        <v>319</v>
      </c>
      <c r="D2589" s="2">
        <v>8.2579999999999991</v>
      </c>
      <c r="E2589" s="2">
        <v>6.4630000000000001</v>
      </c>
      <c r="F2589" s="66">
        <v>0</v>
      </c>
      <c r="G2589" s="2">
        <v>8.1875800000000005</v>
      </c>
      <c r="H2589" s="2">
        <v>7.6373800000000003</v>
      </c>
      <c r="I2589" s="2">
        <v>7.61625</v>
      </c>
      <c r="J2589" s="2">
        <v>7.55722</v>
      </c>
      <c r="K2589" s="66">
        <v>7.6269600000000004</v>
      </c>
      <c r="L2589" s="2">
        <v>7.8023600000000002</v>
      </c>
      <c r="M2589" s="2">
        <v>7.2809699999999999</v>
      </c>
      <c r="N2589" s="2">
        <v>7.2586199999999996</v>
      </c>
      <c r="O2589" s="2">
        <v>7.19679</v>
      </c>
      <c r="P2589" s="2">
        <v>7.2053799999999999</v>
      </c>
    </row>
    <row r="2590" spans="1:16" x14ac:dyDescent="0.35">
      <c r="A2590" s="2">
        <v>2579</v>
      </c>
      <c r="B2590" s="2" t="s">
        <v>192</v>
      </c>
      <c r="C2590" s="2" t="s">
        <v>320</v>
      </c>
      <c r="D2590" s="2">
        <v>8.5980000000000008</v>
      </c>
      <c r="E2590" s="2">
        <v>7.7080000000000002</v>
      </c>
      <c r="F2590" s="66">
        <v>0</v>
      </c>
      <c r="G2590" s="2">
        <v>6.8339499999999997</v>
      </c>
      <c r="H2590" s="2">
        <v>6.15787</v>
      </c>
      <c r="I2590" s="2">
        <v>6.1388199999999999</v>
      </c>
      <c r="J2590" s="2">
        <v>6.0855499999999996</v>
      </c>
      <c r="K2590" s="66">
        <v>6.1484500000000004</v>
      </c>
      <c r="L2590" s="2">
        <v>6.6934899999999997</v>
      </c>
      <c r="M2590" s="2">
        <v>5.8429900000000004</v>
      </c>
      <c r="N2590" s="2">
        <v>5.82287</v>
      </c>
      <c r="O2590" s="2">
        <v>5.7671599999999996</v>
      </c>
      <c r="P2590" s="2">
        <v>5.7748200000000001</v>
      </c>
    </row>
    <row r="2591" spans="1:16" x14ac:dyDescent="0.35">
      <c r="A2591" s="2">
        <v>2580</v>
      </c>
      <c r="B2591" s="2" t="s">
        <v>192</v>
      </c>
      <c r="C2591" s="2" t="s">
        <v>321</v>
      </c>
      <c r="D2591" s="2">
        <v>8.9570000000000007</v>
      </c>
      <c r="E2591" s="2">
        <v>7.1829999999999998</v>
      </c>
      <c r="F2591" s="66">
        <v>0</v>
      </c>
      <c r="G2591" s="2">
        <v>5.6172899999999997</v>
      </c>
      <c r="H2591" s="2">
        <v>5.2303899999999999</v>
      </c>
      <c r="I2591" s="2">
        <v>5.2129000000000003</v>
      </c>
      <c r="J2591" s="2">
        <v>5.1639600000000003</v>
      </c>
      <c r="K2591" s="66">
        <v>5.22173</v>
      </c>
      <c r="L2591" s="2">
        <v>5.7056800000000001</v>
      </c>
      <c r="M2591" s="2">
        <v>4.9998300000000002</v>
      </c>
      <c r="N2591" s="2">
        <v>4.9813400000000003</v>
      </c>
      <c r="O2591" s="2">
        <v>4.93011</v>
      </c>
      <c r="P2591" s="2">
        <v>4.9370900000000004</v>
      </c>
    </row>
    <row r="2592" spans="1:16" x14ac:dyDescent="0.35">
      <c r="A2592" s="2">
        <v>2581</v>
      </c>
      <c r="B2592" s="2" t="s">
        <v>192</v>
      </c>
      <c r="C2592" s="2" t="s">
        <v>322</v>
      </c>
      <c r="D2592" s="2">
        <v>9.8070000000000004</v>
      </c>
      <c r="E2592" s="2">
        <v>6.2</v>
      </c>
      <c r="F2592" s="66">
        <v>0</v>
      </c>
      <c r="G2592" s="2">
        <v>4.8254099999999998</v>
      </c>
      <c r="H2592" s="2">
        <v>4.5387300000000002</v>
      </c>
      <c r="I2592" s="2">
        <v>4.5225499999999998</v>
      </c>
      <c r="J2592" s="2">
        <v>4.4772600000000002</v>
      </c>
      <c r="K2592" s="66">
        <v>4.5307000000000004</v>
      </c>
      <c r="L2592" s="2">
        <v>4.7942999999999998</v>
      </c>
      <c r="M2592" s="2">
        <v>4.4054700000000002</v>
      </c>
      <c r="N2592" s="2">
        <v>4.3883200000000002</v>
      </c>
      <c r="O2592" s="2">
        <v>4.3407799999999996</v>
      </c>
      <c r="P2592" s="2">
        <v>4.3472099999999996</v>
      </c>
    </row>
    <row r="2593" spans="1:16" x14ac:dyDescent="0.35">
      <c r="A2593" s="2">
        <v>2582</v>
      </c>
      <c r="B2593" s="2" t="s">
        <v>192</v>
      </c>
      <c r="C2593" s="2" t="s">
        <v>323</v>
      </c>
      <c r="D2593" s="2">
        <v>10.454000000000001</v>
      </c>
      <c r="E2593" s="2">
        <v>6.2</v>
      </c>
      <c r="F2593" s="66">
        <v>0</v>
      </c>
      <c r="G2593" s="2">
        <v>4.1531900000000004</v>
      </c>
      <c r="H2593" s="2">
        <v>3.7942999999999998</v>
      </c>
      <c r="I2593" s="2">
        <v>3.7799</v>
      </c>
      <c r="J2593" s="2">
        <v>3.7395700000000001</v>
      </c>
      <c r="K2593" s="66">
        <v>3.78714</v>
      </c>
      <c r="L2593" s="2">
        <v>4.0812400000000002</v>
      </c>
      <c r="M2593" s="2">
        <v>3.7414399999999999</v>
      </c>
      <c r="N2593" s="2">
        <v>3.7260800000000001</v>
      </c>
      <c r="O2593" s="2">
        <v>3.68343</v>
      </c>
      <c r="P2593" s="2">
        <v>3.6891699999999998</v>
      </c>
    </row>
    <row r="2594" spans="1:16" x14ac:dyDescent="0.35">
      <c r="A2594" s="2">
        <v>2583</v>
      </c>
      <c r="B2594" s="2" t="s">
        <v>192</v>
      </c>
      <c r="C2594" s="2" t="s">
        <v>324</v>
      </c>
      <c r="D2594" s="2">
        <v>10.547000000000001</v>
      </c>
      <c r="E2594" s="2">
        <v>5.9459999999999997</v>
      </c>
      <c r="F2594" s="66">
        <v>0</v>
      </c>
      <c r="G2594" s="2">
        <v>3.38727</v>
      </c>
      <c r="H2594" s="2">
        <v>3.2688700000000002</v>
      </c>
      <c r="I2594" s="2">
        <v>3.2552099999999999</v>
      </c>
      <c r="J2594" s="2">
        <v>3.2169400000000001</v>
      </c>
      <c r="K2594" s="66">
        <v>3.26207</v>
      </c>
      <c r="L2594" s="2">
        <v>3.5554000000000001</v>
      </c>
      <c r="M2594" s="2">
        <v>3.2429800000000002</v>
      </c>
      <c r="N2594" s="2">
        <v>3.2283599999999999</v>
      </c>
      <c r="O2594" s="2">
        <v>3.1877200000000001</v>
      </c>
      <c r="P2594" s="2">
        <v>3.1931500000000002</v>
      </c>
    </row>
    <row r="2595" spans="1:16" x14ac:dyDescent="0.35">
      <c r="A2595" s="2">
        <v>2584</v>
      </c>
      <c r="B2595" s="2" t="s">
        <v>192</v>
      </c>
      <c r="C2595" s="2" t="s">
        <v>325</v>
      </c>
      <c r="D2595" s="2">
        <v>10.4</v>
      </c>
      <c r="E2595" s="2">
        <v>5.3949999999999996</v>
      </c>
      <c r="F2595" s="66">
        <v>0</v>
      </c>
      <c r="G2595" s="2">
        <v>2.8958900000000001</v>
      </c>
      <c r="H2595" s="2">
        <v>3.0778699999999999</v>
      </c>
      <c r="I2595" s="2">
        <v>3.06508</v>
      </c>
      <c r="J2595" s="2">
        <v>3.0292400000000002</v>
      </c>
      <c r="K2595" s="66">
        <v>3.0714999999999999</v>
      </c>
      <c r="L2595" s="2">
        <v>3.28288</v>
      </c>
      <c r="M2595" s="2">
        <v>3.0338500000000002</v>
      </c>
      <c r="N2595" s="2">
        <v>3.02013</v>
      </c>
      <c r="O2595" s="2">
        <v>2.98203</v>
      </c>
      <c r="P2595" s="2">
        <v>2.9870999999999999</v>
      </c>
    </row>
    <row r="2596" spans="1:16" x14ac:dyDescent="0.35">
      <c r="A2596" s="2">
        <v>2585</v>
      </c>
      <c r="B2596" s="2" t="s">
        <v>192</v>
      </c>
      <c r="C2596" s="2" t="s">
        <v>326</v>
      </c>
      <c r="D2596" s="2">
        <v>10.095000000000001</v>
      </c>
      <c r="E2596" s="2">
        <v>4.5919999999999996</v>
      </c>
      <c r="F2596" s="66">
        <v>0</v>
      </c>
      <c r="G2596" s="2">
        <v>3.1575899999999999</v>
      </c>
      <c r="H2596" s="2">
        <v>3.2735400000000001</v>
      </c>
      <c r="I2596" s="2">
        <v>3.2602500000000001</v>
      </c>
      <c r="J2596" s="2">
        <v>3.2230099999999999</v>
      </c>
      <c r="K2596" s="66">
        <v>3.2669199999999998</v>
      </c>
      <c r="L2596" s="2">
        <v>3.2579500000000001</v>
      </c>
      <c r="M2596" s="2">
        <v>3.1781000000000001</v>
      </c>
      <c r="N2596" s="2">
        <v>3.1639400000000002</v>
      </c>
      <c r="O2596" s="2">
        <v>3.1246100000000001</v>
      </c>
      <c r="P2596" s="2">
        <v>3.1298300000000001</v>
      </c>
    </row>
    <row r="2597" spans="1:16" x14ac:dyDescent="0.35">
      <c r="A2597" s="2">
        <v>2586</v>
      </c>
      <c r="B2597" s="2" t="s">
        <v>192</v>
      </c>
      <c r="C2597" s="2" t="s">
        <v>327</v>
      </c>
      <c r="D2597" s="2">
        <v>9.2919999999999998</v>
      </c>
      <c r="E2597" s="2">
        <v>3.8460000000000001</v>
      </c>
      <c r="F2597" s="66">
        <v>0</v>
      </c>
      <c r="G2597" s="2">
        <v>3.9583900000000001</v>
      </c>
      <c r="H2597" s="2">
        <v>4.0511100000000004</v>
      </c>
      <c r="I2597" s="2">
        <v>4.0376399999999997</v>
      </c>
      <c r="J2597" s="2">
        <v>3.9998300000000002</v>
      </c>
      <c r="K2597" s="66">
        <v>4.0443899999999999</v>
      </c>
      <c r="L2597" s="2">
        <v>3.80931</v>
      </c>
      <c r="M2597" s="2">
        <v>3.8876400000000002</v>
      </c>
      <c r="N2597" s="2">
        <v>3.87344</v>
      </c>
      <c r="O2597" s="2">
        <v>3.8339599999999998</v>
      </c>
      <c r="P2597" s="2">
        <v>3.8391799999999998</v>
      </c>
    </row>
    <row r="2598" spans="1:16" x14ac:dyDescent="0.35">
      <c r="A2598" s="2">
        <v>2587</v>
      </c>
      <c r="B2598" s="2" t="s">
        <v>192</v>
      </c>
      <c r="C2598" s="2" t="s">
        <v>328</v>
      </c>
      <c r="D2598" s="2">
        <v>7.5289999999999999</v>
      </c>
      <c r="E2598" s="2">
        <v>3.0920000000000001</v>
      </c>
      <c r="F2598" s="66">
        <v>0</v>
      </c>
      <c r="G2598" s="2">
        <v>5.1496000000000004</v>
      </c>
      <c r="H2598" s="2">
        <v>5.3467900000000004</v>
      </c>
      <c r="I2598" s="2">
        <v>5.3333399999999997</v>
      </c>
      <c r="J2598" s="2">
        <v>5.2955699999999997</v>
      </c>
      <c r="K2598" s="66">
        <v>5.3400699999999999</v>
      </c>
      <c r="L2598" s="2">
        <v>4.8632900000000001</v>
      </c>
      <c r="M2598" s="2">
        <v>5.1218899999999996</v>
      </c>
      <c r="N2598" s="2">
        <v>5.1077399999999997</v>
      </c>
      <c r="O2598" s="2">
        <v>5.0683699999999998</v>
      </c>
      <c r="P2598" s="2">
        <v>5.0735700000000001</v>
      </c>
    </row>
    <row r="2599" spans="1:16" x14ac:dyDescent="0.35">
      <c r="A2599" s="2">
        <v>2588</v>
      </c>
      <c r="B2599" s="2" t="s">
        <v>192</v>
      </c>
      <c r="C2599" s="2" t="s">
        <v>329</v>
      </c>
      <c r="D2599" s="2">
        <v>5.944</v>
      </c>
      <c r="E2599" s="2">
        <v>1.7869999999999999</v>
      </c>
      <c r="F2599" s="66">
        <v>0</v>
      </c>
      <c r="G2599" s="2">
        <v>6.3895499999999998</v>
      </c>
      <c r="H2599" s="2">
        <v>6.7482899999999999</v>
      </c>
      <c r="I2599" s="2">
        <v>6.7350300000000001</v>
      </c>
      <c r="J2599" s="2">
        <v>6.6977700000000002</v>
      </c>
      <c r="K2599" s="66">
        <v>6.7416700000000001</v>
      </c>
      <c r="L2599" s="2">
        <v>5.9913600000000002</v>
      </c>
      <c r="M2599" s="2">
        <v>6.49275</v>
      </c>
      <c r="N2599" s="2">
        <v>6.4787400000000002</v>
      </c>
      <c r="O2599" s="2">
        <v>6.4397399999999996</v>
      </c>
      <c r="P2599" s="2">
        <v>6.4448800000000004</v>
      </c>
    </row>
    <row r="2600" spans="1:16" x14ac:dyDescent="0.35">
      <c r="A2600" s="2">
        <v>2589</v>
      </c>
      <c r="B2600" s="2" t="s">
        <v>192</v>
      </c>
      <c r="C2600" s="2" t="s">
        <v>330</v>
      </c>
      <c r="D2600" s="2">
        <v>4.9390000000000001</v>
      </c>
      <c r="E2600" s="2">
        <v>0.746</v>
      </c>
      <c r="F2600" s="66">
        <v>0</v>
      </c>
      <c r="G2600" s="2">
        <v>7.6189799999999996</v>
      </c>
      <c r="H2600" s="2">
        <v>8.0728100000000005</v>
      </c>
      <c r="I2600" s="2">
        <v>8.0598399999999994</v>
      </c>
      <c r="J2600" s="2">
        <v>8.0234199999999998</v>
      </c>
      <c r="K2600" s="66">
        <v>8.0663199999999993</v>
      </c>
      <c r="L2600" s="2">
        <v>7.2155399999999998</v>
      </c>
      <c r="M2600" s="2">
        <v>7.8139900000000004</v>
      </c>
      <c r="N2600" s="2">
        <v>7.8002599999999997</v>
      </c>
      <c r="O2600" s="2">
        <v>7.7620199999999997</v>
      </c>
      <c r="P2600" s="2">
        <v>7.7670500000000002</v>
      </c>
    </row>
    <row r="2601" spans="1:16" x14ac:dyDescent="0.35">
      <c r="A2601" s="2">
        <v>2590</v>
      </c>
      <c r="B2601" s="2" t="s">
        <v>192</v>
      </c>
      <c r="C2601" s="2" t="s">
        <v>331</v>
      </c>
      <c r="D2601" s="2">
        <v>3.8929999999999998</v>
      </c>
      <c r="E2601" s="2">
        <v>0.5</v>
      </c>
      <c r="F2601" s="66">
        <v>0</v>
      </c>
      <c r="G2601" s="2">
        <v>8.9346099999999993</v>
      </c>
      <c r="H2601" s="2">
        <v>9.4061000000000003</v>
      </c>
      <c r="I2601" s="2">
        <v>9.3934999999999995</v>
      </c>
      <c r="J2601" s="2">
        <v>9.3580900000000007</v>
      </c>
      <c r="K2601" s="66">
        <v>9.3998000000000008</v>
      </c>
      <c r="L2601" s="2">
        <v>8.5333600000000001</v>
      </c>
      <c r="M2601" s="2">
        <v>9.1582600000000003</v>
      </c>
      <c r="N2601" s="2">
        <v>9.1448800000000006</v>
      </c>
      <c r="O2601" s="2">
        <v>9.1076300000000003</v>
      </c>
      <c r="P2601" s="2">
        <v>9.11252</v>
      </c>
    </row>
    <row r="2602" spans="1:16" x14ac:dyDescent="0.35">
      <c r="A2602" s="2">
        <v>2591</v>
      </c>
      <c r="B2602" s="2" t="s">
        <v>192</v>
      </c>
      <c r="C2602" s="2" t="s">
        <v>332</v>
      </c>
      <c r="D2602" s="2">
        <v>2.6869999999999998</v>
      </c>
      <c r="E2602" s="2">
        <v>0.754</v>
      </c>
      <c r="F2602" s="66">
        <v>0</v>
      </c>
      <c r="G2602" s="2">
        <v>10.243840000000001</v>
      </c>
      <c r="H2602" s="2">
        <v>10.70149</v>
      </c>
      <c r="I2602" s="2">
        <v>10.689299999999999</v>
      </c>
      <c r="J2602" s="2">
        <v>10.65504</v>
      </c>
      <c r="K2602" s="66">
        <v>10.69539</v>
      </c>
      <c r="L2602" s="2">
        <v>9.8303899999999995</v>
      </c>
      <c r="M2602" s="2">
        <v>10.471120000000001</v>
      </c>
      <c r="N2602" s="2">
        <v>10.458159999999999</v>
      </c>
      <c r="O2602" s="2">
        <v>10.42206</v>
      </c>
      <c r="P2602" s="2">
        <v>10.42679</v>
      </c>
    </row>
    <row r="2603" spans="1:16" x14ac:dyDescent="0.35">
      <c r="A2603" s="2">
        <v>2592</v>
      </c>
      <c r="B2603" s="2" t="s">
        <v>193</v>
      </c>
      <c r="C2603" s="2" t="s">
        <v>309</v>
      </c>
      <c r="D2603" s="2">
        <v>1.798</v>
      </c>
      <c r="E2603" s="2">
        <v>0.746</v>
      </c>
      <c r="F2603" s="66">
        <v>0</v>
      </c>
      <c r="G2603" s="2">
        <v>11.289490000000001</v>
      </c>
      <c r="H2603" s="2">
        <v>11.74061</v>
      </c>
      <c r="I2603" s="2">
        <v>11.72888</v>
      </c>
      <c r="J2603" s="2">
        <v>11.6959</v>
      </c>
      <c r="K2603" s="66">
        <v>11.73474</v>
      </c>
      <c r="L2603" s="2">
        <v>10.87904</v>
      </c>
      <c r="M2603" s="2">
        <v>11.530570000000001</v>
      </c>
      <c r="N2603" s="2">
        <v>11.518090000000001</v>
      </c>
      <c r="O2603" s="2">
        <v>11.483320000000001</v>
      </c>
      <c r="P2603" s="2">
        <v>11.487869999999999</v>
      </c>
    </row>
    <row r="2604" spans="1:16" x14ac:dyDescent="0.35">
      <c r="A2604" s="2">
        <v>2593</v>
      </c>
      <c r="B2604" s="2" t="s">
        <v>193</v>
      </c>
      <c r="C2604" s="2" t="s">
        <v>310</v>
      </c>
      <c r="D2604" s="2">
        <v>1.141</v>
      </c>
      <c r="E2604" s="2">
        <v>1.3129999999999999</v>
      </c>
      <c r="F2604" s="66">
        <v>0</v>
      </c>
      <c r="G2604" s="2">
        <v>12.17432</v>
      </c>
      <c r="H2604" s="2">
        <v>12.587070000000001</v>
      </c>
      <c r="I2604" s="2">
        <v>12.57582</v>
      </c>
      <c r="J2604" s="2">
        <v>12.5442</v>
      </c>
      <c r="K2604" s="66">
        <v>12.581440000000001</v>
      </c>
      <c r="L2604" s="2">
        <v>11.773210000000001</v>
      </c>
      <c r="M2604" s="2">
        <v>12.39786</v>
      </c>
      <c r="N2604" s="2">
        <v>12.38589</v>
      </c>
      <c r="O2604" s="2">
        <v>12.35252</v>
      </c>
      <c r="P2604" s="2">
        <v>12.35689</v>
      </c>
    </row>
    <row r="2605" spans="1:16" x14ac:dyDescent="0.35">
      <c r="A2605" s="2">
        <v>2594</v>
      </c>
      <c r="B2605" s="2" t="s">
        <v>193</v>
      </c>
      <c r="C2605" s="2" t="s">
        <v>311</v>
      </c>
      <c r="D2605" s="2">
        <v>0.70199999999999996</v>
      </c>
      <c r="E2605" s="2">
        <v>1.7949999999999999</v>
      </c>
      <c r="F2605" s="66">
        <v>0</v>
      </c>
      <c r="G2605" s="2">
        <v>12.91436</v>
      </c>
      <c r="H2605" s="2">
        <v>13.215</v>
      </c>
      <c r="I2605" s="2">
        <v>13.20424</v>
      </c>
      <c r="J2605" s="2">
        <v>13.17399</v>
      </c>
      <c r="K2605" s="66">
        <v>13.20961</v>
      </c>
      <c r="L2605" s="2">
        <v>12.4407</v>
      </c>
      <c r="M2605" s="2">
        <v>13.045909999999999</v>
      </c>
      <c r="N2605" s="2">
        <v>13.03445</v>
      </c>
      <c r="O2605" s="2">
        <v>13.002520000000001</v>
      </c>
      <c r="P2605" s="2">
        <v>13.0067</v>
      </c>
    </row>
    <row r="2606" spans="1:16" x14ac:dyDescent="0.35">
      <c r="A2606" s="2">
        <v>2595</v>
      </c>
      <c r="B2606" s="2" t="s">
        <v>193</v>
      </c>
      <c r="C2606" s="2" t="s">
        <v>312</v>
      </c>
      <c r="D2606" s="2">
        <v>0.495</v>
      </c>
      <c r="E2606" s="2">
        <v>1.246</v>
      </c>
      <c r="F2606" s="66">
        <v>0</v>
      </c>
      <c r="G2606" s="2">
        <v>13.19838</v>
      </c>
      <c r="H2606" s="2">
        <v>13.57391</v>
      </c>
      <c r="I2606" s="2">
        <v>13.563639999999999</v>
      </c>
      <c r="J2606" s="2">
        <v>13.53477</v>
      </c>
      <c r="K2606" s="66">
        <v>13.568759999999999</v>
      </c>
      <c r="L2606" s="2">
        <v>12.77731</v>
      </c>
      <c r="M2606" s="2">
        <v>13.424189999999999</v>
      </c>
      <c r="N2606" s="2">
        <v>13.41325</v>
      </c>
      <c r="O2606" s="2">
        <v>13.38278</v>
      </c>
      <c r="P2606" s="2">
        <v>13.386760000000001</v>
      </c>
    </row>
    <row r="2607" spans="1:16" x14ac:dyDescent="0.35">
      <c r="A2607" s="2">
        <v>2596</v>
      </c>
      <c r="B2607" s="2" t="s">
        <v>193</v>
      </c>
      <c r="C2607" s="2" t="s">
        <v>313</v>
      </c>
      <c r="D2607" s="2">
        <v>-0.25700000000000001</v>
      </c>
      <c r="E2607" s="2">
        <v>1.254</v>
      </c>
      <c r="F2607" s="66">
        <v>0</v>
      </c>
      <c r="G2607" s="2">
        <v>13.67076</v>
      </c>
      <c r="H2607" s="2">
        <v>14.071389999999999</v>
      </c>
      <c r="I2607" s="2">
        <v>14.061579999999999</v>
      </c>
      <c r="J2607" s="2">
        <v>14.03398</v>
      </c>
      <c r="K2607" s="66">
        <v>14.066470000000001</v>
      </c>
      <c r="L2607" s="2">
        <v>13.29407</v>
      </c>
      <c r="M2607" s="2">
        <v>13.94148</v>
      </c>
      <c r="N2607" s="2">
        <v>13.93103</v>
      </c>
      <c r="O2607" s="2">
        <v>13.90192</v>
      </c>
      <c r="P2607" s="2">
        <v>13.90573</v>
      </c>
    </row>
    <row r="2608" spans="1:16" x14ac:dyDescent="0.35">
      <c r="A2608" s="2">
        <v>2597</v>
      </c>
      <c r="B2608" s="2" t="s">
        <v>193</v>
      </c>
      <c r="C2608" s="2" t="s">
        <v>314</v>
      </c>
      <c r="D2608" s="2">
        <v>-0.80200000000000005</v>
      </c>
      <c r="E2608" s="2">
        <v>1.8049999999999999</v>
      </c>
      <c r="F2608" s="66">
        <v>0</v>
      </c>
      <c r="G2608" s="2">
        <v>14.32849</v>
      </c>
      <c r="H2608" s="2">
        <v>14.60216</v>
      </c>
      <c r="I2608" s="2">
        <v>14.592779999999999</v>
      </c>
      <c r="J2608" s="2">
        <v>14.566369999999999</v>
      </c>
      <c r="K2608" s="66">
        <v>14.59746</v>
      </c>
      <c r="L2608" s="2">
        <v>13.87749</v>
      </c>
      <c r="M2608" s="2">
        <v>14.485900000000001</v>
      </c>
      <c r="N2608" s="2">
        <v>14.475899999999999</v>
      </c>
      <c r="O2608" s="2">
        <v>14.44811</v>
      </c>
      <c r="P2608" s="2">
        <v>14.451750000000001</v>
      </c>
    </row>
    <row r="2609" spans="1:16" x14ac:dyDescent="0.35">
      <c r="A2609" s="2">
        <v>2598</v>
      </c>
      <c r="B2609" s="2" t="s">
        <v>193</v>
      </c>
      <c r="C2609" s="2" t="s">
        <v>315</v>
      </c>
      <c r="D2609" s="2">
        <v>-8.6999999999999994E-2</v>
      </c>
      <c r="E2609" s="2">
        <v>1.7949999999999999</v>
      </c>
      <c r="F2609" s="66">
        <v>0</v>
      </c>
      <c r="G2609" s="2">
        <v>14.47465</v>
      </c>
      <c r="H2609" s="2">
        <v>14.75615</v>
      </c>
      <c r="I2609" s="2">
        <v>14.74719</v>
      </c>
      <c r="J2609" s="2">
        <v>14.72199</v>
      </c>
      <c r="K2609" s="66">
        <v>14.751659999999999</v>
      </c>
      <c r="L2609" s="2">
        <v>14.040789999999999</v>
      </c>
      <c r="M2609" s="2">
        <v>14.649800000000001</v>
      </c>
      <c r="N2609" s="2">
        <v>14.64025</v>
      </c>
      <c r="O2609" s="2">
        <v>14.61368</v>
      </c>
      <c r="P2609" s="2">
        <v>14.617150000000001</v>
      </c>
    </row>
    <row r="2610" spans="1:16" x14ac:dyDescent="0.35">
      <c r="A2610" s="2">
        <v>2599</v>
      </c>
      <c r="B2610" s="2" t="s">
        <v>193</v>
      </c>
      <c r="C2610" s="2" t="s">
        <v>316</v>
      </c>
      <c r="D2610" s="2">
        <v>2.9870000000000001</v>
      </c>
      <c r="E2610" s="2">
        <v>1.8049999999999999</v>
      </c>
      <c r="F2610" s="66">
        <v>0</v>
      </c>
      <c r="G2610" s="2">
        <v>13.531560000000001</v>
      </c>
      <c r="H2610" s="2">
        <v>13.873530000000001</v>
      </c>
      <c r="I2610" s="2">
        <v>13.86504</v>
      </c>
      <c r="J2610" s="2">
        <v>13.84116</v>
      </c>
      <c r="K2610" s="66">
        <v>13.86927</v>
      </c>
      <c r="L2610" s="2">
        <v>13.186030000000001</v>
      </c>
      <c r="M2610" s="2">
        <v>13.74958</v>
      </c>
      <c r="N2610" s="2">
        <v>13.740539999999999</v>
      </c>
      <c r="O2610" s="2">
        <v>13.71536</v>
      </c>
      <c r="P2610" s="2">
        <v>13.71865</v>
      </c>
    </row>
    <row r="2611" spans="1:16" x14ac:dyDescent="0.35">
      <c r="A2611" s="2">
        <v>2600</v>
      </c>
      <c r="B2611" s="2" t="s">
        <v>193</v>
      </c>
      <c r="C2611" s="2" t="s">
        <v>317</v>
      </c>
      <c r="D2611" s="2">
        <v>6.6740000000000004</v>
      </c>
      <c r="E2611" s="2">
        <v>2.1</v>
      </c>
      <c r="F2611" s="66">
        <v>0</v>
      </c>
      <c r="G2611" s="2">
        <v>11.20853</v>
      </c>
      <c r="H2611" s="2">
        <v>11.557079999999999</v>
      </c>
      <c r="I2611" s="2">
        <v>11.549160000000001</v>
      </c>
      <c r="J2611" s="2">
        <v>11.52688</v>
      </c>
      <c r="K2611" s="66">
        <v>11.55311</v>
      </c>
      <c r="L2611" s="2">
        <v>10.919650000000001</v>
      </c>
      <c r="M2611" s="2">
        <v>11.350440000000001</v>
      </c>
      <c r="N2611" s="2">
        <v>11.34202</v>
      </c>
      <c r="O2611" s="2">
        <v>11.31856</v>
      </c>
      <c r="P2611" s="2">
        <v>11.321619999999999</v>
      </c>
    </row>
    <row r="2612" spans="1:16" x14ac:dyDescent="0.35">
      <c r="A2612" s="2">
        <v>2601</v>
      </c>
      <c r="B2612" s="2" t="s">
        <v>193</v>
      </c>
      <c r="C2612" s="2" t="s">
        <v>318</v>
      </c>
      <c r="D2612" s="2">
        <v>9.1679999999999993</v>
      </c>
      <c r="E2612" s="2">
        <v>2.8620000000000001</v>
      </c>
      <c r="F2612" s="66">
        <v>0</v>
      </c>
      <c r="G2612" s="2">
        <v>8.2048299999999994</v>
      </c>
      <c r="H2612" s="2">
        <v>8.4809400000000004</v>
      </c>
      <c r="I2612" s="2">
        <v>8.4737299999999998</v>
      </c>
      <c r="J2612" s="2">
        <v>8.4534500000000001</v>
      </c>
      <c r="K2612" s="66">
        <v>8.4773200000000006</v>
      </c>
      <c r="L2612" s="2">
        <v>7.9301700000000004</v>
      </c>
      <c r="M2612" s="2">
        <v>8.1666799999999995</v>
      </c>
      <c r="N2612" s="2">
        <v>8.1590299999999996</v>
      </c>
      <c r="O2612" s="2">
        <v>8.1377299999999995</v>
      </c>
      <c r="P2612" s="2">
        <v>8.1405100000000008</v>
      </c>
    </row>
    <row r="2613" spans="1:16" x14ac:dyDescent="0.35">
      <c r="A2613" s="2">
        <v>2602</v>
      </c>
      <c r="B2613" s="2" t="s">
        <v>193</v>
      </c>
      <c r="C2613" s="2" t="s">
        <v>319</v>
      </c>
      <c r="D2613" s="2">
        <v>10.759</v>
      </c>
      <c r="E2613" s="2">
        <v>4.1079999999999997</v>
      </c>
      <c r="F2613" s="66">
        <v>0</v>
      </c>
      <c r="G2613" s="2">
        <v>5.8695199999999996</v>
      </c>
      <c r="H2613" s="2">
        <v>5.9245000000000001</v>
      </c>
      <c r="I2613" s="2">
        <v>5.9182399999999999</v>
      </c>
      <c r="J2613" s="2">
        <v>5.9006400000000001</v>
      </c>
      <c r="K2613" s="66">
        <v>5.92136</v>
      </c>
      <c r="L2613" s="2">
        <v>5.5519299999999996</v>
      </c>
      <c r="M2613" s="2">
        <v>5.56358</v>
      </c>
      <c r="N2613" s="2">
        <v>5.5569699999999997</v>
      </c>
      <c r="O2613" s="2">
        <v>5.5385600000000004</v>
      </c>
      <c r="P2613" s="2">
        <v>5.5409600000000001</v>
      </c>
    </row>
    <row r="2614" spans="1:16" x14ac:dyDescent="0.35">
      <c r="A2614" s="2">
        <v>2603</v>
      </c>
      <c r="B2614" s="2" t="s">
        <v>193</v>
      </c>
      <c r="C2614" s="2" t="s">
        <v>320</v>
      </c>
      <c r="D2614" s="2">
        <v>11.859</v>
      </c>
      <c r="E2614" s="2">
        <v>4.8540000000000001</v>
      </c>
      <c r="F2614" s="66">
        <v>0</v>
      </c>
      <c r="G2614" s="2">
        <v>4.2894100000000002</v>
      </c>
      <c r="H2614" s="2">
        <v>4.2529899999999996</v>
      </c>
      <c r="I2614" s="2">
        <v>4.2471399999999999</v>
      </c>
      <c r="J2614" s="2">
        <v>4.2306999999999997</v>
      </c>
      <c r="K2614" s="66">
        <v>4.2500499999999999</v>
      </c>
      <c r="L2614" s="2">
        <v>4.0036899999999997</v>
      </c>
      <c r="M2614" s="2">
        <v>3.9137</v>
      </c>
      <c r="N2614" s="2">
        <v>3.9075299999999999</v>
      </c>
      <c r="O2614" s="2">
        <v>3.8903400000000001</v>
      </c>
      <c r="P2614" s="2">
        <v>3.8925700000000001</v>
      </c>
    </row>
    <row r="2615" spans="1:16" x14ac:dyDescent="0.35">
      <c r="A2615" s="2">
        <v>2604</v>
      </c>
      <c r="B2615" s="2" t="s">
        <v>193</v>
      </c>
      <c r="C2615" s="2" t="s">
        <v>321</v>
      </c>
      <c r="D2615" s="2">
        <v>12.451000000000001</v>
      </c>
      <c r="E2615" s="2">
        <v>5.9130000000000003</v>
      </c>
      <c r="F2615" s="66">
        <v>0</v>
      </c>
      <c r="G2615" s="2">
        <v>3.1737799999999998</v>
      </c>
      <c r="H2615" s="2">
        <v>2.9582299999999999</v>
      </c>
      <c r="I2615" s="2">
        <v>2.9527399999999999</v>
      </c>
      <c r="J2615" s="2">
        <v>2.9373300000000002</v>
      </c>
      <c r="K2615" s="66">
        <v>2.9554800000000001</v>
      </c>
      <c r="L2615" s="2">
        <v>2.9103400000000001</v>
      </c>
      <c r="M2615" s="2">
        <v>2.7030099999999999</v>
      </c>
      <c r="N2615" s="2">
        <v>2.6972299999999998</v>
      </c>
      <c r="O2615" s="2">
        <v>2.68113</v>
      </c>
      <c r="P2615" s="2">
        <v>2.6832199999999999</v>
      </c>
    </row>
    <row r="2616" spans="1:16" x14ac:dyDescent="0.35">
      <c r="A2616" s="2">
        <v>2605</v>
      </c>
      <c r="B2616" s="2" t="s">
        <v>193</v>
      </c>
      <c r="C2616" s="2" t="s">
        <v>322</v>
      </c>
      <c r="D2616" s="2">
        <v>13.161</v>
      </c>
      <c r="E2616" s="2">
        <v>6.7</v>
      </c>
      <c r="F2616" s="66">
        <v>0</v>
      </c>
      <c r="G2616" s="2">
        <v>2.2825299999999999</v>
      </c>
      <c r="H2616" s="2">
        <v>2.0752899999999999</v>
      </c>
      <c r="I2616" s="2">
        <v>2.0702199999999999</v>
      </c>
      <c r="J2616" s="2">
        <v>2.0559599999999998</v>
      </c>
      <c r="K2616" s="66">
        <v>2.0727500000000001</v>
      </c>
      <c r="L2616" s="2">
        <v>2.1951000000000001</v>
      </c>
      <c r="M2616" s="2">
        <v>1.9257299999999999</v>
      </c>
      <c r="N2616" s="2">
        <v>1.92035</v>
      </c>
      <c r="O2616" s="2">
        <v>1.9053800000000001</v>
      </c>
      <c r="P2616" s="2">
        <v>1.9073199999999999</v>
      </c>
    </row>
    <row r="2617" spans="1:16" x14ac:dyDescent="0.35">
      <c r="A2617" s="2">
        <v>2606</v>
      </c>
      <c r="B2617" s="2" t="s">
        <v>193</v>
      </c>
      <c r="C2617" s="2" t="s">
        <v>323</v>
      </c>
      <c r="D2617" s="2">
        <v>14.003</v>
      </c>
      <c r="E2617" s="2">
        <v>6.4459999999999997</v>
      </c>
      <c r="F2617" s="66">
        <v>0</v>
      </c>
      <c r="G2617" s="2">
        <v>1.6957199999999999</v>
      </c>
      <c r="H2617" s="2">
        <v>1.55914</v>
      </c>
      <c r="I2617" s="2">
        <v>1.5544100000000001</v>
      </c>
      <c r="J2617" s="2">
        <v>1.54112</v>
      </c>
      <c r="K2617" s="66">
        <v>1.55677</v>
      </c>
      <c r="L2617" s="2">
        <v>1.6631199999999999</v>
      </c>
      <c r="M2617" s="2">
        <v>1.4774700000000001</v>
      </c>
      <c r="N2617" s="2">
        <v>1.47244</v>
      </c>
      <c r="O2617" s="2">
        <v>1.45842</v>
      </c>
      <c r="P2617" s="2">
        <v>1.46024</v>
      </c>
    </row>
    <row r="2618" spans="1:16" x14ac:dyDescent="0.35">
      <c r="A2618" s="2">
        <v>2607</v>
      </c>
      <c r="B2618" s="2" t="s">
        <v>193</v>
      </c>
      <c r="C2618" s="2" t="s">
        <v>324</v>
      </c>
      <c r="D2618" s="2">
        <v>14.148999999999999</v>
      </c>
      <c r="E2618" s="2">
        <v>5.9459999999999997</v>
      </c>
      <c r="F2618" s="66">
        <v>0</v>
      </c>
      <c r="G2618" s="2">
        <v>1.38897</v>
      </c>
      <c r="H2618" s="2">
        <v>1.25552</v>
      </c>
      <c r="I2618" s="2">
        <v>1.25105</v>
      </c>
      <c r="J2618" s="2">
        <v>1.2384599999999999</v>
      </c>
      <c r="K2618" s="66">
        <v>1.2532799999999999</v>
      </c>
      <c r="L2618" s="2">
        <v>1.34074</v>
      </c>
      <c r="M2618" s="2">
        <v>1.2123699999999999</v>
      </c>
      <c r="N2618" s="2">
        <v>1.20763</v>
      </c>
      <c r="O2618" s="2">
        <v>1.19445</v>
      </c>
      <c r="P2618" s="2">
        <v>1.19617</v>
      </c>
    </row>
    <row r="2619" spans="1:16" x14ac:dyDescent="0.35">
      <c r="A2619" s="2">
        <v>2608</v>
      </c>
      <c r="B2619" s="2" t="s">
        <v>193</v>
      </c>
      <c r="C2619" s="2" t="s">
        <v>325</v>
      </c>
      <c r="D2619" s="2">
        <v>14.1</v>
      </c>
      <c r="E2619" s="2">
        <v>5.9539999999999997</v>
      </c>
      <c r="F2619" s="66">
        <v>0</v>
      </c>
      <c r="G2619" s="2">
        <v>1.2598100000000001</v>
      </c>
      <c r="H2619" s="2">
        <v>1.1651100000000001</v>
      </c>
      <c r="I2619" s="2">
        <v>1.16086</v>
      </c>
      <c r="J2619" s="2">
        <v>1.1489199999999999</v>
      </c>
      <c r="K2619" s="66">
        <v>1.1629799999999999</v>
      </c>
      <c r="L2619" s="2">
        <v>1.2639</v>
      </c>
      <c r="M2619" s="2">
        <v>1.1259399999999999</v>
      </c>
      <c r="N2619" s="2">
        <v>1.1214900000000001</v>
      </c>
      <c r="O2619" s="2">
        <v>1.1090899999999999</v>
      </c>
      <c r="P2619" s="2">
        <v>1.1107</v>
      </c>
    </row>
    <row r="2620" spans="1:16" x14ac:dyDescent="0.35">
      <c r="A2620" s="2">
        <v>2609</v>
      </c>
      <c r="B2620" s="2" t="s">
        <v>193</v>
      </c>
      <c r="C2620" s="2" t="s">
        <v>326</v>
      </c>
      <c r="D2620" s="2">
        <v>13.693</v>
      </c>
      <c r="E2620" s="2">
        <v>5.9459999999999997</v>
      </c>
      <c r="F2620" s="66">
        <v>0</v>
      </c>
      <c r="G2620" s="2">
        <v>1.4347399999999999</v>
      </c>
      <c r="H2620" s="2">
        <v>1.3734299999999999</v>
      </c>
      <c r="I2620" s="2">
        <v>1.3693599999999999</v>
      </c>
      <c r="J2620" s="2">
        <v>1.35792</v>
      </c>
      <c r="K2620" s="66">
        <v>1.3713900000000001</v>
      </c>
      <c r="L2620" s="2">
        <v>1.47349</v>
      </c>
      <c r="M2620" s="2">
        <v>1.30969</v>
      </c>
      <c r="N2620" s="2">
        <v>1.30542</v>
      </c>
      <c r="O2620" s="2">
        <v>1.2935399999999999</v>
      </c>
      <c r="P2620" s="2">
        <v>1.29508</v>
      </c>
    </row>
    <row r="2621" spans="1:16" x14ac:dyDescent="0.35">
      <c r="A2621" s="2">
        <v>2610</v>
      </c>
      <c r="B2621" s="2" t="s">
        <v>193</v>
      </c>
      <c r="C2621" s="2" t="s">
        <v>327</v>
      </c>
      <c r="D2621" s="2">
        <v>12.385</v>
      </c>
      <c r="E2621" s="2">
        <v>4.8869999999999996</v>
      </c>
      <c r="F2621" s="66">
        <v>0</v>
      </c>
      <c r="G2621" s="2">
        <v>1.93615</v>
      </c>
      <c r="H2621" s="2">
        <v>1.9532099999999999</v>
      </c>
      <c r="I2621" s="2">
        <v>1.94896</v>
      </c>
      <c r="J2621" s="2">
        <v>1.9370099999999999</v>
      </c>
      <c r="K2621" s="66">
        <v>1.9510799999999999</v>
      </c>
      <c r="L2621" s="2">
        <v>1.91109</v>
      </c>
      <c r="M2621" s="2">
        <v>1.8219799999999999</v>
      </c>
      <c r="N2621" s="2">
        <v>1.8174999999999999</v>
      </c>
      <c r="O2621" s="2">
        <v>1.8050200000000001</v>
      </c>
      <c r="P2621" s="2">
        <v>1.80664</v>
      </c>
    </row>
    <row r="2622" spans="1:16" x14ac:dyDescent="0.35">
      <c r="A2622" s="2">
        <v>2611</v>
      </c>
      <c r="B2622" s="2" t="s">
        <v>193</v>
      </c>
      <c r="C2622" s="2" t="s">
        <v>328</v>
      </c>
      <c r="D2622" s="2">
        <v>9.9749999999999996</v>
      </c>
      <c r="E2622" s="2">
        <v>2.778</v>
      </c>
      <c r="F2622" s="66">
        <v>0</v>
      </c>
      <c r="G2622" s="2">
        <v>2.8905099999999999</v>
      </c>
      <c r="H2622" s="2">
        <v>3.1693699999999998</v>
      </c>
      <c r="I2622" s="2">
        <v>3.1648100000000001</v>
      </c>
      <c r="J2622" s="2">
        <v>3.1519699999999999</v>
      </c>
      <c r="K2622" s="66">
        <v>3.1670799999999999</v>
      </c>
      <c r="L2622" s="2">
        <v>2.7654399999999999</v>
      </c>
      <c r="M2622" s="2">
        <v>2.9799799999999999</v>
      </c>
      <c r="N2622" s="2">
        <v>2.9751300000000001</v>
      </c>
      <c r="O2622" s="2">
        <v>2.96163</v>
      </c>
      <c r="P2622" s="2">
        <v>2.96339</v>
      </c>
    </row>
    <row r="2623" spans="1:16" x14ac:dyDescent="0.35">
      <c r="A2623" s="2">
        <v>2612</v>
      </c>
      <c r="B2623" s="2" t="s">
        <v>193</v>
      </c>
      <c r="C2623" s="2" t="s">
        <v>329</v>
      </c>
      <c r="D2623" s="2">
        <v>7.3310000000000004</v>
      </c>
      <c r="E2623" s="2">
        <v>2.0590000000000002</v>
      </c>
      <c r="F2623" s="66">
        <v>0</v>
      </c>
      <c r="G2623" s="2">
        <v>4.3333399999999997</v>
      </c>
      <c r="H2623" s="2">
        <v>4.7194900000000004</v>
      </c>
      <c r="I2623" s="2">
        <v>4.7148599999999998</v>
      </c>
      <c r="J2623" s="2">
        <v>4.7018399999999998</v>
      </c>
      <c r="K2623" s="66">
        <v>4.7171700000000003</v>
      </c>
      <c r="L2623" s="2">
        <v>4.1238900000000003</v>
      </c>
      <c r="M2623" s="2">
        <v>4.51084</v>
      </c>
      <c r="N2623" s="2">
        <v>4.5059300000000002</v>
      </c>
      <c r="O2623" s="2">
        <v>4.4922199999999997</v>
      </c>
      <c r="P2623" s="2">
        <v>4.4940100000000003</v>
      </c>
    </row>
    <row r="2624" spans="1:16" x14ac:dyDescent="0.35">
      <c r="A2624" s="2">
        <v>2613</v>
      </c>
      <c r="B2624" s="2" t="s">
        <v>193</v>
      </c>
      <c r="C2624" s="2" t="s">
        <v>330</v>
      </c>
      <c r="D2624" s="2">
        <v>5.7430000000000003</v>
      </c>
      <c r="E2624" s="2">
        <v>2.0409999999999999</v>
      </c>
      <c r="F2624" s="66">
        <v>0</v>
      </c>
      <c r="G2624" s="2">
        <v>5.8601000000000001</v>
      </c>
      <c r="H2624" s="2">
        <v>6.2465299999999999</v>
      </c>
      <c r="I2624" s="2">
        <v>6.2418800000000001</v>
      </c>
      <c r="J2624" s="2">
        <v>6.2288100000000002</v>
      </c>
      <c r="K2624" s="66">
        <v>6.2442000000000002</v>
      </c>
      <c r="L2624" s="2">
        <v>5.5873299999999997</v>
      </c>
      <c r="M2624" s="2">
        <v>6.0230699999999997</v>
      </c>
      <c r="N2624" s="2">
        <v>6.0181300000000002</v>
      </c>
      <c r="O2624" s="2">
        <v>6.0043800000000003</v>
      </c>
      <c r="P2624" s="2">
        <v>6.00617</v>
      </c>
    </row>
    <row r="2625" spans="1:16" x14ac:dyDescent="0.35">
      <c r="A2625" s="2">
        <v>2614</v>
      </c>
      <c r="B2625" s="2" t="s">
        <v>193</v>
      </c>
      <c r="C2625" s="2" t="s">
        <v>331</v>
      </c>
      <c r="D2625" s="2">
        <v>4.944</v>
      </c>
      <c r="E2625" s="2">
        <v>0.99199999999999999</v>
      </c>
      <c r="F2625" s="66">
        <v>0</v>
      </c>
      <c r="G2625" s="2">
        <v>7.1055599999999997</v>
      </c>
      <c r="H2625" s="2">
        <v>7.5319500000000001</v>
      </c>
      <c r="I2625" s="2">
        <v>7.5273899999999996</v>
      </c>
      <c r="J2625" s="2">
        <v>7.5145400000000002</v>
      </c>
      <c r="K2625" s="66">
        <v>7.5296599999999998</v>
      </c>
      <c r="L2625" s="2">
        <v>6.7497100000000003</v>
      </c>
      <c r="M2625" s="2">
        <v>7.3114499999999998</v>
      </c>
      <c r="N2625" s="2">
        <v>7.3065800000000003</v>
      </c>
      <c r="O2625" s="2">
        <v>7.2930200000000003</v>
      </c>
      <c r="P2625" s="2">
        <v>7.2947899999999999</v>
      </c>
    </row>
    <row r="2626" spans="1:16" x14ac:dyDescent="0.35">
      <c r="A2626" s="2">
        <v>2615</v>
      </c>
      <c r="B2626" s="2" t="s">
        <v>193</v>
      </c>
      <c r="C2626" s="2" t="s">
        <v>332</v>
      </c>
      <c r="D2626" s="2">
        <v>3.5830000000000002</v>
      </c>
      <c r="E2626" s="2">
        <v>0.754</v>
      </c>
      <c r="F2626" s="66">
        <v>0</v>
      </c>
      <c r="G2626" s="2">
        <v>8.4193099999999994</v>
      </c>
      <c r="H2626" s="2">
        <v>8.8495500000000007</v>
      </c>
      <c r="I2626" s="2">
        <v>8.84511</v>
      </c>
      <c r="J2626" s="2">
        <v>8.8326100000000007</v>
      </c>
      <c r="K2626" s="66">
        <v>8.8473299999999995</v>
      </c>
      <c r="L2626" s="2">
        <v>8.0434400000000004</v>
      </c>
      <c r="M2626" s="2">
        <v>8.6410099999999996</v>
      </c>
      <c r="N2626" s="2">
        <v>8.63626</v>
      </c>
      <c r="O2626" s="2">
        <v>8.6230399999999996</v>
      </c>
      <c r="P2626" s="2">
        <v>8.6247600000000002</v>
      </c>
    </row>
    <row r="2627" spans="1:16" x14ac:dyDescent="0.35">
      <c r="A2627" s="2">
        <v>2616</v>
      </c>
      <c r="B2627" s="2" t="s">
        <v>194</v>
      </c>
      <c r="C2627" s="2" t="s">
        <v>309</v>
      </c>
      <c r="D2627" s="2">
        <v>2.4470000000000001</v>
      </c>
      <c r="E2627" s="2">
        <v>1.254</v>
      </c>
      <c r="F2627" s="66">
        <v>3.33</v>
      </c>
      <c r="G2627" s="2">
        <v>11.285589999999999</v>
      </c>
      <c r="H2627" s="2">
        <v>12.08371</v>
      </c>
      <c r="I2627" s="2">
        <v>11.62931</v>
      </c>
      <c r="J2627" s="2">
        <v>10.56832</v>
      </c>
      <c r="K2627" s="66">
        <v>14.265459999999999</v>
      </c>
      <c r="L2627" s="2">
        <v>10.84332</v>
      </c>
      <c r="M2627" s="2">
        <v>11.992509999999999</v>
      </c>
      <c r="N2627" s="2">
        <v>11.51437</v>
      </c>
      <c r="O2627" s="2">
        <v>10.398020000000001</v>
      </c>
      <c r="P2627" s="2">
        <v>10.74902</v>
      </c>
    </row>
    <row r="2628" spans="1:16" x14ac:dyDescent="0.35">
      <c r="A2628" s="2">
        <v>2617</v>
      </c>
      <c r="B2628" s="2" t="s">
        <v>194</v>
      </c>
      <c r="C2628" s="2" t="s">
        <v>310</v>
      </c>
      <c r="D2628" s="2">
        <v>1.7410000000000001</v>
      </c>
      <c r="E2628" s="2">
        <v>1.8049999999999999</v>
      </c>
      <c r="F2628" s="66">
        <v>15</v>
      </c>
      <c r="G2628" s="2">
        <v>20.343920000000001</v>
      </c>
      <c r="H2628" s="2">
        <v>23.777180000000001</v>
      </c>
      <c r="I2628" s="2">
        <v>20.34843</v>
      </c>
      <c r="J2628" s="2">
        <v>14.68483</v>
      </c>
      <c r="K2628" s="66">
        <v>39.266080000000002</v>
      </c>
      <c r="L2628" s="2">
        <v>19.837009999999999</v>
      </c>
      <c r="M2628" s="2">
        <v>24.261790000000001</v>
      </c>
      <c r="N2628" s="2">
        <v>20.654330000000002</v>
      </c>
      <c r="O2628" s="2">
        <v>14.69557</v>
      </c>
      <c r="P2628" s="2">
        <v>11.08286</v>
      </c>
    </row>
    <row r="2629" spans="1:16" x14ac:dyDescent="0.35">
      <c r="A2629" s="2">
        <v>2618</v>
      </c>
      <c r="B2629" s="2" t="s">
        <v>194</v>
      </c>
      <c r="C2629" s="2" t="s">
        <v>311</v>
      </c>
      <c r="D2629" s="2">
        <v>0.94599999999999995</v>
      </c>
      <c r="E2629" s="2">
        <v>1.7949999999999999</v>
      </c>
      <c r="F2629" s="66">
        <v>16.670000000000002</v>
      </c>
      <c r="G2629" s="2">
        <v>20.476299999999998</v>
      </c>
      <c r="H2629" s="2">
        <v>23.61281</v>
      </c>
      <c r="I2629" s="2">
        <v>20.268940000000001</v>
      </c>
      <c r="J2629" s="2">
        <v>15.135820000000001</v>
      </c>
      <c r="K2629" s="66">
        <v>37.673900000000003</v>
      </c>
      <c r="L2629" s="2">
        <v>19.966290000000001</v>
      </c>
      <c r="M2629" s="2">
        <v>24.06908</v>
      </c>
      <c r="N2629" s="2">
        <v>20.550930000000001</v>
      </c>
      <c r="O2629" s="2">
        <v>15.15028</v>
      </c>
      <c r="P2629" s="2">
        <v>14.32436</v>
      </c>
    </row>
    <row r="2630" spans="1:16" x14ac:dyDescent="0.35">
      <c r="A2630" s="2">
        <v>2619</v>
      </c>
      <c r="B2630" s="2" t="s">
        <v>194</v>
      </c>
      <c r="C2630" s="2" t="s">
        <v>312</v>
      </c>
      <c r="D2630" s="2">
        <v>0.34399999999999997</v>
      </c>
      <c r="E2630" s="2">
        <v>1.5</v>
      </c>
      <c r="F2630" s="66">
        <v>6.67</v>
      </c>
      <c r="G2630" s="2">
        <v>16.756779999999999</v>
      </c>
      <c r="H2630" s="2">
        <v>18.36469</v>
      </c>
      <c r="I2630" s="2">
        <v>16.727440000000001</v>
      </c>
      <c r="J2630" s="2">
        <v>13.785159999999999</v>
      </c>
      <c r="K2630" s="66">
        <v>21.421150000000001</v>
      </c>
      <c r="L2630" s="2">
        <v>16.31428</v>
      </c>
      <c r="M2630" s="2">
        <v>18.53021</v>
      </c>
      <c r="N2630" s="2">
        <v>16.807600000000001</v>
      </c>
      <c r="O2630" s="2">
        <v>13.711930000000001</v>
      </c>
      <c r="P2630" s="2">
        <v>17.92511</v>
      </c>
    </row>
    <row r="2631" spans="1:16" x14ac:dyDescent="0.35">
      <c r="A2631" s="2">
        <v>2620</v>
      </c>
      <c r="B2631" s="2" t="s">
        <v>194</v>
      </c>
      <c r="C2631" s="2" t="s">
        <v>313</v>
      </c>
      <c r="D2631" s="2">
        <v>-5.0999999999999997E-2</v>
      </c>
      <c r="E2631" s="2">
        <v>1.246</v>
      </c>
      <c r="F2631" s="66">
        <v>31.67</v>
      </c>
      <c r="G2631" s="2">
        <v>34.023040000000002</v>
      </c>
      <c r="H2631" s="2">
        <v>39.751049999999999</v>
      </c>
      <c r="I2631" s="2">
        <v>32.676990000000004</v>
      </c>
      <c r="J2631" s="2">
        <v>18.12341</v>
      </c>
      <c r="K2631" s="66">
        <v>56.821159999999999</v>
      </c>
      <c r="L2631" s="2">
        <v>33.591729999999998</v>
      </c>
      <c r="M2631" s="2">
        <v>41.010860000000001</v>
      </c>
      <c r="N2631" s="2">
        <v>33.568179999999998</v>
      </c>
      <c r="O2631" s="2">
        <v>18.256260000000001</v>
      </c>
      <c r="P2631" s="2">
        <v>19.907720000000001</v>
      </c>
    </row>
    <row r="2632" spans="1:16" x14ac:dyDescent="0.35">
      <c r="A2632" s="2">
        <v>2621</v>
      </c>
      <c r="B2632" s="2" t="s">
        <v>194</v>
      </c>
      <c r="C2632" s="2" t="s">
        <v>314</v>
      </c>
      <c r="D2632" s="2">
        <v>-4.9000000000000002E-2</v>
      </c>
      <c r="E2632" s="2">
        <v>1.5589999999999999</v>
      </c>
      <c r="F2632" s="66">
        <v>15</v>
      </c>
      <c r="G2632" s="2">
        <v>22.544709999999998</v>
      </c>
      <c r="H2632" s="2">
        <v>25.36328</v>
      </c>
      <c r="I2632" s="2">
        <v>22.055700000000002</v>
      </c>
      <c r="J2632" s="2">
        <v>16.42361</v>
      </c>
      <c r="K2632" s="66">
        <v>29.95786</v>
      </c>
      <c r="L2632" s="2">
        <v>22.041910000000001</v>
      </c>
      <c r="M2632" s="2">
        <v>25.855119999999999</v>
      </c>
      <c r="N2632" s="2">
        <v>22.375150000000001</v>
      </c>
      <c r="O2632" s="2">
        <v>16.449549999999999</v>
      </c>
      <c r="P2632" s="2">
        <v>15.459110000000001</v>
      </c>
    </row>
    <row r="2633" spans="1:16" x14ac:dyDescent="0.35">
      <c r="A2633" s="2">
        <v>2622</v>
      </c>
      <c r="B2633" s="2" t="s">
        <v>194</v>
      </c>
      <c r="C2633" s="2" t="s">
        <v>315</v>
      </c>
      <c r="D2633" s="2">
        <v>1.3720000000000001</v>
      </c>
      <c r="E2633" s="2">
        <v>2.1</v>
      </c>
      <c r="F2633" s="66">
        <v>16.670000000000002</v>
      </c>
      <c r="G2633" s="2">
        <v>23.46218</v>
      </c>
      <c r="H2633" s="2">
        <v>26.723600000000001</v>
      </c>
      <c r="I2633" s="2">
        <v>23.014309999999998</v>
      </c>
      <c r="J2633" s="2">
        <v>17.866040000000002</v>
      </c>
      <c r="K2633" s="66">
        <v>32.786459999999998</v>
      </c>
      <c r="L2633" s="2">
        <v>22.64358</v>
      </c>
      <c r="M2633" s="2">
        <v>27.288019999999999</v>
      </c>
      <c r="N2633" s="2">
        <v>23.385349999999999</v>
      </c>
      <c r="O2633" s="2">
        <v>17.968769999999999</v>
      </c>
      <c r="P2633" s="2">
        <v>17.795169999999999</v>
      </c>
    </row>
    <row r="2634" spans="1:16" x14ac:dyDescent="0.35">
      <c r="A2634" s="2">
        <v>2623</v>
      </c>
      <c r="B2634" s="2" t="s">
        <v>194</v>
      </c>
      <c r="C2634" s="2" t="s">
        <v>316</v>
      </c>
      <c r="D2634" s="2">
        <v>5.5469999999999997</v>
      </c>
      <c r="E2634" s="2">
        <v>2.1</v>
      </c>
      <c r="F2634" s="66">
        <v>3.33</v>
      </c>
      <c r="G2634" s="2">
        <v>3.7782100000000001</v>
      </c>
      <c r="H2634" s="2">
        <v>4.3840300000000001</v>
      </c>
      <c r="I2634" s="2">
        <v>4.2194799999999999</v>
      </c>
      <c r="J2634" s="2">
        <v>3.6889799999999999</v>
      </c>
      <c r="K2634" s="66">
        <v>6.2113699999999996</v>
      </c>
      <c r="L2634" s="2">
        <v>3.3852099999999998</v>
      </c>
      <c r="M2634" s="2">
        <v>4.30661</v>
      </c>
      <c r="N2634" s="2">
        <v>4.1334099999999996</v>
      </c>
      <c r="O2634" s="2">
        <v>3.5752100000000002</v>
      </c>
      <c r="P2634" s="2">
        <v>4.6692600000000004</v>
      </c>
    </row>
    <row r="2635" spans="1:16" x14ac:dyDescent="0.35">
      <c r="A2635" s="2">
        <v>2624</v>
      </c>
      <c r="B2635" s="2" t="s">
        <v>194</v>
      </c>
      <c r="C2635" s="2" t="s">
        <v>317</v>
      </c>
      <c r="D2635" s="2">
        <v>10.791</v>
      </c>
      <c r="E2635" s="2">
        <v>2.1</v>
      </c>
      <c r="F2635" s="66">
        <v>11.67</v>
      </c>
      <c r="G2635" s="2">
        <v>3.22512</v>
      </c>
      <c r="H2635" s="2">
        <v>3.9944999999999999</v>
      </c>
      <c r="I2635" s="2">
        <v>3.84131</v>
      </c>
      <c r="J2635" s="2">
        <v>2.07768</v>
      </c>
      <c r="K2635" s="66">
        <v>8.5391399999999997</v>
      </c>
      <c r="L2635" s="2">
        <v>2.7680799999999999</v>
      </c>
      <c r="M2635" s="2">
        <v>3.9480200000000001</v>
      </c>
      <c r="N2635" s="2">
        <v>3.7861199999999999</v>
      </c>
      <c r="O2635" s="2">
        <v>1.96584</v>
      </c>
      <c r="P2635" s="2">
        <v>4.8871000000000002</v>
      </c>
    </row>
    <row r="2636" spans="1:16" x14ac:dyDescent="0.35">
      <c r="A2636" s="2">
        <v>2625</v>
      </c>
      <c r="B2636" s="2" t="s">
        <v>194</v>
      </c>
      <c r="C2636" s="2" t="s">
        <v>318</v>
      </c>
      <c r="D2636" s="2">
        <v>14.217000000000001</v>
      </c>
      <c r="E2636" s="2">
        <v>2.6080000000000001</v>
      </c>
      <c r="F2636" s="66">
        <v>16.670000000000002</v>
      </c>
      <c r="G2636" s="2">
        <v>0.11889</v>
      </c>
      <c r="H2636" s="2">
        <v>0.61929000000000001</v>
      </c>
      <c r="I2636" s="2">
        <v>0.63417999999999997</v>
      </c>
      <c r="J2636" s="2">
        <v>0</v>
      </c>
      <c r="K2636" s="66">
        <v>2.0343499999999999</v>
      </c>
      <c r="L2636" s="2">
        <v>0</v>
      </c>
      <c r="M2636" s="2">
        <v>0.55818999999999996</v>
      </c>
      <c r="N2636" s="2">
        <v>0.57379000000000002</v>
      </c>
      <c r="O2636" s="2">
        <v>0</v>
      </c>
      <c r="P2636" s="2">
        <v>1.18733</v>
      </c>
    </row>
    <row r="2637" spans="1:16" x14ac:dyDescent="0.35">
      <c r="A2637" s="2">
        <v>2626</v>
      </c>
      <c r="B2637" s="2" t="s">
        <v>194</v>
      </c>
      <c r="C2637" s="2" t="s">
        <v>319</v>
      </c>
      <c r="D2637" s="2">
        <v>15.708</v>
      </c>
      <c r="E2637" s="2">
        <v>3.3540000000000001</v>
      </c>
      <c r="F2637" s="66">
        <v>0</v>
      </c>
      <c r="G2637" s="2">
        <v>0</v>
      </c>
      <c r="H2637" s="2">
        <v>0</v>
      </c>
      <c r="I2637" s="2">
        <v>0</v>
      </c>
      <c r="J2637" s="2">
        <v>0</v>
      </c>
      <c r="K2637" s="66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</row>
    <row r="2638" spans="1:16" x14ac:dyDescent="0.35">
      <c r="A2638" s="2">
        <v>2627</v>
      </c>
      <c r="B2638" s="2" t="s">
        <v>194</v>
      </c>
      <c r="C2638" s="2" t="s">
        <v>320</v>
      </c>
      <c r="D2638" s="2">
        <v>17.013000000000002</v>
      </c>
      <c r="E2638" s="2">
        <v>3.3460000000000001</v>
      </c>
      <c r="F2638" s="66">
        <v>23.33</v>
      </c>
      <c r="G2638" s="2">
        <v>0</v>
      </c>
      <c r="H2638" s="2">
        <v>0</v>
      </c>
      <c r="I2638" s="2">
        <v>0</v>
      </c>
      <c r="J2638" s="2">
        <v>0</v>
      </c>
      <c r="K2638" s="66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</row>
    <row r="2639" spans="1:16" x14ac:dyDescent="0.35">
      <c r="A2639" s="2">
        <v>2628</v>
      </c>
      <c r="B2639" s="2" t="s">
        <v>194</v>
      </c>
      <c r="C2639" s="2" t="s">
        <v>321</v>
      </c>
      <c r="D2639" s="2">
        <v>18.460999999999999</v>
      </c>
      <c r="E2639" s="2">
        <v>3.8620000000000001</v>
      </c>
      <c r="F2639" s="66">
        <v>25</v>
      </c>
      <c r="G2639" s="2">
        <v>0</v>
      </c>
      <c r="H2639" s="2">
        <v>0</v>
      </c>
      <c r="I2639" s="2">
        <v>0</v>
      </c>
      <c r="J2639" s="2">
        <v>0</v>
      </c>
      <c r="K2639" s="66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</row>
    <row r="2640" spans="1:16" x14ac:dyDescent="0.35">
      <c r="A2640" s="2">
        <v>2629</v>
      </c>
      <c r="B2640" s="2" t="s">
        <v>194</v>
      </c>
      <c r="C2640" s="2" t="s">
        <v>322</v>
      </c>
      <c r="D2640" s="2">
        <v>19.353999999999999</v>
      </c>
      <c r="E2640" s="2">
        <v>4.3460000000000001</v>
      </c>
      <c r="F2640" s="66">
        <v>30</v>
      </c>
      <c r="G2640" s="2">
        <v>0</v>
      </c>
      <c r="H2640" s="2">
        <v>0</v>
      </c>
      <c r="I2640" s="2">
        <v>0</v>
      </c>
      <c r="J2640" s="2">
        <v>0</v>
      </c>
      <c r="K2640" s="66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</row>
    <row r="2641" spans="1:16" x14ac:dyDescent="0.35">
      <c r="A2641" s="2">
        <v>2630</v>
      </c>
      <c r="B2641" s="2" t="s">
        <v>194</v>
      </c>
      <c r="C2641" s="2" t="s">
        <v>323</v>
      </c>
      <c r="D2641" s="2">
        <v>19.751999999999999</v>
      </c>
      <c r="E2641" s="2">
        <v>3.8460000000000001</v>
      </c>
      <c r="F2641" s="66">
        <v>0</v>
      </c>
      <c r="G2641" s="2">
        <v>0</v>
      </c>
      <c r="H2641" s="2">
        <v>0</v>
      </c>
      <c r="I2641" s="2">
        <v>0</v>
      </c>
      <c r="J2641" s="2">
        <v>0</v>
      </c>
      <c r="K2641" s="66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</row>
    <row r="2642" spans="1:16" x14ac:dyDescent="0.35">
      <c r="A2642" s="2">
        <v>2631</v>
      </c>
      <c r="B2642" s="2" t="s">
        <v>194</v>
      </c>
      <c r="C2642" s="2" t="s">
        <v>324</v>
      </c>
      <c r="D2642" s="2">
        <v>20.154</v>
      </c>
      <c r="E2642" s="2">
        <v>3.3460000000000001</v>
      </c>
      <c r="F2642" s="66">
        <v>3.33</v>
      </c>
      <c r="G2642" s="2">
        <v>0</v>
      </c>
      <c r="H2642" s="2">
        <v>0</v>
      </c>
      <c r="I2642" s="2">
        <v>0</v>
      </c>
      <c r="J2642" s="2">
        <v>0</v>
      </c>
      <c r="K2642" s="66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</row>
    <row r="2643" spans="1:16" x14ac:dyDescent="0.35">
      <c r="A2643" s="2">
        <v>2632</v>
      </c>
      <c r="B2643" s="2" t="s">
        <v>194</v>
      </c>
      <c r="C2643" s="2" t="s">
        <v>325</v>
      </c>
      <c r="D2643" s="2">
        <v>20.248000000000001</v>
      </c>
      <c r="E2643" s="2">
        <v>2.5920000000000001</v>
      </c>
      <c r="F2643" s="66">
        <v>8.33</v>
      </c>
      <c r="G2643" s="2">
        <v>0</v>
      </c>
      <c r="H2643" s="2">
        <v>0</v>
      </c>
      <c r="I2643" s="2">
        <v>0</v>
      </c>
      <c r="J2643" s="2">
        <v>0</v>
      </c>
      <c r="K2643" s="66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</row>
    <row r="2644" spans="1:16" x14ac:dyDescent="0.35">
      <c r="A2644" s="2">
        <v>2633</v>
      </c>
      <c r="B2644" s="2" t="s">
        <v>194</v>
      </c>
      <c r="C2644" s="2" t="s">
        <v>326</v>
      </c>
      <c r="D2644" s="2">
        <v>19.896999999999998</v>
      </c>
      <c r="E2644" s="2">
        <v>1.7949999999999999</v>
      </c>
      <c r="F2644" s="66">
        <v>10</v>
      </c>
      <c r="G2644" s="2">
        <v>0</v>
      </c>
      <c r="H2644" s="2">
        <v>0</v>
      </c>
      <c r="I2644" s="2">
        <v>0</v>
      </c>
      <c r="J2644" s="2">
        <v>0</v>
      </c>
      <c r="K2644" s="66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</row>
    <row r="2645" spans="1:16" x14ac:dyDescent="0.35">
      <c r="A2645" s="2">
        <v>2634</v>
      </c>
      <c r="B2645" s="2" t="s">
        <v>194</v>
      </c>
      <c r="C2645" s="2" t="s">
        <v>327</v>
      </c>
      <c r="D2645" s="2">
        <v>18.632000000000001</v>
      </c>
      <c r="E2645" s="2">
        <v>0.99199999999999999</v>
      </c>
      <c r="F2645" s="66">
        <v>23.33</v>
      </c>
      <c r="G2645" s="2">
        <v>0</v>
      </c>
      <c r="H2645" s="2">
        <v>0</v>
      </c>
      <c r="I2645" s="2">
        <v>0</v>
      </c>
      <c r="J2645" s="2">
        <v>0</v>
      </c>
      <c r="K2645" s="66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</row>
    <row r="2646" spans="1:16" x14ac:dyDescent="0.35">
      <c r="A2646" s="2">
        <v>2635</v>
      </c>
      <c r="B2646" s="2" t="s">
        <v>194</v>
      </c>
      <c r="C2646" s="2" t="s">
        <v>328</v>
      </c>
      <c r="D2646" s="2">
        <v>15.363</v>
      </c>
      <c r="E2646" s="2">
        <v>1.3129999999999999</v>
      </c>
      <c r="F2646" s="66">
        <v>11.67</v>
      </c>
      <c r="G2646" s="2">
        <v>0</v>
      </c>
      <c r="H2646" s="2">
        <v>0</v>
      </c>
      <c r="I2646" s="2">
        <v>0</v>
      </c>
      <c r="J2646" s="2">
        <v>0</v>
      </c>
      <c r="K2646" s="66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</row>
    <row r="2647" spans="1:16" x14ac:dyDescent="0.35">
      <c r="A2647" s="2">
        <v>2636</v>
      </c>
      <c r="B2647" s="2" t="s">
        <v>194</v>
      </c>
      <c r="C2647" s="2" t="s">
        <v>329</v>
      </c>
      <c r="D2647" s="2">
        <v>12.539</v>
      </c>
      <c r="E2647" s="2">
        <v>2.3540000000000001</v>
      </c>
      <c r="F2647" s="66">
        <v>11.67</v>
      </c>
      <c r="G2647" s="2">
        <v>0</v>
      </c>
      <c r="H2647" s="2">
        <v>0</v>
      </c>
      <c r="I2647" s="2">
        <v>0</v>
      </c>
      <c r="J2647" s="2">
        <v>0</v>
      </c>
      <c r="K2647" s="66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0.94611999999999996</v>
      </c>
    </row>
    <row r="2648" spans="1:16" x14ac:dyDescent="0.35">
      <c r="A2648" s="2">
        <v>2637</v>
      </c>
      <c r="B2648" s="2" t="s">
        <v>194</v>
      </c>
      <c r="C2648" s="2" t="s">
        <v>330</v>
      </c>
      <c r="D2648" s="2">
        <v>10.782</v>
      </c>
      <c r="E2648" s="2">
        <v>2.6</v>
      </c>
      <c r="F2648" s="66">
        <v>16.670000000000002</v>
      </c>
      <c r="G2648" s="2">
        <v>0.59716999999999998</v>
      </c>
      <c r="H2648" s="2">
        <v>2.7704599999999999</v>
      </c>
      <c r="I2648" s="2">
        <v>2.3327599999999999</v>
      </c>
      <c r="J2648" s="2">
        <v>0.42087999999999998</v>
      </c>
      <c r="K2648" s="66">
        <v>0</v>
      </c>
      <c r="L2648" s="2">
        <v>0.14055000000000001</v>
      </c>
      <c r="M2648" s="2">
        <v>2.57165</v>
      </c>
      <c r="N2648" s="2">
        <v>2.1131000000000002</v>
      </c>
      <c r="O2648" s="2">
        <v>0.21168999999999999</v>
      </c>
      <c r="P2648" s="2">
        <v>2.3539699999999999</v>
      </c>
    </row>
    <row r="2649" spans="1:16" x14ac:dyDescent="0.35">
      <c r="A2649" s="2">
        <v>2638</v>
      </c>
      <c r="B2649" s="2" t="s">
        <v>194</v>
      </c>
      <c r="C2649" s="2" t="s">
        <v>331</v>
      </c>
      <c r="D2649" s="2">
        <v>8.9380000000000006</v>
      </c>
      <c r="E2649" s="2">
        <v>1.7869999999999999</v>
      </c>
      <c r="F2649" s="66">
        <v>26.67</v>
      </c>
      <c r="G2649" s="2">
        <v>6.3602299999999996</v>
      </c>
      <c r="H2649" s="2">
        <v>9.6119699999999995</v>
      </c>
      <c r="I2649" s="2">
        <v>8.8020800000000001</v>
      </c>
      <c r="J2649" s="2">
        <v>3.90116</v>
      </c>
      <c r="K2649" s="66">
        <v>0.36329</v>
      </c>
      <c r="L2649" s="2">
        <v>5.9103000000000003</v>
      </c>
      <c r="M2649" s="2">
        <v>9.7915700000000001</v>
      </c>
      <c r="N2649" s="2">
        <v>8.9383199999999992</v>
      </c>
      <c r="O2649" s="2">
        <v>3.7538999999999998</v>
      </c>
      <c r="P2649" s="2">
        <v>6.6009099999999998</v>
      </c>
    </row>
    <row r="2650" spans="1:16" x14ac:dyDescent="0.35">
      <c r="A2650" s="2">
        <v>2639</v>
      </c>
      <c r="B2650" s="2" t="s">
        <v>194</v>
      </c>
      <c r="C2650" s="2" t="s">
        <v>332</v>
      </c>
      <c r="D2650" s="2">
        <v>7.7930000000000001</v>
      </c>
      <c r="E2650" s="2">
        <v>1.254</v>
      </c>
      <c r="F2650" s="66">
        <v>11.67</v>
      </c>
      <c r="G2650" s="2">
        <v>4.61592</v>
      </c>
      <c r="H2650" s="2">
        <v>5.9775700000000001</v>
      </c>
      <c r="I2650" s="2">
        <v>5.7260099999999996</v>
      </c>
      <c r="J2650" s="2">
        <v>3.1183000000000001</v>
      </c>
      <c r="K2650" s="66">
        <v>2.0951599999999999</v>
      </c>
      <c r="L2650" s="2">
        <v>4.2631699999999997</v>
      </c>
      <c r="M2650" s="2">
        <v>5.9633799999999999</v>
      </c>
      <c r="N2650" s="2">
        <v>5.6982999999999997</v>
      </c>
      <c r="O2650" s="2">
        <v>2.9396399999999998</v>
      </c>
      <c r="P2650" s="2">
        <v>3.80437</v>
      </c>
    </row>
    <row r="2651" spans="1:16" x14ac:dyDescent="0.35">
      <c r="A2651" s="2">
        <v>2640</v>
      </c>
      <c r="B2651" s="2" t="s">
        <v>195</v>
      </c>
      <c r="C2651" s="2" t="s">
        <v>309</v>
      </c>
      <c r="D2651" s="2">
        <v>7.4509999999999996</v>
      </c>
      <c r="E2651" s="2">
        <v>1.5</v>
      </c>
      <c r="F2651" s="66">
        <v>8.33</v>
      </c>
      <c r="G2651" s="2">
        <v>5.2412400000000003</v>
      </c>
      <c r="H2651" s="2">
        <v>6.3979699999999999</v>
      </c>
      <c r="I2651" s="2">
        <v>6.08378</v>
      </c>
      <c r="J2651" s="2">
        <v>4.2638699999999998</v>
      </c>
      <c r="K2651" s="66">
        <v>3.3299300000000001</v>
      </c>
      <c r="L2651" s="2">
        <v>4.8651799999999996</v>
      </c>
      <c r="M2651" s="2">
        <v>6.3466399999999998</v>
      </c>
      <c r="N2651" s="2">
        <v>6.0159700000000003</v>
      </c>
      <c r="O2651" s="2">
        <v>4.0908800000000003</v>
      </c>
      <c r="P2651" s="2">
        <v>4.5440800000000001</v>
      </c>
    </row>
    <row r="2652" spans="1:16" x14ac:dyDescent="0.35">
      <c r="A2652" s="2">
        <v>2641</v>
      </c>
      <c r="B2652" s="2" t="s">
        <v>195</v>
      </c>
      <c r="C2652" s="2" t="s">
        <v>310</v>
      </c>
      <c r="D2652" s="2">
        <v>7.5</v>
      </c>
      <c r="E2652" s="2">
        <v>1.8049999999999999</v>
      </c>
      <c r="F2652" s="66">
        <v>15</v>
      </c>
      <c r="G2652" s="2">
        <v>7.9660599999999997</v>
      </c>
      <c r="H2652" s="2">
        <v>9.8437400000000004</v>
      </c>
      <c r="I2652" s="2">
        <v>9.0982000000000003</v>
      </c>
      <c r="J2652" s="2">
        <v>6.2522700000000002</v>
      </c>
      <c r="K2652" s="66">
        <v>22.591999999999999</v>
      </c>
      <c r="L2652" s="2">
        <v>7.4918500000000003</v>
      </c>
      <c r="M2652" s="2">
        <v>9.9053299999999993</v>
      </c>
      <c r="N2652" s="2">
        <v>9.1208100000000005</v>
      </c>
      <c r="O2652" s="2">
        <v>6.1161300000000001</v>
      </c>
      <c r="P2652" s="2">
        <v>5.9464800000000002</v>
      </c>
    </row>
    <row r="2653" spans="1:16" x14ac:dyDescent="0.35">
      <c r="A2653" s="2">
        <v>2642</v>
      </c>
      <c r="B2653" s="2" t="s">
        <v>195</v>
      </c>
      <c r="C2653" s="2" t="s">
        <v>311</v>
      </c>
      <c r="D2653" s="2">
        <v>7.1440000000000001</v>
      </c>
      <c r="E2653" s="2">
        <v>2.1</v>
      </c>
      <c r="F2653" s="66">
        <v>11.67</v>
      </c>
      <c r="G2653" s="2">
        <v>8.7985900000000008</v>
      </c>
      <c r="H2653" s="2">
        <v>10.63265</v>
      </c>
      <c r="I2653" s="2">
        <v>9.7377199999999995</v>
      </c>
      <c r="J2653" s="2">
        <v>7.2050000000000001</v>
      </c>
      <c r="K2653" s="66">
        <v>23.289639999999999</v>
      </c>
      <c r="L2653" s="2">
        <v>8.2595399999999994</v>
      </c>
      <c r="M2653" s="2">
        <v>10.69767</v>
      </c>
      <c r="N2653" s="2">
        <v>9.7558900000000008</v>
      </c>
      <c r="O2653" s="2">
        <v>7.0806199999999997</v>
      </c>
      <c r="P2653" s="2">
        <v>8.2374899999999993</v>
      </c>
    </row>
    <row r="2654" spans="1:16" x14ac:dyDescent="0.35">
      <c r="A2654" s="2">
        <v>2643</v>
      </c>
      <c r="B2654" s="2" t="s">
        <v>195</v>
      </c>
      <c r="C2654" s="2" t="s">
        <v>312</v>
      </c>
      <c r="D2654" s="2">
        <v>6.7489999999999997</v>
      </c>
      <c r="E2654" s="2">
        <v>1.7949999999999999</v>
      </c>
      <c r="F2654" s="66">
        <v>11.67</v>
      </c>
      <c r="G2654" s="2">
        <v>9.5506200000000003</v>
      </c>
      <c r="H2654" s="2">
        <v>11.360900000000001</v>
      </c>
      <c r="I2654" s="2">
        <v>10.53323</v>
      </c>
      <c r="J2654" s="2">
        <v>7.6989599999999996</v>
      </c>
      <c r="K2654" s="66">
        <v>22.829979999999999</v>
      </c>
      <c r="L2654" s="2">
        <v>9.0904000000000007</v>
      </c>
      <c r="M2654" s="2">
        <v>11.441599999999999</v>
      </c>
      <c r="N2654" s="2">
        <v>10.570550000000001</v>
      </c>
      <c r="O2654" s="2">
        <v>7.5788200000000003</v>
      </c>
      <c r="P2654" s="2">
        <v>7.5695499999999996</v>
      </c>
    </row>
    <row r="2655" spans="1:16" x14ac:dyDescent="0.35">
      <c r="A2655" s="2">
        <v>2644</v>
      </c>
      <c r="B2655" s="2" t="s">
        <v>195</v>
      </c>
      <c r="C2655" s="2" t="s">
        <v>313</v>
      </c>
      <c r="D2655" s="2">
        <v>6.2930000000000001</v>
      </c>
      <c r="E2655" s="2">
        <v>1.8049999999999999</v>
      </c>
      <c r="F2655" s="66">
        <v>18.329999999999998</v>
      </c>
      <c r="G2655" s="2">
        <v>12.438650000000001</v>
      </c>
      <c r="H2655" s="2">
        <v>14.995889999999999</v>
      </c>
      <c r="I2655" s="2">
        <v>13.6652</v>
      </c>
      <c r="J2655" s="2">
        <v>9.2521199999999997</v>
      </c>
      <c r="K2655" s="66">
        <v>30.208390000000001</v>
      </c>
      <c r="L2655" s="2">
        <v>11.987719999999999</v>
      </c>
      <c r="M2655" s="2">
        <v>15.24478</v>
      </c>
      <c r="N2655" s="2">
        <v>13.844519999999999</v>
      </c>
      <c r="O2655" s="2">
        <v>9.1926400000000008</v>
      </c>
      <c r="P2655" s="2">
        <v>9.9595300000000009</v>
      </c>
    </row>
    <row r="2656" spans="1:16" x14ac:dyDescent="0.35">
      <c r="A2656" s="2">
        <v>2645</v>
      </c>
      <c r="B2656" s="2" t="s">
        <v>195</v>
      </c>
      <c r="C2656" s="2" t="s">
        <v>314</v>
      </c>
      <c r="D2656" s="2">
        <v>5.5949999999999998</v>
      </c>
      <c r="E2656" s="2">
        <v>1.5409999999999999</v>
      </c>
      <c r="F2656" s="66">
        <v>25</v>
      </c>
      <c r="G2656" s="2">
        <v>16.45571</v>
      </c>
      <c r="H2656" s="2">
        <v>20.01728</v>
      </c>
      <c r="I2656" s="2">
        <v>17.89406</v>
      </c>
      <c r="J2656" s="2">
        <v>11.0268</v>
      </c>
      <c r="K2656" s="66">
        <v>37.829239999999999</v>
      </c>
      <c r="L2656" s="2">
        <v>16.06081</v>
      </c>
      <c r="M2656" s="2">
        <v>20.505929999999999</v>
      </c>
      <c r="N2656" s="2">
        <v>18.271850000000001</v>
      </c>
      <c r="O2656" s="2">
        <v>11.0388</v>
      </c>
      <c r="P2656" s="2">
        <v>16.584430000000001</v>
      </c>
    </row>
    <row r="2657" spans="1:16" x14ac:dyDescent="0.35">
      <c r="A2657" s="2">
        <v>2646</v>
      </c>
      <c r="B2657" s="2" t="s">
        <v>195</v>
      </c>
      <c r="C2657" s="2" t="s">
        <v>315</v>
      </c>
      <c r="D2657" s="2">
        <v>6.5709999999999997</v>
      </c>
      <c r="E2657" s="2">
        <v>0.746</v>
      </c>
      <c r="F2657" s="66">
        <v>11.67</v>
      </c>
      <c r="G2657" s="2">
        <v>11.417149999999999</v>
      </c>
      <c r="H2657" s="2">
        <v>12.8634</v>
      </c>
      <c r="I2657" s="2">
        <v>12.45764</v>
      </c>
      <c r="J2657" s="2">
        <v>8.5479800000000008</v>
      </c>
      <c r="K2657" s="66">
        <v>10.588900000000001</v>
      </c>
      <c r="L2657" s="2">
        <v>11.1279</v>
      </c>
      <c r="M2657" s="2">
        <v>12.970179999999999</v>
      </c>
      <c r="N2657" s="2">
        <v>12.542999999999999</v>
      </c>
      <c r="O2657" s="2">
        <v>8.4224399999999999</v>
      </c>
      <c r="P2657" s="2">
        <v>9.3940800000000007</v>
      </c>
    </row>
    <row r="2658" spans="1:16" x14ac:dyDescent="0.35">
      <c r="A2658" s="2">
        <v>2647</v>
      </c>
      <c r="B2658" s="2" t="s">
        <v>195</v>
      </c>
      <c r="C2658" s="2" t="s">
        <v>316</v>
      </c>
      <c r="D2658" s="2">
        <v>9.02</v>
      </c>
      <c r="E2658" s="2">
        <v>0.754</v>
      </c>
      <c r="F2658" s="66">
        <v>21.67</v>
      </c>
      <c r="G2658" s="2">
        <v>2.7490100000000002</v>
      </c>
      <c r="H2658" s="2">
        <v>4.3244300000000004</v>
      </c>
      <c r="I2658" s="2">
        <v>4.4233099999999999</v>
      </c>
      <c r="J2658" s="2">
        <v>8.0170000000000005E-2</v>
      </c>
      <c r="K2658" s="66">
        <v>1.40279</v>
      </c>
      <c r="L2658" s="2">
        <v>2.6168100000000001</v>
      </c>
      <c r="M2658" s="2">
        <v>4.4958099999999996</v>
      </c>
      <c r="N2658" s="2">
        <v>4.5958199999999998</v>
      </c>
      <c r="O2658" s="2">
        <v>7.5939999999999994E-2</v>
      </c>
      <c r="P2658" s="2">
        <v>0.64190000000000003</v>
      </c>
    </row>
    <row r="2659" spans="1:16" x14ac:dyDescent="0.35">
      <c r="A2659" s="2">
        <v>2648</v>
      </c>
      <c r="B2659" s="2" t="s">
        <v>195</v>
      </c>
      <c r="C2659" s="2" t="s">
        <v>317</v>
      </c>
      <c r="D2659" s="2">
        <v>12.03</v>
      </c>
      <c r="E2659" s="2">
        <v>1.5589999999999999</v>
      </c>
      <c r="F2659" s="66">
        <v>8.33</v>
      </c>
      <c r="G2659" s="2">
        <v>0.57223999999999997</v>
      </c>
      <c r="H2659" s="2">
        <v>1.04345</v>
      </c>
      <c r="I2659" s="2">
        <v>1.0965199999999999</v>
      </c>
      <c r="J2659" s="2">
        <v>0</v>
      </c>
      <c r="K2659" s="66">
        <v>0.42442000000000002</v>
      </c>
      <c r="L2659" s="2">
        <v>0.50866</v>
      </c>
      <c r="M2659" s="2">
        <v>1.0880000000000001</v>
      </c>
      <c r="N2659" s="2">
        <v>1.14388</v>
      </c>
      <c r="O2659" s="2">
        <v>0</v>
      </c>
      <c r="P2659" s="2">
        <v>0</v>
      </c>
    </row>
    <row r="2660" spans="1:16" x14ac:dyDescent="0.35">
      <c r="A2660" s="2">
        <v>2649</v>
      </c>
      <c r="B2660" s="2" t="s">
        <v>195</v>
      </c>
      <c r="C2660" s="2" t="s">
        <v>318</v>
      </c>
      <c r="D2660" s="2">
        <v>15.782999999999999</v>
      </c>
      <c r="E2660" s="2">
        <v>2.1</v>
      </c>
      <c r="F2660" s="66">
        <v>0</v>
      </c>
      <c r="G2660" s="2">
        <v>0</v>
      </c>
      <c r="H2660" s="2">
        <v>0</v>
      </c>
      <c r="I2660" s="2">
        <v>0</v>
      </c>
      <c r="J2660" s="2">
        <v>0</v>
      </c>
      <c r="K2660" s="66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</row>
    <row r="2661" spans="1:16" x14ac:dyDescent="0.35">
      <c r="A2661" s="2">
        <v>2650</v>
      </c>
      <c r="B2661" s="2" t="s">
        <v>195</v>
      </c>
      <c r="C2661" s="2" t="s">
        <v>319</v>
      </c>
      <c r="D2661" s="2">
        <v>18.004999999999999</v>
      </c>
      <c r="E2661" s="2">
        <v>2.3540000000000001</v>
      </c>
      <c r="F2661" s="66">
        <v>0</v>
      </c>
      <c r="G2661" s="2">
        <v>0</v>
      </c>
      <c r="H2661" s="2">
        <v>0</v>
      </c>
      <c r="I2661" s="2">
        <v>0</v>
      </c>
      <c r="J2661" s="2">
        <v>0</v>
      </c>
      <c r="K2661" s="66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</row>
    <row r="2662" spans="1:16" x14ac:dyDescent="0.35">
      <c r="A2662" s="2">
        <v>2651</v>
      </c>
      <c r="B2662" s="2" t="s">
        <v>195</v>
      </c>
      <c r="C2662" s="2" t="s">
        <v>320</v>
      </c>
      <c r="D2662" s="2">
        <v>19.265999999999998</v>
      </c>
      <c r="E2662" s="2">
        <v>3.617</v>
      </c>
      <c r="F2662" s="66">
        <v>6.67</v>
      </c>
      <c r="G2662" s="2">
        <v>0</v>
      </c>
      <c r="H2662" s="2">
        <v>0</v>
      </c>
      <c r="I2662" s="2">
        <v>0</v>
      </c>
      <c r="J2662" s="2">
        <v>0</v>
      </c>
      <c r="K2662" s="66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</row>
    <row r="2663" spans="1:16" x14ac:dyDescent="0.35">
      <c r="A2663" s="2">
        <v>2652</v>
      </c>
      <c r="B2663" s="2" t="s">
        <v>195</v>
      </c>
      <c r="C2663" s="2" t="s">
        <v>321</v>
      </c>
      <c r="D2663" s="2">
        <v>20.454000000000001</v>
      </c>
      <c r="E2663" s="2">
        <v>5.6669999999999998</v>
      </c>
      <c r="F2663" s="66">
        <v>21.67</v>
      </c>
      <c r="G2663" s="2">
        <v>0</v>
      </c>
      <c r="H2663" s="2">
        <v>0</v>
      </c>
      <c r="I2663" s="2">
        <v>0</v>
      </c>
      <c r="J2663" s="2">
        <v>0</v>
      </c>
      <c r="K2663" s="66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</row>
    <row r="2664" spans="1:16" x14ac:dyDescent="0.35">
      <c r="A2664" s="2">
        <v>2653</v>
      </c>
      <c r="B2664" s="2" t="s">
        <v>195</v>
      </c>
      <c r="C2664" s="2" t="s">
        <v>322</v>
      </c>
      <c r="D2664" s="2">
        <v>21.158000000000001</v>
      </c>
      <c r="E2664" s="2">
        <v>7.2080000000000002</v>
      </c>
      <c r="F2664" s="66">
        <v>51.67</v>
      </c>
      <c r="G2664" s="2">
        <v>0</v>
      </c>
      <c r="H2664" s="2">
        <v>0</v>
      </c>
      <c r="I2664" s="2">
        <v>0</v>
      </c>
      <c r="J2664" s="2">
        <v>0</v>
      </c>
      <c r="K2664" s="66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</row>
    <row r="2665" spans="1:16" x14ac:dyDescent="0.35">
      <c r="A2665" s="2">
        <v>2654</v>
      </c>
      <c r="B2665" s="2" t="s">
        <v>195</v>
      </c>
      <c r="C2665" s="2" t="s">
        <v>323</v>
      </c>
      <c r="D2665" s="2">
        <v>21.6</v>
      </c>
      <c r="E2665" s="2">
        <v>7.4459999999999997</v>
      </c>
      <c r="F2665" s="66">
        <v>18.329999999999998</v>
      </c>
      <c r="G2665" s="2">
        <v>0</v>
      </c>
      <c r="H2665" s="2">
        <v>0</v>
      </c>
      <c r="I2665" s="2">
        <v>0</v>
      </c>
      <c r="J2665" s="2">
        <v>0</v>
      </c>
      <c r="K2665" s="66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</row>
    <row r="2666" spans="1:16" x14ac:dyDescent="0.35">
      <c r="A2666" s="2">
        <v>2655</v>
      </c>
      <c r="B2666" s="2" t="s">
        <v>195</v>
      </c>
      <c r="C2666" s="2" t="s">
        <v>324</v>
      </c>
      <c r="D2666" s="2">
        <v>21.396999999999998</v>
      </c>
      <c r="E2666" s="2">
        <v>7.4539999999999997</v>
      </c>
      <c r="F2666" s="66">
        <v>3.33</v>
      </c>
      <c r="G2666" s="2">
        <v>0</v>
      </c>
      <c r="H2666" s="2">
        <v>0</v>
      </c>
      <c r="I2666" s="2">
        <v>0</v>
      </c>
      <c r="J2666" s="2">
        <v>0</v>
      </c>
      <c r="K2666" s="66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</row>
    <row r="2667" spans="1:16" x14ac:dyDescent="0.35">
      <c r="A2667" s="2">
        <v>2656</v>
      </c>
      <c r="B2667" s="2" t="s">
        <v>195</v>
      </c>
      <c r="C2667" s="2" t="s">
        <v>325</v>
      </c>
      <c r="D2667" s="2">
        <v>20.792999999999999</v>
      </c>
      <c r="E2667" s="2">
        <v>7.9539999999999997</v>
      </c>
      <c r="F2667" s="66">
        <v>15</v>
      </c>
      <c r="G2667" s="2">
        <v>0</v>
      </c>
      <c r="H2667" s="2">
        <v>0</v>
      </c>
      <c r="I2667" s="2">
        <v>0</v>
      </c>
      <c r="J2667" s="2">
        <v>0</v>
      </c>
      <c r="K2667" s="66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</row>
    <row r="2668" spans="1:16" x14ac:dyDescent="0.35">
      <c r="A2668" s="2">
        <v>2657</v>
      </c>
      <c r="B2668" s="2" t="s">
        <v>195</v>
      </c>
      <c r="C2668" s="2" t="s">
        <v>326</v>
      </c>
      <c r="D2668" s="2">
        <v>19.891999999999999</v>
      </c>
      <c r="E2668" s="2">
        <v>7.9459999999999997</v>
      </c>
      <c r="F2668" s="66">
        <v>21.67</v>
      </c>
      <c r="G2668" s="2">
        <v>0</v>
      </c>
      <c r="H2668" s="2">
        <v>0</v>
      </c>
      <c r="I2668" s="2">
        <v>0</v>
      </c>
      <c r="J2668" s="2">
        <v>0</v>
      </c>
      <c r="K2668" s="66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</row>
    <row r="2669" spans="1:16" x14ac:dyDescent="0.35">
      <c r="A2669" s="2">
        <v>2658</v>
      </c>
      <c r="B2669" s="2" t="s">
        <v>195</v>
      </c>
      <c r="C2669" s="2" t="s">
        <v>327</v>
      </c>
      <c r="D2669" s="2">
        <v>18.536000000000001</v>
      </c>
      <c r="E2669" s="2">
        <v>5.6159999999999997</v>
      </c>
      <c r="F2669" s="66">
        <v>0</v>
      </c>
      <c r="G2669" s="2">
        <v>0</v>
      </c>
      <c r="H2669" s="2">
        <v>0</v>
      </c>
      <c r="I2669" s="2">
        <v>0</v>
      </c>
      <c r="J2669" s="2">
        <v>0</v>
      </c>
      <c r="K2669" s="66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</row>
    <row r="2670" spans="1:16" x14ac:dyDescent="0.35">
      <c r="A2670" s="2">
        <v>2659</v>
      </c>
      <c r="B2670" s="2" t="s">
        <v>195</v>
      </c>
      <c r="C2670" s="2" t="s">
        <v>328</v>
      </c>
      <c r="D2670" s="2">
        <v>16.175000000000001</v>
      </c>
      <c r="E2670" s="2">
        <v>3.6</v>
      </c>
      <c r="F2670" s="66">
        <v>3.33</v>
      </c>
      <c r="G2670" s="2">
        <v>0</v>
      </c>
      <c r="H2670" s="2">
        <v>0</v>
      </c>
      <c r="I2670" s="2">
        <v>0</v>
      </c>
      <c r="J2670" s="2">
        <v>0</v>
      </c>
      <c r="K2670" s="66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</row>
    <row r="2671" spans="1:16" x14ac:dyDescent="0.35">
      <c r="A2671" s="2">
        <v>2660</v>
      </c>
      <c r="B2671" s="2" t="s">
        <v>195</v>
      </c>
      <c r="C2671" s="2" t="s">
        <v>329</v>
      </c>
      <c r="D2671" s="2">
        <v>13.48</v>
      </c>
      <c r="E2671" s="2">
        <v>2.8370000000000002</v>
      </c>
      <c r="F2671" s="66">
        <v>8.33</v>
      </c>
      <c r="G2671" s="2">
        <v>0</v>
      </c>
      <c r="H2671" s="2">
        <v>0</v>
      </c>
      <c r="I2671" s="2">
        <v>0</v>
      </c>
      <c r="J2671" s="2">
        <v>0</v>
      </c>
      <c r="K2671" s="66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0.55684</v>
      </c>
    </row>
    <row r="2672" spans="1:16" x14ac:dyDescent="0.35">
      <c r="A2672" s="2">
        <v>2661</v>
      </c>
      <c r="B2672" s="2" t="s">
        <v>195</v>
      </c>
      <c r="C2672" s="2" t="s">
        <v>330</v>
      </c>
      <c r="D2672" s="2">
        <v>11.994999999999999</v>
      </c>
      <c r="E2672" s="2">
        <v>1.5409999999999999</v>
      </c>
      <c r="F2672" s="66">
        <v>11.67</v>
      </c>
      <c r="G2672" s="2">
        <v>0</v>
      </c>
      <c r="H2672" s="2">
        <v>0</v>
      </c>
      <c r="I2672" s="2">
        <v>0</v>
      </c>
      <c r="J2672" s="2">
        <v>0</v>
      </c>
      <c r="K2672" s="66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</row>
    <row r="2673" spans="1:16" x14ac:dyDescent="0.35">
      <c r="A2673" s="2">
        <v>2662</v>
      </c>
      <c r="B2673" s="2" t="s">
        <v>195</v>
      </c>
      <c r="C2673" s="2" t="s">
        <v>331</v>
      </c>
      <c r="D2673" s="2">
        <v>10.48</v>
      </c>
      <c r="E2673" s="2">
        <v>0.49199999999999999</v>
      </c>
      <c r="F2673" s="66">
        <v>6.67</v>
      </c>
      <c r="G2673" s="2">
        <v>0</v>
      </c>
      <c r="H2673" s="2">
        <v>0</v>
      </c>
      <c r="I2673" s="2">
        <v>0</v>
      </c>
      <c r="J2673" s="2">
        <v>0</v>
      </c>
      <c r="K2673" s="66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</row>
    <row r="2674" spans="1:16" x14ac:dyDescent="0.35">
      <c r="A2674" s="2">
        <v>2663</v>
      </c>
      <c r="B2674" s="2" t="s">
        <v>195</v>
      </c>
      <c r="C2674" s="2" t="s">
        <v>332</v>
      </c>
      <c r="D2674" s="2">
        <v>9.2490000000000006</v>
      </c>
      <c r="E2674" s="2">
        <v>0.50800000000000001</v>
      </c>
      <c r="F2674" s="66">
        <v>26.67</v>
      </c>
      <c r="G2674" s="2">
        <v>3.3858000000000001</v>
      </c>
      <c r="H2674" s="2">
        <v>5.8718399999999997</v>
      </c>
      <c r="I2674" s="2">
        <v>6.5636999999999999</v>
      </c>
      <c r="J2674" s="2">
        <v>0</v>
      </c>
      <c r="K2674" s="66">
        <v>3.72065</v>
      </c>
      <c r="L2674" s="2">
        <v>2.5518999999999998</v>
      </c>
      <c r="M2674" s="2">
        <v>5.6328500000000004</v>
      </c>
      <c r="N2674" s="2">
        <v>6.33962</v>
      </c>
      <c r="O2674" s="2">
        <v>0</v>
      </c>
      <c r="P2674" s="2">
        <v>1.5542800000000001</v>
      </c>
    </row>
    <row r="2675" spans="1:16" x14ac:dyDescent="0.35">
      <c r="A2675" s="2">
        <v>2664</v>
      </c>
      <c r="B2675" s="2" t="s">
        <v>196</v>
      </c>
      <c r="C2675" s="2" t="s">
        <v>309</v>
      </c>
      <c r="D2675" s="2">
        <v>7.6749999999999998</v>
      </c>
      <c r="E2675" s="2">
        <v>1.254</v>
      </c>
      <c r="F2675" s="66">
        <v>25</v>
      </c>
      <c r="G2675" s="2">
        <v>6.0173500000000004</v>
      </c>
      <c r="H2675" s="2">
        <v>8.39893</v>
      </c>
      <c r="I2675" s="2">
        <v>8.1213999999999995</v>
      </c>
      <c r="J2675" s="2">
        <v>2.1422699999999999</v>
      </c>
      <c r="K2675" s="66">
        <v>2.7271999999999998</v>
      </c>
      <c r="L2675" s="2">
        <v>5.4061599999999999</v>
      </c>
      <c r="M2675" s="2">
        <v>8.3954900000000006</v>
      </c>
      <c r="N2675" s="2">
        <v>8.1014999999999997</v>
      </c>
      <c r="O2675" s="2">
        <v>1.5824400000000001</v>
      </c>
      <c r="P2675" s="2">
        <v>10.021089999999999</v>
      </c>
    </row>
    <row r="2676" spans="1:16" x14ac:dyDescent="0.35">
      <c r="A2676" s="2">
        <v>2665</v>
      </c>
      <c r="B2676" s="2" t="s">
        <v>196</v>
      </c>
      <c r="C2676" s="2" t="s">
        <v>310</v>
      </c>
      <c r="D2676" s="2">
        <v>5.9459999999999997</v>
      </c>
      <c r="E2676" s="2">
        <v>1.8049999999999999</v>
      </c>
      <c r="F2676" s="66">
        <v>18.329999999999998</v>
      </c>
      <c r="G2676" s="2">
        <v>8.78064</v>
      </c>
      <c r="H2676" s="2">
        <v>11.674300000000001</v>
      </c>
      <c r="I2676" s="2">
        <v>10.154019999999999</v>
      </c>
      <c r="J2676" s="2">
        <v>5.2339200000000003</v>
      </c>
      <c r="K2676" s="66">
        <v>18.69566</v>
      </c>
      <c r="L2676" s="2">
        <v>8.2697599999999998</v>
      </c>
      <c r="M2676" s="2">
        <v>11.87391</v>
      </c>
      <c r="N2676" s="2">
        <v>10.27192</v>
      </c>
      <c r="O2676" s="2">
        <v>5.04589</v>
      </c>
      <c r="P2676" s="2">
        <v>17.39706</v>
      </c>
    </row>
    <row r="2677" spans="1:16" x14ac:dyDescent="0.35">
      <c r="A2677" s="2">
        <v>2666</v>
      </c>
      <c r="B2677" s="2" t="s">
        <v>196</v>
      </c>
      <c r="C2677" s="2" t="s">
        <v>311</v>
      </c>
      <c r="D2677" s="2">
        <v>5.09</v>
      </c>
      <c r="E2677" s="2">
        <v>1.7949999999999999</v>
      </c>
      <c r="F2677" s="66">
        <v>20</v>
      </c>
      <c r="G2677" s="2">
        <v>10.7262</v>
      </c>
      <c r="H2677" s="2">
        <v>13.76074</v>
      </c>
      <c r="I2677" s="2">
        <v>11.889139999999999</v>
      </c>
      <c r="J2677" s="2">
        <v>6.5082199999999997</v>
      </c>
      <c r="K2677" s="66">
        <v>28.51418</v>
      </c>
      <c r="L2677" s="2">
        <v>10.18308</v>
      </c>
      <c r="M2677" s="2">
        <v>14.046580000000001</v>
      </c>
      <c r="N2677" s="2">
        <v>12.07508</v>
      </c>
      <c r="O2677" s="2">
        <v>6.3834200000000001</v>
      </c>
      <c r="P2677" s="2">
        <v>9.7817799999999995</v>
      </c>
    </row>
    <row r="2678" spans="1:16" x14ac:dyDescent="0.35">
      <c r="A2678" s="2">
        <v>2667</v>
      </c>
      <c r="B2678" s="2" t="s">
        <v>196</v>
      </c>
      <c r="C2678" s="2" t="s">
        <v>312</v>
      </c>
      <c r="D2678" s="2">
        <v>4.2969999999999997</v>
      </c>
      <c r="E2678" s="2">
        <v>1.246</v>
      </c>
      <c r="F2678" s="66">
        <v>15</v>
      </c>
      <c r="G2678" s="2">
        <v>12.29921</v>
      </c>
      <c r="H2678" s="2">
        <v>15.020899999999999</v>
      </c>
      <c r="I2678" s="2">
        <v>13.321479999999999</v>
      </c>
      <c r="J2678" s="2">
        <v>6.6331199999999999</v>
      </c>
      <c r="K2678" s="66">
        <v>25.0519</v>
      </c>
      <c r="L2678" s="2">
        <v>11.802670000000001</v>
      </c>
      <c r="M2678" s="2">
        <v>15.32545</v>
      </c>
      <c r="N2678" s="2">
        <v>13.527419999999999</v>
      </c>
      <c r="O2678" s="2">
        <v>6.4912799999999997</v>
      </c>
      <c r="P2678" s="2">
        <v>4.96854</v>
      </c>
    </row>
    <row r="2679" spans="1:16" x14ac:dyDescent="0.35">
      <c r="A2679" s="2">
        <v>2668</v>
      </c>
      <c r="B2679" s="2" t="s">
        <v>196</v>
      </c>
      <c r="C2679" s="2" t="s">
        <v>313</v>
      </c>
      <c r="D2679" s="2">
        <v>3.5409999999999999</v>
      </c>
      <c r="E2679" s="2">
        <v>2.0670000000000002</v>
      </c>
      <c r="F2679" s="66">
        <v>28.33</v>
      </c>
      <c r="G2679" s="2">
        <v>18.150690000000001</v>
      </c>
      <c r="H2679" s="2">
        <v>22.710570000000001</v>
      </c>
      <c r="I2679" s="2">
        <v>18.92953</v>
      </c>
      <c r="J2679" s="2">
        <v>10.53349</v>
      </c>
      <c r="K2679" s="66">
        <v>46.20814</v>
      </c>
      <c r="L2679" s="2">
        <v>17.542349999999999</v>
      </c>
      <c r="M2679" s="2">
        <v>23.34676</v>
      </c>
      <c r="N2679" s="2">
        <v>19.361689999999999</v>
      </c>
      <c r="O2679" s="2">
        <v>10.52169</v>
      </c>
      <c r="P2679" s="2">
        <v>19.4299</v>
      </c>
    </row>
    <row r="2680" spans="1:16" x14ac:dyDescent="0.35">
      <c r="A2680" s="2">
        <v>2669</v>
      </c>
      <c r="B2680" s="2" t="s">
        <v>196</v>
      </c>
      <c r="C2680" s="2" t="s">
        <v>314</v>
      </c>
      <c r="D2680" s="2">
        <v>3.254</v>
      </c>
      <c r="E2680" s="2">
        <v>2.5920000000000001</v>
      </c>
      <c r="F2680" s="66">
        <v>18.329999999999998</v>
      </c>
      <c r="G2680" s="2">
        <v>15.32699</v>
      </c>
      <c r="H2680" s="2">
        <v>18.71077</v>
      </c>
      <c r="I2680" s="2">
        <v>15.332520000000001</v>
      </c>
      <c r="J2680" s="2">
        <v>11.22762</v>
      </c>
      <c r="K2680" s="66">
        <v>29.347079999999998</v>
      </c>
      <c r="L2680" s="2">
        <v>14.191190000000001</v>
      </c>
      <c r="M2680" s="2">
        <v>19.09919</v>
      </c>
      <c r="N2680" s="2">
        <v>15.53913</v>
      </c>
      <c r="O2680" s="2">
        <v>11.210089999999999</v>
      </c>
      <c r="P2680" s="2">
        <v>15.553649999999999</v>
      </c>
    </row>
    <row r="2681" spans="1:16" x14ac:dyDescent="0.35">
      <c r="A2681" s="2">
        <v>2670</v>
      </c>
      <c r="B2681" s="2" t="s">
        <v>196</v>
      </c>
      <c r="C2681" s="2" t="s">
        <v>315</v>
      </c>
      <c r="D2681" s="2">
        <v>5.8890000000000002</v>
      </c>
      <c r="E2681" s="2">
        <v>2.1</v>
      </c>
      <c r="F2681" s="66">
        <v>36.67</v>
      </c>
      <c r="G2681" s="2">
        <v>19.30941</v>
      </c>
      <c r="H2681" s="2">
        <v>23.79177</v>
      </c>
      <c r="I2681" s="2">
        <v>20.472740000000002</v>
      </c>
      <c r="J2681" s="2">
        <v>12.63241</v>
      </c>
      <c r="K2681" s="66">
        <v>32.149859999999997</v>
      </c>
      <c r="L2681" s="2">
        <v>18.131969999999999</v>
      </c>
      <c r="M2681" s="2">
        <v>24.446729999999999</v>
      </c>
      <c r="N2681" s="2">
        <v>20.94979</v>
      </c>
      <c r="O2681" s="2">
        <v>12.690289999999999</v>
      </c>
      <c r="P2681" s="2">
        <v>13.68831</v>
      </c>
    </row>
    <row r="2682" spans="1:16" x14ac:dyDescent="0.35">
      <c r="A2682" s="2">
        <v>2671</v>
      </c>
      <c r="B2682" s="2" t="s">
        <v>196</v>
      </c>
      <c r="C2682" s="2" t="s">
        <v>316</v>
      </c>
      <c r="D2682" s="2">
        <v>9.4710000000000001</v>
      </c>
      <c r="E2682" s="2">
        <v>1.2869999999999999</v>
      </c>
      <c r="F2682" s="66">
        <v>3.33</v>
      </c>
      <c r="G2682" s="2">
        <v>0</v>
      </c>
      <c r="H2682" s="2">
        <v>0</v>
      </c>
      <c r="I2682" s="2">
        <v>0</v>
      </c>
      <c r="J2682" s="2">
        <v>0</v>
      </c>
      <c r="K2682" s="66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0.11296</v>
      </c>
    </row>
    <row r="2683" spans="1:16" x14ac:dyDescent="0.35">
      <c r="A2683" s="2">
        <v>2672</v>
      </c>
      <c r="B2683" s="2" t="s">
        <v>196</v>
      </c>
      <c r="C2683" s="2" t="s">
        <v>317</v>
      </c>
      <c r="D2683" s="2">
        <v>12.478999999999999</v>
      </c>
      <c r="E2683" s="2">
        <v>0.754</v>
      </c>
      <c r="F2683" s="66">
        <v>8.33</v>
      </c>
      <c r="G2683" s="2">
        <v>0</v>
      </c>
      <c r="H2683" s="2">
        <v>0</v>
      </c>
      <c r="I2683" s="2">
        <v>0</v>
      </c>
      <c r="J2683" s="2">
        <v>0</v>
      </c>
      <c r="K2683" s="66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</row>
    <row r="2684" spans="1:16" x14ac:dyDescent="0.35">
      <c r="A2684" s="2">
        <v>2673</v>
      </c>
      <c r="B2684" s="2" t="s">
        <v>196</v>
      </c>
      <c r="C2684" s="2" t="s">
        <v>318</v>
      </c>
      <c r="D2684" s="2">
        <v>16.385999999999999</v>
      </c>
      <c r="E2684" s="2">
        <v>0.746</v>
      </c>
      <c r="F2684" s="66">
        <v>3.33</v>
      </c>
      <c r="G2684" s="2">
        <v>0</v>
      </c>
      <c r="H2684" s="2">
        <v>0</v>
      </c>
      <c r="I2684" s="2">
        <v>0</v>
      </c>
      <c r="J2684" s="2">
        <v>0</v>
      </c>
      <c r="K2684" s="66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</row>
    <row r="2685" spans="1:16" x14ac:dyDescent="0.35">
      <c r="A2685" s="2">
        <v>2674</v>
      </c>
      <c r="B2685" s="2" t="s">
        <v>196</v>
      </c>
      <c r="C2685" s="2" t="s">
        <v>319</v>
      </c>
      <c r="D2685" s="2">
        <v>18.805</v>
      </c>
      <c r="E2685" s="2">
        <v>0.5</v>
      </c>
      <c r="F2685" s="66">
        <v>11.67</v>
      </c>
      <c r="G2685" s="2">
        <v>0</v>
      </c>
      <c r="H2685" s="2">
        <v>0</v>
      </c>
      <c r="I2685" s="2">
        <v>0</v>
      </c>
      <c r="J2685" s="2">
        <v>0</v>
      </c>
      <c r="K2685" s="66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</row>
    <row r="2686" spans="1:16" x14ac:dyDescent="0.35">
      <c r="A2686" s="2">
        <v>2675</v>
      </c>
      <c r="B2686" s="2" t="s">
        <v>196</v>
      </c>
      <c r="C2686" s="2" t="s">
        <v>320</v>
      </c>
      <c r="D2686" s="2">
        <v>19.812000000000001</v>
      </c>
      <c r="E2686" s="2">
        <v>0.5</v>
      </c>
      <c r="F2686" s="66">
        <v>18.329999999999998</v>
      </c>
      <c r="G2686" s="2">
        <v>0</v>
      </c>
      <c r="H2686" s="2">
        <v>0</v>
      </c>
      <c r="I2686" s="2">
        <v>0</v>
      </c>
      <c r="J2686" s="2">
        <v>0</v>
      </c>
      <c r="K2686" s="66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</row>
    <row r="2687" spans="1:16" x14ac:dyDescent="0.35">
      <c r="A2687" s="2">
        <v>2676</v>
      </c>
      <c r="B2687" s="2" t="s">
        <v>196</v>
      </c>
      <c r="C2687" s="2" t="s">
        <v>321</v>
      </c>
      <c r="D2687" s="2">
        <v>20.652000000000001</v>
      </c>
      <c r="E2687" s="2">
        <v>1.3129999999999999</v>
      </c>
      <c r="F2687" s="66">
        <v>28.33</v>
      </c>
      <c r="G2687" s="2">
        <v>0</v>
      </c>
      <c r="H2687" s="2">
        <v>0</v>
      </c>
      <c r="I2687" s="2">
        <v>0</v>
      </c>
      <c r="J2687" s="2">
        <v>0</v>
      </c>
      <c r="K2687" s="66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</row>
    <row r="2688" spans="1:16" x14ac:dyDescent="0.35">
      <c r="A2688" s="2">
        <v>2677</v>
      </c>
      <c r="B2688" s="2" t="s">
        <v>196</v>
      </c>
      <c r="C2688" s="2" t="s">
        <v>322</v>
      </c>
      <c r="D2688" s="2">
        <v>20.393000000000001</v>
      </c>
      <c r="E2688" s="2">
        <v>1.5409999999999999</v>
      </c>
      <c r="F2688" s="66">
        <v>20</v>
      </c>
      <c r="G2688" s="2">
        <v>0</v>
      </c>
      <c r="H2688" s="2">
        <v>0</v>
      </c>
      <c r="I2688" s="2">
        <v>0</v>
      </c>
      <c r="J2688" s="2">
        <v>0</v>
      </c>
      <c r="K2688" s="66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</row>
    <row r="2689" spans="1:16" x14ac:dyDescent="0.35">
      <c r="A2689" s="2">
        <v>2678</v>
      </c>
      <c r="B2689" s="2" t="s">
        <v>196</v>
      </c>
      <c r="C2689" s="2" t="s">
        <v>323</v>
      </c>
      <c r="D2689" s="2">
        <v>19.492000000000001</v>
      </c>
      <c r="E2689" s="2">
        <v>2.3220000000000001</v>
      </c>
      <c r="F2689" s="66">
        <v>8.33</v>
      </c>
      <c r="G2689" s="2">
        <v>0</v>
      </c>
      <c r="H2689" s="2">
        <v>0</v>
      </c>
      <c r="I2689" s="2">
        <v>0</v>
      </c>
      <c r="J2689" s="2">
        <v>0</v>
      </c>
      <c r="K2689" s="66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</row>
    <row r="2690" spans="1:16" x14ac:dyDescent="0.35">
      <c r="A2690" s="2">
        <v>2679</v>
      </c>
      <c r="B2690" s="2" t="s">
        <v>196</v>
      </c>
      <c r="C2690" s="2" t="s">
        <v>324</v>
      </c>
      <c r="D2690" s="2">
        <v>19.050999999999998</v>
      </c>
      <c r="E2690" s="2">
        <v>3.6</v>
      </c>
      <c r="F2690" s="66">
        <v>11.67</v>
      </c>
      <c r="G2690" s="2">
        <v>0</v>
      </c>
      <c r="H2690" s="2">
        <v>0</v>
      </c>
      <c r="I2690" s="2">
        <v>0</v>
      </c>
      <c r="J2690" s="2">
        <v>0</v>
      </c>
      <c r="K2690" s="66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</row>
    <row r="2691" spans="1:16" x14ac:dyDescent="0.35">
      <c r="A2691" s="2">
        <v>2680</v>
      </c>
      <c r="B2691" s="2" t="s">
        <v>196</v>
      </c>
      <c r="C2691" s="2" t="s">
        <v>325</v>
      </c>
      <c r="D2691" s="2">
        <v>18.591999999999999</v>
      </c>
      <c r="E2691" s="2">
        <v>3.6</v>
      </c>
      <c r="F2691" s="66">
        <v>3.33</v>
      </c>
      <c r="G2691" s="2">
        <v>0</v>
      </c>
      <c r="H2691" s="2">
        <v>0</v>
      </c>
      <c r="I2691" s="2">
        <v>0</v>
      </c>
      <c r="J2691" s="2">
        <v>0</v>
      </c>
      <c r="K2691" s="66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</row>
    <row r="2692" spans="1:16" x14ac:dyDescent="0.35">
      <c r="A2692" s="2">
        <v>2681</v>
      </c>
      <c r="B2692" s="2" t="s">
        <v>196</v>
      </c>
      <c r="C2692" s="2" t="s">
        <v>326</v>
      </c>
      <c r="D2692" s="2">
        <v>17.795000000000002</v>
      </c>
      <c r="E2692" s="2">
        <v>3.6</v>
      </c>
      <c r="F2692" s="66">
        <v>11.67</v>
      </c>
      <c r="G2692" s="2">
        <v>0</v>
      </c>
      <c r="H2692" s="2">
        <v>0</v>
      </c>
      <c r="I2692" s="2">
        <v>0</v>
      </c>
      <c r="J2692" s="2">
        <v>0</v>
      </c>
      <c r="K2692" s="66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</row>
    <row r="2693" spans="1:16" x14ac:dyDescent="0.35">
      <c r="A2693" s="2">
        <v>2682</v>
      </c>
      <c r="B2693" s="2" t="s">
        <v>196</v>
      </c>
      <c r="C2693" s="2" t="s">
        <v>327</v>
      </c>
      <c r="D2693" s="2">
        <v>17.042000000000002</v>
      </c>
      <c r="E2693" s="2">
        <v>2.8370000000000002</v>
      </c>
      <c r="F2693" s="66">
        <v>11.67</v>
      </c>
      <c r="G2693" s="2">
        <v>0</v>
      </c>
      <c r="H2693" s="2">
        <v>0</v>
      </c>
      <c r="I2693" s="2">
        <v>0</v>
      </c>
      <c r="J2693" s="2">
        <v>0</v>
      </c>
      <c r="K2693" s="66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</row>
    <row r="2694" spans="1:16" x14ac:dyDescent="0.35">
      <c r="A2694" s="2">
        <v>2683</v>
      </c>
      <c r="B2694" s="2" t="s">
        <v>196</v>
      </c>
      <c r="C2694" s="2" t="s">
        <v>328</v>
      </c>
      <c r="D2694" s="2">
        <v>14.617000000000001</v>
      </c>
      <c r="E2694" s="2">
        <v>2.6080000000000001</v>
      </c>
      <c r="F2694" s="66">
        <v>16.670000000000002</v>
      </c>
      <c r="G2694" s="2">
        <v>0</v>
      </c>
      <c r="H2694" s="2">
        <v>0</v>
      </c>
      <c r="I2694" s="2">
        <v>0</v>
      </c>
      <c r="J2694" s="2">
        <v>0</v>
      </c>
      <c r="K2694" s="66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</row>
    <row r="2695" spans="1:16" x14ac:dyDescent="0.35">
      <c r="A2695" s="2">
        <v>2684</v>
      </c>
      <c r="B2695" s="2" t="s">
        <v>196</v>
      </c>
      <c r="C2695" s="2" t="s">
        <v>329</v>
      </c>
      <c r="D2695" s="2">
        <v>12.141</v>
      </c>
      <c r="E2695" s="2">
        <v>2.5920000000000001</v>
      </c>
      <c r="F2695" s="66">
        <v>11.67</v>
      </c>
      <c r="G2695" s="2">
        <v>0</v>
      </c>
      <c r="H2695" s="2">
        <v>0</v>
      </c>
      <c r="I2695" s="2">
        <v>0</v>
      </c>
      <c r="J2695" s="2">
        <v>0</v>
      </c>
      <c r="K2695" s="66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</row>
    <row r="2696" spans="1:16" x14ac:dyDescent="0.35">
      <c r="A2696" s="2">
        <v>2685</v>
      </c>
      <c r="B2696" s="2" t="s">
        <v>196</v>
      </c>
      <c r="C2696" s="2" t="s">
        <v>330</v>
      </c>
      <c r="D2696" s="2">
        <v>10.736000000000001</v>
      </c>
      <c r="E2696" s="2">
        <v>1.7949999999999999</v>
      </c>
      <c r="F2696" s="66">
        <v>15</v>
      </c>
      <c r="G2696" s="2">
        <v>0</v>
      </c>
      <c r="H2696" s="2">
        <v>0.34660999999999997</v>
      </c>
      <c r="I2696" s="2">
        <v>0.18887999999999999</v>
      </c>
      <c r="J2696" s="2">
        <v>0</v>
      </c>
      <c r="K2696" s="66">
        <v>0</v>
      </c>
      <c r="L2696" s="2">
        <v>0</v>
      </c>
      <c r="M2696" s="2">
        <v>0.27568999999999999</v>
      </c>
      <c r="N2696" s="2">
        <v>0.10503999999999999</v>
      </c>
      <c r="O2696" s="2">
        <v>0</v>
      </c>
      <c r="P2696" s="2">
        <v>0</v>
      </c>
    </row>
    <row r="2697" spans="1:16" x14ac:dyDescent="0.35">
      <c r="A2697" s="2">
        <v>2686</v>
      </c>
      <c r="B2697" s="2" t="s">
        <v>196</v>
      </c>
      <c r="C2697" s="2" t="s">
        <v>331</v>
      </c>
      <c r="D2697" s="2">
        <v>9.4930000000000003</v>
      </c>
      <c r="E2697" s="2">
        <v>1.8049999999999999</v>
      </c>
      <c r="F2697" s="66">
        <v>41.67</v>
      </c>
      <c r="G2697" s="2">
        <v>3.70818</v>
      </c>
      <c r="H2697" s="2">
        <v>8.6705699999999997</v>
      </c>
      <c r="I2697" s="2">
        <v>7.9035500000000001</v>
      </c>
      <c r="J2697" s="2">
        <v>0.53713</v>
      </c>
      <c r="K2697" s="66">
        <v>0</v>
      </c>
      <c r="L2697" s="2">
        <v>3.1804299999999999</v>
      </c>
      <c r="M2697" s="2">
        <v>8.9623200000000001</v>
      </c>
      <c r="N2697" s="2">
        <v>8.1565799999999999</v>
      </c>
      <c r="O2697" s="2">
        <v>0.45216000000000001</v>
      </c>
      <c r="P2697" s="2">
        <v>0</v>
      </c>
    </row>
    <row r="2698" spans="1:16" x14ac:dyDescent="0.35">
      <c r="A2698" s="2">
        <v>2687</v>
      </c>
      <c r="B2698" s="2" t="s">
        <v>196</v>
      </c>
      <c r="C2698" s="2" t="s">
        <v>332</v>
      </c>
      <c r="D2698" s="2">
        <v>8.5920000000000005</v>
      </c>
      <c r="E2698" s="2">
        <v>2.6080000000000001</v>
      </c>
      <c r="F2698" s="66">
        <v>25</v>
      </c>
      <c r="G2698" s="2">
        <v>3.8956200000000001</v>
      </c>
      <c r="H2698" s="2">
        <v>7.1929699999999999</v>
      </c>
      <c r="I2698" s="2">
        <v>5.9130399999999996</v>
      </c>
      <c r="J2698" s="2">
        <v>2.3399000000000001</v>
      </c>
      <c r="K2698" s="66">
        <v>0</v>
      </c>
      <c r="L2698" s="2">
        <v>3.5299900000000002</v>
      </c>
      <c r="M2698" s="2">
        <v>7.37765</v>
      </c>
      <c r="N2698" s="2">
        <v>6.0303399999999998</v>
      </c>
      <c r="O2698" s="2">
        <v>2.25901</v>
      </c>
      <c r="P2698" s="2">
        <v>0</v>
      </c>
    </row>
    <row r="2699" spans="1:16" x14ac:dyDescent="0.35">
      <c r="A2699" s="2">
        <v>2688</v>
      </c>
      <c r="B2699" s="2" t="s">
        <v>197</v>
      </c>
      <c r="C2699" s="2" t="s">
        <v>309</v>
      </c>
      <c r="D2699" s="2">
        <v>8.1509999999999998</v>
      </c>
      <c r="E2699" s="2">
        <v>2.8460000000000001</v>
      </c>
      <c r="F2699" s="66">
        <v>0</v>
      </c>
      <c r="G2699" s="2">
        <v>3.7269999999999998E-2</v>
      </c>
      <c r="H2699" s="2">
        <v>0.33394000000000001</v>
      </c>
      <c r="I2699" s="2">
        <v>0.34334999999999999</v>
      </c>
      <c r="J2699" s="2">
        <v>5.0299999999999997E-2</v>
      </c>
      <c r="K2699" s="66">
        <v>0</v>
      </c>
      <c r="L2699" s="2">
        <v>0</v>
      </c>
      <c r="M2699" s="2">
        <v>0.13996</v>
      </c>
      <c r="N2699" s="2">
        <v>0.14630000000000001</v>
      </c>
      <c r="O2699" s="2">
        <v>0</v>
      </c>
      <c r="P2699" s="2">
        <v>0</v>
      </c>
    </row>
    <row r="2700" spans="1:16" x14ac:dyDescent="0.35">
      <c r="A2700" s="2">
        <v>2689</v>
      </c>
      <c r="B2700" s="2" t="s">
        <v>197</v>
      </c>
      <c r="C2700" s="2" t="s">
        <v>310</v>
      </c>
      <c r="D2700" s="2">
        <v>8.1999999999999993</v>
      </c>
      <c r="E2700" s="2">
        <v>2.8540000000000001</v>
      </c>
      <c r="F2700" s="66">
        <v>6.67</v>
      </c>
      <c r="G2700" s="2">
        <v>3.2542200000000001</v>
      </c>
      <c r="H2700" s="2">
        <v>4.9114100000000001</v>
      </c>
      <c r="I2700" s="2">
        <v>4.2165900000000001</v>
      </c>
      <c r="J2700" s="2">
        <v>2.73272</v>
      </c>
      <c r="K2700" s="66">
        <v>8.8006600000000006</v>
      </c>
      <c r="L2700" s="2">
        <v>2.7246600000000001</v>
      </c>
      <c r="M2700" s="2">
        <v>4.9081700000000001</v>
      </c>
      <c r="N2700" s="2">
        <v>4.1763599999999999</v>
      </c>
      <c r="O2700" s="2">
        <v>2.4942600000000001</v>
      </c>
      <c r="P2700" s="2">
        <v>10.19449</v>
      </c>
    </row>
    <row r="2701" spans="1:16" x14ac:dyDescent="0.35">
      <c r="A2701" s="2">
        <v>2690</v>
      </c>
      <c r="B2701" s="2" t="s">
        <v>197</v>
      </c>
      <c r="C2701" s="2" t="s">
        <v>311</v>
      </c>
      <c r="D2701" s="2">
        <v>7.7430000000000003</v>
      </c>
      <c r="E2701" s="2">
        <v>3.3540000000000001</v>
      </c>
      <c r="F2701" s="66">
        <v>20</v>
      </c>
      <c r="G2701" s="2">
        <v>6.0695199999999998</v>
      </c>
      <c r="H2701" s="2">
        <v>8.8579899999999991</v>
      </c>
      <c r="I2701" s="2">
        <v>7.3114499999999998</v>
      </c>
      <c r="J2701" s="2">
        <v>5.36503</v>
      </c>
      <c r="K2701" s="66">
        <v>19.218219999999999</v>
      </c>
      <c r="L2701" s="2">
        <v>5.69564</v>
      </c>
      <c r="M2701" s="2">
        <v>9.0564199999999992</v>
      </c>
      <c r="N2701" s="2">
        <v>7.4282599999999999</v>
      </c>
      <c r="O2701" s="2">
        <v>5.3509900000000004</v>
      </c>
      <c r="P2701" s="2">
        <v>22.622949999999999</v>
      </c>
    </row>
    <row r="2702" spans="1:16" x14ac:dyDescent="0.35">
      <c r="A2702" s="2">
        <v>2691</v>
      </c>
      <c r="B2702" s="2" t="s">
        <v>197</v>
      </c>
      <c r="C2702" s="2" t="s">
        <v>312</v>
      </c>
      <c r="D2702" s="2">
        <v>7.452</v>
      </c>
      <c r="E2702" s="2">
        <v>3.6</v>
      </c>
      <c r="F2702" s="66">
        <v>13.33</v>
      </c>
      <c r="G2702" s="2">
        <v>7.7561999999999998</v>
      </c>
      <c r="H2702" s="2">
        <v>11.213939999999999</v>
      </c>
      <c r="I2702" s="2">
        <v>8.9959799999999994</v>
      </c>
      <c r="J2702" s="2">
        <v>7.2003300000000001</v>
      </c>
      <c r="K2702" s="66">
        <v>22.98997</v>
      </c>
      <c r="L2702" s="2">
        <v>7.4027099999999999</v>
      </c>
      <c r="M2702" s="2">
        <v>11.514340000000001</v>
      </c>
      <c r="N2702" s="2">
        <v>9.18</v>
      </c>
      <c r="O2702" s="2">
        <v>7.2678399999999996</v>
      </c>
      <c r="P2702" s="2">
        <v>33.502769999999998</v>
      </c>
    </row>
    <row r="2703" spans="1:16" x14ac:dyDescent="0.35">
      <c r="A2703" s="2">
        <v>2692</v>
      </c>
      <c r="B2703" s="2" t="s">
        <v>197</v>
      </c>
      <c r="C2703" s="2" t="s">
        <v>313</v>
      </c>
      <c r="D2703" s="2">
        <v>7.0919999999999996</v>
      </c>
      <c r="E2703" s="2">
        <v>3.3460000000000001</v>
      </c>
      <c r="F2703" s="66">
        <v>13.33</v>
      </c>
      <c r="G2703" s="2">
        <v>10.86171</v>
      </c>
      <c r="H2703" s="2">
        <v>15.689959999999999</v>
      </c>
      <c r="I2703" s="2">
        <v>12.558529999999999</v>
      </c>
      <c r="J2703" s="2">
        <v>9.6095500000000005</v>
      </c>
      <c r="K2703" s="66">
        <v>31.690580000000001</v>
      </c>
      <c r="L2703" s="2">
        <v>10.52186</v>
      </c>
      <c r="M2703" s="2">
        <v>16.194590000000002</v>
      </c>
      <c r="N2703" s="2">
        <v>12.89912</v>
      </c>
      <c r="O2703" s="2">
        <v>9.7829899999999999</v>
      </c>
      <c r="P2703" s="2">
        <v>45.774509999999999</v>
      </c>
    </row>
    <row r="2704" spans="1:16" x14ac:dyDescent="0.35">
      <c r="A2704" s="2">
        <v>2693</v>
      </c>
      <c r="B2704" s="2" t="s">
        <v>197</v>
      </c>
      <c r="C2704" s="2" t="s">
        <v>314</v>
      </c>
      <c r="D2704" s="2">
        <v>7.0069999999999997</v>
      </c>
      <c r="E2704" s="2">
        <v>3.1</v>
      </c>
      <c r="F2704" s="66">
        <v>15</v>
      </c>
      <c r="G2704" s="2">
        <v>7.9663000000000004</v>
      </c>
      <c r="H2704" s="2">
        <v>10.03806</v>
      </c>
      <c r="I2704" s="2">
        <v>8.5684299999999993</v>
      </c>
      <c r="J2704" s="2">
        <v>6.6994899999999999</v>
      </c>
      <c r="K2704" s="66">
        <v>13.87415</v>
      </c>
      <c r="L2704" s="2">
        <v>7.7224599999999999</v>
      </c>
      <c r="M2704" s="2">
        <v>10.2235</v>
      </c>
      <c r="N2704" s="2">
        <v>8.6767299999999992</v>
      </c>
      <c r="O2704" s="2">
        <v>6.6883800000000004</v>
      </c>
      <c r="P2704" s="2">
        <v>18.207000000000001</v>
      </c>
    </row>
    <row r="2705" spans="1:16" x14ac:dyDescent="0.35">
      <c r="A2705" s="2">
        <v>2694</v>
      </c>
      <c r="B2705" s="2" t="s">
        <v>197</v>
      </c>
      <c r="C2705" s="2" t="s">
        <v>315</v>
      </c>
      <c r="D2705" s="2">
        <v>8.6709999999999994</v>
      </c>
      <c r="E2705" s="2">
        <v>2.8460000000000001</v>
      </c>
      <c r="F2705" s="66">
        <v>16.670000000000002</v>
      </c>
      <c r="G2705" s="2">
        <v>8.36937</v>
      </c>
      <c r="H2705" s="2">
        <v>9.8755699999999997</v>
      </c>
      <c r="I2705" s="2">
        <v>8.83657</v>
      </c>
      <c r="J2705" s="2">
        <v>6.7397200000000002</v>
      </c>
      <c r="K2705" s="66">
        <v>9.2605500000000003</v>
      </c>
      <c r="L2705" s="2">
        <v>8.3333399999999997</v>
      </c>
      <c r="M2705" s="2">
        <v>10.03908</v>
      </c>
      <c r="N2705" s="2">
        <v>8.9444199999999991</v>
      </c>
      <c r="O2705" s="2">
        <v>6.7272600000000002</v>
      </c>
      <c r="P2705" s="2">
        <v>13.36506</v>
      </c>
    </row>
    <row r="2706" spans="1:16" x14ac:dyDescent="0.35">
      <c r="A2706" s="2">
        <v>2695</v>
      </c>
      <c r="B2706" s="2" t="s">
        <v>197</v>
      </c>
      <c r="C2706" s="2" t="s">
        <v>316</v>
      </c>
      <c r="D2706" s="2">
        <v>11.222</v>
      </c>
      <c r="E2706" s="2">
        <v>3.1080000000000001</v>
      </c>
      <c r="F2706" s="66">
        <v>11.67</v>
      </c>
      <c r="G2706" s="2">
        <v>0.13514000000000001</v>
      </c>
      <c r="H2706" s="2">
        <v>0.44732</v>
      </c>
      <c r="I2706" s="2">
        <v>0.35646</v>
      </c>
      <c r="J2706" s="2">
        <v>3.3799999999999997E-2</v>
      </c>
      <c r="K2706" s="66">
        <v>0.97777999999999998</v>
      </c>
      <c r="L2706" s="2">
        <v>0.11854000000000001</v>
      </c>
      <c r="M2706" s="2">
        <v>0.47713</v>
      </c>
      <c r="N2706" s="2">
        <v>0.38146999999999998</v>
      </c>
      <c r="O2706" s="2">
        <v>4.4769999999999997E-2</v>
      </c>
      <c r="P2706" s="2">
        <v>7.5078699999999996</v>
      </c>
    </row>
    <row r="2707" spans="1:16" x14ac:dyDescent="0.35">
      <c r="A2707" s="2">
        <v>2696</v>
      </c>
      <c r="B2707" s="2" t="s">
        <v>197</v>
      </c>
      <c r="C2707" s="2" t="s">
        <v>317</v>
      </c>
      <c r="D2707" s="2">
        <v>12.856</v>
      </c>
      <c r="E2707" s="2">
        <v>3.8540000000000001</v>
      </c>
      <c r="F2707" s="66">
        <v>11.67</v>
      </c>
      <c r="G2707" s="2">
        <v>0</v>
      </c>
      <c r="H2707" s="2">
        <v>0</v>
      </c>
      <c r="I2707" s="2">
        <v>0</v>
      </c>
      <c r="J2707" s="2">
        <v>0</v>
      </c>
      <c r="K2707" s="66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4.7113399999999999</v>
      </c>
    </row>
    <row r="2708" spans="1:16" x14ac:dyDescent="0.35">
      <c r="A2708" s="2">
        <v>2697</v>
      </c>
      <c r="B2708" s="2" t="s">
        <v>197</v>
      </c>
      <c r="C2708" s="2" t="s">
        <v>318</v>
      </c>
      <c r="D2708" s="2">
        <v>13.302</v>
      </c>
      <c r="E2708" s="2">
        <v>4.3540000000000001</v>
      </c>
      <c r="F2708" s="66">
        <v>0</v>
      </c>
      <c r="G2708" s="2">
        <v>0</v>
      </c>
      <c r="H2708" s="2">
        <v>0</v>
      </c>
      <c r="I2708" s="2">
        <v>0</v>
      </c>
      <c r="J2708" s="2">
        <v>0</v>
      </c>
      <c r="K2708" s="66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</row>
    <row r="2709" spans="1:16" x14ac:dyDescent="0.35">
      <c r="A2709" s="2">
        <v>2698</v>
      </c>
      <c r="B2709" s="2" t="s">
        <v>197</v>
      </c>
      <c r="C2709" s="2" t="s">
        <v>319</v>
      </c>
      <c r="D2709" s="2">
        <v>13.858000000000001</v>
      </c>
      <c r="E2709" s="2">
        <v>4.3460000000000001</v>
      </c>
      <c r="F2709" s="66">
        <v>3.33</v>
      </c>
      <c r="G2709" s="2">
        <v>0</v>
      </c>
      <c r="H2709" s="2">
        <v>0</v>
      </c>
      <c r="I2709" s="2">
        <v>0</v>
      </c>
      <c r="J2709" s="2">
        <v>0</v>
      </c>
      <c r="K2709" s="66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</row>
    <row r="2710" spans="1:16" x14ac:dyDescent="0.35">
      <c r="A2710" s="2">
        <v>2699</v>
      </c>
      <c r="B2710" s="2" t="s">
        <v>197</v>
      </c>
      <c r="C2710" s="2" t="s">
        <v>320</v>
      </c>
      <c r="D2710" s="2">
        <v>14.707000000000001</v>
      </c>
      <c r="E2710" s="2">
        <v>3.8460000000000001</v>
      </c>
      <c r="F2710" s="66">
        <v>8.33</v>
      </c>
      <c r="G2710" s="2">
        <v>0</v>
      </c>
      <c r="H2710" s="2">
        <v>0</v>
      </c>
      <c r="I2710" s="2">
        <v>0</v>
      </c>
      <c r="J2710" s="2">
        <v>0</v>
      </c>
      <c r="K2710" s="66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</row>
    <row r="2711" spans="1:16" x14ac:dyDescent="0.35">
      <c r="A2711" s="2">
        <v>2700</v>
      </c>
      <c r="B2711" s="2" t="s">
        <v>197</v>
      </c>
      <c r="C2711" s="2" t="s">
        <v>321</v>
      </c>
      <c r="D2711" s="2">
        <v>14.592000000000001</v>
      </c>
      <c r="E2711" s="2">
        <v>4.1079999999999997</v>
      </c>
      <c r="F2711" s="66">
        <v>30</v>
      </c>
      <c r="G2711" s="2">
        <v>0</v>
      </c>
      <c r="H2711" s="2">
        <v>0</v>
      </c>
      <c r="I2711" s="2">
        <v>0</v>
      </c>
      <c r="J2711" s="2">
        <v>0</v>
      </c>
      <c r="K2711" s="66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7.4449199999999998</v>
      </c>
    </row>
    <row r="2712" spans="1:16" x14ac:dyDescent="0.35">
      <c r="A2712" s="2">
        <v>2701</v>
      </c>
      <c r="B2712" s="2" t="s">
        <v>197</v>
      </c>
      <c r="C2712" s="2" t="s">
        <v>322</v>
      </c>
      <c r="D2712" s="2">
        <v>13.744</v>
      </c>
      <c r="E2712" s="2">
        <v>5.4130000000000003</v>
      </c>
      <c r="F2712" s="66">
        <v>26.67</v>
      </c>
      <c r="G2712" s="2">
        <v>0</v>
      </c>
      <c r="H2712" s="2">
        <v>0</v>
      </c>
      <c r="I2712" s="2">
        <v>0</v>
      </c>
      <c r="J2712" s="2">
        <v>0</v>
      </c>
      <c r="K2712" s="66">
        <v>0</v>
      </c>
      <c r="L2712" s="2">
        <v>2.4571100000000001</v>
      </c>
      <c r="M2712" s="2">
        <v>0</v>
      </c>
      <c r="N2712" s="2">
        <v>0</v>
      </c>
      <c r="O2712" s="2">
        <v>0</v>
      </c>
      <c r="P2712" s="2">
        <v>17.069859999999998</v>
      </c>
    </row>
    <row r="2713" spans="1:16" x14ac:dyDescent="0.35">
      <c r="A2713" s="2">
        <v>2702</v>
      </c>
      <c r="B2713" s="2" t="s">
        <v>197</v>
      </c>
      <c r="C2713" s="2" t="s">
        <v>323</v>
      </c>
      <c r="D2713" s="2">
        <v>12.637</v>
      </c>
      <c r="E2713" s="2">
        <v>5.9459999999999997</v>
      </c>
      <c r="F2713" s="66">
        <v>8.33</v>
      </c>
      <c r="G2713" s="2">
        <v>0</v>
      </c>
      <c r="H2713" s="2">
        <v>0</v>
      </c>
      <c r="I2713" s="2">
        <v>0</v>
      </c>
      <c r="J2713" s="2">
        <v>0</v>
      </c>
      <c r="K2713" s="66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</row>
    <row r="2714" spans="1:16" x14ac:dyDescent="0.35">
      <c r="A2714" s="2">
        <v>2703</v>
      </c>
      <c r="B2714" s="2" t="s">
        <v>197</v>
      </c>
      <c r="C2714" s="2" t="s">
        <v>324</v>
      </c>
      <c r="D2714" s="2">
        <v>11.951000000000001</v>
      </c>
      <c r="E2714" s="2">
        <v>5.9539999999999997</v>
      </c>
      <c r="F2714" s="66">
        <v>3.33</v>
      </c>
      <c r="G2714" s="2">
        <v>0</v>
      </c>
      <c r="H2714" s="2">
        <v>0</v>
      </c>
      <c r="I2714" s="2">
        <v>0</v>
      </c>
      <c r="J2714" s="2">
        <v>0</v>
      </c>
      <c r="K2714" s="66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</row>
    <row r="2715" spans="1:16" x14ac:dyDescent="0.35">
      <c r="A2715" s="2">
        <v>2704</v>
      </c>
      <c r="B2715" s="2" t="s">
        <v>197</v>
      </c>
      <c r="C2715" s="2" t="s">
        <v>325</v>
      </c>
      <c r="D2715" s="2">
        <v>11.695</v>
      </c>
      <c r="E2715" s="2">
        <v>6.2</v>
      </c>
      <c r="F2715" s="66">
        <v>11.67</v>
      </c>
      <c r="G2715" s="2">
        <v>0</v>
      </c>
      <c r="H2715" s="2">
        <v>0</v>
      </c>
      <c r="I2715" s="2">
        <v>0</v>
      </c>
      <c r="J2715" s="2">
        <v>0</v>
      </c>
      <c r="K2715" s="66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3.7890799999999998</v>
      </c>
    </row>
    <row r="2716" spans="1:16" x14ac:dyDescent="0.35">
      <c r="A2716" s="2">
        <v>2705</v>
      </c>
      <c r="B2716" s="2" t="s">
        <v>197</v>
      </c>
      <c r="C2716" s="2" t="s">
        <v>326</v>
      </c>
      <c r="D2716" s="2">
        <v>11.4</v>
      </c>
      <c r="E2716" s="2">
        <v>6.4539999999999997</v>
      </c>
      <c r="F2716" s="66">
        <v>15</v>
      </c>
      <c r="G2716" s="2">
        <v>0</v>
      </c>
      <c r="H2716" s="2">
        <v>2.9773299999999998</v>
      </c>
      <c r="I2716" s="2">
        <v>0.81049000000000004</v>
      </c>
      <c r="J2716" s="2">
        <v>1.83856</v>
      </c>
      <c r="K2716" s="66">
        <v>3.3388399999999998</v>
      </c>
      <c r="L2716" s="2">
        <v>0</v>
      </c>
      <c r="M2716" s="2">
        <v>3.0752700000000002</v>
      </c>
      <c r="N2716" s="2">
        <v>0.82025000000000003</v>
      </c>
      <c r="O2716" s="2">
        <v>1.8644099999999999</v>
      </c>
      <c r="P2716" s="2">
        <v>15.14439</v>
      </c>
    </row>
    <row r="2717" spans="1:16" x14ac:dyDescent="0.35">
      <c r="A2717" s="2">
        <v>2706</v>
      </c>
      <c r="B2717" s="2" t="s">
        <v>197</v>
      </c>
      <c r="C2717" s="2" t="s">
        <v>327</v>
      </c>
      <c r="D2717" s="2">
        <v>10.993</v>
      </c>
      <c r="E2717" s="2">
        <v>4.87</v>
      </c>
      <c r="F2717" s="66">
        <v>16.670000000000002</v>
      </c>
      <c r="G2717" s="2">
        <v>1.08162</v>
      </c>
      <c r="H2717" s="2">
        <v>4.1968699999999997</v>
      </c>
      <c r="I2717" s="2">
        <v>2.6491400000000001</v>
      </c>
      <c r="J2717" s="2">
        <v>2.90665</v>
      </c>
      <c r="K2717" s="66">
        <v>5.9606399999999997</v>
      </c>
      <c r="L2717" s="2">
        <v>1.5335799999999999</v>
      </c>
      <c r="M2717" s="2">
        <v>4.2883699999999996</v>
      </c>
      <c r="N2717" s="2">
        <v>2.6938499999999999</v>
      </c>
      <c r="O2717" s="2">
        <v>2.96814</v>
      </c>
      <c r="P2717" s="2">
        <v>0</v>
      </c>
    </row>
    <row r="2718" spans="1:16" x14ac:dyDescent="0.35">
      <c r="A2718" s="2">
        <v>2707</v>
      </c>
      <c r="B2718" s="2" t="s">
        <v>197</v>
      </c>
      <c r="C2718" s="2" t="s">
        <v>328</v>
      </c>
      <c r="D2718" s="2">
        <v>10.346</v>
      </c>
      <c r="E2718" s="2">
        <v>2.5920000000000001</v>
      </c>
      <c r="F2718" s="66">
        <v>0</v>
      </c>
      <c r="G2718" s="2">
        <v>0.11315</v>
      </c>
      <c r="H2718" s="2">
        <v>0.84558</v>
      </c>
      <c r="I2718" s="2">
        <v>0.58916000000000002</v>
      </c>
      <c r="J2718" s="2">
        <v>0.50693999999999995</v>
      </c>
      <c r="K2718" s="66">
        <v>0.15812999999999999</v>
      </c>
      <c r="L2718" s="2">
        <v>0.21190999999999999</v>
      </c>
      <c r="M2718" s="2">
        <v>0.74243000000000003</v>
      </c>
      <c r="N2718" s="2">
        <v>0.43807000000000001</v>
      </c>
      <c r="O2718" s="2">
        <v>0.34805000000000003</v>
      </c>
      <c r="P2718" s="2">
        <v>0.70157999999999998</v>
      </c>
    </row>
    <row r="2719" spans="1:16" x14ac:dyDescent="0.35">
      <c r="A2719" s="2">
        <v>2708</v>
      </c>
      <c r="B2719" s="2" t="s">
        <v>197</v>
      </c>
      <c r="C2719" s="2" t="s">
        <v>329</v>
      </c>
      <c r="D2719" s="2">
        <v>9.1340000000000003</v>
      </c>
      <c r="E2719" s="2">
        <v>2.6080000000000001</v>
      </c>
      <c r="F2719" s="66">
        <v>6.67</v>
      </c>
      <c r="G2719" s="2">
        <v>2.9558200000000001</v>
      </c>
      <c r="H2719" s="2">
        <v>4.5099099999999996</v>
      </c>
      <c r="I2719" s="2">
        <v>3.8774799999999998</v>
      </c>
      <c r="J2719" s="2">
        <v>2.7994699999999999</v>
      </c>
      <c r="K2719" s="66">
        <v>11.05007</v>
      </c>
      <c r="L2719" s="2">
        <v>2.8575300000000001</v>
      </c>
      <c r="M2719" s="2">
        <v>4.5705499999999999</v>
      </c>
      <c r="N2719" s="2">
        <v>3.9034200000000001</v>
      </c>
      <c r="O2719" s="2">
        <v>2.7568899999999998</v>
      </c>
      <c r="P2719" s="2">
        <v>1.6630199999999999</v>
      </c>
    </row>
    <row r="2720" spans="1:16" x14ac:dyDescent="0.35">
      <c r="A2720" s="2">
        <v>2709</v>
      </c>
      <c r="B2720" s="2" t="s">
        <v>197</v>
      </c>
      <c r="C2720" s="2" t="s">
        <v>330</v>
      </c>
      <c r="D2720" s="2">
        <v>7.4370000000000003</v>
      </c>
      <c r="E2720" s="2">
        <v>3.1</v>
      </c>
      <c r="F2720" s="66">
        <v>23.33</v>
      </c>
      <c r="G2720" s="2">
        <v>7.8870100000000001</v>
      </c>
      <c r="H2720" s="2">
        <v>11.354979999999999</v>
      </c>
      <c r="I2720" s="2">
        <v>9.2029300000000003</v>
      </c>
      <c r="J2720" s="2">
        <v>6.7332599999999996</v>
      </c>
      <c r="K2720" s="66">
        <v>46.236870000000003</v>
      </c>
      <c r="L2720" s="2">
        <v>7.4614900000000004</v>
      </c>
      <c r="M2720" s="2">
        <v>11.724170000000001</v>
      </c>
      <c r="N2720" s="2">
        <v>9.4627199999999991</v>
      </c>
      <c r="O2720" s="2">
        <v>6.8601999999999999</v>
      </c>
      <c r="P2720" s="2">
        <v>6.4817600000000004</v>
      </c>
    </row>
    <row r="2721" spans="1:16" x14ac:dyDescent="0.35">
      <c r="A2721" s="2">
        <v>2710</v>
      </c>
      <c r="B2721" s="2" t="s">
        <v>197</v>
      </c>
      <c r="C2721" s="2" t="s">
        <v>331</v>
      </c>
      <c r="D2721" s="2">
        <v>6.4969999999999999</v>
      </c>
      <c r="E2721" s="2">
        <v>3.6080000000000001</v>
      </c>
      <c r="F2721" s="66">
        <v>20</v>
      </c>
      <c r="G2721" s="2">
        <v>10.14134</v>
      </c>
      <c r="H2721" s="2">
        <v>14.31851</v>
      </c>
      <c r="I2721" s="2">
        <v>11.07812</v>
      </c>
      <c r="J2721" s="2">
        <v>9.1746099999999995</v>
      </c>
      <c r="K2721" s="66">
        <v>59.628450000000001</v>
      </c>
      <c r="L2721" s="2">
        <v>9.5265199999999997</v>
      </c>
      <c r="M2721" s="2">
        <v>14.78642</v>
      </c>
      <c r="N2721" s="2">
        <v>11.38142</v>
      </c>
      <c r="O2721" s="2">
        <v>9.3754799999999996</v>
      </c>
      <c r="P2721" s="2">
        <v>12.336119999999999</v>
      </c>
    </row>
    <row r="2722" spans="1:16" x14ac:dyDescent="0.35">
      <c r="A2722" s="2">
        <v>2711</v>
      </c>
      <c r="B2722" s="2" t="s">
        <v>197</v>
      </c>
      <c r="C2722" s="2" t="s">
        <v>332</v>
      </c>
      <c r="D2722" s="2">
        <v>5.9950000000000001</v>
      </c>
      <c r="E2722" s="2">
        <v>3.8460000000000001</v>
      </c>
      <c r="F2722" s="66">
        <v>21.67</v>
      </c>
      <c r="G2722" s="2">
        <v>11.82662</v>
      </c>
      <c r="H2722" s="2">
        <v>16.36515</v>
      </c>
      <c r="I2722" s="2">
        <v>12.580579999999999</v>
      </c>
      <c r="J2722" s="2">
        <v>10.81602</v>
      </c>
      <c r="K2722" s="66">
        <v>64.923839999999998</v>
      </c>
      <c r="L2722" s="2">
        <v>11.195360000000001</v>
      </c>
      <c r="M2722" s="2">
        <v>16.89162</v>
      </c>
      <c r="N2722" s="2">
        <v>12.91122</v>
      </c>
      <c r="O2722" s="2">
        <v>11.049060000000001</v>
      </c>
      <c r="P2722" s="2">
        <v>17.219460000000002</v>
      </c>
    </row>
    <row r="2723" spans="1:16" x14ac:dyDescent="0.35">
      <c r="A2723" s="2">
        <v>2712</v>
      </c>
      <c r="B2723" s="2" t="s">
        <v>198</v>
      </c>
      <c r="C2723" s="2" t="s">
        <v>309</v>
      </c>
      <c r="D2723" s="2">
        <v>5.548</v>
      </c>
      <c r="E2723" s="2">
        <v>2.8370000000000002</v>
      </c>
      <c r="F2723" s="66">
        <v>13.33</v>
      </c>
      <c r="G2723" s="2">
        <v>8.5803600000000007</v>
      </c>
      <c r="H2723" s="2">
        <v>10.84484</v>
      </c>
      <c r="I2723" s="2">
        <v>9.1883900000000001</v>
      </c>
      <c r="J2723" s="2">
        <v>7.5510999999999999</v>
      </c>
      <c r="K2723" s="66">
        <v>24.52298</v>
      </c>
      <c r="L2723" s="2">
        <v>8.2313399999999994</v>
      </c>
      <c r="M2723" s="2">
        <v>11.04302</v>
      </c>
      <c r="N2723" s="2">
        <v>9.3006100000000007</v>
      </c>
      <c r="O2723" s="2">
        <v>7.5717400000000001</v>
      </c>
      <c r="P2723" s="2">
        <v>9.7072400000000005</v>
      </c>
    </row>
    <row r="2724" spans="1:16" x14ac:dyDescent="0.35">
      <c r="A2724" s="2">
        <v>2713</v>
      </c>
      <c r="B2724" s="2" t="s">
        <v>198</v>
      </c>
      <c r="C2724" s="2" t="s">
        <v>310</v>
      </c>
      <c r="D2724" s="2">
        <v>5.0949999999999998</v>
      </c>
      <c r="E2724" s="2">
        <v>2.6080000000000001</v>
      </c>
      <c r="F2724" s="66">
        <v>25</v>
      </c>
      <c r="G2724" s="2">
        <v>15.72667</v>
      </c>
      <c r="H2724" s="2">
        <v>20.928260000000002</v>
      </c>
      <c r="I2724" s="2">
        <v>16.870470000000001</v>
      </c>
      <c r="J2724" s="2">
        <v>12.06296</v>
      </c>
      <c r="K2724" s="66">
        <v>5.3197200000000002</v>
      </c>
      <c r="L2724" s="2">
        <v>15.395659999999999</v>
      </c>
      <c r="M2724" s="2">
        <v>21.62114</v>
      </c>
      <c r="N2724" s="2">
        <v>17.351839999999999</v>
      </c>
      <c r="O2724" s="2">
        <v>12.287470000000001</v>
      </c>
      <c r="P2724" s="2">
        <v>12.459110000000001</v>
      </c>
    </row>
    <row r="2725" spans="1:16" x14ac:dyDescent="0.35">
      <c r="A2725" s="2">
        <v>2714</v>
      </c>
      <c r="B2725" s="2" t="s">
        <v>198</v>
      </c>
      <c r="C2725" s="2" t="s">
        <v>311</v>
      </c>
      <c r="D2725" s="2">
        <v>3.4780000000000002</v>
      </c>
      <c r="E2725" s="2">
        <v>4.117</v>
      </c>
      <c r="F2725" s="66">
        <v>33.33</v>
      </c>
      <c r="G2725" s="2">
        <v>22.11036</v>
      </c>
      <c r="H2725" s="2">
        <v>30.977959999999999</v>
      </c>
      <c r="I2725" s="2">
        <v>22.213730000000002</v>
      </c>
      <c r="J2725" s="2">
        <v>19.825320000000001</v>
      </c>
      <c r="K2725" s="66">
        <v>6.1201499999999998</v>
      </c>
      <c r="L2725" s="2">
        <v>21.558409999999999</v>
      </c>
      <c r="M2725" s="2">
        <v>32.158760000000001</v>
      </c>
      <c r="N2725" s="2">
        <v>22.93759</v>
      </c>
      <c r="O2725" s="2">
        <v>20.418430000000001</v>
      </c>
      <c r="P2725" s="2">
        <v>39.752960000000002</v>
      </c>
    </row>
    <row r="2726" spans="1:16" x14ac:dyDescent="0.35">
      <c r="A2726" s="2">
        <v>2715</v>
      </c>
      <c r="B2726" s="2" t="s">
        <v>198</v>
      </c>
      <c r="C2726" s="2" t="s">
        <v>312</v>
      </c>
      <c r="D2726" s="2">
        <v>1.7929999999999999</v>
      </c>
      <c r="E2726" s="2">
        <v>5.6589999999999998</v>
      </c>
      <c r="F2726" s="66">
        <v>15</v>
      </c>
      <c r="G2726" s="2">
        <v>16.622489999999999</v>
      </c>
      <c r="H2726" s="2">
        <v>21.701260000000001</v>
      </c>
      <c r="I2726" s="2">
        <v>15.39912</v>
      </c>
      <c r="J2726" s="2">
        <v>16.5945</v>
      </c>
      <c r="K2726" s="66">
        <v>7.0463500000000003</v>
      </c>
      <c r="L2726" s="2">
        <v>15.59825</v>
      </c>
      <c r="M2726" s="2">
        <v>22.35615</v>
      </c>
      <c r="N2726" s="2">
        <v>15.725239999999999</v>
      </c>
      <c r="O2726" s="2">
        <v>16.976710000000001</v>
      </c>
      <c r="P2726" s="2">
        <v>30.80706</v>
      </c>
    </row>
    <row r="2727" spans="1:16" x14ac:dyDescent="0.35">
      <c r="A2727" s="2">
        <v>2716</v>
      </c>
      <c r="B2727" s="2" t="s">
        <v>198</v>
      </c>
      <c r="C2727" s="2" t="s">
        <v>313</v>
      </c>
      <c r="D2727" s="2">
        <v>0.79</v>
      </c>
      <c r="E2727" s="2">
        <v>5.641</v>
      </c>
      <c r="F2727" s="66">
        <v>16.670000000000002</v>
      </c>
      <c r="G2727" s="2">
        <v>18.106290000000001</v>
      </c>
      <c r="H2727" s="2">
        <v>23.46941</v>
      </c>
      <c r="I2727" s="2">
        <v>16.479510000000001</v>
      </c>
      <c r="J2727" s="2">
        <v>18.257470000000001</v>
      </c>
      <c r="K2727" s="66">
        <v>7.9387699999999999</v>
      </c>
      <c r="L2727" s="2">
        <v>16.568519999999999</v>
      </c>
      <c r="M2727" s="2">
        <v>24.175429999999999</v>
      </c>
      <c r="N2727" s="2">
        <v>16.820869999999999</v>
      </c>
      <c r="O2727" s="2">
        <v>18.685449999999999</v>
      </c>
      <c r="P2727" s="2">
        <v>24.59113</v>
      </c>
    </row>
    <row r="2728" spans="1:16" x14ac:dyDescent="0.35">
      <c r="A2728" s="2">
        <v>2717</v>
      </c>
      <c r="B2728" s="2" t="s">
        <v>198</v>
      </c>
      <c r="C2728" s="2" t="s">
        <v>314</v>
      </c>
      <c r="D2728" s="2">
        <v>0.251</v>
      </c>
      <c r="E2728" s="2">
        <v>5.0999999999999996</v>
      </c>
      <c r="F2728" s="66">
        <v>0</v>
      </c>
      <c r="G2728" s="2">
        <v>9.8644800000000004</v>
      </c>
      <c r="H2728" s="2">
        <v>9.0808400000000002</v>
      </c>
      <c r="I2728" s="2">
        <v>8.9928600000000003</v>
      </c>
      <c r="J2728" s="2">
        <v>8.9229099999999999</v>
      </c>
      <c r="K2728" s="66">
        <v>8.76952</v>
      </c>
      <c r="L2728" s="2">
        <v>8.4331600000000009</v>
      </c>
      <c r="M2728" s="2">
        <v>8.9991599999999998</v>
      </c>
      <c r="N2728" s="2">
        <v>8.9061000000000003</v>
      </c>
      <c r="O2728" s="2">
        <v>8.8266899999999993</v>
      </c>
      <c r="P2728" s="2">
        <v>8.9978999999999996</v>
      </c>
    </row>
    <row r="2729" spans="1:16" x14ac:dyDescent="0.35">
      <c r="A2729" s="2">
        <v>2718</v>
      </c>
      <c r="B2729" s="2" t="s">
        <v>198</v>
      </c>
      <c r="C2729" s="2" t="s">
        <v>315</v>
      </c>
      <c r="D2729" s="2">
        <v>4.5999999999999999E-2</v>
      </c>
      <c r="E2729" s="2">
        <v>5.0999999999999996</v>
      </c>
      <c r="F2729" s="66">
        <v>18.329999999999998</v>
      </c>
      <c r="G2729" s="2">
        <v>29.493880000000001</v>
      </c>
      <c r="H2729" s="2">
        <v>30.726579999999998</v>
      </c>
      <c r="I2729" s="2">
        <v>21.425540000000002</v>
      </c>
      <c r="J2729" s="2">
        <v>22.105540000000001</v>
      </c>
      <c r="K2729" s="66">
        <v>51.652299999999997</v>
      </c>
      <c r="L2729" s="2">
        <v>24.799219999999998</v>
      </c>
      <c r="M2729" s="2">
        <v>31.742509999999999</v>
      </c>
      <c r="N2729" s="2">
        <v>21.956379999999999</v>
      </c>
      <c r="O2729" s="2">
        <v>22.66621</v>
      </c>
      <c r="P2729" s="2">
        <v>28.537859999999998</v>
      </c>
    </row>
    <row r="2730" spans="1:16" x14ac:dyDescent="0.35">
      <c r="A2730" s="2">
        <v>2719</v>
      </c>
      <c r="B2730" s="2" t="s">
        <v>198</v>
      </c>
      <c r="C2730" s="2" t="s">
        <v>316</v>
      </c>
      <c r="D2730" s="2">
        <v>-0.35199999999999998</v>
      </c>
      <c r="E2730" s="2">
        <v>4.5919999999999996</v>
      </c>
      <c r="F2730" s="66">
        <v>16.670000000000002</v>
      </c>
      <c r="G2730" s="2">
        <v>20.02197</v>
      </c>
      <c r="H2730" s="2">
        <v>20.820959999999999</v>
      </c>
      <c r="I2730" s="2">
        <v>12.240769999999999</v>
      </c>
      <c r="J2730" s="2">
        <v>11.65293</v>
      </c>
      <c r="K2730" s="66">
        <v>35.713590000000003</v>
      </c>
      <c r="L2730" s="2">
        <v>15.33469</v>
      </c>
      <c r="M2730" s="2">
        <v>21.789819999999999</v>
      </c>
      <c r="N2730" s="2">
        <v>12.76214</v>
      </c>
      <c r="O2730" s="2">
        <v>12.138339999999999</v>
      </c>
      <c r="P2730" s="2">
        <v>16.703029999999998</v>
      </c>
    </row>
    <row r="2731" spans="1:16" x14ac:dyDescent="0.35">
      <c r="A2731" s="2">
        <v>2720</v>
      </c>
      <c r="B2731" s="2" t="s">
        <v>198</v>
      </c>
      <c r="C2731" s="2" t="s">
        <v>317</v>
      </c>
      <c r="D2731" s="2">
        <v>-0.29699999999999999</v>
      </c>
      <c r="E2731" s="2">
        <v>4.0999999999999996</v>
      </c>
      <c r="F2731" s="66">
        <v>8.33</v>
      </c>
      <c r="G2731" s="2">
        <v>7.2856199999999998</v>
      </c>
      <c r="H2731" s="2">
        <v>9.7280499999999996</v>
      </c>
      <c r="I2731" s="2">
        <v>6.0820999999999996</v>
      </c>
      <c r="J2731" s="2">
        <v>5.2625700000000002</v>
      </c>
      <c r="K2731" s="66">
        <v>38.398569999999999</v>
      </c>
      <c r="L2731" s="2">
        <v>6.1639699999999999</v>
      </c>
      <c r="M2731" s="2">
        <v>10.11444</v>
      </c>
      <c r="N2731" s="2">
        <v>6.2781099999999999</v>
      </c>
      <c r="O2731" s="2">
        <v>5.4108099999999997</v>
      </c>
      <c r="P2731" s="2">
        <v>0.84709999999999996</v>
      </c>
    </row>
    <row r="2732" spans="1:16" x14ac:dyDescent="0.35">
      <c r="A2732" s="2">
        <v>2721</v>
      </c>
      <c r="B2732" s="2" t="s">
        <v>198</v>
      </c>
      <c r="C2732" s="2" t="s">
        <v>318</v>
      </c>
      <c r="D2732" s="2">
        <v>0.10299999999999999</v>
      </c>
      <c r="E2732" s="2">
        <v>4.0999999999999996</v>
      </c>
      <c r="F2732" s="66">
        <v>3.33</v>
      </c>
      <c r="G2732" s="2">
        <v>4.4255199999999997</v>
      </c>
      <c r="H2732" s="2">
        <v>5.8014799999999997</v>
      </c>
      <c r="I2732" s="2">
        <v>3.7525400000000002</v>
      </c>
      <c r="J2732" s="2">
        <v>3.2642600000000002</v>
      </c>
      <c r="K2732" s="66">
        <v>0.61597000000000002</v>
      </c>
      <c r="L2732" s="2">
        <v>3.5845799999999999</v>
      </c>
      <c r="M2732" s="2">
        <v>5.9867100000000004</v>
      </c>
      <c r="N2732" s="2">
        <v>3.8306300000000002</v>
      </c>
      <c r="O2732" s="2">
        <v>3.31209</v>
      </c>
      <c r="P2732" s="2">
        <v>6.9046799999999999</v>
      </c>
    </row>
    <row r="2733" spans="1:16" x14ac:dyDescent="0.35">
      <c r="A2733" s="2">
        <v>2722</v>
      </c>
      <c r="B2733" s="2" t="s">
        <v>198</v>
      </c>
      <c r="C2733" s="2" t="s">
        <v>319</v>
      </c>
      <c r="D2733" s="2">
        <v>0.60499999999999998</v>
      </c>
      <c r="E2733" s="2">
        <v>4.0999999999999996</v>
      </c>
      <c r="F2733" s="66">
        <v>8.33</v>
      </c>
      <c r="G2733" s="2">
        <v>4.85473</v>
      </c>
      <c r="H2733" s="2">
        <v>6.8403799999999997</v>
      </c>
      <c r="I2733" s="2">
        <v>4.1744399999999997</v>
      </c>
      <c r="J2733" s="2">
        <v>3.5615999999999999</v>
      </c>
      <c r="K2733" s="66">
        <v>0.10274</v>
      </c>
      <c r="L2733" s="2">
        <v>4.3566900000000004</v>
      </c>
      <c r="M2733" s="2">
        <v>7.1324500000000004</v>
      </c>
      <c r="N2733" s="2">
        <v>4.3325199999999997</v>
      </c>
      <c r="O2733" s="2">
        <v>3.6905199999999998</v>
      </c>
      <c r="P2733" s="2">
        <v>8.2079199999999997</v>
      </c>
    </row>
    <row r="2734" spans="1:16" x14ac:dyDescent="0.35">
      <c r="A2734" s="2">
        <v>2723</v>
      </c>
      <c r="B2734" s="2" t="s">
        <v>198</v>
      </c>
      <c r="C2734" s="2" t="s">
        <v>320</v>
      </c>
      <c r="D2734" s="2">
        <v>1.51</v>
      </c>
      <c r="E2734" s="2">
        <v>3.3370000000000002</v>
      </c>
      <c r="F2734" s="66">
        <v>6.67</v>
      </c>
      <c r="G2734" s="2">
        <v>2.9154200000000001</v>
      </c>
      <c r="H2734" s="2">
        <v>4.0938699999999999</v>
      </c>
      <c r="I2734" s="2">
        <v>2.6376599999999999</v>
      </c>
      <c r="J2734" s="2">
        <v>1.2797400000000001</v>
      </c>
      <c r="K2734" s="66">
        <v>5.2368800000000002</v>
      </c>
      <c r="L2734" s="2">
        <v>2.6415099999999998</v>
      </c>
      <c r="M2734" s="2">
        <v>4.2888099999999998</v>
      </c>
      <c r="N2734" s="2">
        <v>2.7556099999999999</v>
      </c>
      <c r="O2734" s="2">
        <v>1.32413</v>
      </c>
      <c r="P2734" s="2">
        <v>3.4430499999999999</v>
      </c>
    </row>
    <row r="2735" spans="1:16" x14ac:dyDescent="0.35">
      <c r="A2735" s="2">
        <v>2724</v>
      </c>
      <c r="B2735" s="2" t="s">
        <v>198</v>
      </c>
      <c r="C2735" s="2" t="s">
        <v>321</v>
      </c>
      <c r="D2735" s="2">
        <v>2.3029999999999999</v>
      </c>
      <c r="E2735" s="2">
        <v>2.8540000000000001</v>
      </c>
      <c r="F2735" s="66">
        <v>28.33</v>
      </c>
      <c r="G2735" s="2">
        <v>17.369489999999999</v>
      </c>
      <c r="H2735" s="2">
        <v>23.069089999999999</v>
      </c>
      <c r="I2735" s="2">
        <v>15.276669999999999</v>
      </c>
      <c r="J2735" s="2">
        <v>8.5878999999999994</v>
      </c>
      <c r="K2735" s="66">
        <v>18.02195</v>
      </c>
      <c r="L2735" s="2">
        <v>16.69369</v>
      </c>
      <c r="M2735" s="2">
        <v>24.29034</v>
      </c>
      <c r="N2735" s="2">
        <v>16.08427</v>
      </c>
      <c r="O2735" s="2">
        <v>9.0423799999999996</v>
      </c>
      <c r="P2735" s="2">
        <v>27.735009999999999</v>
      </c>
    </row>
    <row r="2736" spans="1:16" x14ac:dyDescent="0.35">
      <c r="A2736" s="2">
        <v>2725</v>
      </c>
      <c r="B2736" s="2" t="s">
        <v>198</v>
      </c>
      <c r="C2736" s="2" t="s">
        <v>322</v>
      </c>
      <c r="D2736" s="2">
        <v>2.9580000000000002</v>
      </c>
      <c r="E2736" s="2">
        <v>2.2869999999999999</v>
      </c>
      <c r="F2736" s="66">
        <v>15</v>
      </c>
      <c r="G2736" s="2">
        <v>6.8029200000000003</v>
      </c>
      <c r="H2736" s="2">
        <v>10.352819999999999</v>
      </c>
      <c r="I2736" s="2">
        <v>6.9559800000000003</v>
      </c>
      <c r="J2736" s="2">
        <v>2.1282000000000001</v>
      </c>
      <c r="K2736" s="66">
        <v>8.4300099999999993</v>
      </c>
      <c r="L2736" s="2">
        <v>6.4354500000000003</v>
      </c>
      <c r="M2736" s="2">
        <v>10.98503</v>
      </c>
      <c r="N2736" s="2">
        <v>7.4037300000000004</v>
      </c>
      <c r="O2736" s="2">
        <v>2.2863799999999999</v>
      </c>
      <c r="P2736" s="2">
        <v>2.9065300000000001</v>
      </c>
    </row>
    <row r="2737" spans="1:16" x14ac:dyDescent="0.35">
      <c r="A2737" s="2">
        <v>2726</v>
      </c>
      <c r="B2737" s="2" t="s">
        <v>198</v>
      </c>
      <c r="C2737" s="2" t="s">
        <v>323</v>
      </c>
      <c r="D2737" s="2">
        <v>3.2469999999999999</v>
      </c>
      <c r="E2737" s="2">
        <v>1.5</v>
      </c>
      <c r="F2737" s="66">
        <v>23.33</v>
      </c>
      <c r="G2737" s="2">
        <v>10.54378</v>
      </c>
      <c r="H2737" s="2">
        <v>14.395659999999999</v>
      </c>
      <c r="I2737" s="2">
        <v>10.84676</v>
      </c>
      <c r="J2737" s="2">
        <v>1.83613</v>
      </c>
      <c r="K2737" s="66">
        <v>18.177060000000001</v>
      </c>
      <c r="L2737" s="2">
        <v>10.393750000000001</v>
      </c>
      <c r="M2737" s="2">
        <v>15.24217</v>
      </c>
      <c r="N2737" s="2">
        <v>11.50928</v>
      </c>
      <c r="O2737" s="2">
        <v>2.0280900000000002</v>
      </c>
      <c r="P2737" s="2">
        <v>10.081989999999999</v>
      </c>
    </row>
    <row r="2738" spans="1:16" x14ac:dyDescent="0.35">
      <c r="A2738" s="2">
        <v>2727</v>
      </c>
      <c r="B2738" s="2" t="s">
        <v>198</v>
      </c>
      <c r="C2738" s="2" t="s">
        <v>324</v>
      </c>
      <c r="D2738" s="2">
        <v>3.3540000000000001</v>
      </c>
      <c r="E2738" s="2">
        <v>1.8049999999999999</v>
      </c>
      <c r="F2738" s="66">
        <v>15</v>
      </c>
      <c r="G2738" s="2">
        <v>2.4779300000000002</v>
      </c>
      <c r="H2738" s="2">
        <v>4.7595400000000003</v>
      </c>
      <c r="I2738" s="2">
        <v>2.7690899999999998</v>
      </c>
      <c r="J2738" s="2">
        <v>0</v>
      </c>
      <c r="K2738" s="66">
        <v>17.955970000000001</v>
      </c>
      <c r="L2738" s="2">
        <v>2.3400599999999998</v>
      </c>
      <c r="M2738" s="2">
        <v>5.2005400000000002</v>
      </c>
      <c r="N2738" s="2">
        <v>3.07355</v>
      </c>
      <c r="O2738" s="2">
        <v>0</v>
      </c>
      <c r="P2738" s="2">
        <v>1.6476299999999999</v>
      </c>
    </row>
    <row r="2739" spans="1:16" x14ac:dyDescent="0.35">
      <c r="A2739" s="2">
        <v>2728</v>
      </c>
      <c r="B2739" s="2" t="s">
        <v>198</v>
      </c>
      <c r="C2739" s="2" t="s">
        <v>325</v>
      </c>
      <c r="D2739" s="2">
        <v>3.4980000000000002</v>
      </c>
      <c r="E2739" s="2">
        <v>2.3540000000000001</v>
      </c>
      <c r="F2739" s="66">
        <v>16.670000000000002</v>
      </c>
      <c r="G2739" s="2">
        <v>11.17517</v>
      </c>
      <c r="H2739" s="2">
        <v>14.513870000000001</v>
      </c>
      <c r="I2739" s="2">
        <v>11.71932</v>
      </c>
      <c r="J2739" s="2">
        <v>6.9170800000000003</v>
      </c>
      <c r="K2739" s="66">
        <v>35.151119999999999</v>
      </c>
      <c r="L2739" s="2">
        <v>10.68343</v>
      </c>
      <c r="M2739" s="2">
        <v>15.069940000000001</v>
      </c>
      <c r="N2739" s="2">
        <v>12.132949999999999</v>
      </c>
      <c r="O2739" s="2">
        <v>7.1283700000000003</v>
      </c>
      <c r="P2739" s="2">
        <v>3.2025199999999998</v>
      </c>
    </row>
    <row r="2740" spans="1:16" x14ac:dyDescent="0.35">
      <c r="A2740" s="2">
        <v>2729</v>
      </c>
      <c r="B2740" s="2" t="s">
        <v>198</v>
      </c>
      <c r="C2740" s="2" t="s">
        <v>326</v>
      </c>
      <c r="D2740" s="2">
        <v>3.8069999999999999</v>
      </c>
      <c r="E2740" s="2">
        <v>2.3460000000000001</v>
      </c>
      <c r="F2740" s="66">
        <v>11.67</v>
      </c>
      <c r="G2740" s="2">
        <v>10.39142</v>
      </c>
      <c r="H2740" s="2">
        <v>12.6408</v>
      </c>
      <c r="I2740" s="2">
        <v>10.78848</v>
      </c>
      <c r="J2740" s="2">
        <v>7.7633799999999997</v>
      </c>
      <c r="K2740" s="66">
        <v>29.39621</v>
      </c>
      <c r="L2740" s="2">
        <v>9.9348600000000005</v>
      </c>
      <c r="M2740" s="2">
        <v>12.9983</v>
      </c>
      <c r="N2740" s="2">
        <v>11.053380000000001</v>
      </c>
      <c r="O2740" s="2">
        <v>7.8824399999999999</v>
      </c>
      <c r="P2740" s="2">
        <v>9.0985399999999998</v>
      </c>
    </row>
    <row r="2741" spans="1:16" x14ac:dyDescent="0.35">
      <c r="A2741" s="2">
        <v>2730</v>
      </c>
      <c r="B2741" s="2" t="s">
        <v>198</v>
      </c>
      <c r="C2741" s="2" t="s">
        <v>327</v>
      </c>
      <c r="D2741" s="2">
        <v>3.6920000000000002</v>
      </c>
      <c r="E2741" s="2">
        <v>2.3540000000000001</v>
      </c>
      <c r="F2741" s="66">
        <v>6.67</v>
      </c>
      <c r="G2741" s="2">
        <v>10.04936</v>
      </c>
      <c r="H2741" s="2">
        <v>11.95027</v>
      </c>
      <c r="I2741" s="2">
        <v>10.459809999999999</v>
      </c>
      <c r="J2741" s="2">
        <v>8.2656100000000006</v>
      </c>
      <c r="K2741" s="66">
        <v>6.3023499999999997</v>
      </c>
      <c r="L2741" s="2">
        <v>9.7054500000000008</v>
      </c>
      <c r="M2741" s="2">
        <v>12.19619</v>
      </c>
      <c r="N2741" s="2">
        <v>10.630940000000001</v>
      </c>
      <c r="O2741" s="2">
        <v>8.3303600000000007</v>
      </c>
      <c r="P2741" s="2">
        <v>10.798209999999999</v>
      </c>
    </row>
    <row r="2742" spans="1:16" x14ac:dyDescent="0.35">
      <c r="A2742" s="2">
        <v>2731</v>
      </c>
      <c r="B2742" s="2" t="s">
        <v>198</v>
      </c>
      <c r="C2742" s="2" t="s">
        <v>328</v>
      </c>
      <c r="D2742" s="2">
        <v>2.6920000000000002</v>
      </c>
      <c r="E2742" s="2">
        <v>2.3460000000000001</v>
      </c>
      <c r="F2742" s="66">
        <v>20</v>
      </c>
      <c r="G2742" s="2">
        <v>16.368500000000001</v>
      </c>
      <c r="H2742" s="2">
        <v>20.147580000000001</v>
      </c>
      <c r="I2742" s="2">
        <v>16.65175</v>
      </c>
      <c r="J2742" s="2">
        <v>12.02392</v>
      </c>
      <c r="K2742" s="66">
        <v>12.0259</v>
      </c>
      <c r="L2742" s="2">
        <v>16.10651</v>
      </c>
      <c r="M2742" s="2">
        <v>20.73236</v>
      </c>
      <c r="N2742" s="2">
        <v>17.056619999999999</v>
      </c>
      <c r="O2742" s="2">
        <v>12.19333</v>
      </c>
      <c r="P2742" s="2">
        <v>23.43685</v>
      </c>
    </row>
    <row r="2743" spans="1:16" x14ac:dyDescent="0.35">
      <c r="A2743" s="2">
        <v>2732</v>
      </c>
      <c r="B2743" s="2" t="s">
        <v>198</v>
      </c>
      <c r="C2743" s="2" t="s">
        <v>329</v>
      </c>
      <c r="D2743" s="2">
        <v>1.641</v>
      </c>
      <c r="E2743" s="2">
        <v>1.0329999999999999</v>
      </c>
      <c r="F2743" s="66">
        <v>23.33</v>
      </c>
      <c r="G2743" s="2">
        <v>22.851089999999999</v>
      </c>
      <c r="H2743" s="2">
        <v>26.442889999999998</v>
      </c>
      <c r="I2743" s="2">
        <v>22.821809999999999</v>
      </c>
      <c r="J2743" s="2">
        <v>11.34788</v>
      </c>
      <c r="K2743" s="66">
        <v>27.107489999999999</v>
      </c>
      <c r="L2743" s="2">
        <v>22.56915</v>
      </c>
      <c r="M2743" s="2">
        <v>27.276319999999998</v>
      </c>
      <c r="N2743" s="2">
        <v>23.468360000000001</v>
      </c>
      <c r="O2743" s="2">
        <v>11.400679999999999</v>
      </c>
      <c r="P2743" s="2">
        <v>8.96523</v>
      </c>
    </row>
    <row r="2744" spans="1:16" x14ac:dyDescent="0.35">
      <c r="A2744" s="2">
        <v>2733</v>
      </c>
      <c r="B2744" s="2" t="s">
        <v>198</v>
      </c>
      <c r="C2744" s="2" t="s">
        <v>330</v>
      </c>
      <c r="D2744" s="2">
        <v>3.3000000000000002E-2</v>
      </c>
      <c r="E2744" s="2">
        <v>0.76300000000000001</v>
      </c>
      <c r="F2744" s="66">
        <v>15</v>
      </c>
      <c r="G2744" s="2">
        <v>21.204930000000001</v>
      </c>
      <c r="H2744" s="2">
        <v>24.030100000000001</v>
      </c>
      <c r="I2744" s="2">
        <v>20.798940000000002</v>
      </c>
      <c r="J2744" s="2">
        <v>12.139110000000001</v>
      </c>
      <c r="K2744" s="66">
        <v>12.80195</v>
      </c>
      <c r="L2744" s="2">
        <v>20.901820000000001</v>
      </c>
      <c r="M2744" s="2">
        <v>24.66028</v>
      </c>
      <c r="N2744" s="2">
        <v>21.26221</v>
      </c>
      <c r="O2744" s="2">
        <v>12.154059999999999</v>
      </c>
      <c r="P2744" s="2">
        <v>10.45349</v>
      </c>
    </row>
    <row r="2745" spans="1:16" x14ac:dyDescent="0.35">
      <c r="A2745" s="2">
        <v>2734</v>
      </c>
      <c r="B2745" s="2" t="s">
        <v>198</v>
      </c>
      <c r="C2745" s="2" t="s">
        <v>331</v>
      </c>
      <c r="D2745" s="2">
        <v>-1.1020000000000001</v>
      </c>
      <c r="E2745" s="2">
        <v>1.8049999999999999</v>
      </c>
      <c r="F2745" s="66">
        <v>23.33</v>
      </c>
      <c r="G2745" s="2">
        <v>34.004649999999998</v>
      </c>
      <c r="H2745" s="2">
        <v>41.591050000000003</v>
      </c>
      <c r="I2745" s="2">
        <v>32.118920000000003</v>
      </c>
      <c r="J2745" s="2">
        <v>19.691949999999999</v>
      </c>
      <c r="K2745" s="66">
        <v>11.90132</v>
      </c>
      <c r="L2745" s="2">
        <v>33.662489999999998</v>
      </c>
      <c r="M2745" s="2">
        <v>43.063029999999998</v>
      </c>
      <c r="N2745" s="2">
        <v>33.098579999999998</v>
      </c>
      <c r="O2745" s="2">
        <v>20.026150000000001</v>
      </c>
      <c r="P2745" s="2">
        <v>11.910780000000001</v>
      </c>
    </row>
    <row r="2746" spans="1:16" x14ac:dyDescent="0.35">
      <c r="A2746" s="2">
        <v>2735</v>
      </c>
      <c r="B2746" s="2" t="s">
        <v>198</v>
      </c>
      <c r="C2746" s="2" t="s">
        <v>332</v>
      </c>
      <c r="D2746" s="2">
        <v>-1.353</v>
      </c>
      <c r="E2746" s="2">
        <v>1.5409999999999999</v>
      </c>
      <c r="F2746" s="66">
        <v>16.670000000000002</v>
      </c>
      <c r="G2746" s="2">
        <v>25.148579999999999</v>
      </c>
      <c r="H2746" s="2">
        <v>29.158069999999999</v>
      </c>
      <c r="I2746" s="2">
        <v>24.197959999999998</v>
      </c>
      <c r="J2746" s="2">
        <v>16.319299999999998</v>
      </c>
      <c r="K2746" s="66">
        <v>12.82738</v>
      </c>
      <c r="L2746" s="2">
        <v>24.804539999999999</v>
      </c>
      <c r="M2746" s="2">
        <v>29.937950000000001</v>
      </c>
      <c r="N2746" s="2">
        <v>24.720379999999999</v>
      </c>
      <c r="O2746" s="2">
        <v>16.432559999999999</v>
      </c>
      <c r="P2746" s="2">
        <v>12.84423</v>
      </c>
    </row>
    <row r="2747" spans="1:16" x14ac:dyDescent="0.35">
      <c r="A2747" s="2">
        <v>2736</v>
      </c>
      <c r="B2747" s="2" t="s">
        <v>199</v>
      </c>
      <c r="C2747" s="2" t="s">
        <v>309</v>
      </c>
      <c r="D2747" s="2">
        <v>-1.958</v>
      </c>
      <c r="E2747" s="2">
        <v>1.8129999999999999</v>
      </c>
      <c r="F2747" s="66">
        <v>0</v>
      </c>
      <c r="G2747" s="2">
        <v>13.43709</v>
      </c>
      <c r="H2747" s="2">
        <v>13.71707</v>
      </c>
      <c r="I2747" s="2">
        <v>13.68059</v>
      </c>
      <c r="J2747" s="2">
        <v>13.600849999999999</v>
      </c>
      <c r="K2747" s="66">
        <v>13.57718</v>
      </c>
      <c r="L2747" s="2">
        <v>12.989850000000001</v>
      </c>
      <c r="M2747" s="2">
        <v>13.65789</v>
      </c>
      <c r="N2747" s="2">
        <v>13.62031</v>
      </c>
      <c r="O2747" s="2">
        <v>13.537229999999999</v>
      </c>
      <c r="P2747" s="2">
        <v>13.599919999999999</v>
      </c>
    </row>
    <row r="2748" spans="1:16" x14ac:dyDescent="0.35">
      <c r="A2748" s="2">
        <v>2737</v>
      </c>
      <c r="B2748" s="2" t="s">
        <v>199</v>
      </c>
      <c r="C2748" s="2" t="s">
        <v>310</v>
      </c>
      <c r="D2748" s="2">
        <v>-2.5529999999999999</v>
      </c>
      <c r="E2748" s="2">
        <v>2.6</v>
      </c>
      <c r="F2748" s="66">
        <v>0</v>
      </c>
      <c r="G2748" s="2">
        <v>14.34273</v>
      </c>
      <c r="H2748" s="2">
        <v>14.392770000000001</v>
      </c>
      <c r="I2748" s="2">
        <v>14.35835</v>
      </c>
      <c r="J2748" s="2">
        <v>14.286350000000001</v>
      </c>
      <c r="K2748" s="66">
        <v>14.25985</v>
      </c>
      <c r="L2748" s="2">
        <v>13.75421</v>
      </c>
      <c r="M2748" s="2">
        <v>14.338179999999999</v>
      </c>
      <c r="N2748" s="2">
        <v>14.302680000000001</v>
      </c>
      <c r="O2748" s="2">
        <v>14.22728</v>
      </c>
      <c r="P2748" s="2">
        <v>14.28763</v>
      </c>
    </row>
    <row r="2749" spans="1:16" x14ac:dyDescent="0.35">
      <c r="A2749" s="2">
        <v>2738</v>
      </c>
      <c r="B2749" s="2" t="s">
        <v>199</v>
      </c>
      <c r="C2749" s="2" t="s">
        <v>311</v>
      </c>
      <c r="D2749" s="2">
        <v>-2.8519999999999999</v>
      </c>
      <c r="E2749" s="2">
        <v>2.3460000000000001</v>
      </c>
      <c r="F2749" s="66">
        <v>0</v>
      </c>
      <c r="G2749" s="2">
        <v>14.73006</v>
      </c>
      <c r="H2749" s="2">
        <v>14.85586</v>
      </c>
      <c r="I2749" s="2">
        <v>14.82333</v>
      </c>
      <c r="J2749" s="2">
        <v>14.75759</v>
      </c>
      <c r="K2749" s="66">
        <v>14.729430000000001</v>
      </c>
      <c r="L2749" s="2">
        <v>14.198230000000001</v>
      </c>
      <c r="M2749" s="2">
        <v>14.80523</v>
      </c>
      <c r="N2749" s="2">
        <v>14.77163</v>
      </c>
      <c r="O2749" s="2">
        <v>14.70256</v>
      </c>
      <c r="P2749" s="2">
        <v>14.760579999999999</v>
      </c>
    </row>
    <row r="2750" spans="1:16" x14ac:dyDescent="0.35">
      <c r="A2750" s="2">
        <v>2739</v>
      </c>
      <c r="B2750" s="2" t="s">
        <v>199</v>
      </c>
      <c r="C2750" s="2" t="s">
        <v>312</v>
      </c>
      <c r="D2750" s="2">
        <v>-2.847</v>
      </c>
      <c r="E2750" s="2">
        <v>2.1</v>
      </c>
      <c r="F2750" s="66">
        <v>0</v>
      </c>
      <c r="G2750" s="2">
        <v>15.0809</v>
      </c>
      <c r="H2750" s="2">
        <v>15.26966</v>
      </c>
      <c r="I2750" s="2">
        <v>15.238849999999999</v>
      </c>
      <c r="J2750" s="2">
        <v>15.17834</v>
      </c>
      <c r="K2750" s="66">
        <v>15.14926</v>
      </c>
      <c r="L2750" s="2">
        <v>14.577529999999999</v>
      </c>
      <c r="M2750" s="2">
        <v>15.222670000000001</v>
      </c>
      <c r="N2750" s="2">
        <v>15.19078</v>
      </c>
      <c r="O2750" s="2">
        <v>15.127039999999999</v>
      </c>
      <c r="P2750" s="2">
        <v>15.18275</v>
      </c>
    </row>
    <row r="2751" spans="1:16" x14ac:dyDescent="0.35">
      <c r="A2751" s="2">
        <v>2740</v>
      </c>
      <c r="B2751" s="2" t="s">
        <v>199</v>
      </c>
      <c r="C2751" s="2" t="s">
        <v>313</v>
      </c>
      <c r="D2751" s="2">
        <v>-3.1070000000000002</v>
      </c>
      <c r="E2751" s="2">
        <v>2.3540000000000001</v>
      </c>
      <c r="F2751" s="66">
        <v>0</v>
      </c>
      <c r="G2751" s="2">
        <v>15.61331</v>
      </c>
      <c r="H2751" s="2">
        <v>15.70332</v>
      </c>
      <c r="I2751" s="2">
        <v>15.67409</v>
      </c>
      <c r="J2751" s="2">
        <v>15.61806</v>
      </c>
      <c r="K2751" s="66">
        <v>15.588570000000001</v>
      </c>
      <c r="L2751" s="2">
        <v>15.01074</v>
      </c>
      <c r="M2751" s="2">
        <v>15.65978</v>
      </c>
      <c r="N2751" s="2">
        <v>15.62947</v>
      </c>
      <c r="O2751" s="2">
        <v>15.5703</v>
      </c>
      <c r="P2751" s="2">
        <v>15.623760000000001</v>
      </c>
    </row>
    <row r="2752" spans="1:16" x14ac:dyDescent="0.35">
      <c r="A2752" s="2">
        <v>2741</v>
      </c>
      <c r="B2752" s="2" t="s">
        <v>199</v>
      </c>
      <c r="C2752" s="2" t="s">
        <v>314</v>
      </c>
      <c r="D2752" s="2">
        <v>-3.4489999999999998</v>
      </c>
      <c r="E2752" s="2">
        <v>2.0409999999999999</v>
      </c>
      <c r="F2752" s="66">
        <v>0</v>
      </c>
      <c r="G2752" s="2">
        <v>15.91361</v>
      </c>
      <c r="H2752" s="2">
        <v>16.077200000000001</v>
      </c>
      <c r="I2752" s="2">
        <v>16.049430000000001</v>
      </c>
      <c r="J2752" s="2">
        <v>15.99729</v>
      </c>
      <c r="K2752" s="66">
        <v>15.967790000000001</v>
      </c>
      <c r="L2752" s="2">
        <v>15.39344</v>
      </c>
      <c r="M2752" s="2">
        <v>16.036809999999999</v>
      </c>
      <c r="N2752" s="2">
        <v>16.00797</v>
      </c>
      <c r="O2752" s="2">
        <v>15.9528</v>
      </c>
      <c r="P2752" s="2">
        <v>16.00404</v>
      </c>
    </row>
    <row r="2753" spans="1:16" x14ac:dyDescent="0.35">
      <c r="A2753" s="2">
        <v>2742</v>
      </c>
      <c r="B2753" s="2" t="s">
        <v>199</v>
      </c>
      <c r="C2753" s="2" t="s">
        <v>315</v>
      </c>
      <c r="D2753" s="2">
        <v>-1.875</v>
      </c>
      <c r="E2753" s="2">
        <v>1.5</v>
      </c>
      <c r="F2753" s="66">
        <v>0</v>
      </c>
      <c r="G2753" s="2">
        <v>15.719049999999999</v>
      </c>
      <c r="H2753" s="2">
        <v>16.06005</v>
      </c>
      <c r="I2753" s="2">
        <v>16.033660000000001</v>
      </c>
      <c r="J2753" s="2">
        <v>15.98499</v>
      </c>
      <c r="K2753" s="66">
        <v>15.9558</v>
      </c>
      <c r="L2753" s="2">
        <v>15.348000000000001</v>
      </c>
      <c r="M2753" s="2">
        <v>16.016300000000001</v>
      </c>
      <c r="N2753" s="2">
        <v>15.98888</v>
      </c>
      <c r="O2753" s="2">
        <v>15.937279999999999</v>
      </c>
      <c r="P2753" s="2">
        <v>15.98631</v>
      </c>
    </row>
    <row r="2754" spans="1:16" x14ac:dyDescent="0.35">
      <c r="A2754" s="2">
        <v>2743</v>
      </c>
      <c r="B2754" s="2" t="s">
        <v>199</v>
      </c>
      <c r="C2754" s="2" t="s">
        <v>316</v>
      </c>
      <c r="D2754" s="2">
        <v>1.0229999999999999</v>
      </c>
      <c r="E2754" s="2">
        <v>2.3130000000000002</v>
      </c>
      <c r="F2754" s="66">
        <v>0</v>
      </c>
      <c r="G2754" s="2">
        <v>14.740309999999999</v>
      </c>
      <c r="H2754" s="2">
        <v>15.005929999999999</v>
      </c>
      <c r="I2754" s="2">
        <v>14.98104</v>
      </c>
      <c r="J2754" s="2">
        <v>14.9358</v>
      </c>
      <c r="K2754" s="66">
        <v>14.907360000000001</v>
      </c>
      <c r="L2754" s="2">
        <v>14.382709999999999</v>
      </c>
      <c r="M2754" s="2">
        <v>14.90039</v>
      </c>
      <c r="N2754" s="2">
        <v>14.87452</v>
      </c>
      <c r="O2754" s="2">
        <v>14.82652</v>
      </c>
      <c r="P2754" s="2">
        <v>14.872999999999999</v>
      </c>
    </row>
    <row r="2755" spans="1:16" x14ac:dyDescent="0.35">
      <c r="A2755" s="2">
        <v>2744</v>
      </c>
      <c r="B2755" s="2" t="s">
        <v>199</v>
      </c>
      <c r="C2755" s="2" t="s">
        <v>317</v>
      </c>
      <c r="D2755" s="2">
        <v>3.62</v>
      </c>
      <c r="E2755" s="2">
        <v>2.5920000000000001</v>
      </c>
      <c r="F2755" s="66">
        <v>0</v>
      </c>
      <c r="G2755" s="2">
        <v>12.50441</v>
      </c>
      <c r="H2755" s="2">
        <v>12.748849999999999</v>
      </c>
      <c r="I2755" s="2">
        <v>12.725669999999999</v>
      </c>
      <c r="J2755" s="2">
        <v>12.68402</v>
      </c>
      <c r="K2755" s="66">
        <v>12.65685</v>
      </c>
      <c r="L2755" s="2">
        <v>12.07513</v>
      </c>
      <c r="M2755" s="2">
        <v>12.505000000000001</v>
      </c>
      <c r="N2755" s="2">
        <v>12.480930000000001</v>
      </c>
      <c r="O2755" s="2">
        <v>12.436769999999999</v>
      </c>
      <c r="P2755" s="2">
        <v>12.48021</v>
      </c>
    </row>
    <row r="2756" spans="1:16" x14ac:dyDescent="0.35">
      <c r="A2756" s="2">
        <v>2745</v>
      </c>
      <c r="B2756" s="2" t="s">
        <v>199</v>
      </c>
      <c r="C2756" s="2" t="s">
        <v>318</v>
      </c>
      <c r="D2756" s="2">
        <v>5.9180000000000001</v>
      </c>
      <c r="E2756" s="2">
        <v>2.6080000000000001</v>
      </c>
      <c r="F2756" s="66">
        <v>0</v>
      </c>
      <c r="G2756" s="2">
        <v>9.6789500000000004</v>
      </c>
      <c r="H2756" s="2">
        <v>9.9600799999999996</v>
      </c>
      <c r="I2756" s="2">
        <v>9.9387600000000003</v>
      </c>
      <c r="J2756" s="2">
        <v>9.9008500000000002</v>
      </c>
      <c r="K2756" s="66">
        <v>9.8753499999999992</v>
      </c>
      <c r="L2756" s="2">
        <v>9.1986600000000003</v>
      </c>
      <c r="M2756" s="2">
        <v>9.5812000000000008</v>
      </c>
      <c r="N2756" s="2">
        <v>9.5591200000000001</v>
      </c>
      <c r="O2756" s="2">
        <v>9.5189800000000009</v>
      </c>
      <c r="P2756" s="2">
        <v>9.5589600000000008</v>
      </c>
    </row>
    <row r="2757" spans="1:16" x14ac:dyDescent="0.35">
      <c r="A2757" s="2">
        <v>2746</v>
      </c>
      <c r="B2757" s="2" t="s">
        <v>199</v>
      </c>
      <c r="C2757" s="2" t="s">
        <v>319</v>
      </c>
      <c r="D2757" s="2">
        <v>7.3559999999999999</v>
      </c>
      <c r="E2757" s="2">
        <v>2.5920000000000001</v>
      </c>
      <c r="F2757" s="66">
        <v>0</v>
      </c>
      <c r="G2757" s="2">
        <v>7.0935199999999998</v>
      </c>
      <c r="H2757" s="2">
        <v>7.4653900000000002</v>
      </c>
      <c r="I2757" s="2">
        <v>7.4460699999999997</v>
      </c>
      <c r="J2757" s="2">
        <v>7.4119900000000003</v>
      </c>
      <c r="K2757" s="66">
        <v>7.3885100000000001</v>
      </c>
      <c r="L2757" s="2">
        <v>6.6907199999999998</v>
      </c>
      <c r="M2757" s="2">
        <v>7.0210999999999997</v>
      </c>
      <c r="N2757" s="2">
        <v>7.0011599999999996</v>
      </c>
      <c r="O2757" s="2">
        <v>6.9652000000000003</v>
      </c>
      <c r="P2757" s="2">
        <v>7.0013899999999998</v>
      </c>
    </row>
    <row r="2758" spans="1:16" x14ac:dyDescent="0.35">
      <c r="A2758" s="2">
        <v>2747</v>
      </c>
      <c r="B2758" s="2" t="s">
        <v>199</v>
      </c>
      <c r="C2758" s="2" t="s">
        <v>320</v>
      </c>
      <c r="D2758" s="2">
        <v>8.7680000000000007</v>
      </c>
      <c r="E2758" s="2">
        <v>2.6080000000000001</v>
      </c>
      <c r="F2758" s="66">
        <v>0</v>
      </c>
      <c r="G2758" s="2">
        <v>5.4923200000000003</v>
      </c>
      <c r="H2758" s="2">
        <v>5.8364399999999996</v>
      </c>
      <c r="I2758" s="2">
        <v>5.8191899999999999</v>
      </c>
      <c r="J2758" s="2">
        <v>5.7889799999999996</v>
      </c>
      <c r="K2758" s="66">
        <v>5.7677800000000001</v>
      </c>
      <c r="L2758" s="2">
        <v>5.1184900000000004</v>
      </c>
      <c r="M2758" s="2">
        <v>5.41228</v>
      </c>
      <c r="N2758" s="2">
        <v>5.3945800000000004</v>
      </c>
      <c r="O2758" s="2">
        <v>5.3628799999999996</v>
      </c>
      <c r="P2758" s="2">
        <v>5.39506</v>
      </c>
    </row>
    <row r="2759" spans="1:16" x14ac:dyDescent="0.35">
      <c r="A2759" s="2">
        <v>2748</v>
      </c>
      <c r="B2759" s="2" t="s">
        <v>199</v>
      </c>
      <c r="C2759" s="2" t="s">
        <v>321</v>
      </c>
      <c r="D2759" s="2">
        <v>10.561999999999999</v>
      </c>
      <c r="E2759" s="2">
        <v>2.5920000000000001</v>
      </c>
      <c r="F2759" s="66">
        <v>0</v>
      </c>
      <c r="G2759" s="2">
        <v>4.2868500000000003</v>
      </c>
      <c r="H2759" s="2">
        <v>4.59368</v>
      </c>
      <c r="I2759" s="2">
        <v>4.5777000000000001</v>
      </c>
      <c r="J2759" s="2">
        <v>4.5498399999999997</v>
      </c>
      <c r="K2759" s="66">
        <v>4.5299399999999999</v>
      </c>
      <c r="L2759" s="2">
        <v>3.9853499999999999</v>
      </c>
      <c r="M2759" s="2">
        <v>4.2277500000000003</v>
      </c>
      <c r="N2759" s="2">
        <v>4.2112100000000003</v>
      </c>
      <c r="O2759" s="2">
        <v>4.1817200000000003</v>
      </c>
      <c r="P2759" s="2">
        <v>4.2118500000000001</v>
      </c>
    </row>
    <row r="2760" spans="1:16" x14ac:dyDescent="0.35">
      <c r="A2760" s="2">
        <v>2749</v>
      </c>
      <c r="B2760" s="2" t="s">
        <v>199</v>
      </c>
      <c r="C2760" s="2" t="s">
        <v>322</v>
      </c>
      <c r="D2760" s="2">
        <v>11.554</v>
      </c>
      <c r="E2760" s="2">
        <v>3.371</v>
      </c>
      <c r="F2760" s="66">
        <v>0</v>
      </c>
      <c r="G2760" s="2">
        <v>3.5884299999999998</v>
      </c>
      <c r="H2760" s="2">
        <v>3.7550400000000002</v>
      </c>
      <c r="I2760" s="2">
        <v>3.7398099999999999</v>
      </c>
      <c r="J2760" s="2">
        <v>3.71339</v>
      </c>
      <c r="K2760" s="66">
        <v>3.6942900000000001</v>
      </c>
      <c r="L2760" s="2">
        <v>3.3351999999999999</v>
      </c>
      <c r="M2760" s="2">
        <v>3.45424</v>
      </c>
      <c r="N2760" s="2">
        <v>3.4384999999999999</v>
      </c>
      <c r="O2760" s="2">
        <v>3.4105500000000002</v>
      </c>
      <c r="P2760" s="2">
        <v>3.43926</v>
      </c>
    </row>
    <row r="2761" spans="1:16" x14ac:dyDescent="0.35">
      <c r="A2761" s="2">
        <v>2750</v>
      </c>
      <c r="B2761" s="2" t="s">
        <v>199</v>
      </c>
      <c r="C2761" s="2" t="s">
        <v>323</v>
      </c>
      <c r="D2761" s="2">
        <v>12.054</v>
      </c>
      <c r="E2761" s="2">
        <v>4.8540000000000001</v>
      </c>
      <c r="F2761" s="66">
        <v>0</v>
      </c>
      <c r="G2761" s="2">
        <v>3.0620599999999998</v>
      </c>
      <c r="H2761" s="2">
        <v>3.0003099999999998</v>
      </c>
      <c r="I2761" s="2">
        <v>2.9858199999999999</v>
      </c>
      <c r="J2761" s="2">
        <v>2.9607800000000002</v>
      </c>
      <c r="K2761" s="66">
        <v>2.9424800000000002</v>
      </c>
      <c r="L2761" s="2">
        <v>2.8299699999999999</v>
      </c>
      <c r="M2761" s="2">
        <v>2.7610100000000002</v>
      </c>
      <c r="N2761" s="2">
        <v>2.7460300000000002</v>
      </c>
      <c r="O2761" s="2">
        <v>2.7195299999999998</v>
      </c>
      <c r="P2761" s="2">
        <v>2.74688</v>
      </c>
    </row>
    <row r="2762" spans="1:16" x14ac:dyDescent="0.35">
      <c r="A2762" s="2">
        <v>2751</v>
      </c>
      <c r="B2762" s="2" t="s">
        <v>199</v>
      </c>
      <c r="C2762" s="2" t="s">
        <v>324</v>
      </c>
      <c r="D2762" s="2">
        <v>12.401999999999999</v>
      </c>
      <c r="E2762" s="2">
        <v>5.4050000000000002</v>
      </c>
      <c r="F2762" s="66">
        <v>0</v>
      </c>
      <c r="G2762" s="2">
        <v>2.4231199999999999</v>
      </c>
      <c r="H2762" s="2">
        <v>2.3565999999999998</v>
      </c>
      <c r="I2762" s="2">
        <v>2.3429600000000002</v>
      </c>
      <c r="J2762" s="2">
        <v>2.3194599999999999</v>
      </c>
      <c r="K2762" s="66">
        <v>2.3021500000000001</v>
      </c>
      <c r="L2762" s="2">
        <v>2.3036300000000001</v>
      </c>
      <c r="M2762" s="2">
        <v>2.1630099999999999</v>
      </c>
      <c r="N2762" s="2">
        <v>2.1488900000000002</v>
      </c>
      <c r="O2762" s="2">
        <v>2.12398</v>
      </c>
      <c r="P2762" s="2">
        <v>2.1497799999999998</v>
      </c>
    </row>
    <row r="2763" spans="1:16" x14ac:dyDescent="0.35">
      <c r="A2763" s="2">
        <v>2752</v>
      </c>
      <c r="B2763" s="2" t="s">
        <v>199</v>
      </c>
      <c r="C2763" s="2" t="s">
        <v>325</v>
      </c>
      <c r="D2763" s="2">
        <v>12.297000000000001</v>
      </c>
      <c r="E2763" s="2">
        <v>5.141</v>
      </c>
      <c r="F2763" s="66">
        <v>0</v>
      </c>
      <c r="G2763" s="2">
        <v>2.1919200000000001</v>
      </c>
      <c r="H2763" s="2">
        <v>2.0971099999999998</v>
      </c>
      <c r="I2763" s="2">
        <v>2.0843400000000001</v>
      </c>
      <c r="J2763" s="2">
        <v>2.0623900000000002</v>
      </c>
      <c r="K2763" s="66">
        <v>2.0461</v>
      </c>
      <c r="L2763" s="2">
        <v>2.0078800000000001</v>
      </c>
      <c r="M2763" s="2">
        <v>1.91536</v>
      </c>
      <c r="N2763" s="2">
        <v>1.90212</v>
      </c>
      <c r="O2763" s="2">
        <v>1.8788100000000001</v>
      </c>
      <c r="P2763" s="2">
        <v>1.90303</v>
      </c>
    </row>
    <row r="2764" spans="1:16" x14ac:dyDescent="0.35">
      <c r="A2764" s="2">
        <v>2753</v>
      </c>
      <c r="B2764" s="2" t="s">
        <v>199</v>
      </c>
      <c r="C2764" s="2" t="s">
        <v>326</v>
      </c>
      <c r="D2764" s="2">
        <v>12.303000000000001</v>
      </c>
      <c r="E2764" s="2">
        <v>3.8370000000000002</v>
      </c>
      <c r="F2764" s="66">
        <v>0</v>
      </c>
      <c r="G2764" s="2">
        <v>2.1405400000000001</v>
      </c>
      <c r="H2764" s="2">
        <v>2.1935199999999999</v>
      </c>
      <c r="I2764" s="2">
        <v>2.1814499999999999</v>
      </c>
      <c r="J2764" s="2">
        <v>2.1607599999999998</v>
      </c>
      <c r="K2764" s="66">
        <v>2.14533</v>
      </c>
      <c r="L2764" s="2">
        <v>1.93238</v>
      </c>
      <c r="M2764" s="2">
        <v>1.9946900000000001</v>
      </c>
      <c r="N2764" s="2">
        <v>1.9822200000000001</v>
      </c>
      <c r="O2764" s="2">
        <v>1.96031</v>
      </c>
      <c r="P2764" s="2">
        <v>1.9831300000000001</v>
      </c>
    </row>
    <row r="2765" spans="1:16" x14ac:dyDescent="0.35">
      <c r="A2765" s="2">
        <v>2754</v>
      </c>
      <c r="B2765" s="2" t="s">
        <v>199</v>
      </c>
      <c r="C2765" s="2" t="s">
        <v>327</v>
      </c>
      <c r="D2765" s="2">
        <v>11.839</v>
      </c>
      <c r="E2765" s="2">
        <v>2.5920000000000001</v>
      </c>
      <c r="F2765" s="66">
        <v>0</v>
      </c>
      <c r="G2765" s="2">
        <v>2.4829300000000001</v>
      </c>
      <c r="H2765" s="2">
        <v>2.6734300000000002</v>
      </c>
      <c r="I2765" s="2">
        <v>2.6605099999999999</v>
      </c>
      <c r="J2765" s="2">
        <v>2.63836</v>
      </c>
      <c r="K2765" s="66">
        <v>2.6217800000000002</v>
      </c>
      <c r="L2765" s="2">
        <v>2.2049300000000001</v>
      </c>
      <c r="M2765" s="2">
        <v>2.4251399999999999</v>
      </c>
      <c r="N2765" s="2">
        <v>2.4118900000000001</v>
      </c>
      <c r="O2765" s="2">
        <v>2.3886599999999998</v>
      </c>
      <c r="P2765" s="2">
        <v>2.4129</v>
      </c>
    </row>
    <row r="2766" spans="1:16" x14ac:dyDescent="0.35">
      <c r="A2766" s="2">
        <v>2755</v>
      </c>
      <c r="B2766" s="2" t="s">
        <v>199</v>
      </c>
      <c r="C2766" s="2" t="s">
        <v>328</v>
      </c>
      <c r="D2766" s="2">
        <v>9.8780000000000001</v>
      </c>
      <c r="E2766" s="2">
        <v>1.5409999999999999</v>
      </c>
      <c r="F2766" s="66">
        <v>0</v>
      </c>
      <c r="G2766" s="2">
        <v>3.49038</v>
      </c>
      <c r="H2766" s="2">
        <v>3.8091599999999999</v>
      </c>
      <c r="I2766" s="2">
        <v>3.79582</v>
      </c>
      <c r="J2766" s="2">
        <v>3.77298</v>
      </c>
      <c r="K2766" s="66">
        <v>3.7558099999999999</v>
      </c>
      <c r="L2766" s="2">
        <v>3.11206</v>
      </c>
      <c r="M2766" s="2">
        <v>3.5148299999999999</v>
      </c>
      <c r="N2766" s="2">
        <v>3.5011299999999999</v>
      </c>
      <c r="O2766" s="2">
        <v>3.4771000000000001</v>
      </c>
      <c r="P2766" s="2">
        <v>3.5022099999999998</v>
      </c>
    </row>
    <row r="2767" spans="1:16" x14ac:dyDescent="0.35">
      <c r="A2767" s="2">
        <v>2756</v>
      </c>
      <c r="B2767" s="2" t="s">
        <v>199</v>
      </c>
      <c r="C2767" s="2" t="s">
        <v>329</v>
      </c>
      <c r="D2767" s="2">
        <v>7.9390000000000001</v>
      </c>
      <c r="E2767" s="2">
        <v>2.83</v>
      </c>
      <c r="F2767" s="66">
        <v>0</v>
      </c>
      <c r="G2767" s="2">
        <v>5.1379400000000004</v>
      </c>
      <c r="H2767" s="2">
        <v>5.2513699999999996</v>
      </c>
      <c r="I2767" s="2">
        <v>5.2379499999999997</v>
      </c>
      <c r="J2767" s="2">
        <v>5.2149900000000002</v>
      </c>
      <c r="K2767" s="66">
        <v>5.1976800000000001</v>
      </c>
      <c r="L2767" s="2">
        <v>4.5088699999999999</v>
      </c>
      <c r="M2767" s="2">
        <v>4.9304600000000001</v>
      </c>
      <c r="N2767" s="2">
        <v>4.9165599999999996</v>
      </c>
      <c r="O2767" s="2">
        <v>4.8921999999999999</v>
      </c>
      <c r="P2767" s="2">
        <v>4.9176900000000003</v>
      </c>
    </row>
    <row r="2768" spans="1:16" x14ac:dyDescent="0.35">
      <c r="A2768" s="2">
        <v>2757</v>
      </c>
      <c r="B2768" s="2" t="s">
        <v>199</v>
      </c>
      <c r="C2768" s="2" t="s">
        <v>330</v>
      </c>
      <c r="D2768" s="2">
        <v>6.1820000000000004</v>
      </c>
      <c r="E2768" s="2">
        <v>3.8370000000000002</v>
      </c>
      <c r="F2768" s="66">
        <v>0</v>
      </c>
      <c r="G2768" s="2">
        <v>6.7007500000000002</v>
      </c>
      <c r="H2768" s="2">
        <v>6.56698</v>
      </c>
      <c r="I2768" s="2">
        <v>6.55375</v>
      </c>
      <c r="J2768" s="2">
        <v>6.5311199999999996</v>
      </c>
      <c r="K2768" s="66">
        <v>6.5140099999999999</v>
      </c>
      <c r="L2768" s="2">
        <v>5.7644599999999997</v>
      </c>
      <c r="M2768" s="2">
        <v>6.2460100000000001</v>
      </c>
      <c r="N2768" s="2">
        <v>6.2322300000000004</v>
      </c>
      <c r="O2768" s="2">
        <v>6.2081</v>
      </c>
      <c r="P2768" s="2">
        <v>6.2333800000000004</v>
      </c>
    </row>
    <row r="2769" spans="1:16" x14ac:dyDescent="0.35">
      <c r="A2769" s="2">
        <v>2758</v>
      </c>
      <c r="B2769" s="2" t="s">
        <v>199</v>
      </c>
      <c r="C2769" s="2" t="s">
        <v>331</v>
      </c>
      <c r="D2769" s="2">
        <v>4.5919999999999996</v>
      </c>
      <c r="E2769" s="2">
        <v>2.8460000000000001</v>
      </c>
      <c r="F2769" s="66">
        <v>0</v>
      </c>
      <c r="G2769" s="2">
        <v>7.5475399999999997</v>
      </c>
      <c r="H2769" s="2">
        <v>7.6338400000000002</v>
      </c>
      <c r="I2769" s="2">
        <v>7.6209600000000002</v>
      </c>
      <c r="J2769" s="2">
        <v>7.5989500000000003</v>
      </c>
      <c r="K2769" s="66">
        <v>7.5822700000000003</v>
      </c>
      <c r="L2769" s="2">
        <v>6.7459699999999998</v>
      </c>
      <c r="M2769" s="2">
        <v>7.3296900000000003</v>
      </c>
      <c r="N2769" s="2">
        <v>7.3162399999999996</v>
      </c>
      <c r="O2769" s="2">
        <v>7.2926900000000003</v>
      </c>
      <c r="P2769" s="2">
        <v>7.31738</v>
      </c>
    </row>
    <row r="2770" spans="1:16" x14ac:dyDescent="0.35">
      <c r="A2770" s="2">
        <v>2759</v>
      </c>
      <c r="B2770" s="2" t="s">
        <v>199</v>
      </c>
      <c r="C2770" s="2" t="s">
        <v>332</v>
      </c>
      <c r="D2770" s="2">
        <v>3.6930000000000001</v>
      </c>
      <c r="E2770" s="2">
        <v>1.7869999999999999</v>
      </c>
      <c r="F2770" s="66">
        <v>0</v>
      </c>
      <c r="G2770" s="2">
        <v>8.3198100000000004</v>
      </c>
      <c r="H2770" s="2">
        <v>8.6415299999999995</v>
      </c>
      <c r="I2770" s="2">
        <v>8.6290399999999998</v>
      </c>
      <c r="J2770" s="2">
        <v>8.6076999999999995</v>
      </c>
      <c r="K2770" s="66">
        <v>8.5914999999999999</v>
      </c>
      <c r="L2770" s="2">
        <v>7.7509300000000003</v>
      </c>
      <c r="M2770" s="2">
        <v>8.35961</v>
      </c>
      <c r="N2770" s="2">
        <v>8.3465299999999996</v>
      </c>
      <c r="O2770" s="2">
        <v>8.3236600000000003</v>
      </c>
      <c r="P2770" s="2">
        <v>8.3476700000000008</v>
      </c>
    </row>
    <row r="2771" spans="1:16" x14ac:dyDescent="0.35">
      <c r="A2771" s="2">
        <v>2760</v>
      </c>
      <c r="B2771" s="2" t="s">
        <v>200</v>
      </c>
      <c r="C2771" s="2" t="s">
        <v>309</v>
      </c>
      <c r="D2771" s="2">
        <v>3.3</v>
      </c>
      <c r="E2771" s="2">
        <v>1</v>
      </c>
      <c r="F2771" s="66">
        <v>0</v>
      </c>
      <c r="G2771" s="2">
        <v>9.0909899999999997</v>
      </c>
      <c r="H2771" s="2">
        <v>9.5416299999999996</v>
      </c>
      <c r="I2771" s="2">
        <v>9.5295500000000004</v>
      </c>
      <c r="J2771" s="2">
        <v>9.5089400000000008</v>
      </c>
      <c r="K2771" s="66">
        <v>9.4932599999999994</v>
      </c>
      <c r="L2771" s="2">
        <v>8.6627500000000008</v>
      </c>
      <c r="M2771" s="2">
        <v>9.2841500000000003</v>
      </c>
      <c r="N2771" s="2">
        <v>9.2714999999999996</v>
      </c>
      <c r="O2771" s="2">
        <v>9.2493800000000004</v>
      </c>
      <c r="P2771" s="2">
        <v>9.2726199999999999</v>
      </c>
    </row>
    <row r="2772" spans="1:16" x14ac:dyDescent="0.35">
      <c r="A2772" s="2">
        <v>2761</v>
      </c>
      <c r="B2772" s="2" t="s">
        <v>200</v>
      </c>
      <c r="C2772" s="2" t="s">
        <v>310</v>
      </c>
      <c r="D2772" s="2">
        <v>2.69</v>
      </c>
      <c r="E2772" s="2">
        <v>1.254</v>
      </c>
      <c r="F2772" s="66">
        <v>0</v>
      </c>
      <c r="G2772" s="2">
        <v>9.9732800000000008</v>
      </c>
      <c r="H2772" s="2">
        <v>10.396420000000001</v>
      </c>
      <c r="I2772" s="2">
        <v>10.384790000000001</v>
      </c>
      <c r="J2772" s="2">
        <v>10.364940000000001</v>
      </c>
      <c r="K2772" s="66">
        <v>10.349819999999999</v>
      </c>
      <c r="L2772" s="2">
        <v>9.5424000000000007</v>
      </c>
      <c r="M2772" s="2">
        <v>10.163679999999999</v>
      </c>
      <c r="N2772" s="2">
        <v>10.151479999999999</v>
      </c>
      <c r="O2772" s="2">
        <v>10.13016</v>
      </c>
      <c r="P2772" s="2">
        <v>10.152570000000001</v>
      </c>
    </row>
    <row r="2773" spans="1:16" x14ac:dyDescent="0.35">
      <c r="A2773" s="2">
        <v>2762</v>
      </c>
      <c r="B2773" s="2" t="s">
        <v>200</v>
      </c>
      <c r="C2773" s="2" t="s">
        <v>311</v>
      </c>
      <c r="D2773" s="2">
        <v>2.6589999999999998</v>
      </c>
      <c r="E2773" s="2">
        <v>1.8049999999999999</v>
      </c>
      <c r="F2773" s="66">
        <v>0</v>
      </c>
      <c r="G2773" s="2">
        <v>10.7057</v>
      </c>
      <c r="H2773" s="2">
        <v>11.051360000000001</v>
      </c>
      <c r="I2773" s="2">
        <v>11.040179999999999</v>
      </c>
      <c r="J2773" s="2">
        <v>11.02112</v>
      </c>
      <c r="K2773" s="66">
        <v>11.006589999999999</v>
      </c>
      <c r="L2773" s="2">
        <v>10.26281</v>
      </c>
      <c r="M2773" s="2">
        <v>10.842460000000001</v>
      </c>
      <c r="N2773" s="2">
        <v>10.830730000000001</v>
      </c>
      <c r="O2773" s="2">
        <v>10.81026</v>
      </c>
      <c r="P2773" s="2">
        <v>10.831799999999999</v>
      </c>
    </row>
    <row r="2774" spans="1:16" x14ac:dyDescent="0.35">
      <c r="A2774" s="2">
        <v>2763</v>
      </c>
      <c r="B2774" s="2" t="s">
        <v>200</v>
      </c>
      <c r="C2774" s="2" t="s">
        <v>312</v>
      </c>
      <c r="D2774" s="2">
        <v>3.2</v>
      </c>
      <c r="E2774" s="2">
        <v>1.7949999999999999</v>
      </c>
      <c r="F2774" s="66">
        <v>0</v>
      </c>
      <c r="G2774" s="2">
        <v>11.00742</v>
      </c>
      <c r="H2774" s="2">
        <v>11.359220000000001</v>
      </c>
      <c r="I2774" s="2">
        <v>11.34853</v>
      </c>
      <c r="J2774" s="2">
        <v>11.330310000000001</v>
      </c>
      <c r="K2774" s="66">
        <v>11.31639</v>
      </c>
      <c r="L2774" s="2">
        <v>10.603059999999999</v>
      </c>
      <c r="M2774" s="2">
        <v>11.17337</v>
      </c>
      <c r="N2774" s="2">
        <v>11.16216</v>
      </c>
      <c r="O2774" s="2">
        <v>11.142569999999999</v>
      </c>
      <c r="P2774" s="2">
        <v>11.163180000000001</v>
      </c>
    </row>
    <row r="2775" spans="1:16" x14ac:dyDescent="0.35">
      <c r="A2775" s="2">
        <v>2764</v>
      </c>
      <c r="B2775" s="2" t="s">
        <v>200</v>
      </c>
      <c r="C2775" s="2" t="s">
        <v>313</v>
      </c>
      <c r="D2775" s="2">
        <v>3.2509999999999999</v>
      </c>
      <c r="E2775" s="2">
        <v>1.5</v>
      </c>
      <c r="F2775" s="66">
        <v>0</v>
      </c>
      <c r="G2775" s="2">
        <v>11.034750000000001</v>
      </c>
      <c r="H2775" s="2">
        <v>11.426880000000001</v>
      </c>
      <c r="I2775" s="2">
        <v>11.416689999999999</v>
      </c>
      <c r="J2775" s="2">
        <v>11.399319999999999</v>
      </c>
      <c r="K2775" s="66">
        <v>11.386039999999999</v>
      </c>
      <c r="L2775" s="2">
        <v>10.656549999999999</v>
      </c>
      <c r="M2775" s="2">
        <v>11.2616</v>
      </c>
      <c r="N2775" s="2">
        <v>11.250909999999999</v>
      </c>
      <c r="O2775" s="2">
        <v>11.232239999999999</v>
      </c>
      <c r="P2775" s="2">
        <v>11.25189</v>
      </c>
    </row>
    <row r="2776" spans="1:16" x14ac:dyDescent="0.35">
      <c r="A2776" s="2">
        <v>2765</v>
      </c>
      <c r="B2776" s="2" t="s">
        <v>200</v>
      </c>
      <c r="C2776" s="2" t="s">
        <v>314</v>
      </c>
      <c r="D2776" s="2">
        <v>2.2330000000000001</v>
      </c>
      <c r="E2776" s="2">
        <v>2.8220000000000001</v>
      </c>
      <c r="F2776" s="66">
        <v>0</v>
      </c>
      <c r="G2776" s="2">
        <v>11.680110000000001</v>
      </c>
      <c r="H2776" s="2">
        <v>11.705030000000001</v>
      </c>
      <c r="I2776" s="2">
        <v>11.6953</v>
      </c>
      <c r="J2776" s="2">
        <v>11.67872</v>
      </c>
      <c r="K2776" s="66">
        <v>11.666040000000001</v>
      </c>
      <c r="L2776" s="2">
        <v>10.985900000000001</v>
      </c>
      <c r="M2776" s="2">
        <v>11.55782</v>
      </c>
      <c r="N2776" s="2">
        <v>11.547610000000001</v>
      </c>
      <c r="O2776" s="2">
        <v>11.52979</v>
      </c>
      <c r="P2776" s="2">
        <v>11.548550000000001</v>
      </c>
    </row>
    <row r="2777" spans="1:16" x14ac:dyDescent="0.35">
      <c r="A2777" s="2">
        <v>2766</v>
      </c>
      <c r="B2777" s="2" t="s">
        <v>200</v>
      </c>
      <c r="C2777" s="2" t="s">
        <v>315</v>
      </c>
      <c r="D2777" s="2">
        <v>0.84399999999999997</v>
      </c>
      <c r="E2777" s="2">
        <v>4.0999999999999996</v>
      </c>
      <c r="F2777" s="66">
        <v>0</v>
      </c>
      <c r="G2777" s="2">
        <v>12.48216</v>
      </c>
      <c r="H2777" s="2">
        <v>12.05926</v>
      </c>
      <c r="I2777" s="2">
        <v>12.04996</v>
      </c>
      <c r="J2777" s="2">
        <v>12.03412</v>
      </c>
      <c r="K2777" s="66">
        <v>12.021990000000001</v>
      </c>
      <c r="L2777" s="2">
        <v>11.62344</v>
      </c>
      <c r="M2777" s="2">
        <v>11.927809999999999</v>
      </c>
      <c r="N2777" s="2">
        <v>11.918049999999999</v>
      </c>
      <c r="O2777" s="2">
        <v>11.90103</v>
      </c>
      <c r="P2777" s="2">
        <v>11.91896</v>
      </c>
    </row>
    <row r="2778" spans="1:16" x14ac:dyDescent="0.35">
      <c r="A2778" s="2">
        <v>2767</v>
      </c>
      <c r="B2778" s="2" t="s">
        <v>200</v>
      </c>
      <c r="C2778" s="2" t="s">
        <v>316</v>
      </c>
      <c r="D2778" s="2">
        <v>0.14399999999999999</v>
      </c>
      <c r="E2778" s="2">
        <v>3.8460000000000001</v>
      </c>
      <c r="F2778" s="66">
        <v>0</v>
      </c>
      <c r="G2778" s="2">
        <v>12.6518</v>
      </c>
      <c r="H2778" s="2">
        <v>12.320790000000001</v>
      </c>
      <c r="I2778" s="2">
        <v>12.3119</v>
      </c>
      <c r="J2778" s="2">
        <v>12.296749999999999</v>
      </c>
      <c r="K2778" s="66">
        <v>12.28515</v>
      </c>
      <c r="L2778" s="2">
        <v>12.01135</v>
      </c>
      <c r="M2778" s="2">
        <v>12.203099999999999</v>
      </c>
      <c r="N2778" s="2">
        <v>12.193770000000001</v>
      </c>
      <c r="O2778" s="2">
        <v>12.1775</v>
      </c>
      <c r="P2778" s="2">
        <v>12.194649999999999</v>
      </c>
    </row>
    <row r="2779" spans="1:16" x14ac:dyDescent="0.35">
      <c r="A2779" s="2">
        <v>2768</v>
      </c>
      <c r="B2779" s="2" t="s">
        <v>200</v>
      </c>
      <c r="C2779" s="2" t="s">
        <v>317</v>
      </c>
      <c r="D2779" s="2">
        <v>5.3999999999999999E-2</v>
      </c>
      <c r="E2779" s="2">
        <v>3.6</v>
      </c>
      <c r="F2779" s="66">
        <v>0</v>
      </c>
      <c r="G2779" s="2">
        <v>12.59857</v>
      </c>
      <c r="H2779" s="2">
        <v>12.37351</v>
      </c>
      <c r="I2779" s="2">
        <v>12.36501</v>
      </c>
      <c r="J2779" s="2">
        <v>12.35055</v>
      </c>
      <c r="K2779" s="66">
        <v>12.33947</v>
      </c>
      <c r="L2779" s="2">
        <v>12.02923</v>
      </c>
      <c r="M2779" s="2">
        <v>12.26792</v>
      </c>
      <c r="N2779" s="2">
        <v>12.25901</v>
      </c>
      <c r="O2779" s="2">
        <v>12.24347</v>
      </c>
      <c r="P2779" s="2">
        <v>12.25985</v>
      </c>
    </row>
    <row r="2780" spans="1:16" x14ac:dyDescent="0.35">
      <c r="A2780" s="2">
        <v>2769</v>
      </c>
      <c r="B2780" s="2" t="s">
        <v>200</v>
      </c>
      <c r="C2780" s="2" t="s">
        <v>318</v>
      </c>
      <c r="D2780" s="2">
        <v>0.503</v>
      </c>
      <c r="E2780" s="2">
        <v>3.0920000000000001</v>
      </c>
      <c r="F2780" s="66">
        <v>0</v>
      </c>
      <c r="G2780" s="2">
        <v>12.20932</v>
      </c>
      <c r="H2780" s="2">
        <v>12.15522</v>
      </c>
      <c r="I2780" s="2">
        <v>12.147130000000001</v>
      </c>
      <c r="J2780" s="2">
        <v>12.13335</v>
      </c>
      <c r="K2780" s="66">
        <v>12.12279</v>
      </c>
      <c r="L2780" s="2">
        <v>11.666119999999999</v>
      </c>
      <c r="M2780" s="2">
        <v>12.06006</v>
      </c>
      <c r="N2780" s="2">
        <v>12.05157</v>
      </c>
      <c r="O2780" s="2">
        <v>12.036759999999999</v>
      </c>
      <c r="P2780" s="2">
        <v>12.05237</v>
      </c>
    </row>
    <row r="2781" spans="1:16" x14ac:dyDescent="0.35">
      <c r="A2781" s="2">
        <v>2770</v>
      </c>
      <c r="B2781" s="2" t="s">
        <v>200</v>
      </c>
      <c r="C2781" s="2" t="s">
        <v>319</v>
      </c>
      <c r="D2781" s="2">
        <v>1.107</v>
      </c>
      <c r="E2781" s="2">
        <v>2.8540000000000001</v>
      </c>
      <c r="F2781" s="66">
        <v>0</v>
      </c>
      <c r="G2781" s="2">
        <v>11.661820000000001</v>
      </c>
      <c r="H2781" s="2">
        <v>11.66901</v>
      </c>
      <c r="I2781" s="2">
        <v>11.66132</v>
      </c>
      <c r="J2781" s="2">
        <v>11.648239999999999</v>
      </c>
      <c r="K2781" s="66">
        <v>11.63819</v>
      </c>
      <c r="L2781" s="2">
        <v>11.017749999999999</v>
      </c>
      <c r="M2781" s="2">
        <v>11.5829</v>
      </c>
      <c r="N2781" s="2">
        <v>11.57484</v>
      </c>
      <c r="O2781" s="2">
        <v>11.56077</v>
      </c>
      <c r="P2781" s="2">
        <v>11.5756</v>
      </c>
    </row>
    <row r="2782" spans="1:16" x14ac:dyDescent="0.35">
      <c r="A2782" s="2">
        <v>2771</v>
      </c>
      <c r="B2782" s="2" t="s">
        <v>200</v>
      </c>
      <c r="C2782" s="2" t="s">
        <v>320</v>
      </c>
      <c r="D2782" s="2">
        <v>1.6519999999999999</v>
      </c>
      <c r="E2782" s="2">
        <v>3.1</v>
      </c>
      <c r="F2782" s="66">
        <v>0</v>
      </c>
      <c r="G2782" s="2">
        <v>11.12482</v>
      </c>
      <c r="H2782" s="2">
        <v>11.058909999999999</v>
      </c>
      <c r="I2782" s="2">
        <v>11.05161</v>
      </c>
      <c r="J2782" s="2">
        <v>11.03919</v>
      </c>
      <c r="K2782" s="66">
        <v>11.02966</v>
      </c>
      <c r="L2782" s="2">
        <v>10.404260000000001</v>
      </c>
      <c r="M2782" s="2">
        <v>10.981210000000001</v>
      </c>
      <c r="N2782" s="2">
        <v>10.97357</v>
      </c>
      <c r="O2782" s="2">
        <v>10.960229999999999</v>
      </c>
      <c r="P2782" s="2">
        <v>10.974299999999999</v>
      </c>
    </row>
    <row r="2783" spans="1:16" x14ac:dyDescent="0.35">
      <c r="A2783" s="2">
        <v>2772</v>
      </c>
      <c r="B2783" s="2" t="s">
        <v>200</v>
      </c>
      <c r="C2783" s="2" t="s">
        <v>321</v>
      </c>
      <c r="D2783" s="2">
        <v>1.9530000000000001</v>
      </c>
      <c r="E2783" s="2">
        <v>2.0329999999999999</v>
      </c>
      <c r="F2783" s="66">
        <v>0</v>
      </c>
      <c r="G2783" s="2">
        <v>10.324759999999999</v>
      </c>
      <c r="H2783" s="2">
        <v>10.54402</v>
      </c>
      <c r="I2783" s="2">
        <v>10.53708</v>
      </c>
      <c r="J2783" s="2">
        <v>10.525270000000001</v>
      </c>
      <c r="K2783" s="66">
        <v>10.516209999999999</v>
      </c>
      <c r="L2783" s="2">
        <v>9.8562999999999992</v>
      </c>
      <c r="M2783" s="2">
        <v>10.474769999999999</v>
      </c>
      <c r="N2783" s="2">
        <v>10.467560000000001</v>
      </c>
      <c r="O2783" s="2">
        <v>10.454879999999999</v>
      </c>
      <c r="P2783" s="2">
        <v>10.468249999999999</v>
      </c>
    </row>
    <row r="2784" spans="1:16" x14ac:dyDescent="0.35">
      <c r="A2784" s="2">
        <v>2773</v>
      </c>
      <c r="B2784" s="2" t="s">
        <v>200</v>
      </c>
      <c r="C2784" s="2" t="s">
        <v>322</v>
      </c>
      <c r="D2784" s="2">
        <v>2.0489999999999999</v>
      </c>
      <c r="E2784" s="2">
        <v>0.746</v>
      </c>
      <c r="F2784" s="66">
        <v>0</v>
      </c>
      <c r="G2784" s="2">
        <v>9.4863900000000001</v>
      </c>
      <c r="H2784" s="2">
        <v>9.9322900000000001</v>
      </c>
      <c r="I2784" s="2">
        <v>9.9257100000000005</v>
      </c>
      <c r="J2784" s="2">
        <v>9.9145099999999999</v>
      </c>
      <c r="K2784" s="66">
        <v>9.9059000000000008</v>
      </c>
      <c r="L2784" s="2">
        <v>9.2342499999999994</v>
      </c>
      <c r="M2784" s="2">
        <v>9.8720800000000004</v>
      </c>
      <c r="N2784" s="2">
        <v>9.8652099999999994</v>
      </c>
      <c r="O2784" s="2">
        <v>9.85318</v>
      </c>
      <c r="P2784" s="2">
        <v>9.8658699999999993</v>
      </c>
    </row>
    <row r="2785" spans="1:16" x14ac:dyDescent="0.35">
      <c r="A2785" s="2">
        <v>2774</v>
      </c>
      <c r="B2785" s="2" t="s">
        <v>200</v>
      </c>
      <c r="C2785" s="2" t="s">
        <v>323</v>
      </c>
      <c r="D2785" s="2">
        <v>2.61</v>
      </c>
      <c r="E2785" s="2">
        <v>1.008</v>
      </c>
      <c r="F2785" s="66">
        <v>0</v>
      </c>
      <c r="G2785" s="2">
        <v>8.6354100000000003</v>
      </c>
      <c r="H2785" s="2">
        <v>9.0618300000000005</v>
      </c>
      <c r="I2785" s="2">
        <v>9.0556099999999997</v>
      </c>
      <c r="J2785" s="2">
        <v>9.0450199999999992</v>
      </c>
      <c r="K2785" s="66">
        <v>9.0368899999999996</v>
      </c>
      <c r="L2785" s="2">
        <v>8.3923199999999998</v>
      </c>
      <c r="M2785" s="2">
        <v>9.0098900000000004</v>
      </c>
      <c r="N2785" s="2">
        <v>9.0033799999999999</v>
      </c>
      <c r="O2785" s="2">
        <v>8.9920100000000005</v>
      </c>
      <c r="P2785" s="2">
        <v>9.0039999999999996</v>
      </c>
    </row>
    <row r="2786" spans="1:16" x14ac:dyDescent="0.35">
      <c r="A2786" s="2">
        <v>2775</v>
      </c>
      <c r="B2786" s="2" t="s">
        <v>200</v>
      </c>
      <c r="C2786" s="2" t="s">
        <v>324</v>
      </c>
      <c r="D2786" s="2">
        <v>3.556</v>
      </c>
      <c r="E2786" s="2">
        <v>1.246</v>
      </c>
      <c r="F2786" s="66">
        <v>0</v>
      </c>
      <c r="G2786" s="2">
        <v>8.0689200000000003</v>
      </c>
      <c r="H2786" s="2">
        <v>8.4776900000000008</v>
      </c>
      <c r="I2786" s="2">
        <v>8.4717699999999994</v>
      </c>
      <c r="J2786" s="2">
        <v>8.4616900000000008</v>
      </c>
      <c r="K2786" s="66">
        <v>8.4539500000000007</v>
      </c>
      <c r="L2786" s="2">
        <v>7.8410900000000003</v>
      </c>
      <c r="M2786" s="2">
        <v>8.4311000000000007</v>
      </c>
      <c r="N2786" s="2">
        <v>8.4249100000000006</v>
      </c>
      <c r="O2786" s="2">
        <v>8.4140800000000002</v>
      </c>
      <c r="P2786" s="2">
        <v>8.4254999999999995</v>
      </c>
    </row>
    <row r="2787" spans="1:16" x14ac:dyDescent="0.35">
      <c r="A2787" s="2">
        <v>2776</v>
      </c>
      <c r="B2787" s="2" t="s">
        <v>200</v>
      </c>
      <c r="C2787" s="2" t="s">
        <v>325</v>
      </c>
      <c r="D2787" s="2">
        <v>4.2050000000000001</v>
      </c>
      <c r="E2787" s="2">
        <v>0.746</v>
      </c>
      <c r="F2787" s="66">
        <v>0</v>
      </c>
      <c r="G2787" s="2">
        <v>7.8506799999999997</v>
      </c>
      <c r="H2787" s="2">
        <v>8.3050599999999992</v>
      </c>
      <c r="I2787" s="2">
        <v>8.2993699999999997</v>
      </c>
      <c r="J2787" s="2">
        <v>8.2897099999999995</v>
      </c>
      <c r="K2787" s="66">
        <v>8.2822800000000001</v>
      </c>
      <c r="L2787" s="2">
        <v>7.6742499999999998</v>
      </c>
      <c r="M2787" s="2">
        <v>8.2607300000000006</v>
      </c>
      <c r="N2787" s="2">
        <v>8.2547800000000002</v>
      </c>
      <c r="O2787" s="2">
        <v>8.2444000000000006</v>
      </c>
      <c r="P2787" s="2">
        <v>8.2553599999999996</v>
      </c>
    </row>
    <row r="2788" spans="1:16" x14ac:dyDescent="0.35">
      <c r="A2788" s="2">
        <v>2777</v>
      </c>
      <c r="B2788" s="2" t="s">
        <v>200</v>
      </c>
      <c r="C2788" s="2" t="s">
        <v>326</v>
      </c>
      <c r="D2788" s="2">
        <v>4.5510000000000002</v>
      </c>
      <c r="E2788" s="2">
        <v>1.3129999999999999</v>
      </c>
      <c r="F2788" s="66">
        <v>0</v>
      </c>
      <c r="G2788" s="2">
        <v>7.5420600000000002</v>
      </c>
      <c r="H2788" s="2">
        <v>7.9395600000000002</v>
      </c>
      <c r="I2788" s="2">
        <v>7.9341400000000002</v>
      </c>
      <c r="J2788" s="2">
        <v>7.9249299999999998</v>
      </c>
      <c r="K2788" s="66">
        <v>7.9178499999999996</v>
      </c>
      <c r="L2788" s="2">
        <v>7.3355199999999998</v>
      </c>
      <c r="M2788" s="2">
        <v>7.8858300000000003</v>
      </c>
      <c r="N2788" s="2">
        <v>7.8801699999999997</v>
      </c>
      <c r="O2788" s="2">
        <v>7.8702699999999997</v>
      </c>
      <c r="P2788" s="2">
        <v>7.8807099999999997</v>
      </c>
    </row>
    <row r="2789" spans="1:16" x14ac:dyDescent="0.35">
      <c r="A2789" s="2">
        <v>2778</v>
      </c>
      <c r="B2789" s="2" t="s">
        <v>200</v>
      </c>
      <c r="C2789" s="2" t="s">
        <v>327</v>
      </c>
      <c r="D2789" s="2">
        <v>3.6339999999999999</v>
      </c>
      <c r="E2789" s="2">
        <v>2.6080000000000001</v>
      </c>
      <c r="F2789" s="66">
        <v>0</v>
      </c>
      <c r="G2789" s="2">
        <v>7.8389199999999999</v>
      </c>
      <c r="H2789" s="2">
        <v>7.9872899999999998</v>
      </c>
      <c r="I2789" s="2">
        <v>7.9820900000000004</v>
      </c>
      <c r="J2789" s="2">
        <v>7.9732500000000002</v>
      </c>
      <c r="K2789" s="66">
        <v>7.96645</v>
      </c>
      <c r="L2789" s="2">
        <v>7.4324599999999998</v>
      </c>
      <c r="M2789" s="2">
        <v>7.8785699999999999</v>
      </c>
      <c r="N2789" s="2">
        <v>7.8731400000000002</v>
      </c>
      <c r="O2789" s="2">
        <v>7.8636600000000003</v>
      </c>
      <c r="P2789" s="2">
        <v>7.8736600000000001</v>
      </c>
    </row>
    <row r="2790" spans="1:16" x14ac:dyDescent="0.35">
      <c r="A2790" s="2">
        <v>2779</v>
      </c>
      <c r="B2790" s="2" t="s">
        <v>200</v>
      </c>
      <c r="C2790" s="2" t="s">
        <v>328</v>
      </c>
      <c r="D2790" s="2">
        <v>2.649</v>
      </c>
      <c r="E2790" s="2">
        <v>3.1</v>
      </c>
      <c r="F2790" s="66">
        <v>0</v>
      </c>
      <c r="G2790" s="2">
        <v>9.1449800000000003</v>
      </c>
      <c r="H2790" s="2">
        <v>9.1313200000000005</v>
      </c>
      <c r="I2790" s="2">
        <v>9.1262299999999996</v>
      </c>
      <c r="J2790" s="2">
        <v>9.1175700000000006</v>
      </c>
      <c r="K2790" s="66">
        <v>9.1109100000000005</v>
      </c>
      <c r="L2790" s="2">
        <v>8.5526</v>
      </c>
      <c r="M2790" s="2">
        <v>8.9626900000000003</v>
      </c>
      <c r="N2790" s="2">
        <v>8.9573800000000006</v>
      </c>
      <c r="O2790" s="2">
        <v>8.9481000000000002</v>
      </c>
      <c r="P2790" s="2">
        <v>8.9578900000000008</v>
      </c>
    </row>
    <row r="2791" spans="1:16" x14ac:dyDescent="0.35">
      <c r="A2791" s="2">
        <v>2780</v>
      </c>
      <c r="B2791" s="2" t="s">
        <v>200</v>
      </c>
      <c r="C2791" s="2" t="s">
        <v>329</v>
      </c>
      <c r="D2791" s="2">
        <v>2.5489999999999999</v>
      </c>
      <c r="E2791" s="2">
        <v>3.3540000000000001</v>
      </c>
      <c r="F2791" s="66">
        <v>0</v>
      </c>
      <c r="G2791" s="2">
        <v>10.473409999999999</v>
      </c>
      <c r="H2791" s="2">
        <v>10.40916</v>
      </c>
      <c r="I2791" s="2">
        <v>10.40418</v>
      </c>
      <c r="J2791" s="2">
        <v>10.395720000000001</v>
      </c>
      <c r="K2791" s="66">
        <v>10.38921</v>
      </c>
      <c r="L2791" s="2">
        <v>9.9278499999999994</v>
      </c>
      <c r="M2791" s="2">
        <v>10.219530000000001</v>
      </c>
      <c r="N2791" s="2">
        <v>10.21433</v>
      </c>
      <c r="O2791" s="2">
        <v>10.205260000000001</v>
      </c>
      <c r="P2791" s="2">
        <v>10.214829999999999</v>
      </c>
    </row>
    <row r="2792" spans="1:16" x14ac:dyDescent="0.35">
      <c r="A2792" s="2">
        <v>2781</v>
      </c>
      <c r="B2792" s="2" t="s">
        <v>200</v>
      </c>
      <c r="C2792" s="2" t="s">
        <v>330</v>
      </c>
      <c r="D2792" s="2">
        <v>2.1949999999999998</v>
      </c>
      <c r="E2792" s="2">
        <v>3.3460000000000001</v>
      </c>
      <c r="F2792" s="66">
        <v>0</v>
      </c>
      <c r="G2792" s="2">
        <v>11.262869999999999</v>
      </c>
      <c r="H2792" s="2">
        <v>11.2234</v>
      </c>
      <c r="I2792" s="2">
        <v>11.218590000000001</v>
      </c>
      <c r="J2792" s="2">
        <v>11.21041</v>
      </c>
      <c r="K2792" s="66">
        <v>11.20411</v>
      </c>
      <c r="L2792" s="2">
        <v>10.7721</v>
      </c>
      <c r="M2792" s="2">
        <v>11.04006</v>
      </c>
      <c r="N2792" s="2">
        <v>11.035030000000001</v>
      </c>
      <c r="O2792" s="2">
        <v>11.026260000000001</v>
      </c>
      <c r="P2792" s="2">
        <v>11.03551</v>
      </c>
    </row>
    <row r="2793" spans="1:16" x14ac:dyDescent="0.35">
      <c r="A2793" s="2">
        <v>2782</v>
      </c>
      <c r="B2793" s="2" t="s">
        <v>200</v>
      </c>
      <c r="C2793" s="2" t="s">
        <v>331</v>
      </c>
      <c r="D2793" s="2">
        <v>1.6459999999999999</v>
      </c>
      <c r="E2793" s="2">
        <v>2.8460000000000001</v>
      </c>
      <c r="F2793" s="66">
        <v>0</v>
      </c>
      <c r="G2793" s="2">
        <v>11.63414</v>
      </c>
      <c r="H2793" s="2">
        <v>11.73115</v>
      </c>
      <c r="I2793" s="2">
        <v>11.726520000000001</v>
      </c>
      <c r="J2793" s="2">
        <v>11.71866</v>
      </c>
      <c r="K2793" s="66">
        <v>11.71261</v>
      </c>
      <c r="L2793" s="2">
        <v>11.18186</v>
      </c>
      <c r="M2793" s="2">
        <v>11.56122</v>
      </c>
      <c r="N2793" s="2">
        <v>11.55639</v>
      </c>
      <c r="O2793" s="2">
        <v>11.54795</v>
      </c>
      <c r="P2793" s="2">
        <v>11.556850000000001</v>
      </c>
    </row>
    <row r="2794" spans="1:16" x14ac:dyDescent="0.35">
      <c r="A2794" s="2">
        <v>2783</v>
      </c>
      <c r="B2794" s="2" t="s">
        <v>200</v>
      </c>
      <c r="C2794" s="2" t="s">
        <v>332</v>
      </c>
      <c r="D2794" s="2">
        <v>0.89200000000000002</v>
      </c>
      <c r="E2794" s="2">
        <v>2.6</v>
      </c>
      <c r="F2794" s="66">
        <v>0</v>
      </c>
      <c r="G2794" s="2">
        <v>12.081</v>
      </c>
      <c r="H2794" s="2">
        <v>12.23532</v>
      </c>
      <c r="I2794" s="2">
        <v>12.230880000000001</v>
      </c>
      <c r="J2794" s="2">
        <v>12.223319999999999</v>
      </c>
      <c r="K2794" s="66">
        <v>12.217510000000001</v>
      </c>
      <c r="L2794" s="2">
        <v>11.64658</v>
      </c>
      <c r="M2794" s="2">
        <v>12.078709999999999</v>
      </c>
      <c r="N2794" s="2">
        <v>12.074059999999999</v>
      </c>
      <c r="O2794" s="2">
        <v>12.065950000000001</v>
      </c>
      <c r="P2794" s="2">
        <v>12.07451</v>
      </c>
    </row>
    <row r="2795" spans="1:16" x14ac:dyDescent="0.35">
      <c r="A2795" s="2">
        <v>2784</v>
      </c>
      <c r="B2795" s="2" t="s">
        <v>201</v>
      </c>
      <c r="C2795" s="2" t="s">
        <v>309</v>
      </c>
      <c r="D2795" s="2">
        <v>9.5000000000000001E-2</v>
      </c>
      <c r="E2795" s="2">
        <v>2.3460000000000001</v>
      </c>
      <c r="F2795" s="66">
        <v>0</v>
      </c>
      <c r="G2795" s="2">
        <v>12.622529999999999</v>
      </c>
      <c r="H2795" s="2">
        <v>12.815770000000001</v>
      </c>
      <c r="I2795" s="2">
        <v>12.811500000000001</v>
      </c>
      <c r="J2795" s="2">
        <v>12.80423</v>
      </c>
      <c r="K2795" s="66">
        <v>12.79865</v>
      </c>
      <c r="L2795" s="2">
        <v>12.18468</v>
      </c>
      <c r="M2795" s="2">
        <v>12.673629999999999</v>
      </c>
      <c r="N2795" s="2">
        <v>12.66916</v>
      </c>
      <c r="O2795" s="2">
        <v>12.66136</v>
      </c>
      <c r="P2795" s="2">
        <v>12.669589999999999</v>
      </c>
    </row>
    <row r="2796" spans="1:16" x14ac:dyDescent="0.35">
      <c r="A2796" s="2">
        <v>2785</v>
      </c>
      <c r="B2796" s="2" t="s">
        <v>201</v>
      </c>
      <c r="C2796" s="2" t="s">
        <v>310</v>
      </c>
      <c r="D2796" s="2">
        <v>0.156</v>
      </c>
      <c r="E2796" s="2">
        <v>1.7949999999999999</v>
      </c>
      <c r="F2796" s="66">
        <v>10</v>
      </c>
      <c r="G2796" s="2">
        <v>20.0517</v>
      </c>
      <c r="H2796" s="2">
        <v>22.526219999999999</v>
      </c>
      <c r="I2796" s="2">
        <v>19.91329</v>
      </c>
      <c r="J2796" s="2">
        <v>15.62717</v>
      </c>
      <c r="K2796" s="66">
        <v>26.302250000000001</v>
      </c>
      <c r="L2796" s="2">
        <v>19.605789999999999</v>
      </c>
      <c r="M2796" s="2">
        <v>22.876180000000002</v>
      </c>
      <c r="N2796" s="2">
        <v>20.127130000000001</v>
      </c>
      <c r="O2796" s="2">
        <v>15.61755</v>
      </c>
      <c r="P2796" s="2">
        <v>25.233059999999998</v>
      </c>
    </row>
    <row r="2797" spans="1:16" x14ac:dyDescent="0.35">
      <c r="A2797" s="2">
        <v>2786</v>
      </c>
      <c r="B2797" s="2" t="s">
        <v>201</v>
      </c>
      <c r="C2797" s="2" t="s">
        <v>311</v>
      </c>
      <c r="D2797" s="2">
        <v>-5.8999999999999997E-2</v>
      </c>
      <c r="E2797" s="2">
        <v>1.246</v>
      </c>
      <c r="F2797" s="66">
        <v>30</v>
      </c>
      <c r="G2797" s="2">
        <v>33.480159999999998</v>
      </c>
      <c r="H2797" s="2">
        <v>39.071689999999997</v>
      </c>
      <c r="I2797" s="2">
        <v>32.341290000000001</v>
      </c>
      <c r="J2797" s="2">
        <v>18.620429999999999</v>
      </c>
      <c r="K2797" s="66">
        <v>44.780389999999997</v>
      </c>
      <c r="L2797" s="2">
        <v>33.057270000000003</v>
      </c>
      <c r="M2797" s="2">
        <v>40.270879999999998</v>
      </c>
      <c r="N2797" s="2">
        <v>33.189839999999997</v>
      </c>
      <c r="O2797" s="2">
        <v>18.753959999999999</v>
      </c>
      <c r="P2797" s="2">
        <v>35.006180000000001</v>
      </c>
    </row>
    <row r="2798" spans="1:16" x14ac:dyDescent="0.35">
      <c r="A2798" s="2">
        <v>2787</v>
      </c>
      <c r="B2798" s="2" t="s">
        <v>201</v>
      </c>
      <c r="C2798" s="2" t="s">
        <v>312</v>
      </c>
      <c r="D2798" s="2">
        <v>-0.752</v>
      </c>
      <c r="E2798" s="2">
        <v>1.254</v>
      </c>
      <c r="F2798" s="66">
        <v>25</v>
      </c>
      <c r="G2798" s="2">
        <v>36.383800000000001</v>
      </c>
      <c r="H2798" s="2">
        <v>42.603450000000002</v>
      </c>
      <c r="I2798" s="2">
        <v>34.624040000000001</v>
      </c>
      <c r="J2798" s="2">
        <v>19.783200000000001</v>
      </c>
      <c r="K2798" s="66">
        <v>52.172939999999997</v>
      </c>
      <c r="L2798" s="2">
        <v>35.966679999999997</v>
      </c>
      <c r="M2798" s="2">
        <v>43.971330000000002</v>
      </c>
      <c r="N2798" s="2">
        <v>35.576210000000003</v>
      </c>
      <c r="O2798" s="2">
        <v>19.962009999999999</v>
      </c>
      <c r="P2798" s="2">
        <v>35.64058</v>
      </c>
    </row>
    <row r="2799" spans="1:16" x14ac:dyDescent="0.35">
      <c r="A2799" s="2">
        <v>2788</v>
      </c>
      <c r="B2799" s="2" t="s">
        <v>201</v>
      </c>
      <c r="C2799" s="2" t="s">
        <v>313</v>
      </c>
      <c r="D2799" s="2">
        <v>-0.79800000000000004</v>
      </c>
      <c r="E2799" s="2">
        <v>1.5</v>
      </c>
      <c r="F2799" s="66">
        <v>8.33</v>
      </c>
      <c r="G2799" s="2">
        <v>19.963660000000001</v>
      </c>
      <c r="H2799" s="2">
        <v>21.777149999999999</v>
      </c>
      <c r="I2799" s="2">
        <v>19.7136</v>
      </c>
      <c r="J2799" s="2">
        <v>16.332460000000001</v>
      </c>
      <c r="K2799" s="66">
        <v>25.510449999999999</v>
      </c>
      <c r="L2799" s="2">
        <v>19.54157</v>
      </c>
      <c r="M2799" s="2">
        <v>22.04824</v>
      </c>
      <c r="N2799" s="2">
        <v>19.877189999999999</v>
      </c>
      <c r="O2799" s="2">
        <v>16.319749999999999</v>
      </c>
      <c r="P2799" s="2">
        <v>20.768989999999999</v>
      </c>
    </row>
    <row r="2800" spans="1:16" x14ac:dyDescent="0.35">
      <c r="A2800" s="2">
        <v>2789</v>
      </c>
      <c r="B2800" s="2" t="s">
        <v>201</v>
      </c>
      <c r="C2800" s="2" t="s">
        <v>314</v>
      </c>
      <c r="D2800" s="2">
        <v>-0.7</v>
      </c>
      <c r="E2800" s="2">
        <v>1.8049999999999999</v>
      </c>
      <c r="F2800" s="66">
        <v>3.33</v>
      </c>
      <c r="G2800" s="2">
        <v>18.235510000000001</v>
      </c>
      <c r="H2800" s="2">
        <v>19.566559999999999</v>
      </c>
      <c r="I2800" s="2">
        <v>18.176500000000001</v>
      </c>
      <c r="J2800" s="2">
        <v>16.241389999999999</v>
      </c>
      <c r="K2800" s="66">
        <v>23.191960000000002</v>
      </c>
      <c r="L2800" s="2">
        <v>17.795929999999998</v>
      </c>
      <c r="M2800" s="2">
        <v>19.717490000000002</v>
      </c>
      <c r="N2800" s="2">
        <v>18.255030000000001</v>
      </c>
      <c r="O2800" s="2">
        <v>16.218959999999999</v>
      </c>
      <c r="P2800" s="2">
        <v>19.59028</v>
      </c>
    </row>
    <row r="2801" spans="1:16" x14ac:dyDescent="0.35">
      <c r="A2801" s="2">
        <v>2790</v>
      </c>
      <c r="B2801" s="2" t="s">
        <v>201</v>
      </c>
      <c r="C2801" s="2" t="s">
        <v>315</v>
      </c>
      <c r="D2801" s="2">
        <v>0.215</v>
      </c>
      <c r="E2801" s="2">
        <v>2.1</v>
      </c>
      <c r="F2801" s="66">
        <v>8.33</v>
      </c>
      <c r="G2801" s="2">
        <v>19.35726</v>
      </c>
      <c r="H2801" s="2">
        <v>21.114799999999999</v>
      </c>
      <c r="I2801" s="2">
        <v>19.15239</v>
      </c>
      <c r="J2801" s="2">
        <v>16.810179999999999</v>
      </c>
      <c r="K2801" s="66">
        <v>27.420829999999999</v>
      </c>
      <c r="L2801" s="2">
        <v>18.939129999999999</v>
      </c>
      <c r="M2801" s="2">
        <v>21.357099999999999</v>
      </c>
      <c r="N2801" s="2">
        <v>19.292459999999998</v>
      </c>
      <c r="O2801" s="2">
        <v>16.82809</v>
      </c>
      <c r="P2801" s="2">
        <v>22.365390000000001</v>
      </c>
    </row>
    <row r="2802" spans="1:16" x14ac:dyDescent="0.35">
      <c r="A2802" s="2">
        <v>2791</v>
      </c>
      <c r="B2802" s="2" t="s">
        <v>201</v>
      </c>
      <c r="C2802" s="2" t="s">
        <v>316</v>
      </c>
      <c r="D2802" s="2">
        <v>2.472</v>
      </c>
      <c r="E2802" s="2">
        <v>2.6080000000000001</v>
      </c>
      <c r="F2802" s="66">
        <v>0</v>
      </c>
      <c r="G2802" s="2">
        <v>4.51023</v>
      </c>
      <c r="H2802" s="2">
        <v>4.6769699999999998</v>
      </c>
      <c r="I2802" s="2">
        <v>4.6738299999999997</v>
      </c>
      <c r="J2802" s="2">
        <v>4.6684799999999997</v>
      </c>
      <c r="K2802" s="66">
        <v>4.6643600000000003</v>
      </c>
      <c r="L2802" s="2">
        <v>4.16242</v>
      </c>
      <c r="M2802" s="2">
        <v>4.5758599999999996</v>
      </c>
      <c r="N2802" s="2">
        <v>4.5725699999999998</v>
      </c>
      <c r="O2802" s="2">
        <v>4.5668199999999999</v>
      </c>
      <c r="P2802" s="2">
        <v>4.5728900000000001</v>
      </c>
    </row>
    <row r="2803" spans="1:16" x14ac:dyDescent="0.35">
      <c r="A2803" s="2">
        <v>2792</v>
      </c>
      <c r="B2803" s="2" t="s">
        <v>201</v>
      </c>
      <c r="C2803" s="2" t="s">
        <v>317</v>
      </c>
      <c r="D2803" s="2">
        <v>4.8170000000000002</v>
      </c>
      <c r="E2803" s="2">
        <v>3.6080000000000001</v>
      </c>
      <c r="F2803" s="66">
        <v>28.33</v>
      </c>
      <c r="G2803" s="2">
        <v>26.838280000000001</v>
      </c>
      <c r="H2803" s="2">
        <v>25.677499999999998</v>
      </c>
      <c r="I2803" s="2">
        <v>18.55011</v>
      </c>
      <c r="J2803" s="2">
        <v>14.8378</v>
      </c>
      <c r="K2803" s="66">
        <v>22.957940000000001</v>
      </c>
      <c r="L2803" s="2">
        <v>28.435680000000001</v>
      </c>
      <c r="M2803" s="2">
        <v>26.6858</v>
      </c>
      <c r="N2803" s="2">
        <v>19.187080000000002</v>
      </c>
      <c r="O2803" s="2">
        <v>15.28125</v>
      </c>
      <c r="P2803" s="2">
        <v>38.406300000000002</v>
      </c>
    </row>
    <row r="2804" spans="1:16" x14ac:dyDescent="0.35">
      <c r="A2804" s="2">
        <v>2793</v>
      </c>
      <c r="B2804" s="2" t="s">
        <v>201</v>
      </c>
      <c r="C2804" s="2" t="s">
        <v>318</v>
      </c>
      <c r="D2804" s="2">
        <v>6.1559999999999997</v>
      </c>
      <c r="E2804" s="2">
        <v>4.0999999999999996</v>
      </c>
      <c r="F2804" s="66">
        <v>10</v>
      </c>
      <c r="G2804" s="2">
        <v>3.3881999999999999</v>
      </c>
      <c r="H2804" s="2">
        <v>5.1928099999999997</v>
      </c>
      <c r="I2804" s="2">
        <v>3.7168800000000002</v>
      </c>
      <c r="J2804" s="2">
        <v>3.2471100000000002</v>
      </c>
      <c r="K2804" s="66">
        <v>7.9175500000000003</v>
      </c>
      <c r="L2804" s="2">
        <v>3.2518699999999998</v>
      </c>
      <c r="M2804" s="2">
        <v>5.2598099999999999</v>
      </c>
      <c r="N2804" s="2">
        <v>3.7074600000000002</v>
      </c>
      <c r="O2804" s="2">
        <v>3.2139500000000001</v>
      </c>
      <c r="P2804" s="2">
        <v>18.347650000000002</v>
      </c>
    </row>
    <row r="2805" spans="1:16" x14ac:dyDescent="0.35">
      <c r="A2805" s="2">
        <v>2794</v>
      </c>
      <c r="B2805" s="2" t="s">
        <v>201</v>
      </c>
      <c r="C2805" s="2" t="s">
        <v>319</v>
      </c>
      <c r="D2805" s="2">
        <v>7.2119999999999997</v>
      </c>
      <c r="E2805" s="2">
        <v>4.6079999999999997</v>
      </c>
      <c r="F2805" s="66">
        <v>6.67</v>
      </c>
      <c r="G2805" s="2">
        <v>0.80683000000000005</v>
      </c>
      <c r="H2805" s="2">
        <v>2.3075100000000002</v>
      </c>
      <c r="I2805" s="2">
        <v>1.29094</v>
      </c>
      <c r="J2805" s="2">
        <v>1.2524500000000001</v>
      </c>
      <c r="K2805" s="66">
        <v>0.82199999999999995</v>
      </c>
      <c r="L2805" s="2">
        <v>1.25437</v>
      </c>
      <c r="M2805" s="2">
        <v>2.20994</v>
      </c>
      <c r="N2805" s="2">
        <v>1.0709299999999999</v>
      </c>
      <c r="O2805" s="2">
        <v>1.0418700000000001</v>
      </c>
      <c r="P2805" s="2">
        <v>13.19464</v>
      </c>
    </row>
    <row r="2806" spans="1:16" x14ac:dyDescent="0.35">
      <c r="A2806" s="2">
        <v>2795</v>
      </c>
      <c r="B2806" s="2" t="s">
        <v>201</v>
      </c>
      <c r="C2806" s="2" t="s">
        <v>320</v>
      </c>
      <c r="D2806" s="2">
        <v>8.7639999999999993</v>
      </c>
      <c r="E2806" s="2">
        <v>5.6589999999999998</v>
      </c>
      <c r="F2806" s="66">
        <v>21.67</v>
      </c>
      <c r="G2806" s="2">
        <v>4.2496</v>
      </c>
      <c r="H2806" s="2">
        <v>7.2500099999999996</v>
      </c>
      <c r="I2806" s="2">
        <v>3.9967899999999998</v>
      </c>
      <c r="J2806" s="2">
        <v>5.0132000000000003</v>
      </c>
      <c r="K2806" s="66">
        <v>5.7014500000000004</v>
      </c>
      <c r="L2806" s="2">
        <v>6.15665</v>
      </c>
      <c r="M2806" s="2">
        <v>7.4616600000000002</v>
      </c>
      <c r="N2806" s="2">
        <v>4.0606999999999998</v>
      </c>
      <c r="O2806" s="2">
        <v>5.1128200000000001</v>
      </c>
      <c r="P2806" s="2">
        <v>29.715910000000001</v>
      </c>
    </row>
    <row r="2807" spans="1:16" x14ac:dyDescent="0.35">
      <c r="A2807" s="2">
        <v>2796</v>
      </c>
      <c r="B2807" s="2" t="s">
        <v>201</v>
      </c>
      <c r="C2807" s="2" t="s">
        <v>321</v>
      </c>
      <c r="D2807" s="2">
        <v>10.007</v>
      </c>
      <c r="E2807" s="2">
        <v>7.7759999999999998</v>
      </c>
      <c r="F2807" s="66">
        <v>30</v>
      </c>
      <c r="G2807" s="2">
        <v>4.4100799999999998</v>
      </c>
      <c r="H2807" s="2">
        <v>8.4144699999999997</v>
      </c>
      <c r="I2807" s="2">
        <v>3.26959</v>
      </c>
      <c r="J2807" s="2">
        <v>7.6271199999999997</v>
      </c>
      <c r="K2807" s="66">
        <v>21.21752</v>
      </c>
      <c r="L2807" s="2">
        <v>5.6621300000000003</v>
      </c>
      <c r="M2807" s="2">
        <v>8.7339599999999997</v>
      </c>
      <c r="N2807" s="2">
        <v>3.3330600000000001</v>
      </c>
      <c r="O2807" s="2">
        <v>7.9119900000000003</v>
      </c>
      <c r="P2807" s="2">
        <v>65.415660000000003</v>
      </c>
    </row>
    <row r="2808" spans="1:16" x14ac:dyDescent="0.35">
      <c r="A2808" s="2">
        <v>2797</v>
      </c>
      <c r="B2808" s="2" t="s">
        <v>201</v>
      </c>
      <c r="C2808" s="2" t="s">
        <v>322</v>
      </c>
      <c r="D2808" s="2">
        <v>10.146000000000001</v>
      </c>
      <c r="E2808" s="2">
        <v>7.7240000000000002</v>
      </c>
      <c r="F2808" s="66">
        <v>23.33</v>
      </c>
      <c r="G2808" s="2">
        <v>1.3444</v>
      </c>
      <c r="H2808" s="2">
        <v>4.8961600000000001</v>
      </c>
      <c r="I2808" s="2">
        <v>1.4746300000000001</v>
      </c>
      <c r="J2808" s="2">
        <v>4.3913000000000002</v>
      </c>
      <c r="K2808" s="66">
        <v>7.10778</v>
      </c>
      <c r="L2808" s="2">
        <v>2.4429400000000001</v>
      </c>
      <c r="M2808" s="2">
        <v>5.1192599999999997</v>
      </c>
      <c r="N2808" s="2">
        <v>1.5248900000000001</v>
      </c>
      <c r="O2808" s="2">
        <v>4.5958199999999998</v>
      </c>
      <c r="P2808" s="2">
        <v>24.15766</v>
      </c>
    </row>
    <row r="2809" spans="1:16" x14ac:dyDescent="0.35">
      <c r="A2809" s="2">
        <v>2798</v>
      </c>
      <c r="B2809" s="2" t="s">
        <v>201</v>
      </c>
      <c r="C2809" s="2" t="s">
        <v>323</v>
      </c>
      <c r="D2809" s="2">
        <v>10.103</v>
      </c>
      <c r="E2809" s="2">
        <v>6.4539999999999997</v>
      </c>
      <c r="F2809" s="66">
        <v>8.33</v>
      </c>
      <c r="G2809" s="2">
        <v>0</v>
      </c>
      <c r="H2809" s="2">
        <v>0.99826000000000004</v>
      </c>
      <c r="I2809" s="2">
        <v>0</v>
      </c>
      <c r="J2809" s="2">
        <v>0.68261000000000005</v>
      </c>
      <c r="K2809" s="66">
        <v>2.7032799999999999</v>
      </c>
      <c r="L2809" s="2">
        <v>0</v>
      </c>
      <c r="M2809" s="2">
        <v>1.0449900000000001</v>
      </c>
      <c r="N2809" s="2">
        <v>0</v>
      </c>
      <c r="O2809" s="2">
        <v>0.71514</v>
      </c>
      <c r="P2809" s="2">
        <v>0</v>
      </c>
    </row>
    <row r="2810" spans="1:16" x14ac:dyDescent="0.35">
      <c r="A2810" s="2">
        <v>2799</v>
      </c>
      <c r="B2810" s="2" t="s">
        <v>201</v>
      </c>
      <c r="C2810" s="2" t="s">
        <v>324</v>
      </c>
      <c r="D2810" s="2">
        <v>10.3</v>
      </c>
      <c r="E2810" s="2">
        <v>6.7</v>
      </c>
      <c r="F2810" s="66">
        <v>11.67</v>
      </c>
      <c r="G2810" s="2">
        <v>0</v>
      </c>
      <c r="H2810" s="2">
        <v>0.79701</v>
      </c>
      <c r="I2810" s="2">
        <v>0</v>
      </c>
      <c r="J2810" s="2">
        <v>0.37311</v>
      </c>
      <c r="K2810" s="66">
        <v>5.00671</v>
      </c>
      <c r="L2810" s="2">
        <v>0</v>
      </c>
      <c r="M2810" s="2">
        <v>0.84609000000000001</v>
      </c>
      <c r="N2810" s="2">
        <v>0</v>
      </c>
      <c r="O2810" s="2">
        <v>0.41038000000000002</v>
      </c>
      <c r="P2810" s="2">
        <v>0</v>
      </c>
    </row>
    <row r="2811" spans="1:16" x14ac:dyDescent="0.35">
      <c r="A2811" s="2">
        <v>2800</v>
      </c>
      <c r="B2811" s="2" t="s">
        <v>201</v>
      </c>
      <c r="C2811" s="2" t="s">
        <v>325</v>
      </c>
      <c r="D2811" s="2">
        <v>10.3</v>
      </c>
      <c r="E2811" s="2">
        <v>6.7</v>
      </c>
      <c r="F2811" s="66">
        <v>3.33</v>
      </c>
      <c r="G2811" s="2">
        <v>4.4534000000000002</v>
      </c>
      <c r="H2811" s="2">
        <v>5.8536799999999998</v>
      </c>
      <c r="I2811" s="2">
        <v>5.0166899999999996</v>
      </c>
      <c r="J2811" s="2">
        <v>5.7068000000000003</v>
      </c>
      <c r="K2811" s="66">
        <v>4.8711000000000002</v>
      </c>
      <c r="L2811" s="2">
        <v>4.8933</v>
      </c>
      <c r="M2811" s="2">
        <v>5.7197500000000003</v>
      </c>
      <c r="N2811" s="2">
        <v>4.8492699999999997</v>
      </c>
      <c r="O2811" s="2">
        <v>5.5570599999999999</v>
      </c>
      <c r="P2811" s="2">
        <v>12.88161</v>
      </c>
    </row>
    <row r="2812" spans="1:16" x14ac:dyDescent="0.35">
      <c r="A2812" s="2">
        <v>2801</v>
      </c>
      <c r="B2812" s="2" t="s">
        <v>201</v>
      </c>
      <c r="C2812" s="2" t="s">
        <v>326</v>
      </c>
      <c r="D2812" s="2">
        <v>10.045999999999999</v>
      </c>
      <c r="E2812" s="2">
        <v>6.9539999999999997</v>
      </c>
      <c r="F2812" s="66">
        <v>15</v>
      </c>
      <c r="G2812" s="2">
        <v>7.5901100000000001</v>
      </c>
      <c r="H2812" s="2">
        <v>11.209540000000001</v>
      </c>
      <c r="I2812" s="2">
        <v>8.8394899999999996</v>
      </c>
      <c r="J2812" s="2">
        <v>10.559089999999999</v>
      </c>
      <c r="K2812" s="66">
        <v>10.24705</v>
      </c>
      <c r="L2812" s="2">
        <v>9.8101599999999998</v>
      </c>
      <c r="M2812" s="2">
        <v>11.34052</v>
      </c>
      <c r="N2812" s="2">
        <v>8.8489100000000001</v>
      </c>
      <c r="O2812" s="2">
        <v>10.65795</v>
      </c>
      <c r="P2812" s="2">
        <v>43.793239999999997</v>
      </c>
    </row>
    <row r="2813" spans="1:16" x14ac:dyDescent="0.35">
      <c r="A2813" s="2">
        <v>2802</v>
      </c>
      <c r="B2813" s="2" t="s">
        <v>201</v>
      </c>
      <c r="C2813" s="2" t="s">
        <v>327</v>
      </c>
      <c r="D2813" s="2">
        <v>9.5969999999999995</v>
      </c>
      <c r="E2813" s="2">
        <v>5.6239999999999997</v>
      </c>
      <c r="F2813" s="66">
        <v>16.670000000000002</v>
      </c>
      <c r="G2813" s="2">
        <v>10.499169999999999</v>
      </c>
      <c r="H2813" s="2">
        <v>13.82977</v>
      </c>
      <c r="I2813" s="2">
        <v>11.186579999999999</v>
      </c>
      <c r="J2813" s="2">
        <v>12.11942</v>
      </c>
      <c r="K2813" s="66">
        <v>13.009980000000001</v>
      </c>
      <c r="L2813" s="2">
        <v>13.39434</v>
      </c>
      <c r="M2813" s="2">
        <v>14.078290000000001</v>
      </c>
      <c r="N2813" s="2">
        <v>11.298679999999999</v>
      </c>
      <c r="O2813" s="2">
        <v>12.28021</v>
      </c>
      <c r="P2813" s="2">
        <v>27.383389999999999</v>
      </c>
    </row>
    <row r="2814" spans="1:16" x14ac:dyDescent="0.35">
      <c r="A2814" s="2">
        <v>2803</v>
      </c>
      <c r="B2814" s="2" t="s">
        <v>201</v>
      </c>
      <c r="C2814" s="2" t="s">
        <v>328</v>
      </c>
      <c r="D2814" s="2">
        <v>8.5359999999999996</v>
      </c>
      <c r="E2814" s="2">
        <v>3.8460000000000001</v>
      </c>
      <c r="F2814" s="66">
        <v>8.33</v>
      </c>
      <c r="G2814" s="2">
        <v>8.2075399999999998</v>
      </c>
      <c r="H2814" s="2">
        <v>9.4767499999999991</v>
      </c>
      <c r="I2814" s="2">
        <v>8.7271300000000007</v>
      </c>
      <c r="J2814" s="2">
        <v>8.4137699999999995</v>
      </c>
      <c r="K2814" s="66">
        <v>12.2158</v>
      </c>
      <c r="L2814" s="2">
        <v>8.0646500000000003</v>
      </c>
      <c r="M2814" s="2">
        <v>9.4783299999999997</v>
      </c>
      <c r="N2814" s="2">
        <v>8.6906199999999991</v>
      </c>
      <c r="O2814" s="2">
        <v>8.3610900000000008</v>
      </c>
      <c r="P2814" s="2">
        <v>6.2805</v>
      </c>
    </row>
    <row r="2815" spans="1:16" x14ac:dyDescent="0.35">
      <c r="A2815" s="2">
        <v>2804</v>
      </c>
      <c r="B2815" s="2" t="s">
        <v>201</v>
      </c>
      <c r="C2815" s="2" t="s">
        <v>329</v>
      </c>
      <c r="D2815" s="2">
        <v>7.5979999999999999</v>
      </c>
      <c r="E2815" s="2">
        <v>2.5329999999999999</v>
      </c>
      <c r="F2815" s="66">
        <v>0</v>
      </c>
      <c r="G2815" s="2">
        <v>7.1802599999999996</v>
      </c>
      <c r="H2815" s="2">
        <v>7.5450499999999998</v>
      </c>
      <c r="I2815" s="2">
        <v>7.4843400000000004</v>
      </c>
      <c r="J2815" s="2">
        <v>7.5181500000000003</v>
      </c>
      <c r="K2815" s="66">
        <v>7.5893600000000001</v>
      </c>
      <c r="L2815" s="2">
        <v>7.0734399999999997</v>
      </c>
      <c r="M2815" s="2">
        <v>7.4203700000000001</v>
      </c>
      <c r="N2815" s="2">
        <v>7.3572499999999996</v>
      </c>
      <c r="O2815" s="2">
        <v>7.3929999999999998</v>
      </c>
      <c r="P2815" s="2">
        <v>7.1264099999999999</v>
      </c>
    </row>
    <row r="2816" spans="1:16" x14ac:dyDescent="0.35">
      <c r="A2816" s="2">
        <v>2805</v>
      </c>
      <c r="B2816" s="2" t="s">
        <v>201</v>
      </c>
      <c r="C2816" s="2" t="s">
        <v>330</v>
      </c>
      <c r="D2816" s="2">
        <v>7.3979999999999997</v>
      </c>
      <c r="E2816" s="2">
        <v>2.8220000000000001</v>
      </c>
      <c r="F2816" s="66">
        <v>6.67</v>
      </c>
      <c r="G2816" s="2">
        <v>9.9980899999999995</v>
      </c>
      <c r="H2816" s="2">
        <v>11.666090000000001</v>
      </c>
      <c r="I2816" s="2">
        <v>10.81395</v>
      </c>
      <c r="J2816" s="2">
        <v>9.9784600000000001</v>
      </c>
      <c r="K2816" s="66">
        <v>8.3015299999999996</v>
      </c>
      <c r="L2816" s="2">
        <v>9.9922000000000004</v>
      </c>
      <c r="M2816" s="2">
        <v>11.73108</v>
      </c>
      <c r="N2816" s="2">
        <v>10.83516</v>
      </c>
      <c r="O2816" s="2">
        <v>9.9562899999999992</v>
      </c>
      <c r="P2816" s="2">
        <v>7.90909</v>
      </c>
    </row>
    <row r="2817" spans="1:16" x14ac:dyDescent="0.35">
      <c r="A2817" s="2">
        <v>2806</v>
      </c>
      <c r="B2817" s="2" t="s">
        <v>201</v>
      </c>
      <c r="C2817" s="2" t="s">
        <v>331</v>
      </c>
      <c r="D2817" s="2">
        <v>7.452</v>
      </c>
      <c r="E2817" s="2">
        <v>5.1669999999999998</v>
      </c>
      <c r="F2817" s="66">
        <v>26.67</v>
      </c>
      <c r="G2817" s="2">
        <v>16.437719999999999</v>
      </c>
      <c r="H2817" s="2">
        <v>22.92418</v>
      </c>
      <c r="I2817" s="2">
        <v>18.070789999999999</v>
      </c>
      <c r="J2817" s="2">
        <v>18.685479999999998</v>
      </c>
      <c r="K2817" s="66">
        <v>8.7710000000000008</v>
      </c>
      <c r="L2817" s="2">
        <v>16.44594</v>
      </c>
      <c r="M2817" s="2">
        <v>23.562270000000002</v>
      </c>
      <c r="N2817" s="2">
        <v>18.45654</v>
      </c>
      <c r="O2817" s="2">
        <v>19.103339999999999</v>
      </c>
      <c r="P2817" s="2">
        <v>8.4351500000000001</v>
      </c>
    </row>
    <row r="2818" spans="1:16" x14ac:dyDescent="0.35">
      <c r="A2818" s="2">
        <v>2807</v>
      </c>
      <c r="B2818" s="2" t="s">
        <v>201</v>
      </c>
      <c r="C2818" s="2" t="s">
        <v>332</v>
      </c>
      <c r="D2818" s="2">
        <v>7.4980000000000002</v>
      </c>
      <c r="E2818" s="2">
        <v>7.4710000000000001</v>
      </c>
      <c r="F2818" s="66">
        <v>40</v>
      </c>
      <c r="G2818" s="2">
        <v>19.596550000000001</v>
      </c>
      <c r="H2818" s="2">
        <v>30.56035</v>
      </c>
      <c r="I2818" s="2">
        <v>21.224150000000002</v>
      </c>
      <c r="J2818" s="2">
        <v>27.66836</v>
      </c>
      <c r="K2818" s="66">
        <v>8.8798899999999996</v>
      </c>
      <c r="L2818" s="2">
        <v>19.572430000000001</v>
      </c>
      <c r="M2818" s="2">
        <v>31.60069</v>
      </c>
      <c r="N2818" s="2">
        <v>21.77852</v>
      </c>
      <c r="O2818" s="2">
        <v>28.558579999999999</v>
      </c>
      <c r="P2818" s="2">
        <v>8.5905900000000006</v>
      </c>
    </row>
    <row r="2819" spans="1:16" x14ac:dyDescent="0.35">
      <c r="A2819" s="2">
        <v>2808</v>
      </c>
      <c r="B2819" s="2" t="s">
        <v>78</v>
      </c>
      <c r="C2819" s="2" t="s">
        <v>309</v>
      </c>
      <c r="D2819" s="2">
        <v>7.298</v>
      </c>
      <c r="E2819" s="2">
        <v>9.0050000000000008</v>
      </c>
      <c r="F2819" s="66">
        <v>8.33</v>
      </c>
      <c r="G2819" s="2">
        <v>11.57479</v>
      </c>
      <c r="H2819" s="2">
        <v>13.065049999999999</v>
      </c>
      <c r="I2819" s="2">
        <v>11.043089999999999</v>
      </c>
      <c r="J2819" s="2">
        <v>12.85571</v>
      </c>
      <c r="K2819" s="66">
        <v>8.9279799999999998</v>
      </c>
      <c r="L2819" s="2">
        <v>12.004619999999999</v>
      </c>
      <c r="M2819" s="2">
        <v>13.20026</v>
      </c>
      <c r="N2819" s="2">
        <v>11.073370000000001</v>
      </c>
      <c r="O2819" s="2">
        <v>12.98053</v>
      </c>
      <c r="P2819" s="2">
        <v>8.6765799999999995</v>
      </c>
    </row>
    <row r="2820" spans="1:16" x14ac:dyDescent="0.35">
      <c r="A2820" s="2">
        <v>2809</v>
      </c>
      <c r="B2820" s="2" t="s">
        <v>78</v>
      </c>
      <c r="C2820" s="2" t="s">
        <v>310</v>
      </c>
      <c r="D2820" s="2">
        <v>6.7930000000000001</v>
      </c>
      <c r="E2820" s="2">
        <v>10.824999999999999</v>
      </c>
      <c r="F2820" s="66">
        <v>6.67</v>
      </c>
      <c r="G2820" s="2">
        <v>12.52765</v>
      </c>
      <c r="H2820" s="2">
        <v>13.90024</v>
      </c>
      <c r="I2820" s="2">
        <v>11.166130000000001</v>
      </c>
      <c r="J2820" s="2">
        <v>14.298209999999999</v>
      </c>
      <c r="K2820" s="66">
        <v>24.35576</v>
      </c>
      <c r="L2820" s="2">
        <v>13.175549999999999</v>
      </c>
      <c r="M2820" s="2">
        <v>14.075519999999999</v>
      </c>
      <c r="N2820" s="2">
        <v>11.19933</v>
      </c>
      <c r="O2820" s="2">
        <v>14.49469</v>
      </c>
      <c r="P2820" s="2">
        <v>50.368839999999999</v>
      </c>
    </row>
    <row r="2821" spans="1:16" x14ac:dyDescent="0.35">
      <c r="A2821" s="2">
        <v>2810</v>
      </c>
      <c r="B2821" s="2" t="s">
        <v>78</v>
      </c>
      <c r="C2821" s="2" t="s">
        <v>311</v>
      </c>
      <c r="D2821" s="2">
        <v>3.35</v>
      </c>
      <c r="E2821" s="2">
        <v>10.775</v>
      </c>
      <c r="F2821" s="66">
        <v>30</v>
      </c>
      <c r="G2821" s="2">
        <v>27.65728</v>
      </c>
      <c r="H2821" s="2">
        <v>46.383569999999999</v>
      </c>
      <c r="I2821" s="2">
        <v>26.00028</v>
      </c>
      <c r="J2821" s="2">
        <v>44.409030000000001</v>
      </c>
      <c r="K2821" s="66">
        <v>17.656410000000001</v>
      </c>
      <c r="L2821" s="2">
        <v>28.852460000000001</v>
      </c>
      <c r="M2821" s="2">
        <v>48.214889999999997</v>
      </c>
      <c r="N2821" s="2">
        <v>26.769970000000001</v>
      </c>
      <c r="O2821" s="2">
        <v>46.137909999999998</v>
      </c>
      <c r="P2821" s="2">
        <v>257.52778000000001</v>
      </c>
    </row>
    <row r="2822" spans="1:16" x14ac:dyDescent="0.35">
      <c r="A2822" s="2">
        <v>2811</v>
      </c>
      <c r="B2822" s="2" t="s">
        <v>78</v>
      </c>
      <c r="C2822" s="2" t="s">
        <v>312</v>
      </c>
      <c r="D2822" s="2">
        <v>0.29799999999999999</v>
      </c>
      <c r="E2822" s="2">
        <v>6.657</v>
      </c>
      <c r="F2822" s="66">
        <v>33.33</v>
      </c>
      <c r="G2822" s="2">
        <v>34.843260000000001</v>
      </c>
      <c r="H2822" s="2">
        <v>51.621690000000001</v>
      </c>
      <c r="I2822" s="2">
        <v>31.957409999999999</v>
      </c>
      <c r="J2822" s="2">
        <v>39.772210000000001</v>
      </c>
      <c r="K2822" s="66">
        <v>10.98929</v>
      </c>
      <c r="L2822" s="2">
        <v>34.553069999999998</v>
      </c>
      <c r="M2822" s="2">
        <v>53.677419999999998</v>
      </c>
      <c r="N2822" s="2">
        <v>32.988950000000003</v>
      </c>
      <c r="O2822" s="2">
        <v>41.210979999999999</v>
      </c>
      <c r="P2822" s="2">
        <v>166.82489000000001</v>
      </c>
    </row>
    <row r="2823" spans="1:16" x14ac:dyDescent="0.35">
      <c r="A2823" s="2">
        <v>2812</v>
      </c>
      <c r="B2823" s="2" t="s">
        <v>78</v>
      </c>
      <c r="C2823" s="2" t="s">
        <v>313</v>
      </c>
      <c r="D2823" s="2">
        <v>-5.3999999999999999E-2</v>
      </c>
      <c r="E2823" s="2">
        <v>4.0999999999999996</v>
      </c>
      <c r="F2823" s="66">
        <v>11.67</v>
      </c>
      <c r="G2823" s="2">
        <v>19.186669999999999</v>
      </c>
      <c r="H2823" s="2">
        <v>22.6511</v>
      </c>
      <c r="I2823" s="2">
        <v>18.249559999999999</v>
      </c>
      <c r="J2823" s="2">
        <v>17.322130000000001</v>
      </c>
      <c r="K2823" s="66">
        <v>11.813599999999999</v>
      </c>
      <c r="L2823" s="2">
        <v>18.85961</v>
      </c>
      <c r="M2823" s="2">
        <v>23.159109999999998</v>
      </c>
      <c r="N2823" s="2">
        <v>18.528559999999999</v>
      </c>
      <c r="O2823" s="2">
        <v>17.552869999999999</v>
      </c>
      <c r="P2823" s="2">
        <v>41.569139999999997</v>
      </c>
    </row>
    <row r="2824" spans="1:16" x14ac:dyDescent="0.35">
      <c r="A2824" s="2">
        <v>2813</v>
      </c>
      <c r="B2824" s="2" t="s">
        <v>78</v>
      </c>
      <c r="C2824" s="2" t="s">
        <v>314</v>
      </c>
      <c r="D2824" s="2">
        <v>-0.40200000000000002</v>
      </c>
      <c r="E2824" s="2">
        <v>4.0999999999999996</v>
      </c>
      <c r="F2824" s="66">
        <v>10</v>
      </c>
      <c r="G2824" s="2">
        <v>21.154330000000002</v>
      </c>
      <c r="H2824" s="2">
        <v>25.43404</v>
      </c>
      <c r="I2824" s="2">
        <v>20.125299999999999</v>
      </c>
      <c r="J2824" s="2">
        <v>19.023319999999998</v>
      </c>
      <c r="K2824" s="66">
        <v>12.48898</v>
      </c>
      <c r="L2824" s="2">
        <v>21.050249999999998</v>
      </c>
      <c r="M2824" s="2">
        <v>26.056380000000001</v>
      </c>
      <c r="N2824" s="2">
        <v>20.471340000000001</v>
      </c>
      <c r="O2824" s="2">
        <v>19.312000000000001</v>
      </c>
      <c r="P2824" s="2">
        <v>57.458260000000003</v>
      </c>
    </row>
    <row r="2825" spans="1:16" x14ac:dyDescent="0.35">
      <c r="A2825" s="2">
        <v>2814</v>
      </c>
      <c r="B2825" s="2" t="s">
        <v>78</v>
      </c>
      <c r="C2825" s="2" t="s">
        <v>315</v>
      </c>
      <c r="D2825" s="2">
        <v>-0.65200000000000002</v>
      </c>
      <c r="E2825" s="2">
        <v>3.5920000000000001</v>
      </c>
      <c r="F2825" s="66">
        <v>8.33</v>
      </c>
      <c r="G2825" s="2">
        <v>18.253779999999999</v>
      </c>
      <c r="H2825" s="2">
        <v>21.056999999999999</v>
      </c>
      <c r="I2825" s="2">
        <v>17.848220000000001</v>
      </c>
      <c r="J2825" s="2">
        <v>16.719049999999999</v>
      </c>
      <c r="K2825" s="66">
        <v>12.97634</v>
      </c>
      <c r="L2825" s="2">
        <v>18.345600000000001</v>
      </c>
      <c r="M2825" s="2">
        <v>21.429659999999998</v>
      </c>
      <c r="N2825" s="2">
        <v>18.05397</v>
      </c>
      <c r="O2825" s="2">
        <v>16.866029999999999</v>
      </c>
      <c r="P2825" s="2">
        <v>44.459350000000001</v>
      </c>
    </row>
    <row r="2826" spans="1:16" x14ac:dyDescent="0.35">
      <c r="A2826" s="2">
        <v>2815</v>
      </c>
      <c r="B2826" s="2" t="s">
        <v>78</v>
      </c>
      <c r="C2826" s="2" t="s">
        <v>316</v>
      </c>
      <c r="D2826" s="2">
        <v>-1.105</v>
      </c>
      <c r="E2826" s="2">
        <v>4.117</v>
      </c>
      <c r="F2826" s="66">
        <v>6.67</v>
      </c>
      <c r="G2826" s="2">
        <v>8.8392800000000005</v>
      </c>
      <c r="H2826" s="2">
        <v>10.603579999999999</v>
      </c>
      <c r="I2826" s="2">
        <v>7.5753000000000004</v>
      </c>
      <c r="J2826" s="2">
        <v>7.6853899999999999</v>
      </c>
      <c r="K2826" s="66">
        <v>11.169359999999999</v>
      </c>
      <c r="L2826" s="2">
        <v>8.8090799999999998</v>
      </c>
      <c r="M2826" s="2">
        <v>10.90785</v>
      </c>
      <c r="N2826" s="2">
        <v>7.7220500000000003</v>
      </c>
      <c r="O2826" s="2">
        <v>7.8379200000000004</v>
      </c>
      <c r="P2826" s="2">
        <v>16.8445</v>
      </c>
    </row>
    <row r="2827" spans="1:16" x14ac:dyDescent="0.35">
      <c r="A2827" s="2">
        <v>2816</v>
      </c>
      <c r="B2827" s="2" t="s">
        <v>78</v>
      </c>
      <c r="C2827" s="2" t="s">
        <v>317</v>
      </c>
      <c r="D2827" s="2">
        <v>-0.79</v>
      </c>
      <c r="E2827" s="2">
        <v>5.0999999999999996</v>
      </c>
      <c r="F2827" s="66">
        <v>15</v>
      </c>
      <c r="G2827" s="2">
        <v>18.51238</v>
      </c>
      <c r="H2827" s="2">
        <v>23.705559999999998</v>
      </c>
      <c r="I2827" s="2">
        <v>14.81982</v>
      </c>
      <c r="J2827" s="2">
        <v>15.52441</v>
      </c>
      <c r="K2827" s="66">
        <v>15.406319999999999</v>
      </c>
      <c r="L2827" s="2">
        <v>25.913399999999999</v>
      </c>
      <c r="M2827" s="2">
        <v>24.696729999999999</v>
      </c>
      <c r="N2827" s="2">
        <v>15.348280000000001</v>
      </c>
      <c r="O2827" s="2">
        <v>16.08962</v>
      </c>
      <c r="P2827" s="2">
        <v>59.773530000000001</v>
      </c>
    </row>
    <row r="2828" spans="1:16" x14ac:dyDescent="0.35">
      <c r="A2828" s="2">
        <v>2817</v>
      </c>
      <c r="B2828" s="2" t="s">
        <v>78</v>
      </c>
      <c r="C2828" s="2" t="s">
        <v>318</v>
      </c>
      <c r="D2828" s="2">
        <v>3.0000000000000001E-3</v>
      </c>
      <c r="E2828" s="2">
        <v>6.1669999999999998</v>
      </c>
      <c r="F2828" s="66">
        <v>3.33</v>
      </c>
      <c r="G2828" s="2">
        <v>5.6244100000000001</v>
      </c>
      <c r="H2828" s="2">
        <v>6.9514199999999997</v>
      </c>
      <c r="I2828" s="2">
        <v>5.1439399999999997</v>
      </c>
      <c r="J2828" s="2">
        <v>5.9572200000000004</v>
      </c>
      <c r="K2828" s="66">
        <v>9.9433399999999992</v>
      </c>
      <c r="L2828" s="2">
        <v>6.3742000000000001</v>
      </c>
      <c r="M2828" s="2">
        <v>7.0964499999999999</v>
      </c>
      <c r="N2828" s="2">
        <v>5.1950399999999997</v>
      </c>
      <c r="O2828" s="2">
        <v>6.0507200000000001</v>
      </c>
      <c r="P2828" s="2">
        <v>3.2161200000000001</v>
      </c>
    </row>
    <row r="2829" spans="1:16" x14ac:dyDescent="0.35">
      <c r="A2829" s="2">
        <v>2818</v>
      </c>
      <c r="B2829" s="2" t="s">
        <v>78</v>
      </c>
      <c r="C2829" s="2" t="s">
        <v>319</v>
      </c>
      <c r="D2829" s="2">
        <v>0.70799999999999996</v>
      </c>
      <c r="E2829" s="2">
        <v>7.4539999999999997</v>
      </c>
      <c r="F2829" s="66">
        <v>8.33</v>
      </c>
      <c r="G2829" s="2">
        <v>8.5241399999999992</v>
      </c>
      <c r="H2829" s="2">
        <v>12.43439</v>
      </c>
      <c r="I2829" s="2">
        <v>7.4531200000000002</v>
      </c>
      <c r="J2829" s="2">
        <v>10.19361</v>
      </c>
      <c r="K2829" s="66">
        <v>16.264189999999999</v>
      </c>
      <c r="L2829" s="2">
        <v>9.3167799999999996</v>
      </c>
      <c r="M2829" s="2">
        <v>12.89931</v>
      </c>
      <c r="N2829" s="2">
        <v>7.6587300000000003</v>
      </c>
      <c r="O2829" s="2">
        <v>10.54203</v>
      </c>
      <c r="P2829" s="2">
        <v>2.47736</v>
      </c>
    </row>
    <row r="2830" spans="1:16" x14ac:dyDescent="0.35">
      <c r="A2830" s="2">
        <v>2819</v>
      </c>
      <c r="B2830" s="2" t="s">
        <v>78</v>
      </c>
      <c r="C2830" s="2" t="s">
        <v>320</v>
      </c>
      <c r="D2830" s="2">
        <v>1.302</v>
      </c>
      <c r="E2830" s="2">
        <v>7.1920000000000002</v>
      </c>
      <c r="F2830" s="66">
        <v>26.67</v>
      </c>
      <c r="G2830" s="2">
        <v>20.23602</v>
      </c>
      <c r="H2830" s="2">
        <v>36.68074</v>
      </c>
      <c r="I2830" s="2">
        <v>19.625070000000001</v>
      </c>
      <c r="J2830" s="2">
        <v>28.227160000000001</v>
      </c>
      <c r="K2830" s="66">
        <v>25.86289</v>
      </c>
      <c r="L2830" s="2">
        <v>48.649970000000003</v>
      </c>
      <c r="M2830" s="2">
        <v>38.445</v>
      </c>
      <c r="N2830" s="2">
        <v>20.500920000000001</v>
      </c>
      <c r="O2830" s="2">
        <v>29.551210000000001</v>
      </c>
      <c r="P2830" s="2">
        <v>171.09470999999999</v>
      </c>
    </row>
    <row r="2831" spans="1:16" x14ac:dyDescent="0.35">
      <c r="A2831" s="2">
        <v>2820</v>
      </c>
      <c r="B2831" s="2" t="s">
        <v>78</v>
      </c>
      <c r="C2831" s="2" t="s">
        <v>321</v>
      </c>
      <c r="D2831" s="2">
        <v>2.4169999999999998</v>
      </c>
      <c r="E2831" s="2">
        <v>6.7</v>
      </c>
      <c r="F2831" s="66">
        <v>21.67</v>
      </c>
      <c r="G2831" s="2">
        <v>11.787240000000001</v>
      </c>
      <c r="H2831" s="2">
        <v>21.324200000000001</v>
      </c>
      <c r="I2831" s="2">
        <v>11.94862</v>
      </c>
      <c r="J2831" s="2">
        <v>16.246230000000001</v>
      </c>
      <c r="K2831" s="66">
        <v>14.8995</v>
      </c>
      <c r="L2831" s="2">
        <v>17.24183</v>
      </c>
      <c r="M2831" s="2">
        <v>22.326090000000001</v>
      </c>
      <c r="N2831" s="2">
        <v>12.46222</v>
      </c>
      <c r="O2831" s="2">
        <v>16.98376</v>
      </c>
      <c r="P2831" s="2">
        <v>46.926789999999997</v>
      </c>
    </row>
    <row r="2832" spans="1:16" x14ac:dyDescent="0.35">
      <c r="A2832" s="2">
        <v>2821</v>
      </c>
      <c r="B2832" s="2" t="s">
        <v>78</v>
      </c>
      <c r="C2832" s="2" t="s">
        <v>322</v>
      </c>
      <c r="D2832" s="2">
        <v>3.4</v>
      </c>
      <c r="E2832" s="2">
        <v>7.2080000000000002</v>
      </c>
      <c r="F2832" s="66">
        <v>21.67</v>
      </c>
      <c r="G2832" s="2">
        <v>13.24263</v>
      </c>
      <c r="H2832" s="2">
        <v>25.857859999999999</v>
      </c>
      <c r="I2832" s="2">
        <v>13.805580000000001</v>
      </c>
      <c r="J2832" s="2">
        <v>20.654689999999999</v>
      </c>
      <c r="K2832" s="66">
        <v>18.8383</v>
      </c>
      <c r="L2832" s="2">
        <v>37.253540000000001</v>
      </c>
      <c r="M2832" s="2">
        <v>27.148630000000001</v>
      </c>
      <c r="N2832" s="2">
        <v>14.468579999999999</v>
      </c>
      <c r="O2832" s="2">
        <v>21.674569999999999</v>
      </c>
      <c r="P2832" s="2">
        <v>117.10332</v>
      </c>
    </row>
    <row r="2833" spans="1:16" x14ac:dyDescent="0.35">
      <c r="A2833" s="2">
        <v>2822</v>
      </c>
      <c r="B2833" s="2" t="s">
        <v>78</v>
      </c>
      <c r="C2833" s="2" t="s">
        <v>323</v>
      </c>
      <c r="D2833" s="2">
        <v>3.8580000000000001</v>
      </c>
      <c r="E2833" s="2">
        <v>7.7</v>
      </c>
      <c r="F2833" s="66">
        <v>18.329999999999998</v>
      </c>
      <c r="G2833" s="2">
        <v>9.9558199999999992</v>
      </c>
      <c r="H2833" s="2">
        <v>20.11347</v>
      </c>
      <c r="I2833" s="2">
        <v>10.391529999999999</v>
      </c>
      <c r="J2833" s="2">
        <v>16.692640000000001</v>
      </c>
      <c r="K2833" s="66">
        <v>15.19566</v>
      </c>
      <c r="L2833" s="2">
        <v>16.693269999999998</v>
      </c>
      <c r="M2833" s="2">
        <v>21.147220000000001</v>
      </c>
      <c r="N2833" s="2">
        <v>10.918839999999999</v>
      </c>
      <c r="O2833" s="2">
        <v>17.548249999999999</v>
      </c>
      <c r="P2833" s="2">
        <v>109.69041</v>
      </c>
    </row>
    <row r="2834" spans="1:16" x14ac:dyDescent="0.35">
      <c r="A2834" s="2">
        <v>2823</v>
      </c>
      <c r="B2834" s="2" t="s">
        <v>78</v>
      </c>
      <c r="C2834" s="2" t="s">
        <v>324</v>
      </c>
      <c r="D2834" s="2">
        <v>4.6559999999999997</v>
      </c>
      <c r="E2834" s="2">
        <v>7.4459999999999997</v>
      </c>
      <c r="F2834" s="66">
        <v>5</v>
      </c>
      <c r="G2834" s="2">
        <v>1.67404</v>
      </c>
      <c r="H2834" s="2">
        <v>4.4885900000000003</v>
      </c>
      <c r="I2834" s="2">
        <v>2.0415000000000001</v>
      </c>
      <c r="J2834" s="2">
        <v>3.58622</v>
      </c>
      <c r="K2834" s="66">
        <v>3.2069399999999999</v>
      </c>
      <c r="L2834" s="2">
        <v>3.0728599999999999</v>
      </c>
      <c r="M2834" s="2">
        <v>4.7215699999999998</v>
      </c>
      <c r="N2834" s="2">
        <v>2.1472199999999999</v>
      </c>
      <c r="O2834" s="2">
        <v>3.7724099999999998</v>
      </c>
      <c r="P2834" s="2">
        <v>0</v>
      </c>
    </row>
    <row r="2835" spans="1:16" x14ac:dyDescent="0.35">
      <c r="A2835" s="2">
        <v>2824</v>
      </c>
      <c r="B2835" s="2" t="s">
        <v>78</v>
      </c>
      <c r="C2835" s="2" t="s">
        <v>325</v>
      </c>
      <c r="D2835" s="2">
        <v>4.4409999999999998</v>
      </c>
      <c r="E2835" s="2">
        <v>8.2680000000000007</v>
      </c>
      <c r="F2835" s="66">
        <v>10</v>
      </c>
      <c r="G2835" s="2">
        <v>11.844200000000001</v>
      </c>
      <c r="H2835" s="2">
        <v>15.27557</v>
      </c>
      <c r="I2835" s="2">
        <v>12.06418</v>
      </c>
      <c r="J2835" s="2">
        <v>14.34709</v>
      </c>
      <c r="K2835" s="66">
        <v>13.84254</v>
      </c>
      <c r="L2835" s="2">
        <v>13.65175</v>
      </c>
      <c r="M2835" s="2">
        <v>15.565099999999999</v>
      </c>
      <c r="N2835" s="2">
        <v>12.18655</v>
      </c>
      <c r="O2835" s="2">
        <v>14.58846</v>
      </c>
      <c r="P2835" s="2">
        <v>33.049909999999997</v>
      </c>
    </row>
    <row r="2836" spans="1:16" x14ac:dyDescent="0.35">
      <c r="A2836" s="2">
        <v>2825</v>
      </c>
      <c r="B2836" s="2" t="s">
        <v>78</v>
      </c>
      <c r="C2836" s="2" t="s">
        <v>326</v>
      </c>
      <c r="D2836" s="2">
        <v>3.4929999999999999</v>
      </c>
      <c r="E2836" s="2">
        <v>8.7409999999999997</v>
      </c>
      <c r="F2836" s="66">
        <v>10</v>
      </c>
      <c r="G2836" s="2">
        <v>13.79617</v>
      </c>
      <c r="H2836" s="2">
        <v>18.917190000000002</v>
      </c>
      <c r="I2836" s="2">
        <v>13.95618</v>
      </c>
      <c r="J2836" s="2">
        <v>17.709209999999999</v>
      </c>
      <c r="K2836" s="66">
        <v>16.953659999999999</v>
      </c>
      <c r="L2836" s="2">
        <v>16.480170000000001</v>
      </c>
      <c r="M2836" s="2">
        <v>19.343820000000001</v>
      </c>
      <c r="N2836" s="2">
        <v>14.12449</v>
      </c>
      <c r="O2836" s="2">
        <v>18.073090000000001</v>
      </c>
      <c r="P2836" s="2">
        <v>83.561199999999999</v>
      </c>
    </row>
    <row r="2837" spans="1:16" x14ac:dyDescent="0.35">
      <c r="A2837" s="2">
        <v>2826</v>
      </c>
      <c r="B2837" s="2" t="s">
        <v>78</v>
      </c>
      <c r="C2837" s="2" t="s">
        <v>327</v>
      </c>
      <c r="D2837" s="2">
        <v>2.7440000000000002</v>
      </c>
      <c r="E2837" s="2">
        <v>7.1829999999999998</v>
      </c>
      <c r="F2837" s="66">
        <v>13.33</v>
      </c>
      <c r="G2837" s="2">
        <v>17.71031</v>
      </c>
      <c r="H2837" s="2">
        <v>24.260020000000001</v>
      </c>
      <c r="I2837" s="2">
        <v>17.474319999999999</v>
      </c>
      <c r="J2837" s="2">
        <v>20.983280000000001</v>
      </c>
      <c r="K2837" s="66">
        <v>9.9287100000000006</v>
      </c>
      <c r="L2837" s="2">
        <v>18.523620000000001</v>
      </c>
      <c r="M2837" s="2">
        <v>24.902149999999999</v>
      </c>
      <c r="N2837" s="2">
        <v>17.763069999999999</v>
      </c>
      <c r="O2837" s="2">
        <v>21.45487</v>
      </c>
      <c r="P2837" s="2">
        <v>9.7441899999999997</v>
      </c>
    </row>
    <row r="2838" spans="1:16" x14ac:dyDescent="0.35">
      <c r="A2838" s="2">
        <v>2827</v>
      </c>
      <c r="B2838" s="2" t="s">
        <v>78</v>
      </c>
      <c r="C2838" s="2" t="s">
        <v>328</v>
      </c>
      <c r="D2838" s="2">
        <v>2.1459999999999999</v>
      </c>
      <c r="E2838" s="2">
        <v>6.4539999999999997</v>
      </c>
      <c r="F2838" s="66">
        <v>8.33</v>
      </c>
      <c r="G2838" s="2">
        <v>14.99743</v>
      </c>
      <c r="H2838" s="2">
        <v>17.2818</v>
      </c>
      <c r="I2838" s="2">
        <v>14.31997</v>
      </c>
      <c r="J2838" s="2">
        <v>15.435219999999999</v>
      </c>
      <c r="K2838" s="66">
        <v>10.779019999999999</v>
      </c>
      <c r="L2838" s="2">
        <v>15.267379999999999</v>
      </c>
      <c r="M2838" s="2">
        <v>17.491299999999999</v>
      </c>
      <c r="N2838" s="2">
        <v>14.375299999999999</v>
      </c>
      <c r="O2838" s="2">
        <v>15.548679999999999</v>
      </c>
      <c r="P2838" s="2">
        <v>10.58123</v>
      </c>
    </row>
    <row r="2839" spans="1:16" x14ac:dyDescent="0.35">
      <c r="A2839" s="2">
        <v>2828</v>
      </c>
      <c r="B2839" s="2" t="s">
        <v>78</v>
      </c>
      <c r="C2839" s="2" t="s">
        <v>329</v>
      </c>
      <c r="D2839" s="2">
        <v>1.137</v>
      </c>
      <c r="E2839" s="2">
        <v>5.3780000000000001</v>
      </c>
      <c r="F2839" s="66">
        <v>16.670000000000002</v>
      </c>
      <c r="G2839" s="2">
        <v>22.781179999999999</v>
      </c>
      <c r="H2839" s="2">
        <v>29.011559999999999</v>
      </c>
      <c r="I2839" s="2">
        <v>21.728190000000001</v>
      </c>
      <c r="J2839" s="2">
        <v>21.702950000000001</v>
      </c>
      <c r="K2839" s="66">
        <v>11.639340000000001</v>
      </c>
      <c r="L2839" s="2">
        <v>22.674949999999999</v>
      </c>
      <c r="M2839" s="2">
        <v>29.782499999999999</v>
      </c>
      <c r="N2839" s="2">
        <v>22.119810000000001</v>
      </c>
      <c r="O2839" s="2">
        <v>22.093260000000001</v>
      </c>
      <c r="P2839" s="2">
        <v>11.444610000000001</v>
      </c>
    </row>
    <row r="2840" spans="1:16" x14ac:dyDescent="0.35">
      <c r="A2840" s="2">
        <v>2829</v>
      </c>
      <c r="B2840" s="2" t="s">
        <v>78</v>
      </c>
      <c r="C2840" s="2" t="s">
        <v>330</v>
      </c>
      <c r="D2840" s="2">
        <v>0.75600000000000001</v>
      </c>
      <c r="E2840" s="2">
        <v>5.6760000000000002</v>
      </c>
      <c r="F2840" s="66">
        <v>23.33</v>
      </c>
      <c r="G2840" s="2">
        <v>26.955909999999999</v>
      </c>
      <c r="H2840" s="2">
        <v>37.167029999999997</v>
      </c>
      <c r="I2840" s="2">
        <v>25.641069999999999</v>
      </c>
      <c r="J2840" s="2">
        <v>29.27732</v>
      </c>
      <c r="K2840" s="66">
        <v>12.299670000000001</v>
      </c>
      <c r="L2840" s="2">
        <v>26.84637</v>
      </c>
      <c r="M2840" s="2">
        <v>38.335099999999997</v>
      </c>
      <c r="N2840" s="2">
        <v>26.208770000000001</v>
      </c>
      <c r="O2840" s="2">
        <v>30.034559999999999</v>
      </c>
      <c r="P2840" s="2">
        <v>12.11787</v>
      </c>
    </row>
    <row r="2841" spans="1:16" x14ac:dyDescent="0.35">
      <c r="A2841" s="2">
        <v>2830</v>
      </c>
      <c r="B2841" s="2" t="s">
        <v>78</v>
      </c>
      <c r="C2841" s="2" t="s">
        <v>331</v>
      </c>
      <c r="D2841" s="2">
        <v>0.84599999999999997</v>
      </c>
      <c r="E2841" s="2">
        <v>7.2</v>
      </c>
      <c r="F2841" s="66">
        <v>20</v>
      </c>
      <c r="G2841" s="2">
        <v>27.597760000000001</v>
      </c>
      <c r="H2841" s="2">
        <v>38.901429999999998</v>
      </c>
      <c r="I2841" s="2">
        <v>25.907630000000001</v>
      </c>
      <c r="J2841" s="2">
        <v>32.516820000000003</v>
      </c>
      <c r="K2841" s="66">
        <v>12.74539</v>
      </c>
      <c r="L2841" s="2">
        <v>27.829229999999999</v>
      </c>
      <c r="M2841" s="2">
        <v>40.146949999999997</v>
      </c>
      <c r="N2841" s="2">
        <v>26.476299999999998</v>
      </c>
      <c r="O2841" s="2">
        <v>33.429900000000004</v>
      </c>
      <c r="P2841" s="2">
        <v>12.578580000000001</v>
      </c>
    </row>
    <row r="2842" spans="1:16" x14ac:dyDescent="0.35">
      <c r="A2842" s="2">
        <v>2831</v>
      </c>
      <c r="B2842" s="2" t="s">
        <v>78</v>
      </c>
      <c r="C2842" s="2" t="s">
        <v>332</v>
      </c>
      <c r="D2842" s="2">
        <v>0.752</v>
      </c>
      <c r="E2842" s="2">
        <v>7.2</v>
      </c>
      <c r="F2842" s="66">
        <v>16.670000000000002</v>
      </c>
      <c r="G2842" s="2">
        <v>24.452059999999999</v>
      </c>
      <c r="H2842" s="2">
        <v>32.688870000000001</v>
      </c>
      <c r="I2842" s="2">
        <v>22.93544</v>
      </c>
      <c r="J2842" s="2">
        <v>27.895679999999999</v>
      </c>
      <c r="K2842" s="66">
        <v>13.060560000000001</v>
      </c>
      <c r="L2842" s="2">
        <v>24.741050000000001</v>
      </c>
      <c r="M2842" s="2">
        <v>33.605690000000003</v>
      </c>
      <c r="N2842" s="2">
        <v>23.34422</v>
      </c>
      <c r="O2842" s="2">
        <v>28.562940000000001</v>
      </c>
      <c r="P2842" s="2">
        <v>12.90912</v>
      </c>
    </row>
    <row r="2843" spans="1:16" x14ac:dyDescent="0.35">
      <c r="A2843" s="2">
        <v>2832</v>
      </c>
      <c r="B2843" s="2" t="s">
        <v>76</v>
      </c>
      <c r="C2843" s="2" t="s">
        <v>309</v>
      </c>
      <c r="D2843" s="2">
        <v>0.9</v>
      </c>
      <c r="E2843" s="2">
        <v>7.4539999999999997</v>
      </c>
      <c r="F2843" s="66">
        <v>3.33</v>
      </c>
      <c r="G2843" s="2">
        <v>16.35474</v>
      </c>
      <c r="H2843" s="2">
        <v>16.930070000000001</v>
      </c>
      <c r="I2843" s="2">
        <v>15.08583</v>
      </c>
      <c r="J2843" s="2">
        <v>16.142779999999998</v>
      </c>
      <c r="K2843" s="66">
        <v>21.64049</v>
      </c>
      <c r="L2843" s="2">
        <v>16.85155</v>
      </c>
      <c r="M2843" s="2">
        <v>17.024049999999999</v>
      </c>
      <c r="N2843" s="2">
        <v>15.08385</v>
      </c>
      <c r="O2843" s="2">
        <v>16.195910000000001</v>
      </c>
      <c r="P2843" s="2">
        <v>35.870759999999997</v>
      </c>
    </row>
    <row r="2844" spans="1:16" x14ac:dyDescent="0.35">
      <c r="A2844" s="2">
        <v>2833</v>
      </c>
      <c r="B2844" s="2" t="s">
        <v>76</v>
      </c>
      <c r="C2844" s="2" t="s">
        <v>310</v>
      </c>
      <c r="D2844" s="2">
        <v>0.9</v>
      </c>
      <c r="E2844" s="2">
        <v>8.7680000000000007</v>
      </c>
      <c r="F2844" s="66">
        <v>15</v>
      </c>
      <c r="G2844" s="2">
        <v>27.768319999999999</v>
      </c>
      <c r="H2844" s="2">
        <v>38.53763</v>
      </c>
      <c r="I2844" s="2">
        <v>24.971229999999998</v>
      </c>
      <c r="J2844" s="2">
        <v>35.087609999999998</v>
      </c>
      <c r="K2844" s="66">
        <v>76.832819999999998</v>
      </c>
      <c r="L2844" s="2">
        <v>28.24577</v>
      </c>
      <c r="M2844" s="2">
        <v>39.757950000000001</v>
      </c>
      <c r="N2844" s="2">
        <v>25.484850000000002</v>
      </c>
      <c r="O2844" s="2">
        <v>36.128329999999998</v>
      </c>
      <c r="P2844" s="2">
        <v>185.91292000000001</v>
      </c>
    </row>
    <row r="2845" spans="1:16" x14ac:dyDescent="0.35">
      <c r="A2845" s="2">
        <v>2834</v>
      </c>
      <c r="B2845" s="2" t="s">
        <v>76</v>
      </c>
      <c r="C2845" s="2" t="s">
        <v>311</v>
      </c>
      <c r="D2845" s="2">
        <v>0.84899999999999998</v>
      </c>
      <c r="E2845" s="2">
        <v>8.4779999999999998</v>
      </c>
      <c r="F2845" s="66">
        <v>28.33</v>
      </c>
      <c r="G2845" s="2">
        <v>33.9482</v>
      </c>
      <c r="H2845" s="2">
        <v>50.724069999999998</v>
      </c>
      <c r="I2845" s="2">
        <v>30.996919999999999</v>
      </c>
      <c r="J2845" s="2">
        <v>44.751690000000004</v>
      </c>
      <c r="K2845" s="66">
        <v>104.88694</v>
      </c>
      <c r="L2845" s="2">
        <v>34.351410000000001</v>
      </c>
      <c r="M2845" s="2">
        <v>52.580979999999997</v>
      </c>
      <c r="N2845" s="2">
        <v>31.826149999999998</v>
      </c>
      <c r="O2845" s="2">
        <v>46.297580000000004</v>
      </c>
      <c r="P2845" s="2">
        <v>262.09431000000001</v>
      </c>
    </row>
    <row r="2846" spans="1:16" x14ac:dyDescent="0.35">
      <c r="A2846" s="2">
        <v>2835</v>
      </c>
      <c r="B2846" s="2" t="s">
        <v>76</v>
      </c>
      <c r="C2846" s="2" t="s">
        <v>312</v>
      </c>
      <c r="D2846" s="2">
        <v>0.44400000000000001</v>
      </c>
      <c r="E2846" s="2">
        <v>7.2</v>
      </c>
      <c r="F2846" s="66">
        <v>28.33</v>
      </c>
      <c r="G2846" s="2">
        <v>32.384880000000003</v>
      </c>
      <c r="H2846" s="2">
        <v>45.963709999999999</v>
      </c>
      <c r="I2846" s="2">
        <v>29.891549999999999</v>
      </c>
      <c r="J2846" s="2">
        <v>37.960380000000001</v>
      </c>
      <c r="K2846" s="66">
        <v>84.636020000000002</v>
      </c>
      <c r="L2846" s="2">
        <v>32.675310000000003</v>
      </c>
      <c r="M2846" s="2">
        <v>47.571890000000003</v>
      </c>
      <c r="N2846" s="2">
        <v>30.662459999999999</v>
      </c>
      <c r="O2846" s="2">
        <v>39.151730000000001</v>
      </c>
      <c r="P2846" s="2">
        <v>206.63969</v>
      </c>
    </row>
    <row r="2847" spans="1:16" x14ac:dyDescent="0.35">
      <c r="A2847" s="2">
        <v>2836</v>
      </c>
      <c r="B2847" s="2" t="s">
        <v>76</v>
      </c>
      <c r="C2847" s="2" t="s">
        <v>313</v>
      </c>
      <c r="D2847" s="2">
        <v>0.20200000000000001</v>
      </c>
      <c r="E2847" s="2">
        <v>7.7080000000000002</v>
      </c>
      <c r="F2847" s="66">
        <v>11.67</v>
      </c>
      <c r="G2847" s="2">
        <v>23.16478</v>
      </c>
      <c r="H2847" s="2">
        <v>28.31419</v>
      </c>
      <c r="I2847" s="2">
        <v>20.88655</v>
      </c>
      <c r="J2847" s="2">
        <v>25.28622</v>
      </c>
      <c r="K2847" s="66">
        <v>47.096690000000002</v>
      </c>
      <c r="L2847" s="2">
        <v>23.621479999999998</v>
      </c>
      <c r="M2847" s="2">
        <v>29.00009</v>
      </c>
      <c r="N2847" s="2">
        <v>21.185559999999999</v>
      </c>
      <c r="O2847" s="2">
        <v>25.814489999999999</v>
      </c>
      <c r="P2847" s="2">
        <v>104.05453</v>
      </c>
    </row>
    <row r="2848" spans="1:16" x14ac:dyDescent="0.35">
      <c r="A2848" s="2">
        <v>2837</v>
      </c>
      <c r="B2848" s="2" t="s">
        <v>76</v>
      </c>
      <c r="C2848" s="2" t="s">
        <v>314</v>
      </c>
      <c r="D2848" s="2">
        <v>0.249</v>
      </c>
      <c r="E2848" s="2">
        <v>7.1829999999999998</v>
      </c>
      <c r="F2848" s="66">
        <v>3.33</v>
      </c>
      <c r="G2848" s="2">
        <v>16.55171</v>
      </c>
      <c r="H2848" s="2">
        <v>17.538319999999999</v>
      </c>
      <c r="I2848" s="2">
        <v>15.910159999999999</v>
      </c>
      <c r="J2848" s="2">
        <v>16.511990000000001</v>
      </c>
      <c r="K2848" s="66">
        <v>16.851150000000001</v>
      </c>
      <c r="L2848" s="2">
        <v>17.72062</v>
      </c>
      <c r="M2848" s="2">
        <v>17.66133</v>
      </c>
      <c r="N2848" s="2">
        <v>15.94844</v>
      </c>
      <c r="O2848" s="2">
        <v>16.581659999999999</v>
      </c>
      <c r="P2848" s="2">
        <v>37.147199999999998</v>
      </c>
    </row>
    <row r="2849" spans="1:16" x14ac:dyDescent="0.35">
      <c r="A2849" s="2">
        <v>2838</v>
      </c>
      <c r="B2849" s="2" t="s">
        <v>76</v>
      </c>
      <c r="C2849" s="2" t="s">
        <v>315</v>
      </c>
      <c r="D2849" s="2">
        <v>0.40300000000000002</v>
      </c>
      <c r="E2849" s="2">
        <v>6.2</v>
      </c>
      <c r="F2849" s="66">
        <v>15</v>
      </c>
      <c r="G2849" s="2">
        <v>24.536960000000001</v>
      </c>
      <c r="H2849" s="2">
        <v>32.818359999999998</v>
      </c>
      <c r="I2849" s="2">
        <v>24.05903</v>
      </c>
      <c r="J2849" s="2">
        <v>26.94791</v>
      </c>
      <c r="K2849" s="66">
        <v>25.807009999999998</v>
      </c>
      <c r="L2849" s="2">
        <v>29.08145</v>
      </c>
      <c r="M2849" s="2">
        <v>33.735790000000001</v>
      </c>
      <c r="N2849" s="2">
        <v>24.52018</v>
      </c>
      <c r="O2849" s="2">
        <v>27.5596</v>
      </c>
      <c r="P2849" s="2">
        <v>116.11199000000001</v>
      </c>
    </row>
    <row r="2850" spans="1:16" x14ac:dyDescent="0.35">
      <c r="A2850" s="2">
        <v>2839</v>
      </c>
      <c r="B2850" s="2" t="s">
        <v>76</v>
      </c>
      <c r="C2850" s="2" t="s">
        <v>316</v>
      </c>
      <c r="D2850" s="2">
        <v>0.85399999999999998</v>
      </c>
      <c r="E2850" s="2">
        <v>6.4539999999999997</v>
      </c>
      <c r="F2850" s="66">
        <v>26.67</v>
      </c>
      <c r="G2850" s="2">
        <v>20.498619999999999</v>
      </c>
      <c r="H2850" s="2">
        <v>33.481380000000001</v>
      </c>
      <c r="I2850" s="2">
        <v>19.77346</v>
      </c>
      <c r="J2850" s="2">
        <v>25.008959999999998</v>
      </c>
      <c r="K2850" s="66">
        <v>23.174710000000001</v>
      </c>
      <c r="L2850" s="2">
        <v>28.725439999999999</v>
      </c>
      <c r="M2850" s="2">
        <v>34.93356</v>
      </c>
      <c r="N2850" s="2">
        <v>20.51153</v>
      </c>
      <c r="O2850" s="2">
        <v>26.019829999999999</v>
      </c>
      <c r="P2850" s="2">
        <v>146.00793999999999</v>
      </c>
    </row>
    <row r="2851" spans="1:16" x14ac:dyDescent="0.35">
      <c r="A2851" s="2">
        <v>2840</v>
      </c>
      <c r="B2851" s="2" t="s">
        <v>76</v>
      </c>
      <c r="C2851" s="2" t="s">
        <v>317</v>
      </c>
      <c r="D2851" s="2">
        <v>1.405</v>
      </c>
      <c r="E2851" s="2">
        <v>7.2080000000000002</v>
      </c>
      <c r="F2851" s="66">
        <v>0</v>
      </c>
      <c r="G2851" s="2">
        <v>3.7761499999999999</v>
      </c>
      <c r="H2851" s="2">
        <v>3.7967300000000002</v>
      </c>
      <c r="I2851" s="2">
        <v>3.79189</v>
      </c>
      <c r="J2851" s="2">
        <v>3.7939600000000002</v>
      </c>
      <c r="K2851" s="66">
        <v>3.7983099999999999</v>
      </c>
      <c r="L2851" s="2">
        <v>5.3363399999999999</v>
      </c>
      <c r="M2851" s="2">
        <v>3.6995800000000001</v>
      </c>
      <c r="N2851" s="2">
        <v>3.6945600000000001</v>
      </c>
      <c r="O2851" s="2">
        <v>3.6967699999999999</v>
      </c>
      <c r="P2851" s="2">
        <v>3.6753300000000002</v>
      </c>
    </row>
    <row r="2852" spans="1:16" x14ac:dyDescent="0.35">
      <c r="A2852" s="2">
        <v>2841</v>
      </c>
      <c r="B2852" s="2" t="s">
        <v>76</v>
      </c>
      <c r="C2852" s="2" t="s">
        <v>318</v>
      </c>
      <c r="D2852" s="2">
        <v>2.2589999999999999</v>
      </c>
      <c r="E2852" s="2">
        <v>7.1920000000000002</v>
      </c>
      <c r="F2852" s="66">
        <v>3.33</v>
      </c>
      <c r="G2852" s="2">
        <v>5.8655299999999997</v>
      </c>
      <c r="H2852" s="2">
        <v>8.0319800000000008</v>
      </c>
      <c r="I2852" s="2">
        <v>5.6206199999999997</v>
      </c>
      <c r="J2852" s="2">
        <v>6.9195900000000004</v>
      </c>
      <c r="K2852" s="66">
        <v>8.4797200000000004</v>
      </c>
      <c r="L2852" s="2">
        <v>6.8610600000000002</v>
      </c>
      <c r="M2852" s="2">
        <v>8.1383200000000002</v>
      </c>
      <c r="N2852" s="2">
        <v>5.6014099999999996</v>
      </c>
      <c r="O2852" s="2">
        <v>6.96807</v>
      </c>
      <c r="P2852" s="2">
        <v>2.87053</v>
      </c>
    </row>
    <row r="2853" spans="1:16" x14ac:dyDescent="0.35">
      <c r="A2853" s="2">
        <v>2842</v>
      </c>
      <c r="B2853" s="2" t="s">
        <v>76</v>
      </c>
      <c r="C2853" s="2" t="s">
        <v>319</v>
      </c>
      <c r="D2853" s="2">
        <v>3.1560000000000001</v>
      </c>
      <c r="E2853" s="2">
        <v>6.7</v>
      </c>
      <c r="F2853" s="66">
        <v>18.329999999999998</v>
      </c>
      <c r="G2853" s="2">
        <v>10.986090000000001</v>
      </c>
      <c r="H2853" s="2">
        <v>17.083670000000001</v>
      </c>
      <c r="I2853" s="2">
        <v>10.16451</v>
      </c>
      <c r="J2853" s="2">
        <v>13.418519999999999</v>
      </c>
      <c r="K2853" s="66">
        <v>20.096820000000001</v>
      </c>
      <c r="L2853" s="2">
        <v>12.63686</v>
      </c>
      <c r="M2853" s="2">
        <v>17.68318</v>
      </c>
      <c r="N2853" s="2">
        <v>10.40361</v>
      </c>
      <c r="O2853" s="2">
        <v>13.82718</v>
      </c>
      <c r="P2853" s="2">
        <v>19.874179999999999</v>
      </c>
    </row>
    <row r="2854" spans="1:16" x14ac:dyDescent="0.35">
      <c r="A2854" s="2">
        <v>2843</v>
      </c>
      <c r="B2854" s="2" t="s">
        <v>76</v>
      </c>
      <c r="C2854" s="2" t="s">
        <v>320</v>
      </c>
      <c r="D2854" s="2">
        <v>3.0419999999999998</v>
      </c>
      <c r="E2854" s="2">
        <v>7.7169999999999996</v>
      </c>
      <c r="F2854" s="66">
        <v>41.67</v>
      </c>
      <c r="G2854" s="2">
        <v>32.492890000000003</v>
      </c>
      <c r="H2854" s="2">
        <v>51.418959999999998</v>
      </c>
      <c r="I2854" s="2">
        <v>26.71095</v>
      </c>
      <c r="J2854" s="2">
        <v>42.659149999999997</v>
      </c>
      <c r="K2854" s="66">
        <v>31.46707</v>
      </c>
      <c r="L2854" s="2">
        <v>78.178939999999997</v>
      </c>
      <c r="M2854" s="2">
        <v>53.842419999999997</v>
      </c>
      <c r="N2854" s="2">
        <v>27.847190000000001</v>
      </c>
      <c r="O2854" s="2">
        <v>44.62632</v>
      </c>
      <c r="P2854" s="2">
        <v>189.77581000000001</v>
      </c>
    </row>
    <row r="2855" spans="1:16" x14ac:dyDescent="0.35">
      <c r="A2855" s="2">
        <v>2844</v>
      </c>
      <c r="B2855" s="2" t="s">
        <v>76</v>
      </c>
      <c r="C2855" s="2" t="s">
        <v>321</v>
      </c>
      <c r="D2855" s="2">
        <v>3.464</v>
      </c>
      <c r="E2855" s="2">
        <v>7.9370000000000003</v>
      </c>
      <c r="F2855" s="66">
        <v>11.67</v>
      </c>
      <c r="G2855" s="2">
        <v>5.6711</v>
      </c>
      <c r="H2855" s="2">
        <v>10.81527</v>
      </c>
      <c r="I2855" s="2">
        <v>5.9141899999999996</v>
      </c>
      <c r="J2855" s="2">
        <v>9.2341899999999999</v>
      </c>
      <c r="K2855" s="66">
        <v>8.48569</v>
      </c>
      <c r="L2855" s="2">
        <v>7.5746099999999998</v>
      </c>
      <c r="M2855" s="2">
        <v>11.156219999999999</v>
      </c>
      <c r="N2855" s="2">
        <v>5.99986</v>
      </c>
      <c r="O2855" s="2">
        <v>9.4928500000000007</v>
      </c>
      <c r="P2855" s="2">
        <v>63.34346</v>
      </c>
    </row>
    <row r="2856" spans="1:16" x14ac:dyDescent="0.35">
      <c r="A2856" s="2">
        <v>2845</v>
      </c>
      <c r="B2856" s="2" t="s">
        <v>76</v>
      </c>
      <c r="C2856" s="2" t="s">
        <v>322</v>
      </c>
      <c r="D2856" s="2">
        <v>4.7569999999999997</v>
      </c>
      <c r="E2856" s="2">
        <v>7.2</v>
      </c>
      <c r="F2856" s="66">
        <v>11.67</v>
      </c>
      <c r="G2856" s="2">
        <v>5.50589</v>
      </c>
      <c r="H2856" s="2">
        <v>10.915990000000001</v>
      </c>
      <c r="I2856" s="2">
        <v>6.1388199999999999</v>
      </c>
      <c r="J2856" s="2">
        <v>8.9915000000000003</v>
      </c>
      <c r="K2856" s="66">
        <v>8.2272099999999995</v>
      </c>
      <c r="L2856" s="2">
        <v>10.399839999999999</v>
      </c>
      <c r="M2856" s="2">
        <v>11.30119</v>
      </c>
      <c r="N2856" s="2">
        <v>6.2751999999999999</v>
      </c>
      <c r="O2856" s="2">
        <v>9.2765199999999997</v>
      </c>
      <c r="P2856" s="2">
        <v>30.930240000000001</v>
      </c>
    </row>
    <row r="2857" spans="1:16" x14ac:dyDescent="0.35">
      <c r="A2857" s="2">
        <v>2846</v>
      </c>
      <c r="B2857" s="2" t="s">
        <v>76</v>
      </c>
      <c r="C2857" s="2" t="s">
        <v>323</v>
      </c>
      <c r="D2857" s="2">
        <v>4.7430000000000003</v>
      </c>
      <c r="E2857" s="2">
        <v>8.5220000000000002</v>
      </c>
      <c r="F2857" s="66">
        <v>8.33</v>
      </c>
      <c r="G2857" s="2">
        <v>3.1703800000000002</v>
      </c>
      <c r="H2857" s="2">
        <v>5.3954700000000004</v>
      </c>
      <c r="I2857" s="2">
        <v>2.8907500000000002</v>
      </c>
      <c r="J2857" s="2">
        <v>4.5871599999999999</v>
      </c>
      <c r="K2857" s="66">
        <v>5.7974100000000002</v>
      </c>
      <c r="L2857" s="2">
        <v>4.28125</v>
      </c>
      <c r="M2857" s="2">
        <v>5.6243699999999999</v>
      </c>
      <c r="N2857" s="2">
        <v>2.99024</v>
      </c>
      <c r="O2857" s="2">
        <v>4.7745800000000003</v>
      </c>
      <c r="P2857" s="2">
        <v>43.800289999999997</v>
      </c>
    </row>
    <row r="2858" spans="1:16" x14ac:dyDescent="0.35">
      <c r="A2858" s="2">
        <v>2847</v>
      </c>
      <c r="B2858" s="2" t="s">
        <v>76</v>
      </c>
      <c r="C2858" s="2" t="s">
        <v>324</v>
      </c>
      <c r="D2858" s="2">
        <v>4.6559999999999997</v>
      </c>
      <c r="E2858" s="2">
        <v>10.054</v>
      </c>
      <c r="F2858" s="66">
        <v>10</v>
      </c>
      <c r="G2858" s="2">
        <v>22.393460000000001</v>
      </c>
      <c r="H2858" s="2">
        <v>15.26868</v>
      </c>
      <c r="I2858" s="2">
        <v>6.8862399999999999</v>
      </c>
      <c r="J2858" s="2">
        <v>14.88425</v>
      </c>
      <c r="K2858" s="66">
        <v>18.356159999999999</v>
      </c>
      <c r="L2858" s="2">
        <v>37.792670000000001</v>
      </c>
      <c r="M2858" s="2">
        <v>15.90781</v>
      </c>
      <c r="N2858" s="2">
        <v>7.0883900000000004</v>
      </c>
      <c r="O2858" s="2">
        <v>15.50299</v>
      </c>
      <c r="P2858" s="2">
        <v>70.083749999999995</v>
      </c>
    </row>
    <row r="2859" spans="1:16" x14ac:dyDescent="0.35">
      <c r="A2859" s="2">
        <v>2848</v>
      </c>
      <c r="B2859" s="2" t="s">
        <v>76</v>
      </c>
      <c r="C2859" s="2" t="s">
        <v>325</v>
      </c>
      <c r="D2859" s="2">
        <v>4.6950000000000003</v>
      </c>
      <c r="E2859" s="2">
        <v>7.9619999999999997</v>
      </c>
      <c r="F2859" s="66">
        <v>8.33</v>
      </c>
      <c r="G2859" s="2">
        <v>18.511590000000002</v>
      </c>
      <c r="H2859" s="2">
        <v>18.23657</v>
      </c>
      <c r="I2859" s="2">
        <v>13.602980000000001</v>
      </c>
      <c r="J2859" s="2">
        <v>17.540610000000001</v>
      </c>
      <c r="K2859" s="66">
        <v>18.80386</v>
      </c>
      <c r="L2859" s="2">
        <v>26.212820000000001</v>
      </c>
      <c r="M2859" s="2">
        <v>18.572559999999999</v>
      </c>
      <c r="N2859" s="2">
        <v>13.69753</v>
      </c>
      <c r="O2859" s="2">
        <v>17.84036</v>
      </c>
      <c r="P2859" s="2">
        <v>54.2117</v>
      </c>
    </row>
    <row r="2860" spans="1:16" x14ac:dyDescent="0.35">
      <c r="A2860" s="2">
        <v>2849</v>
      </c>
      <c r="B2860" s="2" t="s">
        <v>76</v>
      </c>
      <c r="C2860" s="2" t="s">
        <v>326</v>
      </c>
      <c r="D2860" s="2">
        <v>4.1459999999999999</v>
      </c>
      <c r="E2860" s="2">
        <v>5.9539999999999997</v>
      </c>
      <c r="F2860" s="66">
        <v>26.67</v>
      </c>
      <c r="G2860" s="2">
        <v>22.426120000000001</v>
      </c>
      <c r="H2860" s="2">
        <v>30.40005</v>
      </c>
      <c r="I2860" s="2">
        <v>21.597899999999999</v>
      </c>
      <c r="J2860" s="2">
        <v>24.553650000000001</v>
      </c>
      <c r="K2860" s="66">
        <v>18.6309</v>
      </c>
      <c r="L2860" s="2">
        <v>24.51587</v>
      </c>
      <c r="M2860" s="2">
        <v>31.356290000000001</v>
      </c>
      <c r="N2860" s="2">
        <v>22.09553</v>
      </c>
      <c r="O2860" s="2">
        <v>25.20533</v>
      </c>
      <c r="P2860" s="2">
        <v>44.495379999999997</v>
      </c>
    </row>
    <row r="2861" spans="1:16" x14ac:dyDescent="0.35">
      <c r="A2861" s="2">
        <v>2850</v>
      </c>
      <c r="B2861" s="2" t="s">
        <v>76</v>
      </c>
      <c r="C2861" s="2" t="s">
        <v>327</v>
      </c>
      <c r="D2861" s="2">
        <v>3.7469999999999999</v>
      </c>
      <c r="E2861" s="2">
        <v>7.2169999999999996</v>
      </c>
      <c r="F2861" s="66">
        <v>5</v>
      </c>
      <c r="G2861" s="2">
        <v>12.434329999999999</v>
      </c>
      <c r="H2861" s="2">
        <v>13.120990000000001</v>
      </c>
      <c r="I2861" s="2">
        <v>11.77495</v>
      </c>
      <c r="J2861" s="2">
        <v>12.311159999999999</v>
      </c>
      <c r="K2861" s="66">
        <v>10.03603</v>
      </c>
      <c r="L2861" s="2">
        <v>12.82968</v>
      </c>
      <c r="M2861" s="2">
        <v>13.1578</v>
      </c>
      <c r="N2861" s="2">
        <v>11.74165</v>
      </c>
      <c r="O2861" s="2">
        <v>12.305820000000001</v>
      </c>
      <c r="P2861" s="2">
        <v>9.8955199999999994</v>
      </c>
    </row>
    <row r="2862" spans="1:16" x14ac:dyDescent="0.35">
      <c r="A2862" s="2">
        <v>2851</v>
      </c>
      <c r="B2862" s="2" t="s">
        <v>76</v>
      </c>
      <c r="C2862" s="2" t="s">
        <v>328</v>
      </c>
      <c r="D2862" s="2">
        <v>3.0920000000000001</v>
      </c>
      <c r="E2862" s="2">
        <v>7.4370000000000003</v>
      </c>
      <c r="F2862" s="66">
        <v>0</v>
      </c>
      <c r="G2862" s="2">
        <v>11.29303</v>
      </c>
      <c r="H2862" s="2">
        <v>10.68055</v>
      </c>
      <c r="I2862" s="2">
        <v>10.67755</v>
      </c>
      <c r="J2862" s="2">
        <v>10.678839999999999</v>
      </c>
      <c r="K2862" s="66">
        <v>10.68154</v>
      </c>
      <c r="L2862" s="2">
        <v>12.02441</v>
      </c>
      <c r="M2862" s="2">
        <v>10.56603</v>
      </c>
      <c r="N2862" s="2">
        <v>10.56288</v>
      </c>
      <c r="O2862" s="2">
        <v>10.56427</v>
      </c>
      <c r="P2862" s="2">
        <v>10.551170000000001</v>
      </c>
    </row>
    <row r="2863" spans="1:16" x14ac:dyDescent="0.35">
      <c r="A2863" s="2">
        <v>2852</v>
      </c>
      <c r="B2863" s="2" t="s">
        <v>76</v>
      </c>
      <c r="C2863" s="2" t="s">
        <v>329</v>
      </c>
      <c r="D2863" s="2">
        <v>2.4470000000000001</v>
      </c>
      <c r="E2863" s="2">
        <v>6.9539999999999997</v>
      </c>
      <c r="F2863" s="66">
        <v>6.67</v>
      </c>
      <c r="G2863" s="2">
        <v>15.757250000000001</v>
      </c>
      <c r="H2863" s="2">
        <v>19.31138</v>
      </c>
      <c r="I2863" s="2">
        <v>15.50357</v>
      </c>
      <c r="J2863" s="2">
        <v>17.4481</v>
      </c>
      <c r="K2863" s="66">
        <v>11.30828</v>
      </c>
      <c r="L2863" s="2">
        <v>16.570319999999999</v>
      </c>
      <c r="M2863" s="2">
        <v>19.624749999999999</v>
      </c>
      <c r="N2863" s="2">
        <v>15.61857</v>
      </c>
      <c r="O2863" s="2">
        <v>17.664429999999999</v>
      </c>
      <c r="P2863" s="2">
        <v>11.18943</v>
      </c>
    </row>
    <row r="2864" spans="1:16" x14ac:dyDescent="0.35">
      <c r="A2864" s="2">
        <v>2853</v>
      </c>
      <c r="B2864" s="2" t="s">
        <v>76</v>
      </c>
      <c r="C2864" s="2" t="s">
        <v>330</v>
      </c>
      <c r="D2864" s="2">
        <v>2.351</v>
      </c>
      <c r="E2864" s="2">
        <v>6.4379999999999997</v>
      </c>
      <c r="F2864" s="66">
        <v>28.33</v>
      </c>
      <c r="G2864" s="2">
        <v>29.746649999999999</v>
      </c>
      <c r="H2864" s="2">
        <v>44.548050000000003</v>
      </c>
      <c r="I2864" s="2">
        <v>29.563009999999998</v>
      </c>
      <c r="J2864" s="2">
        <v>35.567329999999998</v>
      </c>
      <c r="K2864" s="66">
        <v>11.7829</v>
      </c>
      <c r="L2864" s="2">
        <v>30.398299999999999</v>
      </c>
      <c r="M2864" s="2">
        <v>46.162179999999999</v>
      </c>
      <c r="N2864" s="2">
        <v>30.396429999999999</v>
      </c>
      <c r="O2864" s="2">
        <v>36.7136</v>
      </c>
      <c r="P2864" s="2">
        <v>11.675319999999999</v>
      </c>
    </row>
    <row r="2865" spans="1:16" x14ac:dyDescent="0.35">
      <c r="A2865" s="2">
        <v>2854</v>
      </c>
      <c r="B2865" s="2" t="s">
        <v>76</v>
      </c>
      <c r="C2865" s="2" t="s">
        <v>331</v>
      </c>
      <c r="D2865" s="2">
        <v>2.3490000000000002</v>
      </c>
      <c r="E2865" s="2">
        <v>4.633</v>
      </c>
      <c r="F2865" s="66">
        <v>30</v>
      </c>
      <c r="G2865" s="2">
        <v>27.84496</v>
      </c>
      <c r="H2865" s="2">
        <v>38.080109999999998</v>
      </c>
      <c r="I2865" s="2">
        <v>27.966090000000001</v>
      </c>
      <c r="J2865" s="2">
        <v>27.124649999999999</v>
      </c>
      <c r="K2865" s="66">
        <v>12.10772</v>
      </c>
      <c r="L2865" s="2">
        <v>28.17173</v>
      </c>
      <c r="M2865" s="2">
        <v>39.35033</v>
      </c>
      <c r="N2865" s="2">
        <v>28.709379999999999</v>
      </c>
      <c r="O2865" s="2">
        <v>27.82413</v>
      </c>
      <c r="P2865" s="2">
        <v>12.010759999999999</v>
      </c>
    </row>
    <row r="2866" spans="1:16" x14ac:dyDescent="0.35">
      <c r="A2866" s="2">
        <v>2855</v>
      </c>
      <c r="B2866" s="2" t="s">
        <v>76</v>
      </c>
      <c r="C2866" s="2" t="s">
        <v>332</v>
      </c>
      <c r="D2866" s="2">
        <v>2.2999999999999998</v>
      </c>
      <c r="E2866" s="2">
        <v>3.8540000000000001</v>
      </c>
      <c r="F2866" s="66">
        <v>21.67</v>
      </c>
      <c r="G2866" s="2">
        <v>22.394169999999999</v>
      </c>
      <c r="H2866" s="2">
        <v>28.09243</v>
      </c>
      <c r="I2866" s="2">
        <v>22.47128</v>
      </c>
      <c r="J2866" s="2">
        <v>20.332059999999998</v>
      </c>
      <c r="K2866" s="66">
        <v>12.364929999999999</v>
      </c>
      <c r="L2866" s="2">
        <v>22.478069999999999</v>
      </c>
      <c r="M2866" s="2">
        <v>28.83793</v>
      </c>
      <c r="N2866" s="2">
        <v>22.923940000000002</v>
      </c>
      <c r="O2866" s="2">
        <v>20.673290000000001</v>
      </c>
      <c r="P2866" s="2">
        <v>12.27763</v>
      </c>
    </row>
    <row r="2867" spans="1:16" x14ac:dyDescent="0.35">
      <c r="A2867" s="2">
        <v>2856</v>
      </c>
      <c r="B2867" s="2" t="s">
        <v>202</v>
      </c>
      <c r="C2867" s="2" t="s">
        <v>309</v>
      </c>
      <c r="D2867" s="2">
        <v>2.5539999999999998</v>
      </c>
      <c r="E2867" s="2">
        <v>4.6079999999999997</v>
      </c>
      <c r="F2867" s="66">
        <v>0</v>
      </c>
      <c r="G2867" s="2">
        <v>12.595050000000001</v>
      </c>
      <c r="H2867" s="2">
        <v>12.58494</v>
      </c>
      <c r="I2867" s="2">
        <v>12.582509999999999</v>
      </c>
      <c r="J2867" s="2">
        <v>12.583539999999999</v>
      </c>
      <c r="K2867" s="66">
        <v>12.58577</v>
      </c>
      <c r="L2867" s="2">
        <v>12.79311</v>
      </c>
      <c r="M2867" s="2">
        <v>12.519030000000001</v>
      </c>
      <c r="N2867" s="2">
        <v>12.516500000000001</v>
      </c>
      <c r="O2867" s="2">
        <v>12.517609999999999</v>
      </c>
      <c r="P2867" s="2">
        <v>12.507099999999999</v>
      </c>
    </row>
    <row r="2868" spans="1:16" x14ac:dyDescent="0.35">
      <c r="A2868" s="2">
        <v>2857</v>
      </c>
      <c r="B2868" s="2" t="s">
        <v>202</v>
      </c>
      <c r="C2868" s="2" t="s">
        <v>310</v>
      </c>
      <c r="D2868" s="2">
        <v>2.5459999999999998</v>
      </c>
      <c r="E2868" s="2">
        <v>5.4050000000000002</v>
      </c>
      <c r="F2868" s="66">
        <v>18.329999999999998</v>
      </c>
      <c r="G2868" s="2">
        <v>22.528510000000001</v>
      </c>
      <c r="H2868" s="2">
        <v>29.5717</v>
      </c>
      <c r="I2868" s="2">
        <v>22.414280000000002</v>
      </c>
      <c r="J2868" s="2">
        <v>23.828749999999999</v>
      </c>
      <c r="K2868" s="66">
        <v>34.073619999999998</v>
      </c>
      <c r="L2868" s="2">
        <v>23.132239999999999</v>
      </c>
      <c r="M2868" s="2">
        <v>30.391359999999999</v>
      </c>
      <c r="N2868" s="2">
        <v>22.861049999999999</v>
      </c>
      <c r="O2868" s="2">
        <v>24.349240000000002</v>
      </c>
      <c r="P2868" s="2">
        <v>112.70089</v>
      </c>
    </row>
    <row r="2869" spans="1:16" x14ac:dyDescent="0.35">
      <c r="A2869" s="2">
        <v>2858</v>
      </c>
      <c r="B2869" s="2" t="s">
        <v>202</v>
      </c>
      <c r="C2869" s="2" t="s">
        <v>311</v>
      </c>
      <c r="D2869" s="2">
        <v>2.2999999999999998</v>
      </c>
      <c r="E2869" s="2">
        <v>5.141</v>
      </c>
      <c r="F2869" s="66">
        <v>28.33</v>
      </c>
      <c r="G2869" s="2">
        <v>28.37002</v>
      </c>
      <c r="H2869" s="2">
        <v>39.314660000000003</v>
      </c>
      <c r="I2869" s="2">
        <v>28.403980000000001</v>
      </c>
      <c r="J2869" s="2">
        <v>29.32404</v>
      </c>
      <c r="K2869" s="66">
        <v>35.400779999999997</v>
      </c>
      <c r="L2869" s="2">
        <v>29.14141</v>
      </c>
      <c r="M2869" s="2">
        <v>40.644829999999999</v>
      </c>
      <c r="N2869" s="2">
        <v>29.16573</v>
      </c>
      <c r="O2869" s="2">
        <v>30.13374</v>
      </c>
      <c r="P2869" s="2">
        <v>170.82283000000001</v>
      </c>
    </row>
    <row r="2870" spans="1:16" x14ac:dyDescent="0.35">
      <c r="A2870" s="2">
        <v>2859</v>
      </c>
      <c r="B2870" s="2" t="s">
        <v>202</v>
      </c>
      <c r="C2870" s="2" t="s">
        <v>312</v>
      </c>
      <c r="D2870" s="2">
        <v>2.4020000000000001</v>
      </c>
      <c r="E2870" s="2">
        <v>4.3460000000000001</v>
      </c>
      <c r="F2870" s="66">
        <v>11.67</v>
      </c>
      <c r="G2870" s="2">
        <v>18.445139999999999</v>
      </c>
      <c r="H2870" s="2">
        <v>22.369060000000001</v>
      </c>
      <c r="I2870" s="2">
        <v>18.768640000000001</v>
      </c>
      <c r="J2870" s="2">
        <v>18.093679999999999</v>
      </c>
      <c r="K2870" s="66">
        <v>17.61928</v>
      </c>
      <c r="L2870" s="2">
        <v>19.11345</v>
      </c>
      <c r="M2870" s="2">
        <v>22.817219999999999</v>
      </c>
      <c r="N2870" s="2">
        <v>19.029240000000001</v>
      </c>
      <c r="O2870" s="2">
        <v>18.319130000000001</v>
      </c>
      <c r="P2870" s="2">
        <v>65.759829999999994</v>
      </c>
    </row>
    <row r="2871" spans="1:16" x14ac:dyDescent="0.35">
      <c r="A2871" s="2">
        <v>2860</v>
      </c>
      <c r="B2871" s="2" t="s">
        <v>202</v>
      </c>
      <c r="C2871" s="2" t="s">
        <v>313</v>
      </c>
      <c r="D2871" s="2">
        <v>2.5510000000000002</v>
      </c>
      <c r="E2871" s="2">
        <v>4.0999999999999996</v>
      </c>
      <c r="F2871" s="66">
        <v>20</v>
      </c>
      <c r="G2871" s="2">
        <v>22.824639999999999</v>
      </c>
      <c r="H2871" s="2">
        <v>29.186430000000001</v>
      </c>
      <c r="I2871" s="2">
        <v>23.17539</v>
      </c>
      <c r="J2871" s="2">
        <v>21.677510000000002</v>
      </c>
      <c r="K2871" s="66">
        <v>12.84084</v>
      </c>
      <c r="L2871" s="2">
        <v>23.338609999999999</v>
      </c>
      <c r="M2871" s="2">
        <v>29.994890000000002</v>
      </c>
      <c r="N2871" s="2">
        <v>23.6707</v>
      </c>
      <c r="O2871" s="2">
        <v>22.09479</v>
      </c>
      <c r="P2871" s="2">
        <v>95.733149999999995</v>
      </c>
    </row>
    <row r="2872" spans="1:16" x14ac:dyDescent="0.35">
      <c r="A2872" s="2">
        <v>2861</v>
      </c>
      <c r="B2872" s="2" t="s">
        <v>202</v>
      </c>
      <c r="C2872" s="2" t="s">
        <v>314</v>
      </c>
      <c r="D2872" s="2">
        <v>2.6</v>
      </c>
      <c r="E2872" s="2">
        <v>4.6079999999999997</v>
      </c>
      <c r="F2872" s="66">
        <v>6.67</v>
      </c>
      <c r="G2872" s="2">
        <v>15.688929999999999</v>
      </c>
      <c r="H2872" s="2">
        <v>17.555260000000001</v>
      </c>
      <c r="I2872" s="2">
        <v>15.65424</v>
      </c>
      <c r="J2872" s="2">
        <v>15.79504</v>
      </c>
      <c r="K2872" s="66">
        <v>12.87439</v>
      </c>
      <c r="L2872" s="2">
        <v>15.90695</v>
      </c>
      <c r="M2872" s="2">
        <v>17.760480000000001</v>
      </c>
      <c r="N2872" s="2">
        <v>15.760429999999999</v>
      </c>
      <c r="O2872" s="2">
        <v>15.90859</v>
      </c>
      <c r="P2872" s="2">
        <v>36.358110000000003</v>
      </c>
    </row>
    <row r="2873" spans="1:16" x14ac:dyDescent="0.35">
      <c r="A2873" s="2">
        <v>2862</v>
      </c>
      <c r="B2873" s="2" t="s">
        <v>202</v>
      </c>
      <c r="C2873" s="2" t="s">
        <v>315</v>
      </c>
      <c r="D2873" s="2">
        <v>2.8540000000000001</v>
      </c>
      <c r="E2873" s="2">
        <v>5.0999999999999996</v>
      </c>
      <c r="F2873" s="66">
        <v>13.33</v>
      </c>
      <c r="G2873" s="2">
        <v>21.775310000000001</v>
      </c>
      <c r="H2873" s="2">
        <v>27.598299999999998</v>
      </c>
      <c r="I2873" s="2">
        <v>21.65174</v>
      </c>
      <c r="J2873" s="2">
        <v>22.20974</v>
      </c>
      <c r="K2873" s="66">
        <v>12.886699999999999</v>
      </c>
      <c r="L2873" s="2">
        <v>22.04786</v>
      </c>
      <c r="M2873" s="2">
        <v>28.32986</v>
      </c>
      <c r="N2873" s="2">
        <v>22.073499999999999</v>
      </c>
      <c r="O2873" s="2">
        <v>22.660589999999999</v>
      </c>
      <c r="P2873" s="2">
        <v>87.331580000000002</v>
      </c>
    </row>
    <row r="2874" spans="1:16" x14ac:dyDescent="0.35">
      <c r="A2874" s="2">
        <v>2863</v>
      </c>
      <c r="B2874" s="2" t="s">
        <v>202</v>
      </c>
      <c r="C2874" s="2" t="s">
        <v>316</v>
      </c>
      <c r="D2874" s="2">
        <v>3.1</v>
      </c>
      <c r="E2874" s="2">
        <v>5.4050000000000002</v>
      </c>
      <c r="F2874" s="66">
        <v>3.33</v>
      </c>
      <c r="G2874" s="2">
        <v>5.4510399999999999</v>
      </c>
      <c r="H2874" s="2">
        <v>6.36449</v>
      </c>
      <c r="I2874" s="2">
        <v>5.1665900000000002</v>
      </c>
      <c r="J2874" s="2">
        <v>5.43628</v>
      </c>
      <c r="K2874" s="66">
        <v>3.5154100000000001</v>
      </c>
      <c r="L2874" s="2">
        <v>5.7311899999999998</v>
      </c>
      <c r="M2874" s="2">
        <v>6.4811800000000002</v>
      </c>
      <c r="N2874" s="2">
        <v>5.2208800000000002</v>
      </c>
      <c r="O2874" s="2">
        <v>5.5046299999999997</v>
      </c>
      <c r="P2874" s="2">
        <v>18.831800000000001</v>
      </c>
    </row>
    <row r="2875" spans="1:16" x14ac:dyDescent="0.35">
      <c r="A2875" s="2">
        <v>2864</v>
      </c>
      <c r="B2875" s="2" t="s">
        <v>202</v>
      </c>
      <c r="C2875" s="2" t="s">
        <v>317</v>
      </c>
      <c r="D2875" s="2">
        <v>3.456</v>
      </c>
      <c r="E2875" s="2">
        <v>5.3949999999999996</v>
      </c>
      <c r="F2875" s="66">
        <v>8.33</v>
      </c>
      <c r="G2875" s="2">
        <v>7.2001799999999996</v>
      </c>
      <c r="H2875" s="2">
        <v>9.8573900000000005</v>
      </c>
      <c r="I2875" s="2">
        <v>7.1505799999999997</v>
      </c>
      <c r="J2875" s="2">
        <v>7.6460900000000001</v>
      </c>
      <c r="K2875" s="66">
        <v>3.2423199999999999</v>
      </c>
      <c r="L2875" s="2">
        <v>7.7089800000000004</v>
      </c>
      <c r="M2875" s="2">
        <v>10.170579999999999</v>
      </c>
      <c r="N2875" s="2">
        <v>7.3227599999999997</v>
      </c>
      <c r="O2875" s="2">
        <v>7.8441099999999997</v>
      </c>
      <c r="P2875" s="2">
        <v>40.595089999999999</v>
      </c>
    </row>
    <row r="2876" spans="1:16" x14ac:dyDescent="0.35">
      <c r="A2876" s="2">
        <v>2865</v>
      </c>
      <c r="B2876" s="2" t="s">
        <v>202</v>
      </c>
      <c r="C2876" s="2" t="s">
        <v>318</v>
      </c>
      <c r="D2876" s="2">
        <v>4.5119999999999996</v>
      </c>
      <c r="E2876" s="2">
        <v>5.4050000000000002</v>
      </c>
      <c r="F2876" s="66">
        <v>3.33</v>
      </c>
      <c r="G2876" s="2">
        <v>4.4514899999999997</v>
      </c>
      <c r="H2876" s="2">
        <v>5.7591599999999996</v>
      </c>
      <c r="I2876" s="2">
        <v>4.3205900000000002</v>
      </c>
      <c r="J2876" s="2">
        <v>4.5933099999999998</v>
      </c>
      <c r="K2876" s="66">
        <v>8.0868599999999997</v>
      </c>
      <c r="L2876" s="2">
        <v>4.5716700000000001</v>
      </c>
      <c r="M2876" s="2">
        <v>5.9001599999999996</v>
      </c>
      <c r="N2876" s="2">
        <v>4.38666</v>
      </c>
      <c r="O2876" s="2">
        <v>4.6735899999999999</v>
      </c>
      <c r="P2876" s="2">
        <v>2.06521</v>
      </c>
    </row>
    <row r="2877" spans="1:16" x14ac:dyDescent="0.35">
      <c r="A2877" s="2">
        <v>2866</v>
      </c>
      <c r="B2877" s="2" t="s">
        <v>202</v>
      </c>
      <c r="C2877" s="2" t="s">
        <v>319</v>
      </c>
      <c r="D2877" s="2">
        <v>5.4029999999999996</v>
      </c>
      <c r="E2877" s="2">
        <v>6.2080000000000002</v>
      </c>
      <c r="F2877" s="66">
        <v>15</v>
      </c>
      <c r="G2877" s="2">
        <v>6.2952199999999996</v>
      </c>
      <c r="H2877" s="2">
        <v>9.7903800000000007</v>
      </c>
      <c r="I2877" s="2">
        <v>6.18879</v>
      </c>
      <c r="J2877" s="2">
        <v>7.6528600000000004</v>
      </c>
      <c r="K2877" s="66">
        <v>13.33583</v>
      </c>
      <c r="L2877" s="2">
        <v>7.2486100000000002</v>
      </c>
      <c r="M2877" s="2">
        <v>10.175549999999999</v>
      </c>
      <c r="N2877" s="2">
        <v>6.3863300000000001</v>
      </c>
      <c r="O2877" s="2">
        <v>7.9266899999999998</v>
      </c>
      <c r="P2877" s="2">
        <v>16.63354</v>
      </c>
    </row>
    <row r="2878" spans="1:16" x14ac:dyDescent="0.35">
      <c r="A2878" s="2">
        <v>2867</v>
      </c>
      <c r="B2878" s="2" t="s">
        <v>202</v>
      </c>
      <c r="C2878" s="2" t="s">
        <v>320</v>
      </c>
      <c r="D2878" s="2">
        <v>5.4470000000000001</v>
      </c>
      <c r="E2878" s="2">
        <v>6.9539999999999997</v>
      </c>
      <c r="F2878" s="66">
        <v>31.67</v>
      </c>
      <c r="G2878" s="2">
        <v>13.190340000000001</v>
      </c>
      <c r="H2878" s="2">
        <v>23.865220000000001</v>
      </c>
      <c r="I2878" s="2">
        <v>13.637560000000001</v>
      </c>
      <c r="J2878" s="2">
        <v>19.58785</v>
      </c>
      <c r="K2878" s="66">
        <v>9.8007200000000001</v>
      </c>
      <c r="L2878" s="2">
        <v>20.61805</v>
      </c>
      <c r="M2878" s="2">
        <v>24.992909999999998</v>
      </c>
      <c r="N2878" s="2">
        <v>14.2324</v>
      </c>
      <c r="O2878" s="2">
        <v>20.492719999999998</v>
      </c>
      <c r="P2878" s="2">
        <v>48.28501</v>
      </c>
    </row>
    <row r="2879" spans="1:16" x14ac:dyDescent="0.35">
      <c r="A2879" s="2">
        <v>2868</v>
      </c>
      <c r="B2879" s="2" t="s">
        <v>202</v>
      </c>
      <c r="C2879" s="2" t="s">
        <v>321</v>
      </c>
      <c r="D2879" s="2">
        <v>5.351</v>
      </c>
      <c r="E2879" s="2">
        <v>6.9459999999999997</v>
      </c>
      <c r="F2879" s="66">
        <v>18.329999999999998</v>
      </c>
      <c r="G2879" s="2">
        <v>13.059609999999999</v>
      </c>
      <c r="H2879" s="2">
        <v>18.971119999999999</v>
      </c>
      <c r="I2879" s="2">
        <v>11.191549999999999</v>
      </c>
      <c r="J2879" s="2">
        <v>15.516209999999999</v>
      </c>
      <c r="K2879" s="66">
        <v>9.9457799999999992</v>
      </c>
      <c r="L2879" s="2">
        <v>19.102119999999999</v>
      </c>
      <c r="M2879" s="2">
        <v>19.823029999999999</v>
      </c>
      <c r="N2879" s="2">
        <v>11.638159999999999</v>
      </c>
      <c r="O2879" s="2">
        <v>16.18815</v>
      </c>
      <c r="P2879" s="2">
        <v>41.78022</v>
      </c>
    </row>
    <row r="2880" spans="1:16" x14ac:dyDescent="0.35">
      <c r="A2880" s="2">
        <v>2869</v>
      </c>
      <c r="B2880" s="2" t="s">
        <v>202</v>
      </c>
      <c r="C2880" s="2" t="s">
        <v>322</v>
      </c>
      <c r="D2880" s="2">
        <v>5.3490000000000002</v>
      </c>
      <c r="E2880" s="2">
        <v>5.8869999999999996</v>
      </c>
      <c r="F2880" s="66">
        <v>41.67</v>
      </c>
      <c r="G2880" s="2">
        <v>20.320820000000001</v>
      </c>
      <c r="H2880" s="2">
        <v>30.541910000000001</v>
      </c>
      <c r="I2880" s="2">
        <v>18.791519999999998</v>
      </c>
      <c r="J2880" s="2">
        <v>23.119319999999998</v>
      </c>
      <c r="K2880" s="66">
        <v>33.754130000000004</v>
      </c>
      <c r="L2880" s="2">
        <v>24.709430000000001</v>
      </c>
      <c r="M2880" s="2">
        <v>31.97785</v>
      </c>
      <c r="N2880" s="2">
        <v>19.615269999999999</v>
      </c>
      <c r="O2880" s="2">
        <v>24.168559999999999</v>
      </c>
      <c r="P2880" s="2">
        <v>117.32845</v>
      </c>
    </row>
    <row r="2881" spans="1:16" x14ac:dyDescent="0.35">
      <c r="A2881" s="2">
        <v>2870</v>
      </c>
      <c r="B2881" s="2" t="s">
        <v>202</v>
      </c>
      <c r="C2881" s="2" t="s">
        <v>323</v>
      </c>
      <c r="D2881" s="2">
        <v>5.4020000000000001</v>
      </c>
      <c r="E2881" s="2">
        <v>5.6589999999999998</v>
      </c>
      <c r="F2881" s="66">
        <v>15</v>
      </c>
      <c r="G2881" s="2">
        <v>6.3949499999999997</v>
      </c>
      <c r="H2881" s="2">
        <v>9.5339399999999994</v>
      </c>
      <c r="I2881" s="2">
        <v>6.6258499999999998</v>
      </c>
      <c r="J2881" s="2">
        <v>7.05328</v>
      </c>
      <c r="K2881" s="66">
        <v>17.183900000000001</v>
      </c>
      <c r="L2881" s="2">
        <v>6.6069000000000004</v>
      </c>
      <c r="M2881" s="2">
        <v>9.8779299999999992</v>
      </c>
      <c r="N2881" s="2">
        <v>6.8183400000000001</v>
      </c>
      <c r="O2881" s="2">
        <v>7.2680499999999997</v>
      </c>
      <c r="P2881" s="2">
        <v>43.621000000000002</v>
      </c>
    </row>
    <row r="2882" spans="1:16" x14ac:dyDescent="0.35">
      <c r="A2882" s="2">
        <v>2871</v>
      </c>
      <c r="B2882" s="2" t="s">
        <v>202</v>
      </c>
      <c r="C2882" s="2" t="s">
        <v>324</v>
      </c>
      <c r="D2882" s="2">
        <v>5.8559999999999999</v>
      </c>
      <c r="E2882" s="2">
        <v>6.2</v>
      </c>
      <c r="F2882" s="66">
        <v>3.33</v>
      </c>
      <c r="G2882" s="2">
        <v>3.5561799999999999</v>
      </c>
      <c r="H2882" s="2">
        <v>4.6325099999999999</v>
      </c>
      <c r="I2882" s="2">
        <v>3.4386299999999999</v>
      </c>
      <c r="J2882" s="2">
        <v>3.94564</v>
      </c>
      <c r="K2882" s="66">
        <v>1.71133</v>
      </c>
      <c r="L2882" s="2">
        <v>3.7822300000000002</v>
      </c>
      <c r="M2882" s="2">
        <v>4.73231</v>
      </c>
      <c r="N2882" s="2">
        <v>3.4762499999999998</v>
      </c>
      <c r="O2882" s="2">
        <v>4.0096699999999998</v>
      </c>
      <c r="P2882" s="2">
        <v>1.65245</v>
      </c>
    </row>
    <row r="2883" spans="1:16" x14ac:dyDescent="0.35">
      <c r="A2883" s="2">
        <v>2872</v>
      </c>
      <c r="B2883" s="2" t="s">
        <v>202</v>
      </c>
      <c r="C2883" s="2" t="s">
        <v>325</v>
      </c>
      <c r="D2883" s="2">
        <v>6.2510000000000003</v>
      </c>
      <c r="E2883" s="2">
        <v>6.7080000000000002</v>
      </c>
      <c r="F2883" s="66">
        <v>8.33</v>
      </c>
      <c r="G2883" s="2">
        <v>13.706569999999999</v>
      </c>
      <c r="H2883" s="2">
        <v>15.52352</v>
      </c>
      <c r="I2883" s="2">
        <v>13.639699999999999</v>
      </c>
      <c r="J2883" s="2">
        <v>14.56091</v>
      </c>
      <c r="K2883" s="66">
        <v>10.97312</v>
      </c>
      <c r="L2883" s="2">
        <v>14.013769999999999</v>
      </c>
      <c r="M2883" s="2">
        <v>15.713649999999999</v>
      </c>
      <c r="N2883" s="2">
        <v>13.73169</v>
      </c>
      <c r="O2883" s="2">
        <v>14.70091</v>
      </c>
      <c r="P2883" s="2">
        <v>10.91996</v>
      </c>
    </row>
    <row r="2884" spans="1:16" x14ac:dyDescent="0.35">
      <c r="A2884" s="2">
        <v>2873</v>
      </c>
      <c r="B2884" s="2" t="s">
        <v>202</v>
      </c>
      <c r="C2884" s="2" t="s">
        <v>326</v>
      </c>
      <c r="D2884" s="2">
        <v>6.3</v>
      </c>
      <c r="E2884" s="2">
        <v>6.9459999999999997</v>
      </c>
      <c r="F2884" s="66">
        <v>5</v>
      </c>
      <c r="G2884" s="2">
        <v>13.482939999999999</v>
      </c>
      <c r="H2884" s="2">
        <v>15.18412</v>
      </c>
      <c r="I2884" s="2">
        <v>13.34684</v>
      </c>
      <c r="J2884" s="2">
        <v>14.429460000000001</v>
      </c>
      <c r="K2884" s="66">
        <v>10.917999999999999</v>
      </c>
      <c r="L2884" s="2">
        <v>13.741709999999999</v>
      </c>
      <c r="M2884" s="2">
        <v>15.364319999999999</v>
      </c>
      <c r="N2884" s="2">
        <v>13.431319999999999</v>
      </c>
      <c r="O2884" s="2">
        <v>14.570360000000001</v>
      </c>
      <c r="P2884" s="2">
        <v>10.87</v>
      </c>
    </row>
    <row r="2885" spans="1:16" x14ac:dyDescent="0.35">
      <c r="A2885" s="2">
        <v>2874</v>
      </c>
      <c r="B2885" s="2" t="s">
        <v>202</v>
      </c>
      <c r="C2885" s="2" t="s">
        <v>327</v>
      </c>
      <c r="D2885" s="2">
        <v>6.452</v>
      </c>
      <c r="E2885" s="2">
        <v>6.4459999999999997</v>
      </c>
      <c r="F2885" s="66">
        <v>10</v>
      </c>
      <c r="G2885" s="2">
        <v>13.894970000000001</v>
      </c>
      <c r="H2885" s="2">
        <v>16.179569999999998</v>
      </c>
      <c r="I2885" s="2">
        <v>13.97547</v>
      </c>
      <c r="J2885" s="2">
        <v>15.102119999999999</v>
      </c>
      <c r="K2885" s="66">
        <v>10.865550000000001</v>
      </c>
      <c r="L2885" s="2">
        <v>14.173170000000001</v>
      </c>
      <c r="M2885" s="2">
        <v>16.41872</v>
      </c>
      <c r="N2885" s="2">
        <v>14.099780000000001</v>
      </c>
      <c r="O2885" s="2">
        <v>15.28514</v>
      </c>
      <c r="P2885" s="2">
        <v>10.822139999999999</v>
      </c>
    </row>
    <row r="2886" spans="1:16" x14ac:dyDescent="0.35">
      <c r="A2886" s="2">
        <v>2875</v>
      </c>
      <c r="B2886" s="2" t="s">
        <v>202</v>
      </c>
      <c r="C2886" s="2" t="s">
        <v>328</v>
      </c>
      <c r="D2886" s="2">
        <v>6.6509999999999998</v>
      </c>
      <c r="E2886" s="2">
        <v>5.1319999999999997</v>
      </c>
      <c r="F2886" s="66">
        <v>20</v>
      </c>
      <c r="G2886" s="2">
        <v>17.918119999999998</v>
      </c>
      <c r="H2886" s="2">
        <v>21.73434</v>
      </c>
      <c r="I2886" s="2">
        <v>17.905239999999999</v>
      </c>
      <c r="J2886" s="2">
        <v>18.30021</v>
      </c>
      <c r="K2886" s="66">
        <v>15.762280000000001</v>
      </c>
      <c r="L2886" s="2">
        <v>20.808409999999999</v>
      </c>
      <c r="M2886" s="2">
        <v>22.27074</v>
      </c>
      <c r="N2886" s="2">
        <v>18.242159999999998</v>
      </c>
      <c r="O2886" s="2">
        <v>18.657710000000002</v>
      </c>
      <c r="P2886" s="2">
        <v>49.903979999999997</v>
      </c>
    </row>
    <row r="2887" spans="1:16" x14ac:dyDescent="0.35">
      <c r="A2887" s="2">
        <v>2876</v>
      </c>
      <c r="B2887" s="2" t="s">
        <v>202</v>
      </c>
      <c r="C2887" s="2" t="s">
        <v>329</v>
      </c>
      <c r="D2887" s="2">
        <v>6.7</v>
      </c>
      <c r="E2887" s="2">
        <v>4.0999999999999996</v>
      </c>
      <c r="F2887" s="66">
        <v>15</v>
      </c>
      <c r="G2887" s="2">
        <v>15.11605</v>
      </c>
      <c r="H2887" s="2">
        <v>18.704419999999999</v>
      </c>
      <c r="I2887" s="2">
        <v>16.300049999999999</v>
      </c>
      <c r="J2887" s="2">
        <v>15.491680000000001</v>
      </c>
      <c r="K2887" s="66">
        <v>16.993670000000002</v>
      </c>
      <c r="L2887" s="2">
        <v>15.41039</v>
      </c>
      <c r="M2887" s="2">
        <v>19.089770000000001</v>
      </c>
      <c r="N2887" s="2">
        <v>16.56015</v>
      </c>
      <c r="O2887" s="2">
        <v>15.709669999999999</v>
      </c>
      <c r="P2887" s="2">
        <v>10.687250000000001</v>
      </c>
    </row>
    <row r="2888" spans="1:16" x14ac:dyDescent="0.35">
      <c r="A2888" s="2">
        <v>2877</v>
      </c>
      <c r="B2888" s="2" t="s">
        <v>202</v>
      </c>
      <c r="C2888" s="2" t="s">
        <v>330</v>
      </c>
      <c r="D2888" s="2">
        <v>6.5979999999999999</v>
      </c>
      <c r="E2888" s="2">
        <v>4.3540000000000001</v>
      </c>
      <c r="F2888" s="66">
        <v>13.33</v>
      </c>
      <c r="G2888" s="2">
        <v>14.746309999999999</v>
      </c>
      <c r="H2888" s="2">
        <v>18.13729</v>
      </c>
      <c r="I2888" s="2">
        <v>15.79457</v>
      </c>
      <c r="J2888" s="2">
        <v>15.29194</v>
      </c>
      <c r="K2888" s="66">
        <v>16.98695</v>
      </c>
      <c r="L2888" s="2">
        <v>15.0732</v>
      </c>
      <c r="M2888" s="2">
        <v>18.497869999999999</v>
      </c>
      <c r="N2888" s="2">
        <v>16.033090000000001</v>
      </c>
      <c r="O2888" s="2">
        <v>15.50428</v>
      </c>
      <c r="P2888" s="2">
        <v>10.65593</v>
      </c>
    </row>
    <row r="2889" spans="1:16" x14ac:dyDescent="0.35">
      <c r="A2889" s="2">
        <v>2878</v>
      </c>
      <c r="B2889" s="2" t="s">
        <v>202</v>
      </c>
      <c r="C2889" s="2" t="s">
        <v>331</v>
      </c>
      <c r="D2889" s="2">
        <v>6.1440000000000001</v>
      </c>
      <c r="E2889" s="2">
        <v>3.8370000000000002</v>
      </c>
      <c r="F2889" s="66">
        <v>16.670000000000002</v>
      </c>
      <c r="G2889" s="2">
        <v>16.643329999999999</v>
      </c>
      <c r="H2889" s="2">
        <v>21.099129999999999</v>
      </c>
      <c r="I2889" s="2">
        <v>17.952359999999999</v>
      </c>
      <c r="J2889" s="2">
        <v>16.728020000000001</v>
      </c>
      <c r="K2889" s="66">
        <v>19.933039999999998</v>
      </c>
      <c r="L2889" s="2">
        <v>16.89817</v>
      </c>
      <c r="M2889" s="2">
        <v>21.61429</v>
      </c>
      <c r="N2889" s="2">
        <v>18.30359</v>
      </c>
      <c r="O2889" s="2">
        <v>17.015460000000001</v>
      </c>
      <c r="P2889" s="2">
        <v>10.702909999999999</v>
      </c>
    </row>
    <row r="2890" spans="1:16" x14ac:dyDescent="0.35">
      <c r="A2890" s="2">
        <v>2879</v>
      </c>
      <c r="B2890" s="2" t="s">
        <v>202</v>
      </c>
      <c r="C2890" s="2" t="s">
        <v>332</v>
      </c>
      <c r="D2890" s="2">
        <v>5.3419999999999996</v>
      </c>
      <c r="E2890" s="2">
        <v>4.117</v>
      </c>
      <c r="F2890" s="66">
        <v>25</v>
      </c>
      <c r="G2890" s="2">
        <v>20.95129</v>
      </c>
      <c r="H2890" s="2">
        <v>27.230090000000001</v>
      </c>
      <c r="I2890" s="2">
        <v>22.305389999999999</v>
      </c>
      <c r="J2890" s="2">
        <v>19.745850000000001</v>
      </c>
      <c r="K2890" s="66">
        <v>10.90564</v>
      </c>
      <c r="L2890" s="2">
        <v>21.180319999999998</v>
      </c>
      <c r="M2890" s="2">
        <v>28.0579</v>
      </c>
      <c r="N2890" s="2">
        <v>22.876629999999999</v>
      </c>
      <c r="O2890" s="2">
        <v>20.18374</v>
      </c>
      <c r="P2890" s="2">
        <v>10.87837</v>
      </c>
    </row>
    <row r="2891" spans="1:16" x14ac:dyDescent="0.35">
      <c r="A2891" s="2">
        <v>2880</v>
      </c>
      <c r="B2891" s="2" t="s">
        <v>203</v>
      </c>
      <c r="C2891" s="2" t="s">
        <v>309</v>
      </c>
      <c r="D2891" s="2">
        <v>11.555999999999999</v>
      </c>
      <c r="E2891" s="2">
        <v>2.27</v>
      </c>
      <c r="F2891" s="66">
        <v>8.33</v>
      </c>
      <c r="G2891" s="2">
        <v>6.46122</v>
      </c>
      <c r="H2891" s="2">
        <v>7.5446099999999996</v>
      </c>
      <c r="I2891" s="2">
        <v>7.2740600000000004</v>
      </c>
      <c r="J2891" s="2">
        <v>6.7351599999999996</v>
      </c>
      <c r="K2891" s="66">
        <v>5.8955099999999998</v>
      </c>
      <c r="L2891" s="2">
        <v>6.50908</v>
      </c>
      <c r="M2891" s="2">
        <v>7.7195400000000003</v>
      </c>
      <c r="N2891" s="2">
        <v>7.4359500000000001</v>
      </c>
      <c r="O2891" s="2">
        <v>6.88192</v>
      </c>
      <c r="P2891" s="2">
        <v>6.0340100000000003</v>
      </c>
    </row>
    <row r="2892" spans="1:16" x14ac:dyDescent="0.35">
      <c r="A2892" s="2">
        <v>2881</v>
      </c>
      <c r="B2892" s="2" t="s">
        <v>203</v>
      </c>
      <c r="C2892" s="2" t="s">
        <v>310</v>
      </c>
      <c r="D2892" s="2">
        <v>12.205</v>
      </c>
      <c r="E2892" s="2">
        <v>0.754</v>
      </c>
      <c r="F2892" s="66">
        <v>20</v>
      </c>
      <c r="G2892" s="2">
        <v>7.4588000000000001</v>
      </c>
      <c r="H2892" s="2">
        <v>9.1747300000000003</v>
      </c>
      <c r="I2892" s="2">
        <v>9.63917</v>
      </c>
      <c r="J2892" s="2">
        <v>6.4290599999999998</v>
      </c>
      <c r="K2892" s="66">
        <v>6.4460699999999997</v>
      </c>
      <c r="L2892" s="2">
        <v>7.5163599999999997</v>
      </c>
      <c r="M2892" s="2">
        <v>9.4253699999999991</v>
      </c>
      <c r="N2892" s="2">
        <v>9.9149799999999999</v>
      </c>
      <c r="O2892" s="2">
        <v>6.5491700000000002</v>
      </c>
      <c r="P2892" s="2">
        <v>11.781790000000001</v>
      </c>
    </row>
    <row r="2893" spans="1:16" x14ac:dyDescent="0.35">
      <c r="A2893" s="2">
        <v>2882</v>
      </c>
      <c r="B2893" s="2" t="s">
        <v>203</v>
      </c>
      <c r="C2893" s="2" t="s">
        <v>311</v>
      </c>
      <c r="D2893" s="2">
        <v>12.702999999999999</v>
      </c>
      <c r="E2893" s="2">
        <v>1</v>
      </c>
      <c r="F2893" s="66">
        <v>18.329999999999998</v>
      </c>
      <c r="G2893" s="2">
        <v>7.2574199999999998</v>
      </c>
      <c r="H2893" s="2">
        <v>9.0375999999999994</v>
      </c>
      <c r="I2893" s="2">
        <v>9.4753799999999995</v>
      </c>
      <c r="J2893" s="2">
        <v>6.5159099999999999</v>
      </c>
      <c r="K2893" s="66">
        <v>5.8419499999999998</v>
      </c>
      <c r="L2893" s="2">
        <v>7.3165100000000001</v>
      </c>
      <c r="M2893" s="2">
        <v>9.2735400000000006</v>
      </c>
      <c r="N2893" s="2">
        <v>9.7349800000000002</v>
      </c>
      <c r="O2893" s="2">
        <v>6.63171</v>
      </c>
      <c r="P2893" s="2">
        <v>11.913970000000001</v>
      </c>
    </row>
    <row r="2894" spans="1:16" x14ac:dyDescent="0.35">
      <c r="A2894" s="2">
        <v>2883</v>
      </c>
      <c r="B2894" s="2" t="s">
        <v>203</v>
      </c>
      <c r="C2894" s="2" t="s">
        <v>312</v>
      </c>
      <c r="D2894" s="2">
        <v>12.9</v>
      </c>
      <c r="E2894" s="2">
        <v>1</v>
      </c>
      <c r="F2894" s="66">
        <v>25</v>
      </c>
      <c r="G2894" s="2">
        <v>7.4411199999999997</v>
      </c>
      <c r="H2894" s="2">
        <v>9.5032300000000003</v>
      </c>
      <c r="I2894" s="2">
        <v>10.06527</v>
      </c>
      <c r="J2894" s="2">
        <v>6.5380099999999999</v>
      </c>
      <c r="K2894" s="66">
        <v>5.7038700000000002</v>
      </c>
      <c r="L2894" s="2">
        <v>7.4902699999999998</v>
      </c>
      <c r="M2894" s="2">
        <v>9.7625100000000007</v>
      </c>
      <c r="N2894" s="2">
        <v>10.35459</v>
      </c>
      <c r="O2894" s="2">
        <v>6.6529400000000001</v>
      </c>
      <c r="P2894" s="2">
        <v>12.132720000000001</v>
      </c>
    </row>
    <row r="2895" spans="1:16" x14ac:dyDescent="0.35">
      <c r="A2895" s="2">
        <v>2884</v>
      </c>
      <c r="B2895" s="2" t="s">
        <v>203</v>
      </c>
      <c r="C2895" s="2" t="s">
        <v>313</v>
      </c>
      <c r="D2895" s="2">
        <v>12.747999999999999</v>
      </c>
      <c r="E2895" s="2">
        <v>1</v>
      </c>
      <c r="F2895" s="66">
        <v>3.33</v>
      </c>
      <c r="G2895" s="2">
        <v>5.4576399999999996</v>
      </c>
      <c r="H2895" s="2">
        <v>5.92211</v>
      </c>
      <c r="I2895" s="2">
        <v>5.9500900000000003</v>
      </c>
      <c r="J2895" s="2">
        <v>5.5900800000000004</v>
      </c>
      <c r="K2895" s="66">
        <v>5.58162</v>
      </c>
      <c r="L2895" s="2">
        <v>5.4882999999999997</v>
      </c>
      <c r="M2895" s="2">
        <v>5.9941599999999999</v>
      </c>
      <c r="N2895" s="2">
        <v>6.0242899999999997</v>
      </c>
      <c r="O2895" s="2">
        <v>5.6540499999999998</v>
      </c>
      <c r="P2895" s="2">
        <v>6.1892199999999997</v>
      </c>
    </row>
    <row r="2896" spans="1:16" x14ac:dyDescent="0.35">
      <c r="A2896" s="2">
        <v>2885</v>
      </c>
      <c r="B2896" s="2" t="s">
        <v>203</v>
      </c>
      <c r="C2896" s="2" t="s">
        <v>314</v>
      </c>
      <c r="D2896" s="2">
        <v>12.497999999999999</v>
      </c>
      <c r="E2896" s="2">
        <v>1.254</v>
      </c>
      <c r="F2896" s="66">
        <v>0</v>
      </c>
      <c r="G2896" s="2">
        <v>5.2426599999999999</v>
      </c>
      <c r="H2896" s="2">
        <v>5.5576400000000001</v>
      </c>
      <c r="I2896" s="2">
        <v>5.5394800000000002</v>
      </c>
      <c r="J2896" s="2">
        <v>5.46861</v>
      </c>
      <c r="K2896" s="66">
        <v>5.5290600000000003</v>
      </c>
      <c r="L2896" s="2">
        <v>5.2615100000000004</v>
      </c>
      <c r="M2896" s="2">
        <v>5.6074999999999999</v>
      </c>
      <c r="N2896" s="2">
        <v>5.5890199999999997</v>
      </c>
      <c r="O2896" s="2">
        <v>5.5222800000000003</v>
      </c>
      <c r="P2896" s="2">
        <v>5.6095899999999999</v>
      </c>
    </row>
    <row r="2897" spans="1:16" x14ac:dyDescent="0.35">
      <c r="A2897" s="2">
        <v>2886</v>
      </c>
      <c r="B2897" s="2" t="s">
        <v>203</v>
      </c>
      <c r="C2897" s="2" t="s">
        <v>315</v>
      </c>
      <c r="D2897" s="2">
        <v>11.891999999999999</v>
      </c>
      <c r="E2897" s="2">
        <v>1.5</v>
      </c>
      <c r="F2897" s="66">
        <v>3.33</v>
      </c>
      <c r="G2897" s="2">
        <v>5.6346600000000002</v>
      </c>
      <c r="H2897" s="2">
        <v>6.1642999999999999</v>
      </c>
      <c r="I2897" s="2">
        <v>6.1650999999999998</v>
      </c>
      <c r="J2897" s="2">
        <v>5.7001900000000001</v>
      </c>
      <c r="K2897" s="66">
        <v>7.1050300000000002</v>
      </c>
      <c r="L2897" s="2">
        <v>5.6160899999999998</v>
      </c>
      <c r="M2897" s="2">
        <v>6.2383800000000003</v>
      </c>
      <c r="N2897" s="2">
        <v>6.2397999999999998</v>
      </c>
      <c r="O2897" s="2">
        <v>5.7579000000000002</v>
      </c>
      <c r="P2897" s="2">
        <v>5.6476100000000002</v>
      </c>
    </row>
    <row r="2898" spans="1:16" x14ac:dyDescent="0.35">
      <c r="A2898" s="2">
        <v>2887</v>
      </c>
      <c r="B2898" s="2" t="s">
        <v>203</v>
      </c>
      <c r="C2898" s="2" t="s">
        <v>316</v>
      </c>
      <c r="D2898" s="2">
        <v>11.095000000000001</v>
      </c>
      <c r="E2898" s="2">
        <v>1.5</v>
      </c>
      <c r="F2898" s="66">
        <v>23.33</v>
      </c>
      <c r="G2898" s="2">
        <v>0.44822000000000001</v>
      </c>
      <c r="H2898" s="2">
        <v>1.96251</v>
      </c>
      <c r="I2898" s="2">
        <v>1.9948399999999999</v>
      </c>
      <c r="J2898" s="2">
        <v>0</v>
      </c>
      <c r="K2898" s="66">
        <v>3.1791100000000001</v>
      </c>
      <c r="L2898" s="2">
        <v>0.22681999999999999</v>
      </c>
      <c r="M2898" s="2">
        <v>2.2207400000000002</v>
      </c>
      <c r="N2898" s="2">
        <v>2.2561</v>
      </c>
      <c r="O2898" s="2">
        <v>0</v>
      </c>
      <c r="P2898" s="2">
        <v>0</v>
      </c>
    </row>
    <row r="2899" spans="1:16" x14ac:dyDescent="0.35">
      <c r="A2899" s="2">
        <v>2888</v>
      </c>
      <c r="B2899" s="2" t="s">
        <v>203</v>
      </c>
      <c r="C2899" s="2" t="s">
        <v>317</v>
      </c>
      <c r="D2899" s="2">
        <v>10.8</v>
      </c>
      <c r="E2899" s="2">
        <v>1.246</v>
      </c>
      <c r="F2899" s="66">
        <v>11.67</v>
      </c>
      <c r="G2899" s="2">
        <v>0</v>
      </c>
      <c r="H2899" s="2">
        <v>0.41385</v>
      </c>
      <c r="I2899" s="2">
        <v>0.43384</v>
      </c>
      <c r="J2899" s="2">
        <v>0</v>
      </c>
      <c r="K2899" s="66">
        <v>0</v>
      </c>
      <c r="L2899" s="2">
        <v>0</v>
      </c>
      <c r="M2899" s="2">
        <v>0.48413</v>
      </c>
      <c r="N2899" s="2">
        <v>0.50563000000000002</v>
      </c>
      <c r="O2899" s="2">
        <v>0</v>
      </c>
      <c r="P2899" s="2">
        <v>0</v>
      </c>
    </row>
    <row r="2900" spans="1:16" x14ac:dyDescent="0.35">
      <c r="A2900" s="2">
        <v>2889</v>
      </c>
      <c r="B2900" s="2" t="s">
        <v>203</v>
      </c>
      <c r="C2900" s="2" t="s">
        <v>318</v>
      </c>
      <c r="D2900" s="2">
        <v>10.8</v>
      </c>
      <c r="E2900" s="2">
        <v>1</v>
      </c>
      <c r="F2900" s="66">
        <v>8.33</v>
      </c>
      <c r="G2900" s="2">
        <v>0</v>
      </c>
      <c r="H2900" s="2">
        <v>0</v>
      </c>
      <c r="I2900" s="2">
        <v>0</v>
      </c>
      <c r="J2900" s="2">
        <v>0</v>
      </c>
      <c r="K2900" s="66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</row>
    <row r="2901" spans="1:16" x14ac:dyDescent="0.35">
      <c r="A2901" s="2">
        <v>2890</v>
      </c>
      <c r="B2901" s="2" t="s">
        <v>203</v>
      </c>
      <c r="C2901" s="2" t="s">
        <v>319</v>
      </c>
      <c r="D2901" s="2">
        <v>10.8</v>
      </c>
      <c r="E2901" s="2">
        <v>1.254</v>
      </c>
      <c r="F2901" s="66">
        <v>16.670000000000002</v>
      </c>
      <c r="G2901" s="2">
        <v>0</v>
      </c>
      <c r="H2901" s="2">
        <v>0</v>
      </c>
      <c r="I2901" s="2">
        <v>0</v>
      </c>
      <c r="J2901" s="2">
        <v>0</v>
      </c>
      <c r="K2901" s="66">
        <v>0</v>
      </c>
      <c r="L2901" s="2">
        <v>0</v>
      </c>
      <c r="M2901" s="2">
        <v>0.10176</v>
      </c>
      <c r="N2901" s="2">
        <v>0.1226</v>
      </c>
      <c r="O2901" s="2">
        <v>0</v>
      </c>
      <c r="P2901" s="2">
        <v>0</v>
      </c>
    </row>
    <row r="2902" spans="1:16" x14ac:dyDescent="0.35">
      <c r="A2902" s="2">
        <v>2891</v>
      </c>
      <c r="B2902" s="2" t="s">
        <v>203</v>
      </c>
      <c r="C2902" s="2" t="s">
        <v>320</v>
      </c>
      <c r="D2902" s="2">
        <v>11.003</v>
      </c>
      <c r="E2902" s="2">
        <v>1.246</v>
      </c>
      <c r="F2902" s="66">
        <v>16.670000000000002</v>
      </c>
      <c r="G2902" s="2">
        <v>0</v>
      </c>
      <c r="H2902" s="2">
        <v>0.62675999999999998</v>
      </c>
      <c r="I2902" s="2">
        <v>0.65007000000000004</v>
      </c>
      <c r="J2902" s="2">
        <v>0</v>
      </c>
      <c r="K2902" s="66">
        <v>0</v>
      </c>
      <c r="L2902" s="2">
        <v>0</v>
      </c>
      <c r="M2902" s="2">
        <v>0.7248</v>
      </c>
      <c r="N2902" s="2">
        <v>0.73616999999999999</v>
      </c>
      <c r="O2902" s="2">
        <v>0</v>
      </c>
      <c r="P2902" s="2">
        <v>0</v>
      </c>
    </row>
    <row r="2903" spans="1:16" x14ac:dyDescent="0.35">
      <c r="A2903" s="2">
        <v>2892</v>
      </c>
      <c r="B2903" s="2" t="s">
        <v>203</v>
      </c>
      <c r="C2903" s="2" t="s">
        <v>321</v>
      </c>
      <c r="D2903" s="2">
        <v>11.302</v>
      </c>
      <c r="E2903" s="2">
        <v>0.746</v>
      </c>
      <c r="F2903" s="66">
        <v>40</v>
      </c>
      <c r="G2903" s="2">
        <v>0</v>
      </c>
      <c r="H2903" s="2">
        <v>1.3571599999999999</v>
      </c>
      <c r="I2903" s="2">
        <v>1.8520000000000001</v>
      </c>
      <c r="J2903" s="2">
        <v>0</v>
      </c>
      <c r="K2903" s="66">
        <v>0.75975000000000004</v>
      </c>
      <c r="L2903" s="2">
        <v>0</v>
      </c>
      <c r="M2903" s="2">
        <v>1.6572</v>
      </c>
      <c r="N2903" s="2">
        <v>2.3332199999999998</v>
      </c>
      <c r="O2903" s="2">
        <v>0</v>
      </c>
      <c r="P2903" s="2">
        <v>0</v>
      </c>
    </row>
    <row r="2904" spans="1:16" x14ac:dyDescent="0.35">
      <c r="A2904" s="2">
        <v>2893</v>
      </c>
      <c r="B2904" s="2" t="s">
        <v>203</v>
      </c>
      <c r="C2904" s="2" t="s">
        <v>322</v>
      </c>
      <c r="D2904" s="2">
        <v>11.451000000000001</v>
      </c>
      <c r="E2904" s="2">
        <v>1.3129999999999999</v>
      </c>
      <c r="F2904" s="66">
        <v>18.329999999999998</v>
      </c>
      <c r="G2904" s="2">
        <v>0</v>
      </c>
      <c r="H2904" s="2">
        <v>0</v>
      </c>
      <c r="I2904" s="2">
        <v>0</v>
      </c>
      <c r="J2904" s="2">
        <v>0</v>
      </c>
      <c r="K2904" s="66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</row>
    <row r="2905" spans="1:16" x14ac:dyDescent="0.35">
      <c r="A2905" s="2">
        <v>2894</v>
      </c>
      <c r="B2905" s="2" t="s">
        <v>203</v>
      </c>
      <c r="C2905" s="2" t="s">
        <v>323</v>
      </c>
      <c r="D2905" s="2">
        <v>11.702999999999999</v>
      </c>
      <c r="E2905" s="2">
        <v>2.1</v>
      </c>
      <c r="F2905" s="66">
        <v>21.67</v>
      </c>
      <c r="G2905" s="2">
        <v>0</v>
      </c>
      <c r="H2905" s="2">
        <v>0.75807000000000002</v>
      </c>
      <c r="I2905" s="2">
        <v>0.6613</v>
      </c>
      <c r="J2905" s="2">
        <v>0</v>
      </c>
      <c r="K2905" s="66">
        <v>0</v>
      </c>
      <c r="L2905" s="2">
        <v>0</v>
      </c>
      <c r="M2905" s="2">
        <v>1.0008300000000001</v>
      </c>
      <c r="N2905" s="2">
        <v>0.89287000000000005</v>
      </c>
      <c r="O2905" s="2">
        <v>0</v>
      </c>
      <c r="P2905" s="2">
        <v>12.485620000000001</v>
      </c>
    </row>
    <row r="2906" spans="1:16" x14ac:dyDescent="0.35">
      <c r="A2906" s="2">
        <v>2895</v>
      </c>
      <c r="B2906" s="2" t="s">
        <v>203</v>
      </c>
      <c r="C2906" s="2" t="s">
        <v>324</v>
      </c>
      <c r="D2906" s="2">
        <v>12.052</v>
      </c>
      <c r="E2906" s="2">
        <v>2.8620000000000001</v>
      </c>
      <c r="F2906" s="66">
        <v>3.33</v>
      </c>
      <c r="G2906" s="2">
        <v>0</v>
      </c>
      <c r="H2906" s="2">
        <v>0</v>
      </c>
      <c r="I2906" s="2">
        <v>0</v>
      </c>
      <c r="J2906" s="2">
        <v>0</v>
      </c>
      <c r="K2906" s="66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</row>
    <row r="2907" spans="1:16" x14ac:dyDescent="0.35">
      <c r="A2907" s="2">
        <v>2896</v>
      </c>
      <c r="B2907" s="2" t="s">
        <v>203</v>
      </c>
      <c r="C2907" s="2" t="s">
        <v>325</v>
      </c>
      <c r="D2907" s="2">
        <v>12.148999999999999</v>
      </c>
      <c r="E2907" s="2">
        <v>3.3460000000000001</v>
      </c>
      <c r="F2907" s="66">
        <v>11.67</v>
      </c>
      <c r="G2907" s="2">
        <v>0.98950000000000005</v>
      </c>
      <c r="H2907" s="2">
        <v>2.9628000000000001</v>
      </c>
      <c r="I2907" s="2">
        <v>2.6814100000000001</v>
      </c>
      <c r="J2907" s="2">
        <v>0.74983</v>
      </c>
      <c r="K2907" s="66">
        <v>1.67499</v>
      </c>
      <c r="L2907" s="2">
        <v>1.1089100000000001</v>
      </c>
      <c r="M2907" s="2">
        <v>3.1667999999999998</v>
      </c>
      <c r="N2907" s="2">
        <v>2.8605399999999999</v>
      </c>
      <c r="O2907" s="2">
        <v>0.86287999999999998</v>
      </c>
      <c r="P2907" s="2">
        <v>3.8258899999999998</v>
      </c>
    </row>
    <row r="2908" spans="1:16" x14ac:dyDescent="0.35">
      <c r="A2908" s="2">
        <v>2897</v>
      </c>
      <c r="B2908" s="2" t="s">
        <v>203</v>
      </c>
      <c r="C2908" s="2" t="s">
        <v>326</v>
      </c>
      <c r="D2908" s="2">
        <v>11.846</v>
      </c>
      <c r="E2908" s="2">
        <v>3.1</v>
      </c>
      <c r="F2908" s="66">
        <v>15</v>
      </c>
      <c r="G2908" s="2">
        <v>4.0201000000000002</v>
      </c>
      <c r="H2908" s="2">
        <v>6.4677600000000002</v>
      </c>
      <c r="I2908" s="2">
        <v>6.0671600000000003</v>
      </c>
      <c r="J2908" s="2">
        <v>3.90184</v>
      </c>
      <c r="K2908" s="66">
        <v>2.4437600000000002</v>
      </c>
      <c r="L2908" s="2">
        <v>4.2061799999999998</v>
      </c>
      <c r="M2908" s="2">
        <v>6.71502</v>
      </c>
      <c r="N2908" s="2">
        <v>6.2857200000000004</v>
      </c>
      <c r="O2908" s="2">
        <v>4.0702199999999999</v>
      </c>
      <c r="P2908" s="2">
        <v>20.999569999999999</v>
      </c>
    </row>
    <row r="2909" spans="1:16" x14ac:dyDescent="0.35">
      <c r="A2909" s="2">
        <v>2898</v>
      </c>
      <c r="B2909" s="2" t="s">
        <v>203</v>
      </c>
      <c r="C2909" s="2" t="s">
        <v>327</v>
      </c>
      <c r="D2909" s="2">
        <v>10.430999999999999</v>
      </c>
      <c r="E2909" s="2">
        <v>2.5920000000000001</v>
      </c>
      <c r="F2909" s="66">
        <v>16.670000000000002</v>
      </c>
      <c r="G2909" s="2">
        <v>5.1423699999999997</v>
      </c>
      <c r="H2909" s="2">
        <v>7.4240599999999999</v>
      </c>
      <c r="I2909" s="2">
        <v>7.0056000000000003</v>
      </c>
      <c r="J2909" s="2">
        <v>4.72973</v>
      </c>
      <c r="K2909" s="66">
        <v>4.9696499999999997</v>
      </c>
      <c r="L2909" s="2">
        <v>5.2776800000000001</v>
      </c>
      <c r="M2909" s="2">
        <v>7.6703700000000001</v>
      </c>
      <c r="N2909" s="2">
        <v>7.2236399999999996</v>
      </c>
      <c r="O2909" s="2">
        <v>4.8873600000000001</v>
      </c>
      <c r="P2909" s="2">
        <v>21.541740000000001</v>
      </c>
    </row>
    <row r="2910" spans="1:16" x14ac:dyDescent="0.35">
      <c r="A2910" s="2">
        <v>2899</v>
      </c>
      <c r="B2910" s="2" t="s">
        <v>203</v>
      </c>
      <c r="C2910" s="2" t="s">
        <v>328</v>
      </c>
      <c r="D2910" s="2">
        <v>8.7409999999999997</v>
      </c>
      <c r="E2910" s="2">
        <v>1.7949999999999999</v>
      </c>
      <c r="F2910" s="66">
        <v>0</v>
      </c>
      <c r="G2910" s="2">
        <v>4.0622299999999996</v>
      </c>
      <c r="H2910" s="2">
        <v>4.8403099999999997</v>
      </c>
      <c r="I2910" s="2">
        <v>4.8432700000000004</v>
      </c>
      <c r="J2910" s="2">
        <v>4.0082500000000003</v>
      </c>
      <c r="K2910" s="66">
        <v>4.3586900000000002</v>
      </c>
      <c r="L2910" s="2">
        <v>4.0792700000000002</v>
      </c>
      <c r="M2910" s="2">
        <v>4.8946399999999999</v>
      </c>
      <c r="N2910" s="2">
        <v>4.8922800000000004</v>
      </c>
      <c r="O2910" s="2">
        <v>4.06623</v>
      </c>
      <c r="P2910" s="2">
        <v>4.41092</v>
      </c>
    </row>
    <row r="2911" spans="1:16" x14ac:dyDescent="0.35">
      <c r="A2911" s="2">
        <v>2900</v>
      </c>
      <c r="B2911" s="2" t="s">
        <v>203</v>
      </c>
      <c r="C2911" s="2" t="s">
        <v>329</v>
      </c>
      <c r="D2911" s="2">
        <v>7.9459999999999997</v>
      </c>
      <c r="E2911" s="2">
        <v>0.99199999999999999</v>
      </c>
      <c r="F2911" s="66">
        <v>0</v>
      </c>
      <c r="G2911" s="2">
        <v>5.2102700000000004</v>
      </c>
      <c r="H2911" s="2">
        <v>5.9586899999999998</v>
      </c>
      <c r="I2911" s="2">
        <v>5.9607799999999997</v>
      </c>
      <c r="J2911" s="2">
        <v>5.2232599999999998</v>
      </c>
      <c r="K2911" s="66">
        <v>5.5312700000000001</v>
      </c>
      <c r="L2911" s="2">
        <v>5.1581400000000004</v>
      </c>
      <c r="M2911" s="2">
        <v>6.00807</v>
      </c>
      <c r="N2911" s="2">
        <v>6.00556</v>
      </c>
      <c r="O2911" s="2">
        <v>5.27691</v>
      </c>
      <c r="P2911" s="2">
        <v>5.5829300000000002</v>
      </c>
    </row>
    <row r="2912" spans="1:16" x14ac:dyDescent="0.35">
      <c r="A2912" s="2">
        <v>2901</v>
      </c>
      <c r="B2912" s="2" t="s">
        <v>203</v>
      </c>
      <c r="C2912" s="2" t="s">
        <v>330</v>
      </c>
      <c r="D2912" s="2">
        <v>7.2930000000000001</v>
      </c>
      <c r="E2912" s="2">
        <v>1.008</v>
      </c>
      <c r="F2912" s="66">
        <v>13.33</v>
      </c>
      <c r="G2912" s="2">
        <v>10.671430000000001</v>
      </c>
      <c r="H2912" s="2">
        <v>12.61984</v>
      </c>
      <c r="I2912" s="2">
        <v>12.149800000000001</v>
      </c>
      <c r="J2912" s="2">
        <v>7.6597499999999998</v>
      </c>
      <c r="K2912" s="66">
        <v>6.6987800000000002</v>
      </c>
      <c r="L2912" s="2">
        <v>10.60417</v>
      </c>
      <c r="M2912" s="2">
        <v>12.953849999999999</v>
      </c>
      <c r="N2912" s="2">
        <v>12.455249999999999</v>
      </c>
      <c r="O2912" s="2">
        <v>7.7736299999999998</v>
      </c>
      <c r="P2912" s="2">
        <v>18.832419999999999</v>
      </c>
    </row>
    <row r="2913" spans="1:16" x14ac:dyDescent="0.35">
      <c r="A2913" s="2">
        <v>2902</v>
      </c>
      <c r="B2913" s="2" t="s">
        <v>203</v>
      </c>
      <c r="C2913" s="2" t="s">
        <v>331</v>
      </c>
      <c r="D2913" s="2">
        <v>6.9509999999999996</v>
      </c>
      <c r="E2913" s="2">
        <v>0.99199999999999999</v>
      </c>
      <c r="F2913" s="66">
        <v>20</v>
      </c>
      <c r="G2913" s="2">
        <v>15.236499999999999</v>
      </c>
      <c r="H2913" s="2">
        <v>17.94782</v>
      </c>
      <c r="I2913" s="2">
        <v>17.28323</v>
      </c>
      <c r="J2913" s="2">
        <v>9.1498000000000008</v>
      </c>
      <c r="K2913" s="66">
        <v>7.6279199999999996</v>
      </c>
      <c r="L2913" s="2">
        <v>15.16479</v>
      </c>
      <c r="M2913" s="2">
        <v>18.50864</v>
      </c>
      <c r="N2913" s="2">
        <v>17.805890000000002</v>
      </c>
      <c r="O2913" s="2">
        <v>9.2865900000000003</v>
      </c>
      <c r="P2913" s="2">
        <v>23.47542</v>
      </c>
    </row>
    <row r="2914" spans="1:16" x14ac:dyDescent="0.35">
      <c r="A2914" s="2">
        <v>2903</v>
      </c>
      <c r="B2914" s="2" t="s">
        <v>203</v>
      </c>
      <c r="C2914" s="2" t="s">
        <v>332</v>
      </c>
      <c r="D2914" s="2">
        <v>7.6609999999999996</v>
      </c>
      <c r="E2914" s="2">
        <v>0.754</v>
      </c>
      <c r="F2914" s="66">
        <v>30</v>
      </c>
      <c r="G2914" s="2">
        <v>16.874220000000001</v>
      </c>
      <c r="H2914" s="2">
        <v>19.774010000000001</v>
      </c>
      <c r="I2914" s="2">
        <v>19.456679999999999</v>
      </c>
      <c r="J2914" s="2">
        <v>9.4106299999999994</v>
      </c>
      <c r="K2914" s="66">
        <v>7.9965299999999999</v>
      </c>
      <c r="L2914" s="2">
        <v>16.801400000000001</v>
      </c>
      <c r="M2914" s="2">
        <v>20.409009999999999</v>
      </c>
      <c r="N2914" s="2">
        <v>20.07208</v>
      </c>
      <c r="O2914" s="2">
        <v>9.5361399999999996</v>
      </c>
      <c r="P2914" s="2">
        <v>22.58352</v>
      </c>
    </row>
    <row r="2915" spans="1:16" x14ac:dyDescent="0.35">
      <c r="A2915" s="2">
        <v>2904</v>
      </c>
      <c r="B2915" s="2" t="s">
        <v>204</v>
      </c>
      <c r="C2915" s="2" t="s">
        <v>309</v>
      </c>
      <c r="D2915" s="2">
        <v>8.5030000000000001</v>
      </c>
      <c r="E2915" s="2">
        <v>0.746</v>
      </c>
      <c r="F2915" s="66">
        <v>16.670000000000002</v>
      </c>
      <c r="G2915" s="2">
        <v>11.81869</v>
      </c>
      <c r="H2915" s="2">
        <v>13.661339999999999</v>
      </c>
      <c r="I2915" s="2">
        <v>13.64532</v>
      </c>
      <c r="J2915" s="2">
        <v>8.6582600000000003</v>
      </c>
      <c r="K2915" s="66">
        <v>8.4026399999999999</v>
      </c>
      <c r="L2915" s="2">
        <v>11.780340000000001</v>
      </c>
      <c r="M2915" s="2">
        <v>13.97799</v>
      </c>
      <c r="N2915" s="2">
        <v>13.958460000000001</v>
      </c>
      <c r="O2915" s="2">
        <v>8.7413299999999996</v>
      </c>
      <c r="P2915" s="2">
        <v>11.829639999999999</v>
      </c>
    </row>
    <row r="2916" spans="1:16" x14ac:dyDescent="0.35">
      <c r="A2916" s="2">
        <v>2905</v>
      </c>
      <c r="B2916" s="2" t="s">
        <v>204</v>
      </c>
      <c r="C2916" s="2" t="s">
        <v>310</v>
      </c>
      <c r="D2916" s="2">
        <v>8.5470000000000006</v>
      </c>
      <c r="E2916" s="2">
        <v>1.008</v>
      </c>
      <c r="F2916" s="66">
        <v>21.67</v>
      </c>
      <c r="G2916" s="2">
        <v>12.783569999999999</v>
      </c>
      <c r="H2916" s="2">
        <v>15.21707</v>
      </c>
      <c r="I2916" s="2">
        <v>14.94581</v>
      </c>
      <c r="J2916" s="2">
        <v>9.3019499999999997</v>
      </c>
      <c r="K2916" s="66">
        <v>7.8490099999999998</v>
      </c>
      <c r="L2916" s="2">
        <v>12.72179</v>
      </c>
      <c r="M2916" s="2">
        <v>15.61875</v>
      </c>
      <c r="N2916" s="2">
        <v>15.331009999999999</v>
      </c>
      <c r="O2916" s="2">
        <v>9.4196299999999997</v>
      </c>
      <c r="P2916" s="2">
        <v>7.8871700000000002</v>
      </c>
    </row>
    <row r="2917" spans="1:16" x14ac:dyDescent="0.35">
      <c r="A2917" s="2">
        <v>2906</v>
      </c>
      <c r="B2917" s="2" t="s">
        <v>204</v>
      </c>
      <c r="C2917" s="2" t="s">
        <v>311</v>
      </c>
      <c r="D2917" s="2">
        <v>8.5020000000000007</v>
      </c>
      <c r="E2917" s="2">
        <v>1.246</v>
      </c>
      <c r="F2917" s="66">
        <v>35</v>
      </c>
      <c r="G2917" s="2">
        <v>15.534420000000001</v>
      </c>
      <c r="H2917" s="2">
        <v>19.086459999999999</v>
      </c>
      <c r="I2917" s="2">
        <v>18.52037</v>
      </c>
      <c r="J2917" s="2">
        <v>10.39606</v>
      </c>
      <c r="K2917" s="66">
        <v>7.7879500000000004</v>
      </c>
      <c r="L2917" s="2">
        <v>15.47772</v>
      </c>
      <c r="M2917" s="2">
        <v>19.691559999999999</v>
      </c>
      <c r="N2917" s="2">
        <v>19.093889999999998</v>
      </c>
      <c r="O2917" s="2">
        <v>10.570130000000001</v>
      </c>
      <c r="P2917" s="2">
        <v>7.82355</v>
      </c>
    </row>
    <row r="2918" spans="1:16" x14ac:dyDescent="0.35">
      <c r="A2918" s="2">
        <v>2907</v>
      </c>
      <c r="B2918" s="2" t="s">
        <v>204</v>
      </c>
      <c r="C2918" s="2" t="s">
        <v>312</v>
      </c>
      <c r="D2918" s="2">
        <v>8.702</v>
      </c>
      <c r="E2918" s="2">
        <v>0.746</v>
      </c>
      <c r="F2918" s="66">
        <v>25</v>
      </c>
      <c r="G2918" s="2">
        <v>12.43256</v>
      </c>
      <c r="H2918" s="2">
        <v>14.552300000000001</v>
      </c>
      <c r="I2918" s="2">
        <v>14.557359999999999</v>
      </c>
      <c r="J2918" s="2">
        <v>8.7275500000000008</v>
      </c>
      <c r="K2918" s="66">
        <v>7.7317600000000004</v>
      </c>
      <c r="L2918" s="2">
        <v>12.374890000000001</v>
      </c>
      <c r="M2918" s="2">
        <v>14.922890000000001</v>
      </c>
      <c r="N2918" s="2">
        <v>14.926349999999999</v>
      </c>
      <c r="O2918" s="2">
        <v>8.8144200000000001</v>
      </c>
      <c r="P2918" s="2">
        <v>7.76511</v>
      </c>
    </row>
    <row r="2919" spans="1:16" x14ac:dyDescent="0.35">
      <c r="A2919" s="2">
        <v>2908</v>
      </c>
      <c r="B2919" s="2" t="s">
        <v>204</v>
      </c>
      <c r="C2919" s="2" t="s">
        <v>313</v>
      </c>
      <c r="D2919" s="2">
        <v>8.8000000000000007</v>
      </c>
      <c r="E2919" s="2">
        <v>0.754</v>
      </c>
      <c r="F2919" s="66">
        <v>0</v>
      </c>
      <c r="G2919" s="2">
        <v>7.3939199999999996</v>
      </c>
      <c r="H2919" s="2">
        <v>7.9240000000000004</v>
      </c>
      <c r="I2919" s="2">
        <v>7.92293</v>
      </c>
      <c r="J2919" s="2">
        <v>7.6234799999999998</v>
      </c>
      <c r="K2919" s="66">
        <v>7.7426899999999996</v>
      </c>
      <c r="L2919" s="2">
        <v>7.3405300000000002</v>
      </c>
      <c r="M2919" s="2">
        <v>7.9476599999999999</v>
      </c>
      <c r="N2919" s="2">
        <v>7.9448400000000001</v>
      </c>
      <c r="O2919" s="2">
        <v>7.6495800000000003</v>
      </c>
      <c r="P2919" s="2">
        <v>7.77407</v>
      </c>
    </row>
    <row r="2920" spans="1:16" x14ac:dyDescent="0.35">
      <c r="A2920" s="2">
        <v>2909</v>
      </c>
      <c r="B2920" s="2" t="s">
        <v>204</v>
      </c>
      <c r="C2920" s="2" t="s">
        <v>314</v>
      </c>
      <c r="D2920" s="2">
        <v>8.9019999999999992</v>
      </c>
      <c r="E2920" s="2">
        <v>1</v>
      </c>
      <c r="F2920" s="66">
        <v>0</v>
      </c>
      <c r="G2920" s="2">
        <v>7.42699</v>
      </c>
      <c r="H2920" s="2">
        <v>7.9406600000000003</v>
      </c>
      <c r="I2920" s="2">
        <v>7.9395100000000003</v>
      </c>
      <c r="J2920" s="2">
        <v>7.6633599999999999</v>
      </c>
      <c r="K2920" s="66">
        <v>7.77285</v>
      </c>
      <c r="L2920" s="2">
        <v>7.3743800000000004</v>
      </c>
      <c r="M2920" s="2">
        <v>7.9626900000000003</v>
      </c>
      <c r="N2920" s="2">
        <v>7.9599399999999996</v>
      </c>
      <c r="O2920" s="2">
        <v>7.6876499999999997</v>
      </c>
      <c r="P2920" s="2">
        <v>7.8024399999999998</v>
      </c>
    </row>
    <row r="2921" spans="1:16" x14ac:dyDescent="0.35">
      <c r="A2921" s="2">
        <v>2910</v>
      </c>
      <c r="B2921" s="2" t="s">
        <v>204</v>
      </c>
      <c r="C2921" s="2" t="s">
        <v>315</v>
      </c>
      <c r="D2921" s="2">
        <v>8.9489999999999998</v>
      </c>
      <c r="E2921" s="2">
        <v>1</v>
      </c>
      <c r="F2921" s="66">
        <v>6.67</v>
      </c>
      <c r="G2921" s="2">
        <v>9.0458999999999996</v>
      </c>
      <c r="H2921" s="2">
        <v>10.133419999999999</v>
      </c>
      <c r="I2921" s="2">
        <v>10.11045</v>
      </c>
      <c r="J2921" s="2">
        <v>8.1271100000000001</v>
      </c>
      <c r="K2921" s="66">
        <v>7.7731300000000001</v>
      </c>
      <c r="L2921" s="2">
        <v>8.9919399999999996</v>
      </c>
      <c r="M2921" s="2">
        <v>10.268840000000001</v>
      </c>
      <c r="N2921" s="2">
        <v>10.243270000000001</v>
      </c>
      <c r="O2921" s="2">
        <v>8.1735100000000003</v>
      </c>
      <c r="P2921" s="2">
        <v>7.8010799999999998</v>
      </c>
    </row>
    <row r="2922" spans="1:16" x14ac:dyDescent="0.35">
      <c r="A2922" s="2">
        <v>2911</v>
      </c>
      <c r="B2922" s="2" t="s">
        <v>204</v>
      </c>
      <c r="C2922" s="2" t="s">
        <v>316</v>
      </c>
      <c r="D2922" s="2">
        <v>9.1029999999999998</v>
      </c>
      <c r="E2922" s="2">
        <v>0.746</v>
      </c>
      <c r="F2922" s="66">
        <v>20</v>
      </c>
      <c r="G2922" s="2">
        <v>2.5602299999999998</v>
      </c>
      <c r="H2922" s="2">
        <v>4.0662599999999998</v>
      </c>
      <c r="I2922" s="2">
        <v>4.1563800000000004</v>
      </c>
      <c r="J2922" s="2">
        <v>1.602E-2</v>
      </c>
      <c r="K2922" s="66">
        <v>0</v>
      </c>
      <c r="L2922" s="2">
        <v>2.52711</v>
      </c>
      <c r="M2922" s="2">
        <v>4.3362499999999997</v>
      </c>
      <c r="N2922" s="2">
        <v>4.4304500000000004</v>
      </c>
      <c r="O2922" s="2">
        <v>5.5710000000000003E-2</v>
      </c>
      <c r="P2922" s="2">
        <v>0</v>
      </c>
    </row>
    <row r="2923" spans="1:16" x14ac:dyDescent="0.35">
      <c r="A2923" s="2">
        <v>2912</v>
      </c>
      <c r="B2923" s="2" t="s">
        <v>204</v>
      </c>
      <c r="C2923" s="2" t="s">
        <v>317</v>
      </c>
      <c r="D2923" s="2">
        <v>10.061999999999999</v>
      </c>
      <c r="E2923" s="2">
        <v>0.754</v>
      </c>
      <c r="F2923" s="66">
        <v>23.33</v>
      </c>
      <c r="G2923" s="2">
        <v>1.45628</v>
      </c>
      <c r="H2923" s="2">
        <v>3.26797</v>
      </c>
      <c r="I2923" s="2">
        <v>3.5690200000000001</v>
      </c>
      <c r="J2923" s="2">
        <v>0</v>
      </c>
      <c r="K2923" s="66">
        <v>0.38225999999999999</v>
      </c>
      <c r="L2923" s="2">
        <v>1.40845</v>
      </c>
      <c r="M2923" s="2">
        <v>3.5451700000000002</v>
      </c>
      <c r="N2923" s="2">
        <v>3.8590300000000002</v>
      </c>
      <c r="O2923" s="2">
        <v>0</v>
      </c>
      <c r="P2923" s="2">
        <v>3.5880000000000002E-2</v>
      </c>
    </row>
    <row r="2924" spans="1:16" x14ac:dyDescent="0.35">
      <c r="A2924" s="2">
        <v>2913</v>
      </c>
      <c r="B2924" s="2" t="s">
        <v>204</v>
      </c>
      <c r="C2924" s="2" t="s">
        <v>318</v>
      </c>
      <c r="D2924" s="2">
        <v>11.41</v>
      </c>
      <c r="E2924" s="2">
        <v>1.254</v>
      </c>
      <c r="F2924" s="66">
        <v>8.33</v>
      </c>
      <c r="G2924" s="2">
        <v>0</v>
      </c>
      <c r="H2924" s="2">
        <v>0.45745000000000002</v>
      </c>
      <c r="I2924" s="2">
        <v>0.52059</v>
      </c>
      <c r="J2924" s="2">
        <v>0</v>
      </c>
      <c r="K2924" s="66">
        <v>0</v>
      </c>
      <c r="L2924" s="2">
        <v>0</v>
      </c>
      <c r="M2924" s="2">
        <v>0.52722000000000002</v>
      </c>
      <c r="N2924" s="2">
        <v>0.60038999999999998</v>
      </c>
      <c r="O2924" s="2">
        <v>0</v>
      </c>
      <c r="P2924" s="2">
        <v>0</v>
      </c>
    </row>
    <row r="2925" spans="1:16" x14ac:dyDescent="0.35">
      <c r="A2925" s="2">
        <v>2914</v>
      </c>
      <c r="B2925" s="2" t="s">
        <v>204</v>
      </c>
      <c r="C2925" s="2" t="s">
        <v>319</v>
      </c>
      <c r="D2925" s="2">
        <v>12.407</v>
      </c>
      <c r="E2925" s="2">
        <v>0.73799999999999999</v>
      </c>
      <c r="F2925" s="66">
        <v>18.329999999999998</v>
      </c>
      <c r="G2925" s="2">
        <v>0</v>
      </c>
      <c r="H2925" s="2">
        <v>0</v>
      </c>
      <c r="I2925" s="2">
        <v>0.25925999999999999</v>
      </c>
      <c r="J2925" s="2">
        <v>0</v>
      </c>
      <c r="K2925" s="66">
        <v>0</v>
      </c>
      <c r="L2925" s="2">
        <v>0</v>
      </c>
      <c r="M2925" s="2">
        <v>0</v>
      </c>
      <c r="N2925" s="2">
        <v>0.33599000000000001</v>
      </c>
      <c r="O2925" s="2">
        <v>0</v>
      </c>
      <c r="P2925" s="2">
        <v>0</v>
      </c>
    </row>
    <row r="2926" spans="1:16" x14ac:dyDescent="0.35">
      <c r="A2926" s="2">
        <v>2915</v>
      </c>
      <c r="B2926" s="2" t="s">
        <v>204</v>
      </c>
      <c r="C2926" s="2" t="s">
        <v>320</v>
      </c>
      <c r="D2926" s="2">
        <v>13.207000000000001</v>
      </c>
      <c r="E2926" s="2">
        <v>0.50800000000000001</v>
      </c>
      <c r="F2926" s="66">
        <v>16.670000000000002</v>
      </c>
      <c r="G2926" s="2">
        <v>0</v>
      </c>
      <c r="H2926" s="2">
        <v>0</v>
      </c>
      <c r="I2926" s="2">
        <v>0</v>
      </c>
      <c r="J2926" s="2">
        <v>0</v>
      </c>
      <c r="K2926" s="66">
        <v>0</v>
      </c>
      <c r="L2926" s="2">
        <v>0</v>
      </c>
      <c r="M2926" s="2">
        <v>0</v>
      </c>
      <c r="N2926" s="2">
        <v>8.9980000000000004E-2</v>
      </c>
      <c r="O2926" s="2">
        <v>0</v>
      </c>
      <c r="P2926" s="2">
        <v>0</v>
      </c>
    </row>
    <row r="2927" spans="1:16" x14ac:dyDescent="0.35">
      <c r="A2927" s="2">
        <v>2916</v>
      </c>
      <c r="B2927" s="2" t="s">
        <v>204</v>
      </c>
      <c r="C2927" s="2" t="s">
        <v>321</v>
      </c>
      <c r="D2927" s="2">
        <v>13.702</v>
      </c>
      <c r="E2927" s="2">
        <v>1</v>
      </c>
      <c r="F2927" s="66">
        <v>8.33</v>
      </c>
      <c r="G2927" s="2">
        <v>0</v>
      </c>
      <c r="H2927" s="2">
        <v>0</v>
      </c>
      <c r="I2927" s="2">
        <v>0</v>
      </c>
      <c r="J2927" s="2">
        <v>0</v>
      </c>
      <c r="K2927" s="66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</row>
    <row r="2928" spans="1:16" x14ac:dyDescent="0.35">
      <c r="A2928" s="2">
        <v>2917</v>
      </c>
      <c r="B2928" s="2" t="s">
        <v>204</v>
      </c>
      <c r="C2928" s="2" t="s">
        <v>322</v>
      </c>
      <c r="D2928" s="2">
        <v>14.054</v>
      </c>
      <c r="E2928" s="2">
        <v>0.746</v>
      </c>
      <c r="F2928" s="66">
        <v>25</v>
      </c>
      <c r="G2928" s="2">
        <v>0</v>
      </c>
      <c r="H2928" s="2">
        <v>0</v>
      </c>
      <c r="I2928" s="2">
        <v>0</v>
      </c>
      <c r="J2928" s="2">
        <v>0</v>
      </c>
      <c r="K2928" s="66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</row>
    <row r="2929" spans="1:16" x14ac:dyDescent="0.35">
      <c r="A2929" s="2">
        <v>2918</v>
      </c>
      <c r="B2929" s="2" t="s">
        <v>204</v>
      </c>
      <c r="C2929" s="2" t="s">
        <v>323</v>
      </c>
      <c r="D2929" s="2">
        <v>14.554</v>
      </c>
      <c r="E2929" s="2">
        <v>0.246</v>
      </c>
      <c r="F2929" s="66">
        <v>16.670000000000002</v>
      </c>
      <c r="G2929" s="2">
        <v>0</v>
      </c>
      <c r="H2929" s="2">
        <v>0</v>
      </c>
      <c r="I2929" s="2">
        <v>0</v>
      </c>
      <c r="J2929" s="2">
        <v>0</v>
      </c>
      <c r="K2929" s="66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</row>
    <row r="2930" spans="1:16" x14ac:dyDescent="0.35">
      <c r="A2930" s="2">
        <v>2919</v>
      </c>
      <c r="B2930" s="2" t="s">
        <v>204</v>
      </c>
      <c r="C2930" s="2" t="s">
        <v>324</v>
      </c>
      <c r="D2930" s="2">
        <v>14.952999999999999</v>
      </c>
      <c r="E2930" s="2">
        <v>0.76300000000000001</v>
      </c>
      <c r="F2930" s="66">
        <v>3.33</v>
      </c>
      <c r="G2930" s="2">
        <v>0</v>
      </c>
      <c r="H2930" s="2">
        <v>0</v>
      </c>
      <c r="I2930" s="2">
        <v>0</v>
      </c>
      <c r="J2930" s="2">
        <v>0</v>
      </c>
      <c r="K2930" s="66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</row>
    <row r="2931" spans="1:16" x14ac:dyDescent="0.35">
      <c r="A2931" s="2">
        <v>2920</v>
      </c>
      <c r="B2931" s="2" t="s">
        <v>204</v>
      </c>
      <c r="C2931" s="2" t="s">
        <v>325</v>
      </c>
      <c r="D2931" s="2">
        <v>15.202</v>
      </c>
      <c r="E2931" s="2">
        <v>2.0590000000000002</v>
      </c>
      <c r="F2931" s="66">
        <v>21.67</v>
      </c>
      <c r="G2931" s="2">
        <v>0</v>
      </c>
      <c r="H2931" s="2">
        <v>0.99070000000000003</v>
      </c>
      <c r="I2931" s="2">
        <v>1.2185900000000001</v>
      </c>
      <c r="J2931" s="2">
        <v>0</v>
      </c>
      <c r="K2931" s="66">
        <v>1.3818600000000001</v>
      </c>
      <c r="L2931" s="2">
        <v>0</v>
      </c>
      <c r="M2931" s="2">
        <v>1.09718</v>
      </c>
      <c r="N2931" s="2">
        <v>1.33528</v>
      </c>
      <c r="O2931" s="2">
        <v>0</v>
      </c>
      <c r="P2931" s="2">
        <v>0</v>
      </c>
    </row>
    <row r="2932" spans="1:16" x14ac:dyDescent="0.35">
      <c r="A2932" s="2">
        <v>2921</v>
      </c>
      <c r="B2932" s="2" t="s">
        <v>204</v>
      </c>
      <c r="C2932" s="2" t="s">
        <v>326</v>
      </c>
      <c r="D2932" s="2">
        <v>15.3</v>
      </c>
      <c r="E2932" s="2">
        <v>2.6</v>
      </c>
      <c r="F2932" s="66">
        <v>21.67</v>
      </c>
      <c r="G2932" s="2">
        <v>1.58446</v>
      </c>
      <c r="H2932" s="2">
        <v>2.94</v>
      </c>
      <c r="I2932" s="2">
        <v>3.1179899999999998</v>
      </c>
      <c r="J2932" s="2">
        <v>1.5645899999999999</v>
      </c>
      <c r="K2932" s="66">
        <v>1.40317</v>
      </c>
      <c r="L2932" s="2">
        <v>1.4517199999999999</v>
      </c>
      <c r="M2932" s="2">
        <v>3.0539700000000001</v>
      </c>
      <c r="N2932" s="2">
        <v>3.23123</v>
      </c>
      <c r="O2932" s="2">
        <v>1.66648</v>
      </c>
      <c r="P2932" s="2">
        <v>0.75271999999999994</v>
      </c>
    </row>
    <row r="2933" spans="1:16" x14ac:dyDescent="0.35">
      <c r="A2933" s="2">
        <v>2922</v>
      </c>
      <c r="B2933" s="2" t="s">
        <v>204</v>
      </c>
      <c r="C2933" s="2" t="s">
        <v>327</v>
      </c>
      <c r="D2933" s="2">
        <v>14.537000000000001</v>
      </c>
      <c r="E2933" s="2">
        <v>1.532</v>
      </c>
      <c r="F2933" s="66">
        <v>3.33</v>
      </c>
      <c r="G2933" s="2">
        <v>1.9538899999999999</v>
      </c>
      <c r="H2933" s="2">
        <v>2.6159699999999999</v>
      </c>
      <c r="I2933" s="2">
        <v>2.7795299999999998</v>
      </c>
      <c r="J2933" s="2">
        <v>1.68834</v>
      </c>
      <c r="K2933" s="66">
        <v>2.4573700000000001</v>
      </c>
      <c r="L2933" s="2">
        <v>1.9130400000000001</v>
      </c>
      <c r="M2933" s="2">
        <v>2.6747399999999999</v>
      </c>
      <c r="N2933" s="2">
        <v>2.83778</v>
      </c>
      <c r="O2933" s="2">
        <v>1.7200899999999999</v>
      </c>
      <c r="P2933" s="2">
        <v>1.8430599999999999</v>
      </c>
    </row>
    <row r="2934" spans="1:16" x14ac:dyDescent="0.35">
      <c r="A2934" s="2">
        <v>2923</v>
      </c>
      <c r="B2934" s="2" t="s">
        <v>204</v>
      </c>
      <c r="C2934" s="2" t="s">
        <v>328</v>
      </c>
      <c r="D2934" s="2">
        <v>13.393000000000001</v>
      </c>
      <c r="E2934" s="2">
        <v>0.5</v>
      </c>
      <c r="F2934" s="66">
        <v>8.33</v>
      </c>
      <c r="G2934" s="2">
        <v>3.0212400000000001</v>
      </c>
      <c r="H2934" s="2">
        <v>3.94835</v>
      </c>
      <c r="I2934" s="2">
        <v>4.2551899999999998</v>
      </c>
      <c r="J2934" s="2">
        <v>2.5479500000000002</v>
      </c>
      <c r="K2934" s="66">
        <v>3.62392</v>
      </c>
      <c r="L2934" s="2">
        <v>2.99166</v>
      </c>
      <c r="M2934" s="2">
        <v>4.0332999999999997</v>
      </c>
      <c r="N2934" s="2">
        <v>4.3480400000000001</v>
      </c>
      <c r="O2934" s="2">
        <v>2.5815100000000002</v>
      </c>
      <c r="P2934" s="2">
        <v>2.8860999999999999</v>
      </c>
    </row>
    <row r="2935" spans="1:16" x14ac:dyDescent="0.35">
      <c r="A2935" s="2">
        <v>2924</v>
      </c>
      <c r="B2935" s="2" t="s">
        <v>204</v>
      </c>
      <c r="C2935" s="2" t="s">
        <v>329</v>
      </c>
      <c r="D2935" s="2">
        <v>12.695</v>
      </c>
      <c r="E2935" s="2">
        <v>1.008</v>
      </c>
      <c r="F2935" s="66">
        <v>18.329999999999998</v>
      </c>
      <c r="G2935" s="2">
        <v>5.0234699999999997</v>
      </c>
      <c r="H2935" s="2">
        <v>6.6362800000000002</v>
      </c>
      <c r="I2935" s="2">
        <v>7.06569</v>
      </c>
      <c r="J2935" s="2">
        <v>4.0117399999999996</v>
      </c>
      <c r="K2935" s="66">
        <v>3.6303999999999998</v>
      </c>
      <c r="L2935" s="2">
        <v>4.9753699999999998</v>
      </c>
      <c r="M2935" s="2">
        <v>6.81487</v>
      </c>
      <c r="N2935" s="2">
        <v>7.2593800000000002</v>
      </c>
      <c r="O2935" s="2">
        <v>4.0744400000000001</v>
      </c>
      <c r="P2935" s="2">
        <v>3.3696999999999999</v>
      </c>
    </row>
    <row r="2936" spans="1:16" x14ac:dyDescent="0.35">
      <c r="A2936" s="2">
        <v>2925</v>
      </c>
      <c r="B2936" s="2" t="s">
        <v>204</v>
      </c>
      <c r="C2936" s="2" t="s">
        <v>330</v>
      </c>
      <c r="D2936" s="2">
        <v>12.502000000000001</v>
      </c>
      <c r="E2936" s="2">
        <v>0.99199999999999999</v>
      </c>
      <c r="F2936" s="66">
        <v>23.33</v>
      </c>
      <c r="G2936" s="2">
        <v>6.2638800000000003</v>
      </c>
      <c r="H2936" s="2">
        <v>8.1768800000000006</v>
      </c>
      <c r="I2936" s="2">
        <v>8.6942699999999995</v>
      </c>
      <c r="J2936" s="2">
        <v>4.8990299999999998</v>
      </c>
      <c r="K2936" s="66">
        <v>4.24824</v>
      </c>
      <c r="L2936" s="2">
        <v>6.2152399999999997</v>
      </c>
      <c r="M2936" s="2">
        <v>8.4011200000000006</v>
      </c>
      <c r="N2936" s="2">
        <v>8.9389800000000008</v>
      </c>
      <c r="O2936" s="2">
        <v>4.9720300000000002</v>
      </c>
      <c r="P2936" s="2">
        <v>4.0236900000000002</v>
      </c>
    </row>
    <row r="2937" spans="1:16" x14ac:dyDescent="0.35">
      <c r="A2937" s="2">
        <v>2926</v>
      </c>
      <c r="B2937" s="2" t="s">
        <v>204</v>
      </c>
      <c r="C2937" s="2" t="s">
        <v>331</v>
      </c>
      <c r="D2937" s="2">
        <v>12.397</v>
      </c>
      <c r="E2937" s="2">
        <v>1.5669999999999999</v>
      </c>
      <c r="F2937" s="66">
        <v>20</v>
      </c>
      <c r="G2937" s="2">
        <v>5.8470899999999997</v>
      </c>
      <c r="H2937" s="2">
        <v>7.3185099999999998</v>
      </c>
      <c r="I2937" s="2">
        <v>7.5538699999999999</v>
      </c>
      <c r="J2937" s="2">
        <v>5.1547200000000002</v>
      </c>
      <c r="K2937" s="66">
        <v>4.5967900000000004</v>
      </c>
      <c r="L2937" s="2">
        <v>5.7821199999999999</v>
      </c>
      <c r="M2937" s="2">
        <v>7.4776999999999996</v>
      </c>
      <c r="N2937" s="2">
        <v>7.7195600000000004</v>
      </c>
      <c r="O2937" s="2">
        <v>5.2191999999999998</v>
      </c>
      <c r="P2937" s="2">
        <v>4.4041800000000002</v>
      </c>
    </row>
    <row r="2938" spans="1:16" x14ac:dyDescent="0.35">
      <c r="A2938" s="2">
        <v>2927</v>
      </c>
      <c r="B2938" s="2" t="s">
        <v>204</v>
      </c>
      <c r="C2938" s="2" t="s">
        <v>332</v>
      </c>
      <c r="D2938" s="2">
        <v>12.098000000000001</v>
      </c>
      <c r="E2938" s="2">
        <v>2.0409999999999999</v>
      </c>
      <c r="F2938" s="66">
        <v>20</v>
      </c>
      <c r="G2938" s="2">
        <v>6.83188</v>
      </c>
      <c r="H2938" s="2">
        <v>8.8625100000000003</v>
      </c>
      <c r="I2938" s="2">
        <v>8.91052</v>
      </c>
      <c r="J2938" s="2">
        <v>6.1663500000000004</v>
      </c>
      <c r="K2938" s="66">
        <v>4.8292599999999997</v>
      </c>
      <c r="L2938" s="2">
        <v>6.7619499999999997</v>
      </c>
      <c r="M2938" s="2">
        <v>9.0881600000000002</v>
      </c>
      <c r="N2938" s="2">
        <v>9.1335599999999992</v>
      </c>
      <c r="O2938" s="2">
        <v>6.2680899999999999</v>
      </c>
      <c r="P2938" s="2">
        <v>4.6636499999999996</v>
      </c>
    </row>
    <row r="2939" spans="1:16" x14ac:dyDescent="0.35">
      <c r="A2939" s="2">
        <v>2928</v>
      </c>
      <c r="B2939" s="2" t="s">
        <v>205</v>
      </c>
      <c r="C2939" s="2" t="s">
        <v>309</v>
      </c>
      <c r="D2939" s="2">
        <v>12.153</v>
      </c>
      <c r="E2939" s="2">
        <v>1.5</v>
      </c>
      <c r="F2939" s="66">
        <v>8.33</v>
      </c>
      <c r="G2939" s="2">
        <v>5.4208699999999999</v>
      </c>
      <c r="H2939" s="2">
        <v>6.2780399999999998</v>
      </c>
      <c r="I2939" s="2">
        <v>6.3761599999999996</v>
      </c>
      <c r="J2939" s="2">
        <v>5.1558599999999997</v>
      </c>
      <c r="K2939" s="66">
        <v>4.9962299999999997</v>
      </c>
      <c r="L2939" s="2">
        <v>5.3710899999999997</v>
      </c>
      <c r="M2939" s="2">
        <v>6.3587999999999996</v>
      </c>
      <c r="N2939" s="2">
        <v>6.4574400000000001</v>
      </c>
      <c r="O2939" s="2">
        <v>5.19339</v>
      </c>
      <c r="P2939" s="2">
        <v>4.8527100000000001</v>
      </c>
    </row>
    <row r="2940" spans="1:16" x14ac:dyDescent="0.35">
      <c r="A2940" s="2">
        <v>2929</v>
      </c>
      <c r="B2940" s="2" t="s">
        <v>205</v>
      </c>
      <c r="C2940" s="2" t="s">
        <v>310</v>
      </c>
      <c r="D2940" s="2">
        <v>11.843</v>
      </c>
      <c r="E2940" s="2">
        <v>1.246</v>
      </c>
      <c r="F2940" s="66">
        <v>0</v>
      </c>
      <c r="G2940" s="2">
        <v>4.95397</v>
      </c>
      <c r="H2940" s="2">
        <v>5.3984199999999998</v>
      </c>
      <c r="I2940" s="2">
        <v>5.4367599999999996</v>
      </c>
      <c r="J2940" s="2">
        <v>5.0394199999999998</v>
      </c>
      <c r="K2940" s="66">
        <v>5.2163700000000004</v>
      </c>
      <c r="L2940" s="2">
        <v>4.9043099999999997</v>
      </c>
      <c r="M2940" s="2">
        <v>5.4205899999999998</v>
      </c>
      <c r="N2940" s="2">
        <v>5.4567899999999998</v>
      </c>
      <c r="O2940" s="2">
        <v>5.0569899999999999</v>
      </c>
      <c r="P2940" s="2">
        <v>5.0907600000000004</v>
      </c>
    </row>
    <row r="2941" spans="1:16" x14ac:dyDescent="0.35">
      <c r="A2941" s="2">
        <v>2930</v>
      </c>
      <c r="B2941" s="2" t="s">
        <v>205</v>
      </c>
      <c r="C2941" s="2" t="s">
        <v>311</v>
      </c>
      <c r="D2941" s="2">
        <v>10.840999999999999</v>
      </c>
      <c r="E2941" s="2">
        <v>1.254</v>
      </c>
      <c r="F2941" s="66">
        <v>0</v>
      </c>
      <c r="G2941" s="2">
        <v>5.3324699999999998</v>
      </c>
      <c r="H2941" s="2">
        <v>5.7871300000000003</v>
      </c>
      <c r="I2941" s="2">
        <v>5.8215300000000001</v>
      </c>
      <c r="J2941" s="2">
        <v>5.4567300000000003</v>
      </c>
      <c r="K2941" s="66">
        <v>5.6174600000000003</v>
      </c>
      <c r="L2941" s="2">
        <v>5.2647300000000001</v>
      </c>
      <c r="M2941" s="2">
        <v>5.8076100000000004</v>
      </c>
      <c r="N2941" s="2">
        <v>5.8400100000000004</v>
      </c>
      <c r="O2941" s="2">
        <v>5.4731300000000003</v>
      </c>
      <c r="P2941" s="2">
        <v>5.5061900000000001</v>
      </c>
    </row>
    <row r="2942" spans="1:16" x14ac:dyDescent="0.35">
      <c r="A2942" s="2">
        <v>2931</v>
      </c>
      <c r="B2942" s="2" t="s">
        <v>205</v>
      </c>
      <c r="C2942" s="2" t="s">
        <v>312</v>
      </c>
      <c r="D2942" s="2">
        <v>10.351000000000001</v>
      </c>
      <c r="E2942" s="2">
        <v>0.99199999999999999</v>
      </c>
      <c r="F2942" s="66">
        <v>0</v>
      </c>
      <c r="G2942" s="2">
        <v>5.9046000000000003</v>
      </c>
      <c r="H2942" s="2">
        <v>6.3763800000000002</v>
      </c>
      <c r="I2942" s="2">
        <v>6.4077200000000003</v>
      </c>
      <c r="J2942" s="2">
        <v>6.06867</v>
      </c>
      <c r="K2942" s="66">
        <v>6.2165900000000001</v>
      </c>
      <c r="L2942" s="2">
        <v>5.8405399999999998</v>
      </c>
      <c r="M2942" s="2">
        <v>6.3955099999999998</v>
      </c>
      <c r="N2942" s="2">
        <v>6.4249900000000002</v>
      </c>
      <c r="O2942" s="2">
        <v>6.0841399999999997</v>
      </c>
      <c r="P2942" s="2">
        <v>6.1165799999999999</v>
      </c>
    </row>
    <row r="2943" spans="1:16" x14ac:dyDescent="0.35">
      <c r="A2943" s="2">
        <v>2932</v>
      </c>
      <c r="B2943" s="2" t="s">
        <v>205</v>
      </c>
      <c r="C2943" s="2" t="s">
        <v>313</v>
      </c>
      <c r="D2943" s="2">
        <v>10.247999999999999</v>
      </c>
      <c r="E2943" s="2">
        <v>0.5</v>
      </c>
      <c r="F2943" s="66">
        <v>0</v>
      </c>
      <c r="G2943" s="2">
        <v>6.4068699999999996</v>
      </c>
      <c r="H2943" s="2">
        <v>6.8945299999999996</v>
      </c>
      <c r="I2943" s="2">
        <v>6.9232800000000001</v>
      </c>
      <c r="J2943" s="2">
        <v>6.6072899999999999</v>
      </c>
      <c r="K2943" s="66">
        <v>6.7438599999999997</v>
      </c>
      <c r="L2943" s="2">
        <v>6.3564299999999996</v>
      </c>
      <c r="M2943" s="2">
        <v>6.9124600000000003</v>
      </c>
      <c r="N2943" s="2">
        <v>6.93947</v>
      </c>
      <c r="O2943" s="2">
        <v>6.6218199999999996</v>
      </c>
      <c r="P2943" s="2">
        <v>6.6535099999999998</v>
      </c>
    </row>
    <row r="2944" spans="1:16" x14ac:dyDescent="0.35">
      <c r="A2944" s="2">
        <v>2933</v>
      </c>
      <c r="B2944" s="2" t="s">
        <v>205</v>
      </c>
      <c r="C2944" s="2" t="s">
        <v>314</v>
      </c>
      <c r="D2944" s="2">
        <v>10.252000000000001</v>
      </c>
      <c r="E2944" s="2">
        <v>1.3129999999999999</v>
      </c>
      <c r="F2944" s="66">
        <v>0</v>
      </c>
      <c r="G2944" s="2">
        <v>6.8511199999999999</v>
      </c>
      <c r="H2944" s="2">
        <v>7.2773000000000003</v>
      </c>
      <c r="I2944" s="2">
        <v>7.3037599999999996</v>
      </c>
      <c r="J2944" s="2">
        <v>7.0081100000000003</v>
      </c>
      <c r="K2944" s="66">
        <v>7.1349299999999998</v>
      </c>
      <c r="L2944" s="2">
        <v>6.7712899999999996</v>
      </c>
      <c r="M2944" s="2">
        <v>7.29413</v>
      </c>
      <c r="N2944" s="2">
        <v>7.3189599999999997</v>
      </c>
      <c r="O2944" s="2">
        <v>7.0218800000000003</v>
      </c>
      <c r="P2944" s="2">
        <v>7.0526600000000004</v>
      </c>
    </row>
    <row r="2945" spans="1:16" x14ac:dyDescent="0.35">
      <c r="A2945" s="2">
        <v>2934</v>
      </c>
      <c r="B2945" s="2" t="s">
        <v>205</v>
      </c>
      <c r="C2945" s="2" t="s">
        <v>315</v>
      </c>
      <c r="D2945" s="2">
        <v>10.044</v>
      </c>
      <c r="E2945" s="2">
        <v>2.1</v>
      </c>
      <c r="F2945" s="66">
        <v>0</v>
      </c>
      <c r="G2945" s="2">
        <v>6.99383</v>
      </c>
      <c r="H2945" s="2">
        <v>7.3394300000000001</v>
      </c>
      <c r="I2945" s="2">
        <v>7.3637499999999996</v>
      </c>
      <c r="J2945" s="2">
        <v>7.0882699999999996</v>
      </c>
      <c r="K2945" s="66">
        <v>7.2056300000000002</v>
      </c>
      <c r="L2945" s="2">
        <v>6.8820499999999996</v>
      </c>
      <c r="M2945" s="2">
        <v>7.3551700000000002</v>
      </c>
      <c r="N2945" s="2">
        <v>7.3779500000000002</v>
      </c>
      <c r="O2945" s="2">
        <v>7.1012300000000002</v>
      </c>
      <c r="P2945" s="2">
        <v>7.1308499999999997</v>
      </c>
    </row>
    <row r="2946" spans="1:16" x14ac:dyDescent="0.35">
      <c r="A2946" s="2">
        <v>2935</v>
      </c>
      <c r="B2946" s="2" t="s">
        <v>205</v>
      </c>
      <c r="C2946" s="2" t="s">
        <v>316</v>
      </c>
      <c r="D2946" s="2">
        <v>10.971</v>
      </c>
      <c r="E2946" s="2">
        <v>2.3540000000000001</v>
      </c>
      <c r="F2946" s="66">
        <v>0</v>
      </c>
      <c r="G2946" s="2">
        <v>6.8025900000000004</v>
      </c>
      <c r="H2946" s="2">
        <v>7.0966199999999997</v>
      </c>
      <c r="I2946" s="2">
        <v>7.1189999999999998</v>
      </c>
      <c r="J2946" s="2">
        <v>6.8623500000000002</v>
      </c>
      <c r="K2946" s="66">
        <v>6.9710299999999998</v>
      </c>
      <c r="L2946" s="2">
        <v>6.7036699999999998</v>
      </c>
      <c r="M2946" s="2">
        <v>7.1113200000000001</v>
      </c>
      <c r="N2946" s="2">
        <v>7.1322700000000001</v>
      </c>
      <c r="O2946" s="2">
        <v>6.8745099999999999</v>
      </c>
      <c r="P2946" s="2">
        <v>6.9028700000000001</v>
      </c>
    </row>
    <row r="2947" spans="1:16" x14ac:dyDescent="0.35">
      <c r="A2947" s="2">
        <v>2936</v>
      </c>
      <c r="B2947" s="2" t="s">
        <v>205</v>
      </c>
      <c r="C2947" s="2" t="s">
        <v>317</v>
      </c>
      <c r="D2947" s="2">
        <v>13.622999999999999</v>
      </c>
      <c r="E2947" s="2">
        <v>2.6</v>
      </c>
      <c r="F2947" s="66">
        <v>0</v>
      </c>
      <c r="G2947" s="2">
        <v>6.26098</v>
      </c>
      <c r="H2947" s="2">
        <v>6.4790000000000001</v>
      </c>
      <c r="I2947" s="2">
        <v>6.4996099999999997</v>
      </c>
      <c r="J2947" s="2">
        <v>6.2607400000000002</v>
      </c>
      <c r="K2947" s="66">
        <v>6.3613499999999998</v>
      </c>
      <c r="L2947" s="2">
        <v>6.2258300000000002</v>
      </c>
      <c r="M2947" s="2">
        <v>6.49254</v>
      </c>
      <c r="N2947" s="2">
        <v>6.5118200000000002</v>
      </c>
      <c r="O2947" s="2">
        <v>6.2719699999999996</v>
      </c>
      <c r="P2947" s="2">
        <v>6.2989600000000001</v>
      </c>
    </row>
    <row r="2948" spans="1:16" x14ac:dyDescent="0.35">
      <c r="A2948" s="2">
        <v>2937</v>
      </c>
      <c r="B2948" s="2" t="s">
        <v>205</v>
      </c>
      <c r="C2948" s="2" t="s">
        <v>318</v>
      </c>
      <c r="D2948" s="2">
        <v>15.712</v>
      </c>
      <c r="E2948" s="2">
        <v>3.617</v>
      </c>
      <c r="F2948" s="66">
        <v>0</v>
      </c>
      <c r="G2948" s="2">
        <v>5.18926</v>
      </c>
      <c r="H2948" s="2">
        <v>5.3118400000000001</v>
      </c>
      <c r="I2948" s="2">
        <v>5.3305899999999999</v>
      </c>
      <c r="J2948" s="2">
        <v>5.1113</v>
      </c>
      <c r="K2948" s="66">
        <v>5.2032299999999996</v>
      </c>
      <c r="L2948" s="2">
        <v>5.17943</v>
      </c>
      <c r="M2948" s="2">
        <v>5.3226399999999998</v>
      </c>
      <c r="N2948" s="2">
        <v>5.34016</v>
      </c>
      <c r="O2948" s="2">
        <v>5.12</v>
      </c>
      <c r="P2948" s="2">
        <v>5.1452600000000004</v>
      </c>
    </row>
    <row r="2949" spans="1:16" x14ac:dyDescent="0.35">
      <c r="A2949" s="2">
        <v>2938</v>
      </c>
      <c r="B2949" s="2" t="s">
        <v>205</v>
      </c>
      <c r="C2949" s="2" t="s">
        <v>319</v>
      </c>
      <c r="D2949" s="2">
        <v>17.366</v>
      </c>
      <c r="E2949" s="2">
        <v>4.5999999999999996</v>
      </c>
      <c r="F2949" s="66">
        <v>0</v>
      </c>
      <c r="G2949" s="2">
        <v>3.7654999999999998</v>
      </c>
      <c r="H2949" s="2">
        <v>3.8617499999999998</v>
      </c>
      <c r="I2949" s="2">
        <v>3.8785099999999999</v>
      </c>
      <c r="J2949" s="2">
        <v>3.6811199999999999</v>
      </c>
      <c r="K2949" s="66">
        <v>3.7635100000000001</v>
      </c>
      <c r="L2949" s="2">
        <v>3.7598400000000001</v>
      </c>
      <c r="M2949" s="2">
        <v>3.8674400000000002</v>
      </c>
      <c r="N2949" s="2">
        <v>3.8830800000000001</v>
      </c>
      <c r="O2949" s="2">
        <v>3.6849599999999998</v>
      </c>
      <c r="P2949" s="2">
        <v>3.70804</v>
      </c>
    </row>
    <row r="2950" spans="1:16" x14ac:dyDescent="0.35">
      <c r="A2950" s="2">
        <v>2939</v>
      </c>
      <c r="B2950" s="2" t="s">
        <v>205</v>
      </c>
      <c r="C2950" s="2" t="s">
        <v>320</v>
      </c>
      <c r="D2950" s="2">
        <v>18.655999999999999</v>
      </c>
      <c r="E2950" s="2">
        <v>4.0919999999999996</v>
      </c>
      <c r="F2950" s="66">
        <v>0</v>
      </c>
      <c r="G2950" s="2">
        <v>2.75848</v>
      </c>
      <c r="H2950" s="2">
        <v>2.7752300000000001</v>
      </c>
      <c r="I2950" s="2">
        <v>2.7899799999999999</v>
      </c>
      <c r="J2950" s="2">
        <v>2.6156000000000001</v>
      </c>
      <c r="K2950" s="66">
        <v>2.6880199999999999</v>
      </c>
      <c r="L2950" s="2">
        <v>2.6870799999999999</v>
      </c>
      <c r="M2950" s="2">
        <v>2.7789799999999998</v>
      </c>
      <c r="N2950" s="2">
        <v>2.7927399999999998</v>
      </c>
      <c r="O2950" s="2">
        <v>2.6177199999999998</v>
      </c>
      <c r="P2950" s="2">
        <v>2.6383299999999998</v>
      </c>
    </row>
    <row r="2951" spans="1:16" x14ac:dyDescent="0.35">
      <c r="A2951" s="2">
        <v>2940</v>
      </c>
      <c r="B2951" s="2" t="s">
        <v>205</v>
      </c>
      <c r="C2951" s="2" t="s">
        <v>321</v>
      </c>
      <c r="D2951" s="2">
        <v>19.305</v>
      </c>
      <c r="E2951" s="2">
        <v>3.6</v>
      </c>
      <c r="F2951" s="66">
        <v>0</v>
      </c>
      <c r="G2951" s="2">
        <v>2.0411000000000001</v>
      </c>
      <c r="H2951" s="2">
        <v>2.0009000000000001</v>
      </c>
      <c r="I2951" s="2">
        <v>2.01403</v>
      </c>
      <c r="J2951" s="2">
        <v>1.8574200000000001</v>
      </c>
      <c r="K2951" s="66">
        <v>1.92242</v>
      </c>
      <c r="L2951" s="2">
        <v>1.9526300000000001</v>
      </c>
      <c r="M2951" s="2">
        <v>2.0078900000000002</v>
      </c>
      <c r="N2951" s="2">
        <v>2.02013</v>
      </c>
      <c r="O2951" s="2">
        <v>1.8629599999999999</v>
      </c>
      <c r="P2951" s="2">
        <v>1.88174</v>
      </c>
    </row>
    <row r="2952" spans="1:16" x14ac:dyDescent="0.35">
      <c r="A2952" s="2">
        <v>2941</v>
      </c>
      <c r="B2952" s="2" t="s">
        <v>205</v>
      </c>
      <c r="C2952" s="2" t="s">
        <v>322</v>
      </c>
      <c r="D2952" s="2">
        <v>19.751999999999999</v>
      </c>
      <c r="E2952" s="2">
        <v>3.6</v>
      </c>
      <c r="F2952" s="66">
        <v>0</v>
      </c>
      <c r="G2952" s="2">
        <v>1.35731</v>
      </c>
      <c r="H2952" s="2">
        <v>1.2600499999999999</v>
      </c>
      <c r="I2952" s="2">
        <v>1.2724</v>
      </c>
      <c r="J2952" s="2">
        <v>1.12463</v>
      </c>
      <c r="K2952" s="66">
        <v>1.18574</v>
      </c>
      <c r="L2952" s="2">
        <v>1.22936</v>
      </c>
      <c r="M2952" s="2">
        <v>1.27688</v>
      </c>
      <c r="N2952" s="2">
        <v>1.2884100000000001</v>
      </c>
      <c r="O2952" s="2">
        <v>1.1399300000000001</v>
      </c>
      <c r="P2952" s="2">
        <v>1.15781</v>
      </c>
    </row>
    <row r="2953" spans="1:16" x14ac:dyDescent="0.35">
      <c r="A2953" s="2">
        <v>2942</v>
      </c>
      <c r="B2953" s="2" t="s">
        <v>205</v>
      </c>
      <c r="C2953" s="2" t="s">
        <v>323</v>
      </c>
      <c r="D2953" s="2">
        <v>20.103000000000002</v>
      </c>
      <c r="E2953" s="2">
        <v>3.0920000000000001</v>
      </c>
      <c r="F2953" s="66">
        <v>0</v>
      </c>
      <c r="G2953" s="2">
        <v>0.68096000000000001</v>
      </c>
      <c r="H2953" s="2">
        <v>0.55430999999999997</v>
      </c>
      <c r="I2953" s="2">
        <v>0.56555</v>
      </c>
      <c r="J2953" s="2">
        <v>0.43081999999999998</v>
      </c>
      <c r="K2953" s="66">
        <v>0.48632999999999998</v>
      </c>
      <c r="L2953" s="2">
        <v>0.58718999999999999</v>
      </c>
      <c r="M2953" s="2">
        <v>0.58096999999999999</v>
      </c>
      <c r="N2953" s="2">
        <v>0.59150999999999998</v>
      </c>
      <c r="O2953" s="2">
        <v>0.45541999999999999</v>
      </c>
      <c r="P2953" s="2">
        <v>0.47191</v>
      </c>
    </row>
    <row r="2954" spans="1:16" x14ac:dyDescent="0.35">
      <c r="A2954" s="2">
        <v>2943</v>
      </c>
      <c r="B2954" s="2" t="s">
        <v>205</v>
      </c>
      <c r="C2954" s="2" t="s">
        <v>324</v>
      </c>
      <c r="D2954" s="2">
        <v>20.045999999999999</v>
      </c>
      <c r="E2954" s="2">
        <v>2.6</v>
      </c>
      <c r="F2954" s="66">
        <v>0</v>
      </c>
      <c r="G2954" s="2">
        <v>0.224</v>
      </c>
      <c r="H2954" s="2">
        <v>0.12379</v>
      </c>
      <c r="I2954" s="2">
        <v>0.13392999999999999</v>
      </c>
      <c r="J2954" s="2">
        <v>3.2469999999999999E-2</v>
      </c>
      <c r="K2954" s="66">
        <v>6.3570000000000002E-2</v>
      </c>
      <c r="L2954" s="2">
        <v>0.21004</v>
      </c>
      <c r="M2954" s="2">
        <v>0.15670999999999999</v>
      </c>
      <c r="N2954" s="2">
        <v>0.16608999999999999</v>
      </c>
      <c r="O2954" s="2">
        <v>4.8419999999999998E-2</v>
      </c>
      <c r="P2954" s="2">
        <v>5.9810000000000002E-2</v>
      </c>
    </row>
    <row r="2955" spans="1:16" x14ac:dyDescent="0.35">
      <c r="A2955" s="2">
        <v>2944</v>
      </c>
      <c r="B2955" s="2" t="s">
        <v>205</v>
      </c>
      <c r="C2955" s="2" t="s">
        <v>325</v>
      </c>
      <c r="D2955" s="2">
        <v>20.003</v>
      </c>
      <c r="E2955" s="2">
        <v>2.0409999999999999</v>
      </c>
      <c r="F2955" s="66">
        <v>0</v>
      </c>
      <c r="G2955" s="2">
        <v>0.16847999999999999</v>
      </c>
      <c r="H2955" s="2">
        <v>4.6350000000000002E-2</v>
      </c>
      <c r="I2955" s="2">
        <v>5.561E-2</v>
      </c>
      <c r="J2955" s="2">
        <v>0</v>
      </c>
      <c r="K2955" s="66">
        <v>0</v>
      </c>
      <c r="L2955" s="2">
        <v>0.18522</v>
      </c>
      <c r="M2955" s="2">
        <v>8.7980000000000003E-2</v>
      </c>
      <c r="N2955" s="2">
        <v>9.6670000000000006E-2</v>
      </c>
      <c r="O2955" s="2">
        <v>0</v>
      </c>
      <c r="P2955" s="2">
        <v>5.5000000000000003E-4</v>
      </c>
    </row>
    <row r="2956" spans="1:16" x14ac:dyDescent="0.35">
      <c r="A2956" s="2">
        <v>2945</v>
      </c>
      <c r="B2956" s="2" t="s">
        <v>205</v>
      </c>
      <c r="C2956" s="2" t="s">
        <v>326</v>
      </c>
      <c r="D2956" s="2">
        <v>19.183</v>
      </c>
      <c r="E2956" s="2">
        <v>1.246</v>
      </c>
      <c r="F2956" s="66">
        <v>0</v>
      </c>
      <c r="G2956" s="2">
        <v>0.31086000000000003</v>
      </c>
      <c r="H2956" s="2">
        <v>0.22053</v>
      </c>
      <c r="I2956" s="2">
        <v>0.22942000000000001</v>
      </c>
      <c r="J2956" s="2">
        <v>9.9309999999999996E-2</v>
      </c>
      <c r="K2956" s="66">
        <v>0.16188</v>
      </c>
      <c r="L2956" s="2">
        <v>0.34404000000000001</v>
      </c>
      <c r="M2956" s="2">
        <v>0.25585000000000002</v>
      </c>
      <c r="N2956" s="2">
        <v>0.26418999999999998</v>
      </c>
      <c r="O2956" s="2">
        <v>0.14862</v>
      </c>
      <c r="P2956" s="2">
        <v>0.16914999999999999</v>
      </c>
    </row>
    <row r="2957" spans="1:16" x14ac:dyDescent="0.35">
      <c r="A2957" s="2">
        <v>2946</v>
      </c>
      <c r="B2957" s="2" t="s">
        <v>205</v>
      </c>
      <c r="C2957" s="2" t="s">
        <v>327</v>
      </c>
      <c r="D2957" s="2">
        <v>17.792999999999999</v>
      </c>
      <c r="E2957" s="2">
        <v>0.746</v>
      </c>
      <c r="F2957" s="66">
        <v>0</v>
      </c>
      <c r="G2957" s="2">
        <v>0.59484999999999999</v>
      </c>
      <c r="H2957" s="2">
        <v>0.59006999999999998</v>
      </c>
      <c r="I2957" s="2">
        <v>0.59894999999999998</v>
      </c>
      <c r="J2957" s="2">
        <v>0.48836000000000002</v>
      </c>
      <c r="K2957" s="66">
        <v>0.53527000000000002</v>
      </c>
      <c r="L2957" s="2">
        <v>0.61509999999999998</v>
      </c>
      <c r="M2957" s="2">
        <v>0.61556</v>
      </c>
      <c r="N2957" s="2">
        <v>0.62387999999999999</v>
      </c>
      <c r="O2957" s="2">
        <v>0.51507000000000003</v>
      </c>
      <c r="P2957" s="2">
        <v>0.52897000000000005</v>
      </c>
    </row>
    <row r="2958" spans="1:16" x14ac:dyDescent="0.35">
      <c r="A2958" s="2">
        <v>2947</v>
      </c>
      <c r="B2958" s="2" t="s">
        <v>205</v>
      </c>
      <c r="C2958" s="2" t="s">
        <v>328</v>
      </c>
      <c r="D2958" s="2">
        <v>15.824</v>
      </c>
      <c r="E2958" s="2">
        <v>0.754</v>
      </c>
      <c r="F2958" s="66">
        <v>0</v>
      </c>
      <c r="G2958" s="2">
        <v>1.1960299999999999</v>
      </c>
      <c r="H2958" s="2">
        <v>1.3325100000000001</v>
      </c>
      <c r="I2958" s="2">
        <v>1.34249</v>
      </c>
      <c r="J2958" s="2">
        <v>1.2179800000000001</v>
      </c>
      <c r="K2958" s="66">
        <v>1.2706299999999999</v>
      </c>
      <c r="L2958" s="2">
        <v>1.20642</v>
      </c>
      <c r="M2958" s="2">
        <v>1.3558399999999999</v>
      </c>
      <c r="N2958" s="2">
        <v>1.3651599999999999</v>
      </c>
      <c r="O2958" s="2">
        <v>1.24241</v>
      </c>
      <c r="P2958" s="2">
        <v>1.25813</v>
      </c>
    </row>
    <row r="2959" spans="1:16" x14ac:dyDescent="0.35">
      <c r="A2959" s="2">
        <v>2948</v>
      </c>
      <c r="B2959" s="2" t="s">
        <v>205</v>
      </c>
      <c r="C2959" s="2" t="s">
        <v>329</v>
      </c>
      <c r="D2959" s="2">
        <v>13.741</v>
      </c>
      <c r="E2959" s="2">
        <v>1</v>
      </c>
      <c r="F2959" s="66">
        <v>0</v>
      </c>
      <c r="G2959" s="2">
        <v>2.0936300000000001</v>
      </c>
      <c r="H2959" s="2">
        <v>2.3457699999999999</v>
      </c>
      <c r="I2959" s="2">
        <v>2.3561700000000001</v>
      </c>
      <c r="J2959" s="2">
        <v>2.2263500000000001</v>
      </c>
      <c r="K2959" s="66">
        <v>2.2810700000000002</v>
      </c>
      <c r="L2959" s="2">
        <v>2.0805199999999999</v>
      </c>
      <c r="M2959" s="2">
        <v>2.36375</v>
      </c>
      <c r="N2959" s="2">
        <v>2.3734000000000002</v>
      </c>
      <c r="O2959" s="2">
        <v>2.2460200000000001</v>
      </c>
      <c r="P2959" s="2">
        <v>2.26233</v>
      </c>
    </row>
    <row r="2960" spans="1:16" x14ac:dyDescent="0.35">
      <c r="A2960" s="2">
        <v>2949</v>
      </c>
      <c r="B2960" s="2" t="s">
        <v>205</v>
      </c>
      <c r="C2960" s="2" t="s">
        <v>330</v>
      </c>
      <c r="D2960" s="2">
        <v>12.843999999999999</v>
      </c>
      <c r="E2960" s="2">
        <v>0.746</v>
      </c>
      <c r="F2960" s="66">
        <v>0</v>
      </c>
      <c r="G2960" s="2">
        <v>2.9554399999999998</v>
      </c>
      <c r="H2960" s="2">
        <v>3.2572299999999998</v>
      </c>
      <c r="I2960" s="2">
        <v>3.2677700000000001</v>
      </c>
      <c r="J2960" s="2">
        <v>3.1364700000000001</v>
      </c>
      <c r="K2960" s="66">
        <v>3.19164</v>
      </c>
      <c r="L2960" s="2">
        <v>2.9348700000000001</v>
      </c>
      <c r="M2960" s="2">
        <v>3.2732899999999998</v>
      </c>
      <c r="N2960" s="2">
        <v>3.2830900000000001</v>
      </c>
      <c r="O2960" s="2">
        <v>3.1533500000000001</v>
      </c>
      <c r="P2960" s="2">
        <v>3.16995</v>
      </c>
    </row>
    <row r="2961" spans="1:16" x14ac:dyDescent="0.35">
      <c r="A2961" s="2">
        <v>2950</v>
      </c>
      <c r="B2961" s="2" t="s">
        <v>205</v>
      </c>
      <c r="C2961" s="2" t="s">
        <v>331</v>
      </c>
      <c r="D2961" s="2">
        <v>11.839</v>
      </c>
      <c r="E2961" s="2">
        <v>0.5</v>
      </c>
      <c r="F2961" s="66">
        <v>0</v>
      </c>
      <c r="G2961" s="2">
        <v>3.8283900000000002</v>
      </c>
      <c r="H2961" s="2">
        <v>4.1768700000000001</v>
      </c>
      <c r="I2961" s="2">
        <v>4.1873399999999998</v>
      </c>
      <c r="J2961" s="2">
        <v>4.0568299999999997</v>
      </c>
      <c r="K2961" s="66">
        <v>4.1115599999999999</v>
      </c>
      <c r="L2961" s="2">
        <v>3.80186</v>
      </c>
      <c r="M2961" s="2">
        <v>4.19198</v>
      </c>
      <c r="N2961" s="2">
        <v>4.2017199999999999</v>
      </c>
      <c r="O2961" s="2">
        <v>4.0726399999999998</v>
      </c>
      <c r="P2961" s="2">
        <v>4.0891500000000001</v>
      </c>
    </row>
    <row r="2962" spans="1:16" x14ac:dyDescent="0.35">
      <c r="A2962" s="2">
        <v>2951</v>
      </c>
      <c r="B2962" s="2" t="s">
        <v>205</v>
      </c>
      <c r="C2962" s="2" t="s">
        <v>332</v>
      </c>
      <c r="D2962" s="2">
        <v>10.997</v>
      </c>
      <c r="E2962" s="2">
        <v>0.754</v>
      </c>
      <c r="F2962" s="66">
        <v>0</v>
      </c>
      <c r="G2962" s="2">
        <v>4.7218600000000004</v>
      </c>
      <c r="H2962" s="2">
        <v>5.0887399999999996</v>
      </c>
      <c r="I2962" s="2">
        <v>5.0990200000000003</v>
      </c>
      <c r="J2962" s="2">
        <v>4.9710200000000002</v>
      </c>
      <c r="K2962" s="66">
        <v>5.0245800000000003</v>
      </c>
      <c r="L2962" s="2">
        <v>4.6783099999999997</v>
      </c>
      <c r="M2962" s="2">
        <v>5.1027300000000002</v>
      </c>
      <c r="N2962" s="2">
        <v>5.1122899999999998</v>
      </c>
      <c r="O2962" s="2">
        <v>4.9855299999999998</v>
      </c>
      <c r="P2962" s="2">
        <v>5.0017399999999999</v>
      </c>
    </row>
    <row r="2963" spans="1:16" x14ac:dyDescent="0.35">
      <c r="A2963" s="2">
        <v>2952</v>
      </c>
      <c r="B2963" s="2" t="s">
        <v>206</v>
      </c>
      <c r="C2963" s="2" t="s">
        <v>309</v>
      </c>
      <c r="D2963" s="2">
        <v>10.698</v>
      </c>
      <c r="E2963" s="2">
        <v>1</v>
      </c>
      <c r="F2963" s="66">
        <v>0</v>
      </c>
      <c r="G2963" s="2">
        <v>5.4494499999999997</v>
      </c>
      <c r="H2963" s="2">
        <v>5.8133400000000002</v>
      </c>
      <c r="I2963" s="2">
        <v>5.8233100000000002</v>
      </c>
      <c r="J2963" s="2">
        <v>5.6991699999999996</v>
      </c>
      <c r="K2963" s="66">
        <v>5.7510199999999996</v>
      </c>
      <c r="L2963" s="2">
        <v>5.3952099999999996</v>
      </c>
      <c r="M2963" s="2">
        <v>5.8262400000000003</v>
      </c>
      <c r="N2963" s="2">
        <v>5.8355199999999998</v>
      </c>
      <c r="O2963" s="2">
        <v>5.7124300000000003</v>
      </c>
      <c r="P2963" s="2">
        <v>5.7281700000000004</v>
      </c>
    </row>
    <row r="2964" spans="1:16" x14ac:dyDescent="0.35">
      <c r="A2964" s="2">
        <v>2953</v>
      </c>
      <c r="B2964" s="2" t="s">
        <v>206</v>
      </c>
      <c r="C2964" s="2" t="s">
        <v>310</v>
      </c>
      <c r="D2964" s="2">
        <v>10.244</v>
      </c>
      <c r="E2964" s="2">
        <v>1</v>
      </c>
      <c r="F2964" s="66">
        <v>0</v>
      </c>
      <c r="G2964" s="2">
        <v>5.9645400000000004</v>
      </c>
      <c r="H2964" s="2">
        <v>6.33683</v>
      </c>
      <c r="I2964" s="2">
        <v>6.3464200000000002</v>
      </c>
      <c r="J2964" s="2">
        <v>6.22715</v>
      </c>
      <c r="K2964" s="66">
        <v>6.2768899999999999</v>
      </c>
      <c r="L2964" s="2">
        <v>5.90306</v>
      </c>
      <c r="M2964" s="2">
        <v>6.3485399999999998</v>
      </c>
      <c r="N2964" s="2">
        <v>6.3574599999999997</v>
      </c>
      <c r="O2964" s="2">
        <v>6.2390999999999996</v>
      </c>
      <c r="P2964" s="2">
        <v>6.2542299999999997</v>
      </c>
    </row>
    <row r="2965" spans="1:16" x14ac:dyDescent="0.35">
      <c r="A2965" s="2">
        <v>2954</v>
      </c>
      <c r="B2965" s="2" t="s">
        <v>206</v>
      </c>
      <c r="C2965" s="2" t="s">
        <v>311</v>
      </c>
      <c r="D2965" s="2">
        <v>10.002000000000001</v>
      </c>
      <c r="E2965" s="2">
        <v>1.254</v>
      </c>
      <c r="F2965" s="66">
        <v>0</v>
      </c>
      <c r="G2965" s="2">
        <v>6.3997099999999998</v>
      </c>
      <c r="H2965" s="2">
        <v>6.75603</v>
      </c>
      <c r="I2965" s="2">
        <v>6.7651500000000002</v>
      </c>
      <c r="J2965" s="2">
        <v>6.6510400000000001</v>
      </c>
      <c r="K2965" s="66">
        <v>6.6985400000000004</v>
      </c>
      <c r="L2965" s="2">
        <v>6.3175600000000003</v>
      </c>
      <c r="M2965" s="2">
        <v>6.7664900000000001</v>
      </c>
      <c r="N2965" s="2">
        <v>6.7750399999999997</v>
      </c>
      <c r="O2965" s="2">
        <v>6.6616099999999996</v>
      </c>
      <c r="P2965" s="2">
        <v>6.6760700000000002</v>
      </c>
    </row>
    <row r="2966" spans="1:16" x14ac:dyDescent="0.35">
      <c r="A2966" s="2">
        <v>2955</v>
      </c>
      <c r="B2966" s="2" t="s">
        <v>206</v>
      </c>
      <c r="C2966" s="2" t="s">
        <v>312</v>
      </c>
      <c r="D2966" s="2">
        <v>9.8460000000000001</v>
      </c>
      <c r="E2966" s="2">
        <v>1.5</v>
      </c>
      <c r="F2966" s="66">
        <v>0</v>
      </c>
      <c r="G2966" s="2">
        <v>6.7489699999999999</v>
      </c>
      <c r="H2966" s="2">
        <v>7.0838900000000002</v>
      </c>
      <c r="I2966" s="2">
        <v>7.0926600000000004</v>
      </c>
      <c r="J2966" s="2">
        <v>6.9833999999999996</v>
      </c>
      <c r="K2966" s="66">
        <v>7.0288300000000001</v>
      </c>
      <c r="L2966" s="2">
        <v>6.6419100000000002</v>
      </c>
      <c r="M2966" s="2">
        <v>7.0938400000000001</v>
      </c>
      <c r="N2966" s="2">
        <v>7.1020099999999999</v>
      </c>
      <c r="O2966" s="2">
        <v>6.9933699999999996</v>
      </c>
      <c r="P2966" s="2">
        <v>7.0072400000000004</v>
      </c>
    </row>
    <row r="2967" spans="1:16" x14ac:dyDescent="0.35">
      <c r="A2967" s="2">
        <v>2956</v>
      </c>
      <c r="B2967" s="2" t="s">
        <v>206</v>
      </c>
      <c r="C2967" s="2" t="s">
        <v>313</v>
      </c>
      <c r="D2967" s="2">
        <v>9.6</v>
      </c>
      <c r="E2967" s="2">
        <v>1.5</v>
      </c>
      <c r="F2967" s="66">
        <v>0</v>
      </c>
      <c r="G2967" s="2">
        <v>6.9855799999999997</v>
      </c>
      <c r="H2967" s="2">
        <v>7.3210199999999999</v>
      </c>
      <c r="I2967" s="2">
        <v>7.3293999999999997</v>
      </c>
      <c r="J2967" s="2">
        <v>7.2250500000000004</v>
      </c>
      <c r="K2967" s="66">
        <v>7.2683999999999997</v>
      </c>
      <c r="L2967" s="2">
        <v>6.8709699999999998</v>
      </c>
      <c r="M2967" s="2">
        <v>7.3303700000000003</v>
      </c>
      <c r="N2967" s="2">
        <v>7.3381800000000004</v>
      </c>
      <c r="O2967" s="2">
        <v>7.2343599999999997</v>
      </c>
      <c r="P2967" s="2">
        <v>7.2476200000000004</v>
      </c>
    </row>
    <row r="2968" spans="1:16" x14ac:dyDescent="0.35">
      <c r="A2968" s="2">
        <v>2957</v>
      </c>
      <c r="B2968" s="2" t="s">
        <v>206</v>
      </c>
      <c r="C2968" s="2" t="s">
        <v>314</v>
      </c>
      <c r="D2968" s="2">
        <v>9.4480000000000004</v>
      </c>
      <c r="E2968" s="2">
        <v>1.246</v>
      </c>
      <c r="F2968" s="66">
        <v>0</v>
      </c>
      <c r="G2968" s="2">
        <v>7.2014500000000004</v>
      </c>
      <c r="H2968" s="2">
        <v>7.55783</v>
      </c>
      <c r="I2968" s="2">
        <v>7.5658399999999997</v>
      </c>
      <c r="J2968" s="2">
        <v>7.4661200000000001</v>
      </c>
      <c r="K2968" s="66">
        <v>7.5075200000000004</v>
      </c>
      <c r="L2968" s="2">
        <v>7.0990900000000003</v>
      </c>
      <c r="M2968" s="2">
        <v>7.56663</v>
      </c>
      <c r="N2968" s="2">
        <v>7.5740999999999996</v>
      </c>
      <c r="O2968" s="2">
        <v>7.47485</v>
      </c>
      <c r="P2968" s="2">
        <v>7.4875299999999996</v>
      </c>
    </row>
    <row r="2969" spans="1:16" x14ac:dyDescent="0.35">
      <c r="A2969" s="2">
        <v>2958</v>
      </c>
      <c r="B2969" s="2" t="s">
        <v>206</v>
      </c>
      <c r="C2969" s="2" t="s">
        <v>315</v>
      </c>
      <c r="D2969" s="2">
        <v>9.2490000000000006</v>
      </c>
      <c r="E2969" s="2">
        <v>0.746</v>
      </c>
      <c r="F2969" s="66">
        <v>0</v>
      </c>
      <c r="G2969" s="2">
        <v>7.4588700000000001</v>
      </c>
      <c r="H2969" s="2">
        <v>7.8509099999999998</v>
      </c>
      <c r="I2969" s="2">
        <v>7.8585799999999999</v>
      </c>
      <c r="J2969" s="2">
        <v>7.7631399999999999</v>
      </c>
      <c r="K2969" s="66">
        <v>7.8027300000000004</v>
      </c>
      <c r="L2969" s="2">
        <v>7.3844399999999997</v>
      </c>
      <c r="M2969" s="2">
        <v>7.8600899999999996</v>
      </c>
      <c r="N2969" s="2">
        <v>7.8672300000000002</v>
      </c>
      <c r="O2969" s="2">
        <v>7.7721999999999998</v>
      </c>
      <c r="P2969" s="2">
        <v>7.7843400000000003</v>
      </c>
    </row>
    <row r="2970" spans="1:16" x14ac:dyDescent="0.35">
      <c r="A2970" s="2">
        <v>2959</v>
      </c>
      <c r="B2970" s="2" t="s">
        <v>206</v>
      </c>
      <c r="C2970" s="2" t="s">
        <v>316</v>
      </c>
      <c r="D2970" s="2">
        <v>11.03</v>
      </c>
      <c r="E2970" s="2">
        <v>0.5</v>
      </c>
      <c r="F2970" s="66">
        <v>0</v>
      </c>
      <c r="G2970" s="2">
        <v>7.5422799999999999</v>
      </c>
      <c r="H2970" s="2">
        <v>7.8955299999999999</v>
      </c>
      <c r="I2970" s="2">
        <v>7.9028799999999997</v>
      </c>
      <c r="J2970" s="2">
        <v>7.8115500000000004</v>
      </c>
      <c r="K2970" s="66">
        <v>7.8494099999999998</v>
      </c>
      <c r="L2970" s="2">
        <v>7.4993499999999997</v>
      </c>
      <c r="M2970" s="2">
        <v>7.9019599999999999</v>
      </c>
      <c r="N2970" s="2">
        <v>7.9088000000000003</v>
      </c>
      <c r="O2970" s="2">
        <v>7.8178400000000003</v>
      </c>
      <c r="P2970" s="2">
        <v>7.8294600000000001</v>
      </c>
    </row>
    <row r="2971" spans="1:16" x14ac:dyDescent="0.35">
      <c r="A2971" s="2">
        <v>2960</v>
      </c>
      <c r="B2971" s="2" t="s">
        <v>206</v>
      </c>
      <c r="C2971" s="2" t="s">
        <v>317</v>
      </c>
      <c r="D2971" s="2">
        <v>14.680999999999999</v>
      </c>
      <c r="E2971" s="2">
        <v>0.754</v>
      </c>
      <c r="F2971" s="66">
        <v>0</v>
      </c>
      <c r="G2971" s="2">
        <v>6.6963999999999997</v>
      </c>
      <c r="H2971" s="2">
        <v>6.8840399999999997</v>
      </c>
      <c r="I2971" s="2">
        <v>6.8909500000000001</v>
      </c>
      <c r="J2971" s="2">
        <v>6.8049900000000001</v>
      </c>
      <c r="K2971" s="66">
        <v>6.8406200000000004</v>
      </c>
      <c r="L2971" s="2">
        <v>6.65517</v>
      </c>
      <c r="M2971" s="2">
        <v>6.8626500000000004</v>
      </c>
      <c r="N2971" s="2">
        <v>6.8690800000000003</v>
      </c>
      <c r="O2971" s="2">
        <v>6.7835000000000001</v>
      </c>
      <c r="P2971" s="2">
        <v>6.7944399999999998</v>
      </c>
    </row>
    <row r="2972" spans="1:16" x14ac:dyDescent="0.35">
      <c r="A2972" s="2">
        <v>2961</v>
      </c>
      <c r="B2972" s="2" t="s">
        <v>206</v>
      </c>
      <c r="C2972" s="2" t="s">
        <v>318</v>
      </c>
      <c r="D2972" s="2">
        <v>18.126999999999999</v>
      </c>
      <c r="E2972" s="2">
        <v>1</v>
      </c>
      <c r="F2972" s="66">
        <v>0</v>
      </c>
      <c r="G2972" s="2">
        <v>4.5728499999999999</v>
      </c>
      <c r="H2972" s="2">
        <v>4.53653</v>
      </c>
      <c r="I2972" s="2">
        <v>4.5427400000000002</v>
      </c>
      <c r="J2972" s="2">
        <v>4.46556</v>
      </c>
      <c r="K2972" s="66">
        <v>4.4975300000000002</v>
      </c>
      <c r="L2972" s="2">
        <v>4.5049099999999997</v>
      </c>
      <c r="M2972" s="2">
        <v>4.4691599999999996</v>
      </c>
      <c r="N2972" s="2">
        <v>4.4749299999999996</v>
      </c>
      <c r="O2972" s="2">
        <v>4.3982200000000002</v>
      </c>
      <c r="P2972" s="2">
        <v>4.4080199999999996</v>
      </c>
    </row>
    <row r="2973" spans="1:16" x14ac:dyDescent="0.35">
      <c r="A2973" s="2">
        <v>2962</v>
      </c>
      <c r="B2973" s="2" t="s">
        <v>206</v>
      </c>
      <c r="C2973" s="2" t="s">
        <v>319</v>
      </c>
      <c r="D2973" s="2">
        <v>21.071999999999999</v>
      </c>
      <c r="E2973" s="2">
        <v>0.49199999999999999</v>
      </c>
      <c r="F2973" s="66">
        <v>0</v>
      </c>
      <c r="G2973" s="2">
        <v>2.2539799999999999</v>
      </c>
      <c r="H2973" s="2">
        <v>2.0599400000000001</v>
      </c>
      <c r="I2973" s="2">
        <v>2.0652300000000001</v>
      </c>
      <c r="J2973" s="2">
        <v>1.99963</v>
      </c>
      <c r="K2973" s="66">
        <v>2.02678</v>
      </c>
      <c r="L2973" s="2">
        <v>2.1909100000000001</v>
      </c>
      <c r="M2973" s="2">
        <v>1.97818</v>
      </c>
      <c r="N2973" s="2">
        <v>1.98306</v>
      </c>
      <c r="O2973" s="2">
        <v>1.9181699999999999</v>
      </c>
      <c r="P2973" s="2">
        <v>1.9264600000000001</v>
      </c>
    </row>
    <row r="2974" spans="1:16" x14ac:dyDescent="0.35">
      <c r="A2974" s="2">
        <v>2963</v>
      </c>
      <c r="B2974" s="2" t="s">
        <v>206</v>
      </c>
      <c r="C2974" s="2" t="s">
        <v>320</v>
      </c>
      <c r="D2974" s="2">
        <v>22.704999999999998</v>
      </c>
      <c r="E2974" s="2">
        <v>0</v>
      </c>
      <c r="F2974" s="66">
        <v>0</v>
      </c>
      <c r="G2974" s="2">
        <v>0.19719999999999999</v>
      </c>
      <c r="H2974" s="2">
        <v>0.11183</v>
      </c>
      <c r="I2974" s="2">
        <v>0.11328000000000001</v>
      </c>
      <c r="J2974" s="2">
        <v>9.6009999999999998E-2</v>
      </c>
      <c r="K2974" s="66">
        <v>0.10301</v>
      </c>
      <c r="L2974" s="2">
        <v>0.1837</v>
      </c>
      <c r="M2974" s="2">
        <v>9.3759999999999996E-2</v>
      </c>
      <c r="N2974" s="2">
        <v>9.4990000000000005E-2</v>
      </c>
      <c r="O2974" s="2">
        <v>7.9219999999999999E-2</v>
      </c>
      <c r="P2974" s="2">
        <v>8.1180000000000002E-2</v>
      </c>
    </row>
    <row r="2975" spans="1:16" x14ac:dyDescent="0.35">
      <c r="A2975" s="2">
        <v>2964</v>
      </c>
      <c r="B2975" s="2" t="s">
        <v>206</v>
      </c>
      <c r="C2975" s="2" t="s">
        <v>321</v>
      </c>
      <c r="D2975" s="2">
        <v>23.407</v>
      </c>
      <c r="E2975" s="2">
        <v>0.50800000000000001</v>
      </c>
      <c r="F2975" s="66">
        <v>0</v>
      </c>
      <c r="G2975" s="2">
        <v>0</v>
      </c>
      <c r="H2975" s="2">
        <v>0</v>
      </c>
      <c r="I2975" s="2">
        <v>0</v>
      </c>
      <c r="J2975" s="2">
        <v>0</v>
      </c>
      <c r="K2975" s="66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</row>
    <row r="2976" spans="1:16" x14ac:dyDescent="0.35">
      <c r="A2976" s="2">
        <v>2965</v>
      </c>
      <c r="B2976" s="2" t="s">
        <v>206</v>
      </c>
      <c r="C2976" s="2" t="s">
        <v>322</v>
      </c>
      <c r="D2976" s="2">
        <v>24.105</v>
      </c>
      <c r="E2976" s="2">
        <v>1.254</v>
      </c>
      <c r="F2976" s="66">
        <v>0</v>
      </c>
      <c r="G2976" s="2">
        <v>0</v>
      </c>
      <c r="H2976" s="2">
        <v>0</v>
      </c>
      <c r="I2976" s="2">
        <v>0</v>
      </c>
      <c r="J2976" s="2">
        <v>0</v>
      </c>
      <c r="K2976" s="66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</row>
    <row r="2977" spans="1:16" x14ac:dyDescent="0.35">
      <c r="A2977" s="2">
        <v>2966</v>
      </c>
      <c r="B2977" s="2" t="s">
        <v>206</v>
      </c>
      <c r="C2977" s="2" t="s">
        <v>323</v>
      </c>
      <c r="D2977" s="2">
        <v>24.044</v>
      </c>
      <c r="E2977" s="2">
        <v>1.8049999999999999</v>
      </c>
      <c r="F2977" s="66">
        <v>0</v>
      </c>
      <c r="G2977" s="2">
        <v>0</v>
      </c>
      <c r="H2977" s="2">
        <v>0</v>
      </c>
      <c r="I2977" s="2">
        <v>0</v>
      </c>
      <c r="J2977" s="2">
        <v>0</v>
      </c>
      <c r="K2977" s="66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</row>
    <row r="2978" spans="1:16" x14ac:dyDescent="0.35">
      <c r="A2978" s="2">
        <v>2967</v>
      </c>
      <c r="B2978" s="2" t="s">
        <v>206</v>
      </c>
      <c r="C2978" s="2" t="s">
        <v>324</v>
      </c>
      <c r="D2978" s="2">
        <v>23.395</v>
      </c>
      <c r="E2978" s="2">
        <v>2.1</v>
      </c>
      <c r="F2978" s="66">
        <v>0</v>
      </c>
      <c r="G2978" s="2">
        <v>0</v>
      </c>
      <c r="H2978" s="2">
        <v>0</v>
      </c>
      <c r="I2978" s="2">
        <v>0</v>
      </c>
      <c r="J2978" s="2">
        <v>0</v>
      </c>
      <c r="K2978" s="66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</row>
    <row r="2979" spans="1:16" x14ac:dyDescent="0.35">
      <c r="A2979" s="2">
        <v>2968</v>
      </c>
      <c r="B2979" s="2" t="s">
        <v>206</v>
      </c>
      <c r="C2979" s="2" t="s">
        <v>325</v>
      </c>
      <c r="D2979" s="2">
        <v>21.777999999999999</v>
      </c>
      <c r="E2979" s="2">
        <v>2.1</v>
      </c>
      <c r="F2979" s="66">
        <v>0</v>
      </c>
      <c r="G2979" s="2">
        <v>0</v>
      </c>
      <c r="H2979" s="2">
        <v>0</v>
      </c>
      <c r="I2979" s="2">
        <v>0</v>
      </c>
      <c r="J2979" s="2">
        <v>0</v>
      </c>
      <c r="K2979" s="66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</row>
    <row r="2980" spans="1:16" x14ac:dyDescent="0.35">
      <c r="A2980" s="2">
        <v>2969</v>
      </c>
      <c r="B2980" s="2" t="s">
        <v>206</v>
      </c>
      <c r="C2980" s="2" t="s">
        <v>326</v>
      </c>
      <c r="D2980" s="2">
        <v>19.585000000000001</v>
      </c>
      <c r="E2980" s="2">
        <v>1.2869999999999999</v>
      </c>
      <c r="F2980" s="66">
        <v>0</v>
      </c>
      <c r="G2980" s="2">
        <v>0</v>
      </c>
      <c r="H2980" s="2">
        <v>0</v>
      </c>
      <c r="I2980" s="2">
        <v>0</v>
      </c>
      <c r="J2980" s="2">
        <v>0</v>
      </c>
      <c r="K2980" s="66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</row>
    <row r="2981" spans="1:16" x14ac:dyDescent="0.35">
      <c r="A2981" s="2">
        <v>2970</v>
      </c>
      <c r="B2981" s="2" t="s">
        <v>206</v>
      </c>
      <c r="C2981" s="2" t="s">
        <v>327</v>
      </c>
      <c r="D2981" s="2">
        <v>17.378</v>
      </c>
      <c r="E2981" s="2">
        <v>0.754</v>
      </c>
      <c r="F2981" s="66">
        <v>0</v>
      </c>
      <c r="G2981" s="2">
        <v>0</v>
      </c>
      <c r="H2981" s="2">
        <v>0</v>
      </c>
      <c r="I2981" s="2">
        <v>0</v>
      </c>
      <c r="J2981" s="2">
        <v>0</v>
      </c>
      <c r="K2981" s="66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</row>
    <row r="2982" spans="1:16" x14ac:dyDescent="0.35">
      <c r="A2982" s="2">
        <v>2971</v>
      </c>
      <c r="B2982" s="2" t="s">
        <v>206</v>
      </c>
      <c r="C2982" s="2" t="s">
        <v>328</v>
      </c>
      <c r="D2982" s="2">
        <v>15.744</v>
      </c>
      <c r="E2982" s="2">
        <v>0.746</v>
      </c>
      <c r="F2982" s="66">
        <v>0</v>
      </c>
      <c r="G2982" s="2">
        <v>0</v>
      </c>
      <c r="H2982" s="2">
        <v>0</v>
      </c>
      <c r="I2982" s="2">
        <v>0</v>
      </c>
      <c r="J2982" s="2">
        <v>0</v>
      </c>
      <c r="K2982" s="66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</row>
    <row r="2983" spans="1:16" x14ac:dyDescent="0.35">
      <c r="A2983" s="2">
        <v>2972</v>
      </c>
      <c r="B2983" s="2" t="s">
        <v>206</v>
      </c>
      <c r="C2983" s="2" t="s">
        <v>329</v>
      </c>
      <c r="D2983" s="2">
        <v>14.688000000000001</v>
      </c>
      <c r="E2983" s="2">
        <v>0.246</v>
      </c>
      <c r="F2983" s="66">
        <v>0</v>
      </c>
      <c r="G2983" s="2">
        <v>0</v>
      </c>
      <c r="H2983" s="2">
        <v>0</v>
      </c>
      <c r="I2983" s="2">
        <v>0</v>
      </c>
      <c r="J2983" s="2">
        <v>0</v>
      </c>
      <c r="K2983" s="66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</row>
    <row r="2984" spans="1:16" x14ac:dyDescent="0.35">
      <c r="A2984" s="2">
        <v>2973</v>
      </c>
      <c r="B2984" s="2" t="s">
        <v>206</v>
      </c>
      <c r="C2984" s="2" t="s">
        <v>330</v>
      </c>
      <c r="D2984" s="2">
        <v>13.542999999999999</v>
      </c>
      <c r="E2984" s="2">
        <v>0</v>
      </c>
      <c r="F2984" s="66">
        <v>0</v>
      </c>
      <c r="G2984" s="2">
        <v>0</v>
      </c>
      <c r="H2984" s="2">
        <v>0</v>
      </c>
      <c r="I2984" s="2">
        <v>0</v>
      </c>
      <c r="J2984" s="2">
        <v>0</v>
      </c>
      <c r="K2984" s="66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</row>
    <row r="2985" spans="1:16" x14ac:dyDescent="0.35">
      <c r="A2985" s="2">
        <v>2974</v>
      </c>
      <c r="B2985" s="2" t="s">
        <v>206</v>
      </c>
      <c r="C2985" s="2" t="s">
        <v>331</v>
      </c>
      <c r="D2985" s="2">
        <v>12.641999999999999</v>
      </c>
      <c r="E2985" s="2">
        <v>0.76300000000000001</v>
      </c>
      <c r="F2985" s="66">
        <v>0</v>
      </c>
      <c r="G2985" s="2">
        <v>0.15367</v>
      </c>
      <c r="H2985" s="2">
        <v>0.36646000000000001</v>
      </c>
      <c r="I2985" s="2">
        <v>0.37206</v>
      </c>
      <c r="J2985" s="2">
        <v>0.30435000000000001</v>
      </c>
      <c r="K2985" s="66">
        <v>0.33194000000000001</v>
      </c>
      <c r="L2985" s="2">
        <v>0.40983000000000003</v>
      </c>
      <c r="M2985" s="2">
        <v>0.70294999999999996</v>
      </c>
      <c r="N2985" s="2">
        <v>0.70923999999999998</v>
      </c>
      <c r="O2985" s="2">
        <v>0.627</v>
      </c>
      <c r="P2985" s="2">
        <v>0.63736000000000004</v>
      </c>
    </row>
    <row r="2986" spans="1:16" x14ac:dyDescent="0.35">
      <c r="A2986" s="2">
        <v>2975</v>
      </c>
      <c r="B2986" s="2" t="s">
        <v>206</v>
      </c>
      <c r="C2986" s="2" t="s">
        <v>332</v>
      </c>
      <c r="D2986" s="2">
        <v>12.148999999999999</v>
      </c>
      <c r="E2986" s="2">
        <v>1.8049999999999999</v>
      </c>
      <c r="F2986" s="66">
        <v>0</v>
      </c>
      <c r="G2986" s="2">
        <v>1.4607600000000001</v>
      </c>
      <c r="H2986" s="2">
        <v>1.6783600000000001</v>
      </c>
      <c r="I2986" s="2">
        <v>1.6833</v>
      </c>
      <c r="J2986" s="2">
        <v>1.6216699999999999</v>
      </c>
      <c r="K2986" s="66">
        <v>1.64723</v>
      </c>
      <c r="L2986" s="2">
        <v>1.6639699999999999</v>
      </c>
      <c r="M2986" s="2">
        <v>1.9291100000000001</v>
      </c>
      <c r="N2986" s="2">
        <v>1.93364</v>
      </c>
      <c r="O2986" s="2">
        <v>1.8730899999999999</v>
      </c>
      <c r="P2986" s="2">
        <v>1.88086</v>
      </c>
    </row>
    <row r="2987" spans="1:16" x14ac:dyDescent="0.35">
      <c r="A2987" s="2">
        <v>2976</v>
      </c>
      <c r="B2987" s="2" t="s">
        <v>207</v>
      </c>
      <c r="C2987" s="2" t="s">
        <v>309</v>
      </c>
      <c r="D2987" s="2">
        <v>12.048999999999999</v>
      </c>
      <c r="E2987" s="2">
        <v>2.3540000000000001</v>
      </c>
      <c r="F2987" s="66">
        <v>1.67</v>
      </c>
      <c r="G2987" s="2">
        <v>2.15767</v>
      </c>
      <c r="H2987" s="2">
        <v>2.4262600000000001</v>
      </c>
      <c r="I2987" s="2">
        <v>2.4145599999999998</v>
      </c>
      <c r="J2987" s="2">
        <v>2.2594699999999999</v>
      </c>
      <c r="K2987" s="66">
        <v>2.9905499999999998</v>
      </c>
      <c r="L2987" s="2">
        <v>2.2956300000000001</v>
      </c>
      <c r="M2987" s="2">
        <v>2.6427999999999998</v>
      </c>
      <c r="N2987" s="2">
        <v>2.6299399999999999</v>
      </c>
      <c r="O2987" s="2">
        <v>2.4701900000000001</v>
      </c>
      <c r="P2987" s="2">
        <v>2.8198099999999999</v>
      </c>
    </row>
    <row r="2988" spans="1:16" x14ac:dyDescent="0.35">
      <c r="A2988" s="2">
        <v>2977</v>
      </c>
      <c r="B2988" s="2" t="s">
        <v>207</v>
      </c>
      <c r="C2988" s="2" t="s">
        <v>310</v>
      </c>
      <c r="D2988" s="2">
        <v>12.356</v>
      </c>
      <c r="E2988" s="2">
        <v>2.3460000000000001</v>
      </c>
      <c r="F2988" s="66">
        <v>13.33</v>
      </c>
      <c r="G2988" s="2">
        <v>3.66947</v>
      </c>
      <c r="H2988" s="2">
        <v>4.8326200000000004</v>
      </c>
      <c r="I2988" s="2">
        <v>4.7804000000000002</v>
      </c>
      <c r="J2988" s="2">
        <v>3.5385599999999999</v>
      </c>
      <c r="K2988" s="66">
        <v>10.071870000000001</v>
      </c>
      <c r="L2988" s="2">
        <v>3.77888</v>
      </c>
      <c r="M2988" s="2">
        <v>5.1413599999999997</v>
      </c>
      <c r="N2988" s="2">
        <v>5.08596</v>
      </c>
      <c r="O2988" s="2">
        <v>3.7810299999999999</v>
      </c>
      <c r="P2988" s="2">
        <v>6.9377199999999997</v>
      </c>
    </row>
    <row r="2989" spans="1:16" x14ac:dyDescent="0.35">
      <c r="A2989" s="2">
        <v>2978</v>
      </c>
      <c r="B2989" s="2" t="s">
        <v>207</v>
      </c>
      <c r="C2989" s="2" t="s">
        <v>311</v>
      </c>
      <c r="D2989" s="2">
        <v>12.497</v>
      </c>
      <c r="E2989" s="2">
        <v>2.3540000000000001</v>
      </c>
      <c r="F2989" s="66">
        <v>15</v>
      </c>
      <c r="G2989" s="2">
        <v>4.0944399999999996</v>
      </c>
      <c r="H2989" s="2">
        <v>5.3801100000000002</v>
      </c>
      <c r="I2989" s="2">
        <v>5.2877400000000003</v>
      </c>
      <c r="J2989" s="2">
        <v>4.0183099999999996</v>
      </c>
      <c r="K2989" s="66">
        <v>10.6372</v>
      </c>
      <c r="L2989" s="2">
        <v>4.2176400000000003</v>
      </c>
      <c r="M2989" s="2">
        <v>5.6978200000000001</v>
      </c>
      <c r="N2989" s="2">
        <v>5.6001399999999997</v>
      </c>
      <c r="O2989" s="2">
        <v>4.26694</v>
      </c>
      <c r="P2989" s="2">
        <v>8.7393699999999992</v>
      </c>
    </row>
    <row r="2990" spans="1:16" x14ac:dyDescent="0.35">
      <c r="A2990" s="2">
        <v>2979</v>
      </c>
      <c r="B2990" s="2" t="s">
        <v>207</v>
      </c>
      <c r="C2990" s="2" t="s">
        <v>312</v>
      </c>
      <c r="D2990" s="2">
        <v>11.994999999999999</v>
      </c>
      <c r="E2990" s="2">
        <v>2.6</v>
      </c>
      <c r="F2990" s="66">
        <v>11.67</v>
      </c>
      <c r="G2990" s="2">
        <v>5.9663000000000004</v>
      </c>
      <c r="H2990" s="2">
        <v>8.2569099999999995</v>
      </c>
      <c r="I2990" s="2">
        <v>7.9014499999999996</v>
      </c>
      <c r="J2990" s="2">
        <v>5.7035</v>
      </c>
      <c r="K2990" s="66">
        <v>18.331009999999999</v>
      </c>
      <c r="L2990" s="2">
        <v>6.0707100000000001</v>
      </c>
      <c r="M2990" s="2">
        <v>8.6912900000000004</v>
      </c>
      <c r="N2990" s="2">
        <v>8.31677</v>
      </c>
      <c r="O2990" s="2">
        <v>6.0073499999999997</v>
      </c>
      <c r="P2990" s="2">
        <v>15.92032</v>
      </c>
    </row>
    <row r="2991" spans="1:16" x14ac:dyDescent="0.35">
      <c r="A2991" s="2">
        <v>2980</v>
      </c>
      <c r="B2991" s="2" t="s">
        <v>207</v>
      </c>
      <c r="C2991" s="2" t="s">
        <v>313</v>
      </c>
      <c r="D2991" s="2">
        <v>11.292999999999999</v>
      </c>
      <c r="E2991" s="2">
        <v>2.3460000000000001</v>
      </c>
      <c r="F2991" s="66">
        <v>6.67</v>
      </c>
      <c r="G2991" s="2">
        <v>4.6861499999999996</v>
      </c>
      <c r="H2991" s="2">
        <v>5.5875199999999996</v>
      </c>
      <c r="I2991" s="2">
        <v>5.4653200000000002</v>
      </c>
      <c r="J2991" s="2">
        <v>4.4764999999999997</v>
      </c>
      <c r="K2991" s="66">
        <v>9.3294200000000007</v>
      </c>
      <c r="L2991" s="2">
        <v>4.7524699999999998</v>
      </c>
      <c r="M2991" s="2">
        <v>5.8430600000000004</v>
      </c>
      <c r="N2991" s="2">
        <v>5.7139899999999999</v>
      </c>
      <c r="O2991" s="2">
        <v>4.6767000000000003</v>
      </c>
      <c r="P2991" s="2">
        <v>7.5873100000000004</v>
      </c>
    </row>
    <row r="2992" spans="1:16" x14ac:dyDescent="0.35">
      <c r="A2992" s="2">
        <v>2981</v>
      </c>
      <c r="B2992" s="2" t="s">
        <v>207</v>
      </c>
      <c r="C2992" s="2" t="s">
        <v>314</v>
      </c>
      <c r="D2992" s="2">
        <v>10.443</v>
      </c>
      <c r="E2992" s="2">
        <v>1.7949999999999999</v>
      </c>
      <c r="F2992" s="66">
        <v>16.670000000000002</v>
      </c>
      <c r="G2992" s="2">
        <v>6.0856500000000002</v>
      </c>
      <c r="H2992" s="2">
        <v>7.4353999999999996</v>
      </c>
      <c r="I2992" s="2">
        <v>7.2813499999999998</v>
      </c>
      <c r="J2992" s="2">
        <v>5.4026100000000001</v>
      </c>
      <c r="K2992" s="66">
        <v>12.36458</v>
      </c>
      <c r="L2992" s="2">
        <v>6.1456200000000001</v>
      </c>
      <c r="M2992" s="2">
        <v>7.74519</v>
      </c>
      <c r="N2992" s="2">
        <v>7.5826599999999997</v>
      </c>
      <c r="O2992" s="2">
        <v>5.60893</v>
      </c>
      <c r="P2992" s="2">
        <v>9.8637499999999996</v>
      </c>
    </row>
    <row r="2993" spans="1:16" x14ac:dyDescent="0.35">
      <c r="A2993" s="2">
        <v>2982</v>
      </c>
      <c r="B2993" s="2" t="s">
        <v>207</v>
      </c>
      <c r="C2993" s="2" t="s">
        <v>315</v>
      </c>
      <c r="D2993" s="2">
        <v>10.507999999999999</v>
      </c>
      <c r="E2993" s="2">
        <v>2.3130000000000002</v>
      </c>
      <c r="F2993" s="66">
        <v>5</v>
      </c>
      <c r="G2993" s="2">
        <v>5.2839299999999998</v>
      </c>
      <c r="H2993" s="2">
        <v>5.9417099999999996</v>
      </c>
      <c r="I2993" s="2">
        <v>5.7996800000000004</v>
      </c>
      <c r="J2993" s="2">
        <v>5.2919499999999999</v>
      </c>
      <c r="K2993" s="66">
        <v>5.7070400000000001</v>
      </c>
      <c r="L2993" s="2">
        <v>5.3336499999999996</v>
      </c>
      <c r="M2993" s="2">
        <v>6.1348000000000003</v>
      </c>
      <c r="N2993" s="2">
        <v>5.98489</v>
      </c>
      <c r="O2993" s="2">
        <v>5.45364</v>
      </c>
      <c r="P2993" s="2">
        <v>5.6502699999999999</v>
      </c>
    </row>
    <row r="2994" spans="1:16" x14ac:dyDescent="0.35">
      <c r="A2994" s="2">
        <v>2983</v>
      </c>
      <c r="B2994" s="2" t="s">
        <v>207</v>
      </c>
      <c r="C2994" s="2" t="s">
        <v>316</v>
      </c>
      <c r="D2994" s="2">
        <v>12.525</v>
      </c>
      <c r="E2994" s="2">
        <v>2.8460000000000001</v>
      </c>
      <c r="F2994" s="66">
        <v>30</v>
      </c>
      <c r="G2994" s="2">
        <v>0.36437000000000003</v>
      </c>
      <c r="H2994" s="2">
        <v>1.2360199999999999</v>
      </c>
      <c r="I2994" s="2">
        <v>0.96182000000000001</v>
      </c>
      <c r="J2994" s="2">
        <v>0.10136000000000001</v>
      </c>
      <c r="K2994" s="66">
        <v>6.5678000000000001</v>
      </c>
      <c r="L2994" s="2">
        <v>0.32396999999999998</v>
      </c>
      <c r="M2994" s="2">
        <v>1.5340499999999999</v>
      </c>
      <c r="N2994" s="2">
        <v>1.20679</v>
      </c>
      <c r="O2994" s="2">
        <v>0.11262</v>
      </c>
      <c r="P2994" s="2">
        <v>5.00319</v>
      </c>
    </row>
    <row r="2995" spans="1:16" x14ac:dyDescent="0.35">
      <c r="A2995" s="2">
        <v>2984</v>
      </c>
      <c r="B2995" s="2" t="s">
        <v>207</v>
      </c>
      <c r="C2995" s="2" t="s">
        <v>317</v>
      </c>
      <c r="D2995" s="2">
        <v>15.525</v>
      </c>
      <c r="E2995" s="2">
        <v>3.1080000000000001</v>
      </c>
      <c r="F2995" s="66">
        <v>11.67</v>
      </c>
      <c r="G2995" s="2">
        <v>0</v>
      </c>
      <c r="H2995" s="2">
        <v>0</v>
      </c>
      <c r="I2995" s="2">
        <v>0</v>
      </c>
      <c r="J2995" s="2">
        <v>0</v>
      </c>
      <c r="K2995" s="66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</row>
    <row r="2996" spans="1:16" x14ac:dyDescent="0.35">
      <c r="A2996" s="2">
        <v>2985</v>
      </c>
      <c r="B2996" s="2" t="s">
        <v>207</v>
      </c>
      <c r="C2996" s="2" t="s">
        <v>318</v>
      </c>
      <c r="D2996" s="2">
        <v>18.016999999999999</v>
      </c>
      <c r="E2996" s="2">
        <v>3.6</v>
      </c>
      <c r="F2996" s="66">
        <v>8.33</v>
      </c>
      <c r="G2996" s="2">
        <v>0</v>
      </c>
      <c r="H2996" s="2">
        <v>0</v>
      </c>
      <c r="I2996" s="2">
        <v>0</v>
      </c>
      <c r="J2996" s="2">
        <v>0</v>
      </c>
      <c r="K2996" s="66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</row>
    <row r="2997" spans="1:16" x14ac:dyDescent="0.35">
      <c r="A2997" s="2">
        <v>2986</v>
      </c>
      <c r="B2997" s="2" t="s">
        <v>207</v>
      </c>
      <c r="C2997" s="2" t="s">
        <v>319</v>
      </c>
      <c r="D2997" s="2">
        <v>20.016999999999999</v>
      </c>
      <c r="E2997" s="2">
        <v>4.0069999999999997</v>
      </c>
      <c r="F2997" s="66">
        <v>6.67</v>
      </c>
      <c r="G2997" s="2">
        <v>0</v>
      </c>
      <c r="H2997" s="2">
        <v>0</v>
      </c>
      <c r="I2997" s="2">
        <v>0</v>
      </c>
      <c r="J2997" s="2">
        <v>0</v>
      </c>
      <c r="K2997" s="66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</row>
    <row r="2998" spans="1:16" x14ac:dyDescent="0.35">
      <c r="A2998" s="2">
        <v>2987</v>
      </c>
      <c r="B2998" s="2" t="s">
        <v>207</v>
      </c>
      <c r="C2998" s="2" t="s">
        <v>320</v>
      </c>
      <c r="D2998" s="2">
        <v>21.61</v>
      </c>
      <c r="E2998" s="2">
        <v>4.7560000000000002</v>
      </c>
      <c r="F2998" s="66">
        <v>28.33</v>
      </c>
      <c r="G2998" s="2">
        <v>0</v>
      </c>
      <c r="H2998" s="2">
        <v>0</v>
      </c>
      <c r="I2998" s="2">
        <v>0</v>
      </c>
      <c r="J2998" s="2">
        <v>0</v>
      </c>
      <c r="K2998" s="66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</row>
    <row r="2999" spans="1:16" x14ac:dyDescent="0.35">
      <c r="A2999" s="2">
        <v>2988</v>
      </c>
      <c r="B2999" s="2" t="s">
        <v>207</v>
      </c>
      <c r="C2999" s="2" t="s">
        <v>321</v>
      </c>
      <c r="D2999" s="2">
        <v>22.606999999999999</v>
      </c>
      <c r="E2999" s="2">
        <v>5.0999999999999996</v>
      </c>
      <c r="F2999" s="66">
        <v>13.33</v>
      </c>
      <c r="G2999" s="2">
        <v>0</v>
      </c>
      <c r="H2999" s="2">
        <v>0</v>
      </c>
      <c r="I2999" s="2">
        <v>0</v>
      </c>
      <c r="J2999" s="2">
        <v>0</v>
      </c>
      <c r="K2999" s="66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</row>
    <row r="3000" spans="1:16" x14ac:dyDescent="0.35">
      <c r="A3000" s="2">
        <v>2989</v>
      </c>
      <c r="B3000" s="2" t="s">
        <v>207</v>
      </c>
      <c r="C3000" s="2" t="s">
        <v>322</v>
      </c>
      <c r="D3000" s="2">
        <v>23.356000000000002</v>
      </c>
      <c r="E3000" s="2">
        <v>4.8460000000000001</v>
      </c>
      <c r="F3000" s="66">
        <v>28.33</v>
      </c>
      <c r="G3000" s="2">
        <v>0</v>
      </c>
      <c r="H3000" s="2">
        <v>0</v>
      </c>
      <c r="I3000" s="2">
        <v>0</v>
      </c>
      <c r="J3000" s="2">
        <v>0</v>
      </c>
      <c r="K3000" s="66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</row>
    <row r="3001" spans="1:16" x14ac:dyDescent="0.35">
      <c r="A3001" s="2">
        <v>2990</v>
      </c>
      <c r="B3001" s="2" t="s">
        <v>207</v>
      </c>
      <c r="C3001" s="2" t="s">
        <v>323</v>
      </c>
      <c r="D3001" s="2">
        <v>23.802</v>
      </c>
      <c r="E3001" s="2">
        <v>4.5999999999999996</v>
      </c>
      <c r="F3001" s="66">
        <v>3.33</v>
      </c>
      <c r="G3001" s="2">
        <v>0</v>
      </c>
      <c r="H3001" s="2">
        <v>0</v>
      </c>
      <c r="I3001" s="2">
        <v>0</v>
      </c>
      <c r="J3001" s="2">
        <v>0</v>
      </c>
      <c r="K3001" s="66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</row>
    <row r="3002" spans="1:16" x14ac:dyDescent="0.35">
      <c r="A3002" s="2">
        <v>2991</v>
      </c>
      <c r="B3002" s="2" t="s">
        <v>207</v>
      </c>
      <c r="C3002" s="2" t="s">
        <v>324</v>
      </c>
      <c r="D3002" s="2">
        <v>23.594999999999999</v>
      </c>
      <c r="E3002" s="2">
        <v>4.8540000000000001</v>
      </c>
      <c r="F3002" s="66">
        <v>15</v>
      </c>
      <c r="G3002" s="2">
        <v>0</v>
      </c>
      <c r="H3002" s="2">
        <v>0</v>
      </c>
      <c r="I3002" s="2">
        <v>0</v>
      </c>
      <c r="J3002" s="2">
        <v>0</v>
      </c>
      <c r="K3002" s="66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</row>
    <row r="3003" spans="1:16" x14ac:dyDescent="0.35">
      <c r="A3003" s="2">
        <v>2992</v>
      </c>
      <c r="B3003" s="2" t="s">
        <v>207</v>
      </c>
      <c r="C3003" s="2" t="s">
        <v>325</v>
      </c>
      <c r="D3003" s="2">
        <v>22.792000000000002</v>
      </c>
      <c r="E3003" s="2">
        <v>3.8290000000000002</v>
      </c>
      <c r="F3003" s="66">
        <v>5</v>
      </c>
      <c r="G3003" s="2">
        <v>0</v>
      </c>
      <c r="H3003" s="2">
        <v>0</v>
      </c>
      <c r="I3003" s="2">
        <v>0</v>
      </c>
      <c r="J3003" s="2">
        <v>0</v>
      </c>
      <c r="K3003" s="66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</row>
    <row r="3004" spans="1:16" x14ac:dyDescent="0.35">
      <c r="A3004" s="2">
        <v>2993</v>
      </c>
      <c r="B3004" s="2" t="s">
        <v>207</v>
      </c>
      <c r="C3004" s="2" t="s">
        <v>326</v>
      </c>
      <c r="D3004" s="2">
        <v>20.672999999999998</v>
      </c>
      <c r="E3004" s="2">
        <v>2.4470000000000001</v>
      </c>
      <c r="F3004" s="66">
        <v>0</v>
      </c>
      <c r="G3004" s="2">
        <v>0</v>
      </c>
      <c r="H3004" s="2">
        <v>0</v>
      </c>
      <c r="I3004" s="2">
        <v>0</v>
      </c>
      <c r="J3004" s="2">
        <v>0</v>
      </c>
      <c r="K3004" s="66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</row>
    <row r="3005" spans="1:16" x14ac:dyDescent="0.35">
      <c r="A3005" s="2">
        <v>2994</v>
      </c>
      <c r="B3005" s="2" t="s">
        <v>207</v>
      </c>
      <c r="C3005" s="2" t="s">
        <v>327</v>
      </c>
      <c r="D3005" s="2">
        <v>17.524000000000001</v>
      </c>
      <c r="E3005" s="2">
        <v>2.198</v>
      </c>
      <c r="F3005" s="66">
        <v>15</v>
      </c>
      <c r="G3005" s="2">
        <v>0</v>
      </c>
      <c r="H3005" s="2">
        <v>0</v>
      </c>
      <c r="I3005" s="2">
        <v>0</v>
      </c>
      <c r="J3005" s="2">
        <v>0</v>
      </c>
      <c r="K3005" s="66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</row>
    <row r="3006" spans="1:16" x14ac:dyDescent="0.35">
      <c r="A3006" s="2">
        <v>2995</v>
      </c>
      <c r="B3006" s="2" t="s">
        <v>207</v>
      </c>
      <c r="C3006" s="2" t="s">
        <v>328</v>
      </c>
      <c r="D3006" s="2">
        <v>15.238</v>
      </c>
      <c r="E3006" s="2">
        <v>2.6080000000000001</v>
      </c>
      <c r="F3006" s="66">
        <v>31.67</v>
      </c>
      <c r="G3006" s="2">
        <v>0</v>
      </c>
      <c r="H3006" s="2">
        <v>0</v>
      </c>
      <c r="I3006" s="2">
        <v>0</v>
      </c>
      <c r="J3006" s="2">
        <v>0</v>
      </c>
      <c r="K3006" s="66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</row>
    <row r="3007" spans="1:16" x14ac:dyDescent="0.35">
      <c r="A3007" s="2">
        <v>2996</v>
      </c>
      <c r="B3007" s="2" t="s">
        <v>207</v>
      </c>
      <c r="C3007" s="2" t="s">
        <v>329</v>
      </c>
      <c r="D3007" s="2">
        <v>14.449</v>
      </c>
      <c r="E3007" s="2">
        <v>2.5920000000000001</v>
      </c>
      <c r="F3007" s="66">
        <v>8.33</v>
      </c>
      <c r="G3007" s="2">
        <v>0</v>
      </c>
      <c r="H3007" s="2">
        <v>0</v>
      </c>
      <c r="I3007" s="2">
        <v>0</v>
      </c>
      <c r="J3007" s="2">
        <v>0</v>
      </c>
      <c r="K3007" s="66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</row>
    <row r="3008" spans="1:16" x14ac:dyDescent="0.35">
      <c r="A3008" s="2">
        <v>2997</v>
      </c>
      <c r="B3008" s="2" t="s">
        <v>207</v>
      </c>
      <c r="C3008" s="2" t="s">
        <v>330</v>
      </c>
      <c r="D3008" s="2">
        <v>13.587</v>
      </c>
      <c r="E3008" s="2">
        <v>1.7949999999999999</v>
      </c>
      <c r="F3008" s="66">
        <v>18.329999999999998</v>
      </c>
      <c r="G3008" s="2">
        <v>0</v>
      </c>
      <c r="H3008" s="2">
        <v>0</v>
      </c>
      <c r="I3008" s="2">
        <v>0.31825999999999999</v>
      </c>
      <c r="J3008" s="2">
        <v>0</v>
      </c>
      <c r="K3008" s="66">
        <v>0</v>
      </c>
      <c r="L3008" s="2">
        <v>0</v>
      </c>
      <c r="M3008" s="2">
        <v>0.31241000000000002</v>
      </c>
      <c r="N3008" s="2">
        <v>0.48731000000000002</v>
      </c>
      <c r="O3008" s="2">
        <v>0</v>
      </c>
      <c r="P3008" s="2">
        <v>0</v>
      </c>
    </row>
    <row r="3009" spans="1:16" x14ac:dyDescent="0.35">
      <c r="A3009" s="2">
        <v>2998</v>
      </c>
      <c r="B3009" s="2" t="s">
        <v>207</v>
      </c>
      <c r="C3009" s="2" t="s">
        <v>331</v>
      </c>
      <c r="D3009" s="2">
        <v>12.393000000000001</v>
      </c>
      <c r="E3009" s="2">
        <v>1.8049999999999999</v>
      </c>
      <c r="F3009" s="66">
        <v>23.33</v>
      </c>
      <c r="G3009" s="2">
        <v>0</v>
      </c>
      <c r="H3009" s="2">
        <v>1.11704</v>
      </c>
      <c r="I3009" s="2">
        <v>1.29047</v>
      </c>
      <c r="J3009" s="2">
        <v>0</v>
      </c>
      <c r="K3009" s="66">
        <v>0</v>
      </c>
      <c r="L3009" s="2">
        <v>0</v>
      </c>
      <c r="M3009" s="2">
        <v>1.40791</v>
      </c>
      <c r="N3009" s="2">
        <v>1.6451899999999999</v>
      </c>
      <c r="O3009" s="2">
        <v>0</v>
      </c>
      <c r="P3009" s="2">
        <v>0</v>
      </c>
    </row>
    <row r="3010" spans="1:16" x14ac:dyDescent="0.35">
      <c r="A3010" s="2">
        <v>2999</v>
      </c>
      <c r="B3010" s="2" t="s">
        <v>207</v>
      </c>
      <c r="C3010" s="2" t="s">
        <v>332</v>
      </c>
      <c r="D3010" s="2">
        <v>11.746</v>
      </c>
      <c r="E3010" s="2">
        <v>2.1</v>
      </c>
      <c r="F3010" s="66">
        <v>11.67</v>
      </c>
      <c r="G3010" s="2">
        <v>0.18604999999999999</v>
      </c>
      <c r="H3010" s="2">
        <v>1.10806</v>
      </c>
      <c r="I3010" s="2">
        <v>1.1692400000000001</v>
      </c>
      <c r="J3010" s="2">
        <v>0</v>
      </c>
      <c r="K3010" s="66">
        <v>0</v>
      </c>
      <c r="L3010" s="2">
        <v>0.21736</v>
      </c>
      <c r="M3010" s="2">
        <v>1.35608</v>
      </c>
      <c r="N3010" s="2">
        <v>1.4431400000000001</v>
      </c>
      <c r="O3010" s="2">
        <v>0</v>
      </c>
      <c r="P3010" s="2">
        <v>0</v>
      </c>
    </row>
    <row r="3011" spans="1:16" x14ac:dyDescent="0.35">
      <c r="A3011" s="2">
        <v>3000</v>
      </c>
      <c r="B3011" s="2" t="s">
        <v>208</v>
      </c>
      <c r="C3011" s="2" t="s">
        <v>309</v>
      </c>
      <c r="D3011" s="2">
        <v>11.347</v>
      </c>
      <c r="E3011" s="2">
        <v>2.1</v>
      </c>
      <c r="F3011" s="66">
        <v>8.33</v>
      </c>
      <c r="G3011" s="2">
        <v>0.67903999999999998</v>
      </c>
      <c r="H3011" s="2">
        <v>1.6908099999999999</v>
      </c>
      <c r="I3011" s="2">
        <v>1.7357800000000001</v>
      </c>
      <c r="J3011" s="2">
        <v>0.28749999999999998</v>
      </c>
      <c r="K3011" s="66">
        <v>0</v>
      </c>
      <c r="L3011" s="2">
        <v>0.73734</v>
      </c>
      <c r="M3011" s="2">
        <v>1.89822</v>
      </c>
      <c r="N3011" s="2">
        <v>1.9494400000000001</v>
      </c>
      <c r="O3011" s="2">
        <v>0.55623999999999996</v>
      </c>
      <c r="P3011" s="2">
        <v>0</v>
      </c>
    </row>
    <row r="3012" spans="1:16" x14ac:dyDescent="0.35">
      <c r="A3012" s="2">
        <v>3001</v>
      </c>
      <c r="B3012" s="2" t="s">
        <v>208</v>
      </c>
      <c r="C3012" s="2" t="s">
        <v>310</v>
      </c>
      <c r="D3012" s="2">
        <v>11.098000000000001</v>
      </c>
      <c r="E3012" s="2">
        <v>2.3540000000000001</v>
      </c>
      <c r="F3012" s="66">
        <v>3.33</v>
      </c>
      <c r="G3012" s="2">
        <v>1.5522400000000001</v>
      </c>
      <c r="H3012" s="2">
        <v>2.22818</v>
      </c>
      <c r="I3012" s="2">
        <v>2.2185999999999999</v>
      </c>
      <c r="J3012" s="2">
        <v>1.3686700000000001</v>
      </c>
      <c r="K3012" s="66">
        <v>2.3711700000000002</v>
      </c>
      <c r="L3012" s="2">
        <v>1.5659099999999999</v>
      </c>
      <c r="M3012" s="2">
        <v>2.3827799999999999</v>
      </c>
      <c r="N3012" s="2">
        <v>2.3742999999999999</v>
      </c>
      <c r="O3012" s="2">
        <v>1.54556</v>
      </c>
      <c r="P3012" s="2">
        <v>2.07117</v>
      </c>
    </row>
    <row r="3013" spans="1:16" x14ac:dyDescent="0.35">
      <c r="A3013" s="2">
        <v>3002</v>
      </c>
      <c r="B3013" s="2" t="s">
        <v>208</v>
      </c>
      <c r="C3013" s="2" t="s">
        <v>311</v>
      </c>
      <c r="D3013" s="2">
        <v>10.847</v>
      </c>
      <c r="E3013" s="2">
        <v>2.6</v>
      </c>
      <c r="F3013" s="66">
        <v>18.329999999999998</v>
      </c>
      <c r="G3013" s="2">
        <v>4.0679699999999999</v>
      </c>
      <c r="H3013" s="2">
        <v>6.0176800000000004</v>
      </c>
      <c r="I3013" s="2">
        <v>5.6302300000000001</v>
      </c>
      <c r="J3013" s="2">
        <v>3.6301899999999998</v>
      </c>
      <c r="K3013" s="66">
        <v>10.38189</v>
      </c>
      <c r="L3013" s="2">
        <v>4.0635000000000003</v>
      </c>
      <c r="M3013" s="2">
        <v>6.3153800000000002</v>
      </c>
      <c r="N3013" s="2">
        <v>5.9101299999999997</v>
      </c>
      <c r="O3013" s="2">
        <v>3.8458800000000002</v>
      </c>
      <c r="P3013" s="2">
        <v>14.071339999999999</v>
      </c>
    </row>
    <row r="3014" spans="1:16" x14ac:dyDescent="0.35">
      <c r="A3014" s="2">
        <v>3003</v>
      </c>
      <c r="B3014" s="2" t="s">
        <v>208</v>
      </c>
      <c r="C3014" s="2" t="s">
        <v>312</v>
      </c>
      <c r="D3014" s="2">
        <v>10.7</v>
      </c>
      <c r="E3014" s="2">
        <v>3.1080000000000001</v>
      </c>
      <c r="F3014" s="66">
        <v>28.33</v>
      </c>
      <c r="G3014" s="2">
        <v>6.8030299999999997</v>
      </c>
      <c r="H3014" s="2">
        <v>10.467129999999999</v>
      </c>
      <c r="I3014" s="2">
        <v>9.3124099999999999</v>
      </c>
      <c r="J3014" s="2">
        <v>6.5462400000000001</v>
      </c>
      <c r="K3014" s="66">
        <v>21.555489999999999</v>
      </c>
      <c r="L3014" s="2">
        <v>6.7831400000000004</v>
      </c>
      <c r="M3014" s="2">
        <v>10.969670000000001</v>
      </c>
      <c r="N3014" s="2">
        <v>9.7594399999999997</v>
      </c>
      <c r="O3014" s="2">
        <v>6.8744300000000003</v>
      </c>
      <c r="P3014" s="2">
        <v>30.585909999999998</v>
      </c>
    </row>
    <row r="3015" spans="1:16" x14ac:dyDescent="0.35">
      <c r="A3015" s="2">
        <v>3004</v>
      </c>
      <c r="B3015" s="2" t="s">
        <v>208</v>
      </c>
      <c r="C3015" s="2" t="s">
        <v>313</v>
      </c>
      <c r="D3015" s="2">
        <v>11.157</v>
      </c>
      <c r="E3015" s="2">
        <v>3.8540000000000001</v>
      </c>
      <c r="F3015" s="66">
        <v>28.33</v>
      </c>
      <c r="G3015" s="2">
        <v>6.0297299999999998</v>
      </c>
      <c r="H3015" s="2">
        <v>9.0985399999999998</v>
      </c>
      <c r="I3015" s="2">
        <v>7.8884299999999996</v>
      </c>
      <c r="J3015" s="2">
        <v>6.5805800000000003</v>
      </c>
      <c r="K3015" s="66">
        <v>26.21611</v>
      </c>
      <c r="L3015" s="2">
        <v>5.9482400000000002</v>
      </c>
      <c r="M3015" s="2">
        <v>9.5178799999999999</v>
      </c>
      <c r="N3015" s="2">
        <v>8.2492999999999999</v>
      </c>
      <c r="O3015" s="2">
        <v>6.8954800000000001</v>
      </c>
      <c r="P3015" s="2">
        <v>23.362549999999999</v>
      </c>
    </row>
    <row r="3016" spans="1:16" x14ac:dyDescent="0.35">
      <c r="A3016" s="2">
        <v>3005</v>
      </c>
      <c r="B3016" s="2" t="s">
        <v>208</v>
      </c>
      <c r="C3016" s="2" t="s">
        <v>314</v>
      </c>
      <c r="D3016" s="2">
        <v>11.752000000000001</v>
      </c>
      <c r="E3016" s="2">
        <v>3.5920000000000001</v>
      </c>
      <c r="F3016" s="66">
        <v>0</v>
      </c>
      <c r="G3016" s="2">
        <v>2.7222599999999999</v>
      </c>
      <c r="H3016" s="2">
        <v>2.76728</v>
      </c>
      <c r="I3016" s="2">
        <v>2.8218000000000001</v>
      </c>
      <c r="J3016" s="2">
        <v>2.6254599999999999</v>
      </c>
      <c r="K3016" s="66">
        <v>2.3221500000000002</v>
      </c>
      <c r="L3016" s="2">
        <v>2.69693</v>
      </c>
      <c r="M3016" s="2">
        <v>2.8436699999999999</v>
      </c>
      <c r="N3016" s="2">
        <v>2.9047399999999999</v>
      </c>
      <c r="O3016" s="2">
        <v>2.7223899999999999</v>
      </c>
      <c r="P3016" s="2">
        <v>2.0349599999999999</v>
      </c>
    </row>
    <row r="3017" spans="1:16" x14ac:dyDescent="0.35">
      <c r="A3017" s="2">
        <v>3006</v>
      </c>
      <c r="B3017" s="2" t="s">
        <v>208</v>
      </c>
      <c r="C3017" s="2" t="s">
        <v>315</v>
      </c>
      <c r="D3017" s="2">
        <v>12.358000000000001</v>
      </c>
      <c r="E3017" s="2">
        <v>2.8460000000000001</v>
      </c>
      <c r="F3017" s="66">
        <v>18.329999999999998</v>
      </c>
      <c r="G3017" s="2">
        <v>4.7933399999999997</v>
      </c>
      <c r="H3017" s="2">
        <v>6.0990000000000002</v>
      </c>
      <c r="I3017" s="2">
        <v>5.9312300000000002</v>
      </c>
      <c r="J3017" s="2">
        <v>4.4907700000000004</v>
      </c>
      <c r="K3017" s="66">
        <v>10.073650000000001</v>
      </c>
      <c r="L3017" s="2">
        <v>4.7963199999999997</v>
      </c>
      <c r="M3017" s="2">
        <v>6.3389499999999996</v>
      </c>
      <c r="N3017" s="2">
        <v>6.16554</v>
      </c>
      <c r="O3017" s="2">
        <v>4.6730900000000002</v>
      </c>
      <c r="P3017" s="2">
        <v>10.1435</v>
      </c>
    </row>
    <row r="3018" spans="1:16" x14ac:dyDescent="0.35">
      <c r="A3018" s="2">
        <v>3007</v>
      </c>
      <c r="B3018" s="2" t="s">
        <v>208</v>
      </c>
      <c r="C3018" s="2" t="s">
        <v>316</v>
      </c>
      <c r="D3018" s="2">
        <v>13.156000000000001</v>
      </c>
      <c r="E3018" s="2">
        <v>2.6</v>
      </c>
      <c r="F3018" s="66">
        <v>16.670000000000002</v>
      </c>
      <c r="G3018" s="2">
        <v>0</v>
      </c>
      <c r="H3018" s="2">
        <v>0</v>
      </c>
      <c r="I3018" s="2">
        <v>0</v>
      </c>
      <c r="J3018" s="2">
        <v>0</v>
      </c>
      <c r="K3018" s="66">
        <v>2.069E-2</v>
      </c>
      <c r="L3018" s="2">
        <v>0</v>
      </c>
      <c r="M3018" s="2">
        <v>0</v>
      </c>
      <c r="N3018" s="2">
        <v>0</v>
      </c>
      <c r="O3018" s="2">
        <v>0</v>
      </c>
      <c r="P3018" s="2">
        <v>1.7910999999999999</v>
      </c>
    </row>
    <row r="3019" spans="1:16" x14ac:dyDescent="0.35">
      <c r="A3019" s="2">
        <v>3008</v>
      </c>
      <c r="B3019" s="2" t="s">
        <v>208</v>
      </c>
      <c r="C3019" s="2" t="s">
        <v>317</v>
      </c>
      <c r="D3019" s="2">
        <v>13.347</v>
      </c>
      <c r="E3019" s="2">
        <v>3.617</v>
      </c>
      <c r="F3019" s="66">
        <v>3.33</v>
      </c>
      <c r="G3019" s="2">
        <v>0</v>
      </c>
      <c r="H3019" s="2">
        <v>0</v>
      </c>
      <c r="I3019" s="2">
        <v>0</v>
      </c>
      <c r="J3019" s="2">
        <v>0</v>
      </c>
      <c r="K3019" s="66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</row>
    <row r="3020" spans="1:16" x14ac:dyDescent="0.35">
      <c r="A3020" s="2">
        <v>3009</v>
      </c>
      <c r="B3020" s="2" t="s">
        <v>208</v>
      </c>
      <c r="C3020" s="2" t="s">
        <v>318</v>
      </c>
      <c r="D3020" s="2">
        <v>13.2</v>
      </c>
      <c r="E3020" s="2">
        <v>4.0919999999999996</v>
      </c>
      <c r="F3020" s="66">
        <v>11.67</v>
      </c>
      <c r="G3020" s="2">
        <v>0</v>
      </c>
      <c r="H3020" s="2">
        <v>0</v>
      </c>
      <c r="I3020" s="2">
        <v>0</v>
      </c>
      <c r="J3020" s="2">
        <v>0</v>
      </c>
      <c r="K3020" s="66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2.7062599999999999</v>
      </c>
    </row>
    <row r="3021" spans="1:16" x14ac:dyDescent="0.35">
      <c r="A3021" s="2">
        <v>3010</v>
      </c>
      <c r="B3021" s="2" t="s">
        <v>208</v>
      </c>
      <c r="C3021" s="2" t="s">
        <v>319</v>
      </c>
      <c r="D3021" s="2">
        <v>13.2</v>
      </c>
      <c r="E3021" s="2">
        <v>3.3460000000000001</v>
      </c>
      <c r="F3021" s="66">
        <v>20</v>
      </c>
      <c r="G3021" s="2">
        <v>0</v>
      </c>
      <c r="H3021" s="2">
        <v>0</v>
      </c>
      <c r="I3021" s="2">
        <v>0</v>
      </c>
      <c r="J3021" s="2">
        <v>0</v>
      </c>
      <c r="K3021" s="66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6.8135000000000003</v>
      </c>
    </row>
    <row r="3022" spans="1:16" x14ac:dyDescent="0.35">
      <c r="A3022" s="2">
        <v>3011</v>
      </c>
      <c r="B3022" s="2" t="s">
        <v>208</v>
      </c>
      <c r="C3022" s="2" t="s">
        <v>320</v>
      </c>
      <c r="D3022" s="2">
        <v>13.098000000000001</v>
      </c>
      <c r="E3022" s="2">
        <v>2.8460000000000001</v>
      </c>
      <c r="F3022" s="66">
        <v>23.33</v>
      </c>
      <c r="G3022" s="2">
        <v>0</v>
      </c>
      <c r="H3022" s="2">
        <v>0</v>
      </c>
      <c r="I3022" s="2">
        <v>0</v>
      </c>
      <c r="J3022" s="2">
        <v>0</v>
      </c>
      <c r="K3022" s="66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5.3244999999999996</v>
      </c>
    </row>
    <row r="3023" spans="1:16" x14ac:dyDescent="0.35">
      <c r="A3023" s="2">
        <v>3012</v>
      </c>
      <c r="B3023" s="2" t="s">
        <v>208</v>
      </c>
      <c r="C3023" s="2" t="s">
        <v>321</v>
      </c>
      <c r="D3023" s="2">
        <v>13.305</v>
      </c>
      <c r="E3023" s="2">
        <v>3.1080000000000001</v>
      </c>
      <c r="F3023" s="66">
        <v>10</v>
      </c>
      <c r="G3023" s="2">
        <v>0</v>
      </c>
      <c r="H3023" s="2">
        <v>0</v>
      </c>
      <c r="I3023" s="2">
        <v>0</v>
      </c>
      <c r="J3023" s="2">
        <v>0</v>
      </c>
      <c r="K3023" s="66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</row>
    <row r="3024" spans="1:16" x14ac:dyDescent="0.35">
      <c r="A3024" s="2">
        <v>3013</v>
      </c>
      <c r="B3024" s="2" t="s">
        <v>208</v>
      </c>
      <c r="C3024" s="2" t="s">
        <v>322</v>
      </c>
      <c r="D3024" s="2">
        <v>13.803000000000001</v>
      </c>
      <c r="E3024" s="2">
        <v>3.8540000000000001</v>
      </c>
      <c r="F3024" s="66">
        <v>23.33</v>
      </c>
      <c r="G3024" s="2">
        <v>0</v>
      </c>
      <c r="H3024" s="2">
        <v>0</v>
      </c>
      <c r="I3024" s="2">
        <v>0</v>
      </c>
      <c r="J3024" s="2">
        <v>0</v>
      </c>
      <c r="K3024" s="66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1.7365699999999999</v>
      </c>
    </row>
    <row r="3025" spans="1:16" x14ac:dyDescent="0.35">
      <c r="A3025" s="2">
        <v>3014</v>
      </c>
      <c r="B3025" s="2" t="s">
        <v>208</v>
      </c>
      <c r="C3025" s="2" t="s">
        <v>323</v>
      </c>
      <c r="D3025" s="2">
        <v>13.288</v>
      </c>
      <c r="E3025" s="2">
        <v>3.3370000000000002</v>
      </c>
      <c r="F3025" s="66">
        <v>18.329999999999998</v>
      </c>
      <c r="G3025" s="2">
        <v>0</v>
      </c>
      <c r="H3025" s="2">
        <v>0</v>
      </c>
      <c r="I3025" s="2">
        <v>0</v>
      </c>
      <c r="J3025" s="2">
        <v>0</v>
      </c>
      <c r="K3025" s="66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</row>
    <row r="3026" spans="1:16" x14ac:dyDescent="0.35">
      <c r="A3026" s="2">
        <v>3015</v>
      </c>
      <c r="B3026" s="2" t="s">
        <v>208</v>
      </c>
      <c r="C3026" s="2" t="s">
        <v>324</v>
      </c>
      <c r="D3026" s="2">
        <v>13.311999999999999</v>
      </c>
      <c r="E3026" s="2">
        <v>3.1080000000000001</v>
      </c>
      <c r="F3026" s="66">
        <v>11.67</v>
      </c>
      <c r="G3026" s="2">
        <v>0</v>
      </c>
      <c r="H3026" s="2">
        <v>0</v>
      </c>
      <c r="I3026" s="2">
        <v>0</v>
      </c>
      <c r="J3026" s="2">
        <v>0</v>
      </c>
      <c r="K3026" s="66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1.7811600000000001</v>
      </c>
    </row>
    <row r="3027" spans="1:16" x14ac:dyDescent="0.35">
      <c r="A3027" s="2">
        <v>3016</v>
      </c>
      <c r="B3027" s="2" t="s">
        <v>208</v>
      </c>
      <c r="C3027" s="2" t="s">
        <v>325</v>
      </c>
      <c r="D3027" s="2">
        <v>13.492000000000001</v>
      </c>
      <c r="E3027" s="2">
        <v>3.6</v>
      </c>
      <c r="F3027" s="66">
        <v>20</v>
      </c>
      <c r="G3027" s="2">
        <v>0</v>
      </c>
      <c r="H3027" s="2">
        <v>1.16266</v>
      </c>
      <c r="I3027" s="2">
        <v>0.74922</v>
      </c>
      <c r="J3027" s="2">
        <v>0</v>
      </c>
      <c r="K3027" s="66">
        <v>3.74607</v>
      </c>
      <c r="L3027" s="2">
        <v>0</v>
      </c>
      <c r="M3027" s="2">
        <v>1.4411</v>
      </c>
      <c r="N3027" s="2">
        <v>0.96043999999999996</v>
      </c>
      <c r="O3027" s="2">
        <v>7.4679999999999996E-2</v>
      </c>
      <c r="P3027" s="2">
        <v>0</v>
      </c>
    </row>
    <row r="3028" spans="1:16" x14ac:dyDescent="0.35">
      <c r="A3028" s="2">
        <v>3017</v>
      </c>
      <c r="B3028" s="2" t="s">
        <v>208</v>
      </c>
      <c r="C3028" s="2" t="s">
        <v>326</v>
      </c>
      <c r="D3028" s="2">
        <v>12.695</v>
      </c>
      <c r="E3028" s="2">
        <v>3.0920000000000001</v>
      </c>
      <c r="F3028" s="66">
        <v>11.67</v>
      </c>
      <c r="G3028" s="2">
        <v>0.33266000000000001</v>
      </c>
      <c r="H3028" s="2">
        <v>2.2103299999999999</v>
      </c>
      <c r="I3028" s="2">
        <v>1.9258500000000001</v>
      </c>
      <c r="J3028" s="2">
        <v>0.85058999999999996</v>
      </c>
      <c r="K3028" s="66">
        <v>2.4688400000000001</v>
      </c>
      <c r="L3028" s="2">
        <v>0.61929000000000001</v>
      </c>
      <c r="M3028" s="2">
        <v>2.4065099999999999</v>
      </c>
      <c r="N3028" s="2">
        <v>2.1205500000000002</v>
      </c>
      <c r="O3028" s="2">
        <v>1.06447</v>
      </c>
      <c r="P3028" s="2">
        <v>2.9178700000000002</v>
      </c>
    </row>
    <row r="3029" spans="1:16" x14ac:dyDescent="0.35">
      <c r="A3029" s="2">
        <v>3018</v>
      </c>
      <c r="B3029" s="2" t="s">
        <v>208</v>
      </c>
      <c r="C3029" s="2" t="s">
        <v>327</v>
      </c>
      <c r="D3029" s="2">
        <v>11.739000000000001</v>
      </c>
      <c r="E3029" s="2">
        <v>2.0409999999999999</v>
      </c>
      <c r="F3029" s="66">
        <v>8.33</v>
      </c>
      <c r="G3029" s="2">
        <v>1.2544200000000001</v>
      </c>
      <c r="H3029" s="2">
        <v>2.43791</v>
      </c>
      <c r="I3029" s="2">
        <v>2.3242400000000001</v>
      </c>
      <c r="J3029" s="2">
        <v>1.3242100000000001</v>
      </c>
      <c r="K3029" s="66">
        <v>0.68086999999999998</v>
      </c>
      <c r="L3029" s="2">
        <v>1.42557</v>
      </c>
      <c r="M3029" s="2">
        <v>2.5816699999999999</v>
      </c>
      <c r="N3029" s="2">
        <v>2.4701</v>
      </c>
      <c r="O3029" s="2">
        <v>1.4454100000000001</v>
      </c>
      <c r="P3029" s="2">
        <v>5.9744200000000003</v>
      </c>
    </row>
    <row r="3030" spans="1:16" x14ac:dyDescent="0.35">
      <c r="A3030" s="2">
        <v>3019</v>
      </c>
      <c r="B3030" s="2" t="s">
        <v>208</v>
      </c>
      <c r="C3030" s="2" t="s">
        <v>328</v>
      </c>
      <c r="D3030" s="2">
        <v>10.948</v>
      </c>
      <c r="E3030" s="2">
        <v>1.246</v>
      </c>
      <c r="F3030" s="66">
        <v>0</v>
      </c>
      <c r="G3030" s="2">
        <v>1.34727</v>
      </c>
      <c r="H3030" s="2">
        <v>2.0279400000000001</v>
      </c>
      <c r="I3030" s="2">
        <v>1.9621999999999999</v>
      </c>
      <c r="J3030" s="2">
        <v>1.67116</v>
      </c>
      <c r="K3030" s="66">
        <v>1.63958</v>
      </c>
      <c r="L3030" s="2">
        <v>1.45021</v>
      </c>
      <c r="M3030" s="2">
        <v>2.1133999999999999</v>
      </c>
      <c r="N3030" s="2">
        <v>2.0467</v>
      </c>
      <c r="O3030" s="2">
        <v>1.74681</v>
      </c>
      <c r="P3030" s="2">
        <v>2.0910700000000002</v>
      </c>
    </row>
    <row r="3031" spans="1:16" x14ac:dyDescent="0.35">
      <c r="A3031" s="2">
        <v>3020</v>
      </c>
      <c r="B3031" s="2" t="s">
        <v>208</v>
      </c>
      <c r="C3031" s="2" t="s">
        <v>329</v>
      </c>
      <c r="D3031" s="2">
        <v>9.7829999999999995</v>
      </c>
      <c r="E3031" s="2">
        <v>1</v>
      </c>
      <c r="F3031" s="66">
        <v>6.67</v>
      </c>
      <c r="G3031" s="2">
        <v>4.9352499999999999</v>
      </c>
      <c r="H3031" s="2">
        <v>6.5260100000000003</v>
      </c>
      <c r="I3031" s="2">
        <v>6.5219500000000004</v>
      </c>
      <c r="J3031" s="2">
        <v>3.4246400000000001</v>
      </c>
      <c r="K3031" s="66">
        <v>2.6530200000000002</v>
      </c>
      <c r="L3031" s="2">
        <v>5.0375100000000002</v>
      </c>
      <c r="M3031" s="2">
        <v>6.7938700000000001</v>
      </c>
      <c r="N3031" s="2">
        <v>6.7948199999999996</v>
      </c>
      <c r="O3031" s="2">
        <v>3.5470700000000002</v>
      </c>
      <c r="P3031" s="2">
        <v>3.12608</v>
      </c>
    </row>
    <row r="3032" spans="1:16" x14ac:dyDescent="0.35">
      <c r="A3032" s="2">
        <v>3021</v>
      </c>
      <c r="B3032" s="2" t="s">
        <v>208</v>
      </c>
      <c r="C3032" s="2" t="s">
        <v>330</v>
      </c>
      <c r="D3032" s="2">
        <v>8.19</v>
      </c>
      <c r="E3032" s="2">
        <v>1.254</v>
      </c>
      <c r="F3032" s="66">
        <v>33.33</v>
      </c>
      <c r="G3032" s="2">
        <v>13.010210000000001</v>
      </c>
      <c r="H3032" s="2">
        <v>16.718150000000001</v>
      </c>
      <c r="I3032" s="2">
        <v>15.979179999999999</v>
      </c>
      <c r="J3032" s="2">
        <v>6.7877099999999997</v>
      </c>
      <c r="K3032" s="66">
        <v>3.7286000000000001</v>
      </c>
      <c r="L3032" s="2">
        <v>13.089410000000001</v>
      </c>
      <c r="M3032" s="2">
        <v>17.457920000000001</v>
      </c>
      <c r="N3032" s="2">
        <v>16.685829999999999</v>
      </c>
      <c r="O3032" s="2">
        <v>7.0303300000000002</v>
      </c>
      <c r="P3032" s="2">
        <v>4.1703700000000001</v>
      </c>
    </row>
    <row r="3033" spans="1:16" x14ac:dyDescent="0.35">
      <c r="A3033" s="2">
        <v>3022</v>
      </c>
      <c r="B3033" s="2" t="s">
        <v>208</v>
      </c>
      <c r="C3033" s="2" t="s">
        <v>331</v>
      </c>
      <c r="D3033" s="2">
        <v>8.718</v>
      </c>
      <c r="E3033" s="2">
        <v>1.8049999999999999</v>
      </c>
      <c r="F3033" s="66">
        <v>6.67</v>
      </c>
      <c r="G3033" s="2">
        <v>5.5722300000000002</v>
      </c>
      <c r="H3033" s="2">
        <v>6.6638099999999998</v>
      </c>
      <c r="I3033" s="2">
        <v>6.4263899999999996</v>
      </c>
      <c r="J3033" s="2">
        <v>5.0052000000000003</v>
      </c>
      <c r="K3033" s="66">
        <v>4.4316700000000004</v>
      </c>
      <c r="L3033" s="2">
        <v>5.5895400000000004</v>
      </c>
      <c r="M3033" s="2">
        <v>6.8390000000000004</v>
      </c>
      <c r="N3033" s="2">
        <v>6.5942699999999999</v>
      </c>
      <c r="O3033" s="2">
        <v>5.11449</v>
      </c>
      <c r="P3033" s="2">
        <v>4.8247099999999996</v>
      </c>
    </row>
    <row r="3034" spans="1:16" x14ac:dyDescent="0.35">
      <c r="A3034" s="2">
        <v>3023</v>
      </c>
      <c r="B3034" s="2" t="s">
        <v>208</v>
      </c>
      <c r="C3034" s="2" t="s">
        <v>332</v>
      </c>
      <c r="D3034" s="2">
        <v>9.9529999999999994</v>
      </c>
      <c r="E3034" s="2">
        <v>1.7949999999999999</v>
      </c>
      <c r="F3034" s="66">
        <v>15</v>
      </c>
      <c r="G3034" s="2">
        <v>7.2150600000000003</v>
      </c>
      <c r="H3034" s="2">
        <v>9.1658000000000008</v>
      </c>
      <c r="I3034" s="2">
        <v>8.9263200000000005</v>
      </c>
      <c r="J3034" s="2">
        <v>6.1292999999999997</v>
      </c>
      <c r="K3034" s="66">
        <v>4.67272</v>
      </c>
      <c r="L3034" s="2">
        <v>7.2636399999999997</v>
      </c>
      <c r="M3034" s="2">
        <v>9.4540400000000009</v>
      </c>
      <c r="N3034" s="2">
        <v>9.2067899999999998</v>
      </c>
      <c r="O3034" s="2">
        <v>6.27881</v>
      </c>
      <c r="P3034" s="2">
        <v>5.01328</v>
      </c>
    </row>
    <row r="3035" spans="1:16" x14ac:dyDescent="0.35">
      <c r="A3035" s="2">
        <v>3024</v>
      </c>
      <c r="B3035" s="2" t="s">
        <v>209</v>
      </c>
      <c r="C3035" s="2" t="s">
        <v>309</v>
      </c>
      <c r="D3035" s="2">
        <v>9.3879999999999999</v>
      </c>
      <c r="E3035" s="2">
        <v>1.5</v>
      </c>
      <c r="F3035" s="66">
        <v>11.67</v>
      </c>
      <c r="G3035" s="2">
        <v>6.4851299999999998</v>
      </c>
      <c r="H3035" s="2">
        <v>7.9018899999999999</v>
      </c>
      <c r="I3035" s="2">
        <v>7.7463899999999999</v>
      </c>
      <c r="J3035" s="2">
        <v>5.6723100000000004</v>
      </c>
      <c r="K3035" s="66">
        <v>6.4480500000000003</v>
      </c>
      <c r="L3035" s="2">
        <v>6.5143599999999999</v>
      </c>
      <c r="M3035" s="2">
        <v>8.1135900000000003</v>
      </c>
      <c r="N3035" s="2">
        <v>7.9541300000000001</v>
      </c>
      <c r="O3035" s="2">
        <v>5.7858799999999997</v>
      </c>
      <c r="P3035" s="2">
        <v>6.4600900000000001</v>
      </c>
    </row>
    <row r="3036" spans="1:16" x14ac:dyDescent="0.35">
      <c r="A3036" s="2">
        <v>3025</v>
      </c>
      <c r="B3036" s="2" t="s">
        <v>209</v>
      </c>
      <c r="C3036" s="2" t="s">
        <v>310</v>
      </c>
      <c r="D3036" s="2">
        <v>8.5980000000000008</v>
      </c>
      <c r="E3036" s="2">
        <v>1.246</v>
      </c>
      <c r="F3036" s="66">
        <v>11.67</v>
      </c>
      <c r="G3036" s="2">
        <v>7.6955200000000001</v>
      </c>
      <c r="H3036" s="2">
        <v>9.2758099999999999</v>
      </c>
      <c r="I3036" s="2">
        <v>9.0775600000000001</v>
      </c>
      <c r="J3036" s="2">
        <v>6.1000500000000004</v>
      </c>
      <c r="K3036" s="66">
        <v>10.12335</v>
      </c>
      <c r="L3036" s="2">
        <v>7.7082100000000002</v>
      </c>
      <c r="M3036" s="2">
        <v>9.5379799999999992</v>
      </c>
      <c r="N3036" s="2">
        <v>9.3331099999999996</v>
      </c>
      <c r="O3036" s="2">
        <v>6.2134799999999997</v>
      </c>
      <c r="P3036" s="2">
        <v>10.517609999999999</v>
      </c>
    </row>
    <row r="3037" spans="1:16" x14ac:dyDescent="0.35">
      <c r="A3037" s="2">
        <v>3026</v>
      </c>
      <c r="B3037" s="2" t="s">
        <v>209</v>
      </c>
      <c r="C3037" s="2" t="s">
        <v>311</v>
      </c>
      <c r="D3037" s="2">
        <v>8.6020000000000003</v>
      </c>
      <c r="E3037" s="2">
        <v>0.746</v>
      </c>
      <c r="F3037" s="66">
        <v>23.33</v>
      </c>
      <c r="G3037" s="2">
        <v>11.01811</v>
      </c>
      <c r="H3037" s="2">
        <v>13.193199999999999</v>
      </c>
      <c r="I3037" s="2">
        <v>13.26192</v>
      </c>
      <c r="J3037" s="2">
        <v>6.7404500000000001</v>
      </c>
      <c r="K3037" s="66">
        <v>12.071389999999999</v>
      </c>
      <c r="L3037" s="2">
        <v>11.03717</v>
      </c>
      <c r="M3037" s="2">
        <v>13.630089999999999</v>
      </c>
      <c r="N3037" s="2">
        <v>13.705769999999999</v>
      </c>
      <c r="O3037" s="2">
        <v>6.8567799999999997</v>
      </c>
      <c r="P3037" s="2">
        <v>10.998939999999999</v>
      </c>
    </row>
    <row r="3038" spans="1:16" x14ac:dyDescent="0.35">
      <c r="A3038" s="2">
        <v>3027</v>
      </c>
      <c r="B3038" s="2" t="s">
        <v>209</v>
      </c>
      <c r="C3038" s="2" t="s">
        <v>312</v>
      </c>
      <c r="D3038" s="2">
        <v>8.09</v>
      </c>
      <c r="E3038" s="2">
        <v>0.754</v>
      </c>
      <c r="F3038" s="66">
        <v>23.33</v>
      </c>
      <c r="G3038" s="2">
        <v>14.99399</v>
      </c>
      <c r="H3038" s="2">
        <v>18.076219999999999</v>
      </c>
      <c r="I3038" s="2">
        <v>17.77758</v>
      </c>
      <c r="J3038" s="2">
        <v>8.2129499999999993</v>
      </c>
      <c r="K3038" s="66">
        <v>20.798200000000001</v>
      </c>
      <c r="L3038" s="2">
        <v>15.00625</v>
      </c>
      <c r="M3038" s="2">
        <v>18.732230000000001</v>
      </c>
      <c r="N3038" s="2">
        <v>18.421119999999998</v>
      </c>
      <c r="O3038" s="2">
        <v>8.3696999999999999</v>
      </c>
      <c r="P3038" s="2">
        <v>12.709350000000001</v>
      </c>
    </row>
    <row r="3039" spans="1:16" x14ac:dyDescent="0.35">
      <c r="A3039" s="2">
        <v>3028</v>
      </c>
      <c r="B3039" s="2" t="s">
        <v>209</v>
      </c>
      <c r="C3039" s="2" t="s">
        <v>313</v>
      </c>
      <c r="D3039" s="2">
        <v>6.8390000000000004</v>
      </c>
      <c r="E3039" s="2">
        <v>0.49199999999999999</v>
      </c>
      <c r="F3039" s="66">
        <v>8.33</v>
      </c>
      <c r="G3039" s="2">
        <v>11.58095</v>
      </c>
      <c r="H3039" s="2">
        <v>13.193910000000001</v>
      </c>
      <c r="I3039" s="2">
        <v>12.989470000000001</v>
      </c>
      <c r="J3039" s="2">
        <v>7.6259300000000003</v>
      </c>
      <c r="K3039" s="66">
        <v>7.7747099999999998</v>
      </c>
      <c r="L3039" s="2">
        <v>11.55524</v>
      </c>
      <c r="M3039" s="2">
        <v>13.55714</v>
      </c>
      <c r="N3039" s="2">
        <v>13.344900000000001</v>
      </c>
      <c r="O3039" s="2">
        <v>7.7128199999999998</v>
      </c>
      <c r="P3039" s="2">
        <v>11.923349999999999</v>
      </c>
    </row>
    <row r="3040" spans="1:16" x14ac:dyDescent="0.35">
      <c r="A3040" s="2">
        <v>3029</v>
      </c>
      <c r="B3040" s="2" t="s">
        <v>209</v>
      </c>
      <c r="C3040" s="2" t="s">
        <v>314</v>
      </c>
      <c r="D3040" s="2">
        <v>5.7930000000000001</v>
      </c>
      <c r="E3040" s="2">
        <v>0.254</v>
      </c>
      <c r="F3040" s="66">
        <v>0</v>
      </c>
      <c r="G3040" s="2">
        <v>7.4053300000000002</v>
      </c>
      <c r="H3040" s="2">
        <v>8.0028400000000008</v>
      </c>
      <c r="I3040" s="2">
        <v>7.9848299999999997</v>
      </c>
      <c r="J3040" s="2">
        <v>7.8200200000000004</v>
      </c>
      <c r="K3040" s="66">
        <v>7.7780399999999998</v>
      </c>
      <c r="L3040" s="2">
        <v>7.3681900000000002</v>
      </c>
      <c r="M3040" s="2">
        <v>8.0511900000000001</v>
      </c>
      <c r="N3040" s="2">
        <v>8.0348900000000008</v>
      </c>
      <c r="O3040" s="2">
        <v>7.8719099999999997</v>
      </c>
      <c r="P3040" s="2">
        <v>7.9398299999999997</v>
      </c>
    </row>
    <row r="3041" spans="1:16" x14ac:dyDescent="0.35">
      <c r="A3041" s="2">
        <v>3030</v>
      </c>
      <c r="B3041" s="2" t="s">
        <v>209</v>
      </c>
      <c r="C3041" s="2" t="s">
        <v>315</v>
      </c>
      <c r="D3041" s="2">
        <v>5.5529999999999999</v>
      </c>
      <c r="E3041" s="2">
        <v>0.5</v>
      </c>
      <c r="F3041" s="66">
        <v>0</v>
      </c>
      <c r="G3041" s="2">
        <v>8.2455800000000004</v>
      </c>
      <c r="H3041" s="2">
        <v>8.8296299999999999</v>
      </c>
      <c r="I3041" s="2">
        <v>8.8135600000000007</v>
      </c>
      <c r="J3041" s="2">
        <v>8.6580899999999996</v>
      </c>
      <c r="K3041" s="66">
        <v>8.6171699999999998</v>
      </c>
      <c r="L3041" s="2">
        <v>8.1975099999999994</v>
      </c>
      <c r="M3041" s="2">
        <v>8.8756400000000006</v>
      </c>
      <c r="N3041" s="2">
        <v>8.8612000000000002</v>
      </c>
      <c r="O3041" s="2">
        <v>8.7075899999999997</v>
      </c>
      <c r="P3041" s="2">
        <v>8.7646300000000004</v>
      </c>
    </row>
    <row r="3042" spans="1:16" x14ac:dyDescent="0.35">
      <c r="A3042" s="2">
        <v>3031</v>
      </c>
      <c r="B3042" s="2" t="s">
        <v>209</v>
      </c>
      <c r="C3042" s="2" t="s">
        <v>316</v>
      </c>
      <c r="D3042" s="2">
        <v>7.2759999999999998</v>
      </c>
      <c r="E3042" s="2">
        <v>0.246</v>
      </c>
      <c r="F3042" s="66">
        <v>10</v>
      </c>
      <c r="G3042" s="2">
        <v>2.3128899999999999</v>
      </c>
      <c r="H3042" s="2">
        <v>3.3393600000000001</v>
      </c>
      <c r="I3042" s="2">
        <v>3.47709</v>
      </c>
      <c r="J3042" s="2">
        <v>0</v>
      </c>
      <c r="K3042" s="66">
        <v>0</v>
      </c>
      <c r="L3042" s="2">
        <v>2.2928999999999999</v>
      </c>
      <c r="M3042" s="2">
        <v>3.5552999999999999</v>
      </c>
      <c r="N3042" s="2">
        <v>3.7022200000000001</v>
      </c>
      <c r="O3042" s="2">
        <v>0</v>
      </c>
      <c r="P3042" s="2">
        <v>0.47119</v>
      </c>
    </row>
    <row r="3043" spans="1:16" x14ac:dyDescent="0.35">
      <c r="A3043" s="2">
        <v>3032</v>
      </c>
      <c r="B3043" s="2" t="s">
        <v>209</v>
      </c>
      <c r="C3043" s="2" t="s">
        <v>317</v>
      </c>
      <c r="D3043" s="2">
        <v>10.782</v>
      </c>
      <c r="E3043" s="2">
        <v>0.50800000000000001</v>
      </c>
      <c r="F3043" s="66">
        <v>26.67</v>
      </c>
      <c r="G3043" s="2">
        <v>3.5223</v>
      </c>
      <c r="H3043" s="2">
        <v>5.3946300000000003</v>
      </c>
      <c r="I3043" s="2">
        <v>6.1164399999999999</v>
      </c>
      <c r="J3043" s="2">
        <v>0</v>
      </c>
      <c r="K3043" s="66">
        <v>0.72591000000000006</v>
      </c>
      <c r="L3043" s="2">
        <v>3.5232000000000001</v>
      </c>
      <c r="M3043" s="2">
        <v>5.7214400000000003</v>
      </c>
      <c r="N3043" s="2">
        <v>6.4825100000000004</v>
      </c>
      <c r="O3043" s="2">
        <v>2.4809999999999999E-2</v>
      </c>
      <c r="P3043" s="2">
        <v>0.22314000000000001</v>
      </c>
    </row>
    <row r="3044" spans="1:16" x14ac:dyDescent="0.35">
      <c r="A3044" s="2">
        <v>3033</v>
      </c>
      <c r="B3044" s="2" t="s">
        <v>209</v>
      </c>
      <c r="C3044" s="2" t="s">
        <v>318</v>
      </c>
      <c r="D3044" s="2">
        <v>13.157</v>
      </c>
      <c r="E3044" s="2">
        <v>1.254</v>
      </c>
      <c r="F3044" s="66">
        <v>16.670000000000002</v>
      </c>
      <c r="G3044" s="2">
        <v>0</v>
      </c>
      <c r="H3044" s="2">
        <v>0.46949999999999997</v>
      </c>
      <c r="I3044" s="2">
        <v>0.74443000000000004</v>
      </c>
      <c r="J3044" s="2">
        <v>0</v>
      </c>
      <c r="K3044" s="66">
        <v>0</v>
      </c>
      <c r="L3044" s="2">
        <v>0</v>
      </c>
      <c r="M3044" s="2">
        <v>0.56972999999999996</v>
      </c>
      <c r="N3044" s="2">
        <v>0.83428000000000002</v>
      </c>
      <c r="O3044" s="2">
        <v>0</v>
      </c>
      <c r="P3044" s="2">
        <v>1.3105100000000001</v>
      </c>
    </row>
    <row r="3045" spans="1:16" x14ac:dyDescent="0.35">
      <c r="A3045" s="2">
        <v>3034</v>
      </c>
      <c r="B3045" s="2" t="s">
        <v>209</v>
      </c>
      <c r="C3045" s="2" t="s">
        <v>319</v>
      </c>
      <c r="D3045" s="2">
        <v>14.007</v>
      </c>
      <c r="E3045" s="2">
        <v>2.0590000000000002</v>
      </c>
      <c r="F3045" s="66">
        <v>3.33</v>
      </c>
      <c r="G3045" s="2">
        <v>0</v>
      </c>
      <c r="H3045" s="2">
        <v>0</v>
      </c>
      <c r="I3045" s="2">
        <v>0</v>
      </c>
      <c r="J3045" s="2">
        <v>0</v>
      </c>
      <c r="K3045" s="66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</row>
    <row r="3046" spans="1:16" x14ac:dyDescent="0.35">
      <c r="A3046" s="2">
        <v>3035</v>
      </c>
      <c r="B3046" s="2" t="s">
        <v>209</v>
      </c>
      <c r="C3046" s="2" t="s">
        <v>320</v>
      </c>
      <c r="D3046" s="2">
        <v>15.212999999999999</v>
      </c>
      <c r="E3046" s="2">
        <v>1.7869999999999999</v>
      </c>
      <c r="F3046" s="66">
        <v>18.329999999999998</v>
      </c>
      <c r="G3046" s="2">
        <v>0</v>
      </c>
      <c r="H3046" s="2">
        <v>0</v>
      </c>
      <c r="I3046" s="2">
        <v>0</v>
      </c>
      <c r="J3046" s="2">
        <v>0</v>
      </c>
      <c r="K3046" s="66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</row>
    <row r="3047" spans="1:16" x14ac:dyDescent="0.35">
      <c r="A3047" s="2">
        <v>3036</v>
      </c>
      <c r="B3047" s="2" t="s">
        <v>209</v>
      </c>
      <c r="C3047" s="2" t="s">
        <v>321</v>
      </c>
      <c r="D3047" s="2">
        <v>15.898</v>
      </c>
      <c r="E3047" s="2">
        <v>1</v>
      </c>
      <c r="F3047" s="66">
        <v>36.67</v>
      </c>
      <c r="G3047" s="2">
        <v>0</v>
      </c>
      <c r="H3047" s="2">
        <v>0</v>
      </c>
      <c r="I3047" s="2">
        <v>0</v>
      </c>
      <c r="J3047" s="2">
        <v>0</v>
      </c>
      <c r="K3047" s="66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</row>
    <row r="3048" spans="1:16" x14ac:dyDescent="0.35">
      <c r="A3048" s="2">
        <v>3037</v>
      </c>
      <c r="B3048" s="2" t="s">
        <v>209</v>
      </c>
      <c r="C3048" s="2" t="s">
        <v>322</v>
      </c>
      <c r="D3048" s="2">
        <v>16.359000000000002</v>
      </c>
      <c r="E3048" s="2">
        <v>0.746</v>
      </c>
      <c r="F3048" s="66">
        <v>26.67</v>
      </c>
      <c r="G3048" s="2">
        <v>0</v>
      </c>
      <c r="H3048" s="2">
        <v>0</v>
      </c>
      <c r="I3048" s="2">
        <v>0</v>
      </c>
      <c r="J3048" s="2">
        <v>0</v>
      </c>
      <c r="K3048" s="66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</row>
    <row r="3049" spans="1:16" x14ac:dyDescent="0.35">
      <c r="A3049" s="2">
        <v>3038</v>
      </c>
      <c r="B3049" s="2" t="s">
        <v>209</v>
      </c>
      <c r="C3049" s="2" t="s">
        <v>323</v>
      </c>
      <c r="D3049" s="2">
        <v>16.646000000000001</v>
      </c>
      <c r="E3049" s="2">
        <v>0.754</v>
      </c>
      <c r="F3049" s="66">
        <v>6.67</v>
      </c>
      <c r="G3049" s="2">
        <v>0</v>
      </c>
      <c r="H3049" s="2">
        <v>0</v>
      </c>
      <c r="I3049" s="2">
        <v>0</v>
      </c>
      <c r="J3049" s="2">
        <v>0</v>
      </c>
      <c r="K3049" s="66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</row>
    <row r="3050" spans="1:16" x14ac:dyDescent="0.35">
      <c r="A3050" s="2">
        <v>3039</v>
      </c>
      <c r="B3050" s="2" t="s">
        <v>209</v>
      </c>
      <c r="C3050" s="2" t="s">
        <v>324</v>
      </c>
      <c r="D3050" s="2">
        <v>16.297999999999998</v>
      </c>
      <c r="E3050" s="2">
        <v>1</v>
      </c>
      <c r="F3050" s="66">
        <v>11.67</v>
      </c>
      <c r="G3050" s="2">
        <v>0</v>
      </c>
      <c r="H3050" s="2">
        <v>0</v>
      </c>
      <c r="I3050" s="2">
        <v>0</v>
      </c>
      <c r="J3050" s="2">
        <v>0</v>
      </c>
      <c r="K3050" s="66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</row>
    <row r="3051" spans="1:16" x14ac:dyDescent="0.35">
      <c r="A3051" s="2">
        <v>3040</v>
      </c>
      <c r="B3051" s="2" t="s">
        <v>209</v>
      </c>
      <c r="C3051" s="2" t="s">
        <v>325</v>
      </c>
      <c r="D3051" s="2">
        <v>15.843999999999999</v>
      </c>
      <c r="E3051" s="2">
        <v>0.746</v>
      </c>
      <c r="F3051" s="66">
        <v>11.67</v>
      </c>
      <c r="G3051" s="2">
        <v>0</v>
      </c>
      <c r="H3051" s="2">
        <v>0</v>
      </c>
      <c r="I3051" s="2">
        <v>0</v>
      </c>
      <c r="J3051" s="2">
        <v>0</v>
      </c>
      <c r="K3051" s="66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</row>
    <row r="3052" spans="1:16" x14ac:dyDescent="0.35">
      <c r="A3052" s="2">
        <v>3041</v>
      </c>
      <c r="B3052" s="2" t="s">
        <v>209</v>
      </c>
      <c r="C3052" s="2" t="s">
        <v>326</v>
      </c>
      <c r="D3052" s="2">
        <v>14.788</v>
      </c>
      <c r="E3052" s="2">
        <v>0.246</v>
      </c>
      <c r="F3052" s="66">
        <v>11.67</v>
      </c>
      <c r="G3052" s="2">
        <v>0</v>
      </c>
      <c r="H3052" s="2">
        <v>0</v>
      </c>
      <c r="I3052" s="2">
        <v>0</v>
      </c>
      <c r="J3052" s="2">
        <v>0</v>
      </c>
      <c r="K3052" s="66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</row>
    <row r="3053" spans="1:16" x14ac:dyDescent="0.35">
      <c r="A3053" s="2">
        <v>3042</v>
      </c>
      <c r="B3053" s="2" t="s">
        <v>209</v>
      </c>
      <c r="C3053" s="2" t="s">
        <v>327</v>
      </c>
      <c r="D3053" s="2">
        <v>13.134</v>
      </c>
      <c r="E3053" s="2">
        <v>0</v>
      </c>
      <c r="F3053" s="66">
        <v>11.67</v>
      </c>
      <c r="G3053" s="2">
        <v>0</v>
      </c>
      <c r="H3053" s="2">
        <v>0</v>
      </c>
      <c r="I3053" s="2">
        <v>0</v>
      </c>
      <c r="J3053" s="2">
        <v>0</v>
      </c>
      <c r="K3053" s="66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</row>
    <row r="3054" spans="1:16" x14ac:dyDescent="0.35">
      <c r="A3054" s="2">
        <v>3043</v>
      </c>
      <c r="B3054" s="2" t="s">
        <v>209</v>
      </c>
      <c r="C3054" s="2" t="s">
        <v>328</v>
      </c>
      <c r="D3054" s="2">
        <v>11.743</v>
      </c>
      <c r="E3054" s="2">
        <v>0</v>
      </c>
      <c r="F3054" s="66">
        <v>11.67</v>
      </c>
      <c r="G3054" s="2">
        <v>0</v>
      </c>
      <c r="H3054" s="2">
        <v>0</v>
      </c>
      <c r="I3054" s="2">
        <v>0.32767000000000002</v>
      </c>
      <c r="J3054" s="2">
        <v>0</v>
      </c>
      <c r="K3054" s="66">
        <v>0</v>
      </c>
      <c r="L3054" s="2">
        <v>0</v>
      </c>
      <c r="M3054" s="2">
        <v>0.16675000000000001</v>
      </c>
      <c r="N3054" s="2">
        <v>0.62868999999999997</v>
      </c>
      <c r="O3054" s="2">
        <v>0</v>
      </c>
      <c r="P3054" s="2">
        <v>0</v>
      </c>
    </row>
    <row r="3055" spans="1:16" x14ac:dyDescent="0.35">
      <c r="A3055" s="2">
        <v>3044</v>
      </c>
      <c r="B3055" s="2" t="s">
        <v>209</v>
      </c>
      <c r="C3055" s="2" t="s">
        <v>329</v>
      </c>
      <c r="D3055" s="2">
        <v>11.198</v>
      </c>
      <c r="E3055" s="2">
        <v>0.50800000000000001</v>
      </c>
      <c r="F3055" s="66">
        <v>11.67</v>
      </c>
      <c r="G3055" s="2">
        <v>0</v>
      </c>
      <c r="H3055" s="2">
        <v>1.1637999999999999</v>
      </c>
      <c r="I3055" s="2">
        <v>1.58904</v>
      </c>
      <c r="J3055" s="2">
        <v>0</v>
      </c>
      <c r="K3055" s="66">
        <v>0</v>
      </c>
      <c r="L3055" s="2">
        <v>0.11441</v>
      </c>
      <c r="M3055" s="2">
        <v>1.6518200000000001</v>
      </c>
      <c r="N3055" s="2">
        <v>2.09748</v>
      </c>
      <c r="O3055" s="2">
        <v>0</v>
      </c>
      <c r="P3055" s="2">
        <v>0</v>
      </c>
    </row>
    <row r="3056" spans="1:16" x14ac:dyDescent="0.35">
      <c r="A3056" s="2">
        <v>3045</v>
      </c>
      <c r="B3056" s="2" t="s">
        <v>209</v>
      </c>
      <c r="C3056" s="2" t="s">
        <v>330</v>
      </c>
      <c r="D3056" s="2">
        <v>10.641999999999999</v>
      </c>
      <c r="E3056" s="2">
        <v>1.5589999999999999</v>
      </c>
      <c r="F3056" s="66">
        <v>20</v>
      </c>
      <c r="G3056" s="2">
        <v>3.5838700000000001</v>
      </c>
      <c r="H3056" s="2">
        <v>6.3641500000000004</v>
      </c>
      <c r="I3056" s="2">
        <v>6.3355199999999998</v>
      </c>
      <c r="J3056" s="2">
        <v>1.55352</v>
      </c>
      <c r="K3056" s="66">
        <v>8.8039999999999993E-2</v>
      </c>
      <c r="L3056" s="2">
        <v>3.9111899999999999</v>
      </c>
      <c r="M3056" s="2">
        <v>6.95106</v>
      </c>
      <c r="N3056" s="2">
        <v>6.9056899999999999</v>
      </c>
      <c r="O3056" s="2">
        <v>2.0838000000000001</v>
      </c>
      <c r="P3056" s="2">
        <v>0.41848000000000002</v>
      </c>
    </row>
    <row r="3057" spans="1:16" x14ac:dyDescent="0.35">
      <c r="A3057" s="2">
        <v>3046</v>
      </c>
      <c r="B3057" s="2" t="s">
        <v>209</v>
      </c>
      <c r="C3057" s="2" t="s">
        <v>331</v>
      </c>
      <c r="D3057" s="2">
        <v>10.302</v>
      </c>
      <c r="E3057" s="2">
        <v>2.1</v>
      </c>
      <c r="F3057" s="66">
        <v>36.67</v>
      </c>
      <c r="G3057" s="2">
        <v>6.8446499999999997</v>
      </c>
      <c r="H3057" s="2">
        <v>10.78776</v>
      </c>
      <c r="I3057" s="2">
        <v>10.1934</v>
      </c>
      <c r="J3057" s="2">
        <v>4.8071999999999999</v>
      </c>
      <c r="K3057" s="66">
        <v>1.2226900000000001</v>
      </c>
      <c r="L3057" s="2">
        <v>7.0279100000000003</v>
      </c>
      <c r="M3057" s="2">
        <v>11.48268</v>
      </c>
      <c r="N3057" s="2">
        <v>10.8505</v>
      </c>
      <c r="O3057" s="2">
        <v>5.2633799999999997</v>
      </c>
      <c r="P3057" s="2">
        <v>1.55965</v>
      </c>
    </row>
    <row r="3058" spans="1:16" x14ac:dyDescent="0.35">
      <c r="A3058" s="2">
        <v>3047</v>
      </c>
      <c r="B3058" s="2" t="s">
        <v>209</v>
      </c>
      <c r="C3058" s="2" t="s">
        <v>332</v>
      </c>
      <c r="D3058" s="2">
        <v>10.654</v>
      </c>
      <c r="E3058" s="2">
        <v>3.117</v>
      </c>
      <c r="F3058" s="66">
        <v>20</v>
      </c>
      <c r="G3058" s="2">
        <v>4.5474300000000003</v>
      </c>
      <c r="H3058" s="2">
        <v>7.2482699999999998</v>
      </c>
      <c r="I3058" s="2">
        <v>6.5245600000000001</v>
      </c>
      <c r="J3058" s="2">
        <v>4.5589700000000004</v>
      </c>
      <c r="K3058" s="66">
        <v>1.7979499999999999</v>
      </c>
      <c r="L3058" s="2">
        <v>4.7362900000000003</v>
      </c>
      <c r="M3058" s="2">
        <v>7.6846199999999998</v>
      </c>
      <c r="N3058" s="2">
        <v>6.9196299999999997</v>
      </c>
      <c r="O3058" s="2">
        <v>4.9045199999999998</v>
      </c>
      <c r="P3058" s="2">
        <v>2.0644900000000002</v>
      </c>
    </row>
    <row r="3059" spans="1:16" x14ac:dyDescent="0.35">
      <c r="A3059" s="2">
        <v>3048</v>
      </c>
      <c r="B3059" s="2" t="s">
        <v>210</v>
      </c>
      <c r="C3059" s="2" t="s">
        <v>309</v>
      </c>
      <c r="D3059" s="2">
        <v>11.052</v>
      </c>
      <c r="E3059" s="2">
        <v>2.778</v>
      </c>
      <c r="F3059" s="66">
        <v>0</v>
      </c>
      <c r="G3059" s="2">
        <v>2.0243099999999998</v>
      </c>
      <c r="H3059" s="2">
        <v>2.5456400000000001</v>
      </c>
      <c r="I3059" s="2">
        <v>2.60819</v>
      </c>
      <c r="J3059" s="2">
        <v>2.1181199999999998</v>
      </c>
      <c r="K3059" s="66">
        <v>2.1565500000000002</v>
      </c>
      <c r="L3059" s="2">
        <v>2.266</v>
      </c>
      <c r="M3059" s="2">
        <v>2.7226499999999998</v>
      </c>
      <c r="N3059" s="2">
        <v>2.7890899999999998</v>
      </c>
      <c r="O3059" s="2">
        <v>2.2826499999999998</v>
      </c>
      <c r="P3059" s="2">
        <v>2.3885900000000002</v>
      </c>
    </row>
    <row r="3060" spans="1:16" x14ac:dyDescent="0.35">
      <c r="A3060" s="2">
        <v>3049</v>
      </c>
      <c r="B3060" s="2" t="s">
        <v>210</v>
      </c>
      <c r="C3060" s="2" t="s">
        <v>310</v>
      </c>
      <c r="D3060" s="2">
        <v>9.9290000000000003</v>
      </c>
      <c r="E3060" s="2">
        <v>1.8049999999999999</v>
      </c>
      <c r="F3060" s="66">
        <v>10</v>
      </c>
      <c r="G3060" s="2">
        <v>4.6840599999999997</v>
      </c>
      <c r="H3060" s="2">
        <v>6.3176300000000003</v>
      </c>
      <c r="I3060" s="2">
        <v>6.1034300000000004</v>
      </c>
      <c r="J3060" s="2">
        <v>3.8143199999999999</v>
      </c>
      <c r="K3060" s="66">
        <v>6.8292400000000004</v>
      </c>
      <c r="L3060" s="2">
        <v>4.8362299999999996</v>
      </c>
      <c r="M3060" s="2">
        <v>6.6681400000000002</v>
      </c>
      <c r="N3060" s="2">
        <v>6.4414600000000002</v>
      </c>
      <c r="O3060" s="2">
        <v>4.0529299999999999</v>
      </c>
      <c r="P3060" s="2">
        <v>11.81954</v>
      </c>
    </row>
    <row r="3061" spans="1:16" x14ac:dyDescent="0.35">
      <c r="A3061" s="2">
        <v>3050</v>
      </c>
      <c r="B3061" s="2" t="s">
        <v>210</v>
      </c>
      <c r="C3061" s="2" t="s">
        <v>311</v>
      </c>
      <c r="D3061" s="2">
        <v>9.0050000000000008</v>
      </c>
      <c r="E3061" s="2">
        <v>1.7949999999999999</v>
      </c>
      <c r="F3061" s="66">
        <v>31.67</v>
      </c>
      <c r="G3061" s="2">
        <v>10.14175</v>
      </c>
      <c r="H3061" s="2">
        <v>13.790100000000001</v>
      </c>
      <c r="I3061" s="2">
        <v>12.93421</v>
      </c>
      <c r="J3061" s="2">
        <v>6.8344300000000002</v>
      </c>
      <c r="K3061" s="66">
        <v>23.672720000000002</v>
      </c>
      <c r="L3061" s="2">
        <v>10.21579</v>
      </c>
      <c r="M3061" s="2">
        <v>14.48522</v>
      </c>
      <c r="N3061" s="2">
        <v>13.582940000000001</v>
      </c>
      <c r="O3061" s="2">
        <v>7.1928700000000001</v>
      </c>
      <c r="P3061" s="2">
        <v>21.400110000000002</v>
      </c>
    </row>
    <row r="3062" spans="1:16" x14ac:dyDescent="0.35">
      <c r="A3062" s="2">
        <v>3051</v>
      </c>
      <c r="B3062" s="2" t="s">
        <v>210</v>
      </c>
      <c r="C3062" s="2" t="s">
        <v>312</v>
      </c>
      <c r="D3062" s="2">
        <v>9.3000000000000007</v>
      </c>
      <c r="E3062" s="2">
        <v>1.5</v>
      </c>
      <c r="F3062" s="66">
        <v>23.33</v>
      </c>
      <c r="G3062" s="2">
        <v>8.1700999999999997</v>
      </c>
      <c r="H3062" s="2">
        <v>10.578150000000001</v>
      </c>
      <c r="I3062" s="2">
        <v>10.327780000000001</v>
      </c>
      <c r="J3062" s="2">
        <v>5.8441599999999996</v>
      </c>
      <c r="K3062" s="66">
        <v>18.262160000000002</v>
      </c>
      <c r="L3062" s="2">
        <v>8.2174300000000002</v>
      </c>
      <c r="M3062" s="2">
        <v>11.06235</v>
      </c>
      <c r="N3062" s="2">
        <v>10.797090000000001</v>
      </c>
      <c r="O3062" s="2">
        <v>6.1088699999999996</v>
      </c>
      <c r="P3062" s="2">
        <v>10.134040000000001</v>
      </c>
    </row>
    <row r="3063" spans="1:16" x14ac:dyDescent="0.35">
      <c r="A3063" s="2">
        <v>3052</v>
      </c>
      <c r="B3063" s="2" t="s">
        <v>210</v>
      </c>
      <c r="C3063" s="2" t="s">
        <v>313</v>
      </c>
      <c r="D3063" s="2">
        <v>9.0969999999999995</v>
      </c>
      <c r="E3063" s="2">
        <v>1.5</v>
      </c>
      <c r="F3063" s="66">
        <v>15</v>
      </c>
      <c r="G3063" s="2">
        <v>7.4565000000000001</v>
      </c>
      <c r="H3063" s="2">
        <v>9.2837499999999995</v>
      </c>
      <c r="I3063" s="2">
        <v>9.0984800000000003</v>
      </c>
      <c r="J3063" s="2">
        <v>5.8634199999999996</v>
      </c>
      <c r="K3063" s="66">
        <v>16.179819999999999</v>
      </c>
      <c r="L3063" s="2">
        <v>7.47471</v>
      </c>
      <c r="M3063" s="2">
        <v>9.6570800000000006</v>
      </c>
      <c r="N3063" s="2">
        <v>9.4603699999999993</v>
      </c>
      <c r="O3063" s="2">
        <v>6.0858400000000001</v>
      </c>
      <c r="P3063" s="2">
        <v>7.2992499999999998</v>
      </c>
    </row>
    <row r="3064" spans="1:16" x14ac:dyDescent="0.35">
      <c r="A3064" s="2">
        <v>3053</v>
      </c>
      <c r="B3064" s="2" t="s">
        <v>210</v>
      </c>
      <c r="C3064" s="2" t="s">
        <v>314</v>
      </c>
      <c r="D3064" s="2">
        <v>8.3409999999999993</v>
      </c>
      <c r="E3064" s="2">
        <v>1.8049999999999999</v>
      </c>
      <c r="F3064" s="66">
        <v>0</v>
      </c>
      <c r="G3064" s="2">
        <v>4.9525699999999997</v>
      </c>
      <c r="H3064" s="2">
        <v>5.4699099999999996</v>
      </c>
      <c r="I3064" s="2">
        <v>5.5124000000000004</v>
      </c>
      <c r="J3064" s="2">
        <v>5.1377600000000001</v>
      </c>
      <c r="K3064" s="66">
        <v>5.16066</v>
      </c>
      <c r="L3064" s="2">
        <v>4.9786400000000004</v>
      </c>
      <c r="M3064" s="2">
        <v>5.6038600000000001</v>
      </c>
      <c r="N3064" s="2">
        <v>5.64724</v>
      </c>
      <c r="O3064" s="2">
        <v>5.2779699999999998</v>
      </c>
      <c r="P3064" s="2">
        <v>5.3667899999999999</v>
      </c>
    </row>
    <row r="3065" spans="1:16" x14ac:dyDescent="0.35">
      <c r="A3065" s="2">
        <v>3054</v>
      </c>
      <c r="B3065" s="2" t="s">
        <v>210</v>
      </c>
      <c r="C3065" s="2" t="s">
        <v>315</v>
      </c>
      <c r="D3065" s="2">
        <v>8.0030000000000001</v>
      </c>
      <c r="E3065" s="2">
        <v>2.3540000000000001</v>
      </c>
      <c r="F3065" s="66">
        <v>11.67</v>
      </c>
      <c r="G3065" s="2">
        <v>8.4441100000000002</v>
      </c>
      <c r="H3065" s="2">
        <v>10.282579999999999</v>
      </c>
      <c r="I3065" s="2">
        <v>9.6040799999999997</v>
      </c>
      <c r="J3065" s="2">
        <v>7.4811800000000002</v>
      </c>
      <c r="K3065" s="66">
        <v>13.61924</v>
      </c>
      <c r="L3065" s="2">
        <v>8.4862900000000003</v>
      </c>
      <c r="M3065" s="2">
        <v>10.6319</v>
      </c>
      <c r="N3065" s="2">
        <v>9.9168299999999991</v>
      </c>
      <c r="O3065" s="2">
        <v>7.7067100000000002</v>
      </c>
      <c r="P3065" s="2">
        <v>17.93149</v>
      </c>
    </row>
    <row r="3066" spans="1:16" x14ac:dyDescent="0.35">
      <c r="A3066" s="2">
        <v>3055</v>
      </c>
      <c r="B3066" s="2" t="s">
        <v>210</v>
      </c>
      <c r="C3066" s="2" t="s">
        <v>316</v>
      </c>
      <c r="D3066" s="2">
        <v>9.0640000000000001</v>
      </c>
      <c r="E3066" s="2">
        <v>2.6</v>
      </c>
      <c r="F3066" s="66">
        <v>11.67</v>
      </c>
      <c r="G3066" s="2">
        <v>0.44729999999999998</v>
      </c>
      <c r="H3066" s="2">
        <v>1.7007300000000001</v>
      </c>
      <c r="I3066" s="2">
        <v>1.25983</v>
      </c>
      <c r="J3066" s="2">
        <v>0.25286999999999998</v>
      </c>
      <c r="K3066" s="66">
        <v>0</v>
      </c>
      <c r="L3066" s="2">
        <v>0.44830999999999999</v>
      </c>
      <c r="M3066" s="2">
        <v>1.9151100000000001</v>
      </c>
      <c r="N3066" s="2">
        <v>1.4299299999999999</v>
      </c>
      <c r="O3066" s="2">
        <v>0.28043000000000001</v>
      </c>
      <c r="P3066" s="2">
        <v>0</v>
      </c>
    </row>
    <row r="3067" spans="1:16" x14ac:dyDescent="0.35">
      <c r="A3067" s="2">
        <v>3056</v>
      </c>
      <c r="B3067" s="2" t="s">
        <v>210</v>
      </c>
      <c r="C3067" s="2" t="s">
        <v>317</v>
      </c>
      <c r="D3067" s="2">
        <v>11.069000000000001</v>
      </c>
      <c r="E3067" s="2">
        <v>3.3620000000000001</v>
      </c>
      <c r="F3067" s="66">
        <v>3.33</v>
      </c>
      <c r="G3067" s="2">
        <v>0</v>
      </c>
      <c r="H3067" s="2">
        <v>0</v>
      </c>
      <c r="I3067" s="2">
        <v>0</v>
      </c>
      <c r="J3067" s="2">
        <v>0</v>
      </c>
      <c r="K3067" s="66">
        <v>0.17695</v>
      </c>
      <c r="L3067" s="2">
        <v>0</v>
      </c>
      <c r="M3067" s="2">
        <v>0</v>
      </c>
      <c r="N3067" s="2">
        <v>0</v>
      </c>
      <c r="O3067" s="2">
        <v>0</v>
      </c>
      <c r="P3067" s="2">
        <v>0.71938000000000002</v>
      </c>
    </row>
    <row r="3068" spans="1:16" x14ac:dyDescent="0.35">
      <c r="A3068" s="2">
        <v>3057</v>
      </c>
      <c r="B3068" s="2" t="s">
        <v>210</v>
      </c>
      <c r="C3068" s="2" t="s">
        <v>318</v>
      </c>
      <c r="D3068" s="2">
        <v>12.759</v>
      </c>
      <c r="E3068" s="2">
        <v>4.9130000000000003</v>
      </c>
      <c r="F3068" s="66">
        <v>20</v>
      </c>
      <c r="G3068" s="2">
        <v>0</v>
      </c>
      <c r="H3068" s="2">
        <v>0</v>
      </c>
      <c r="I3068" s="2">
        <v>0</v>
      </c>
      <c r="J3068" s="2">
        <v>0</v>
      </c>
      <c r="K3068" s="66">
        <v>4.8919499999999996</v>
      </c>
      <c r="L3068" s="2">
        <v>0</v>
      </c>
      <c r="M3068" s="2">
        <v>0</v>
      </c>
      <c r="N3068" s="2">
        <v>0</v>
      </c>
      <c r="O3068" s="2">
        <v>0</v>
      </c>
      <c r="P3068" s="2">
        <v>16.477789999999999</v>
      </c>
    </row>
    <row r="3069" spans="1:16" x14ac:dyDescent="0.35">
      <c r="A3069" s="2">
        <v>3058</v>
      </c>
      <c r="B3069" s="2" t="s">
        <v>210</v>
      </c>
      <c r="C3069" s="2" t="s">
        <v>319</v>
      </c>
      <c r="D3069" s="2">
        <v>13.757</v>
      </c>
      <c r="E3069" s="2">
        <v>5.9539999999999997</v>
      </c>
      <c r="F3069" s="66">
        <v>11.67</v>
      </c>
      <c r="G3069" s="2">
        <v>0</v>
      </c>
      <c r="H3069" s="2">
        <v>0</v>
      </c>
      <c r="I3069" s="2">
        <v>0</v>
      </c>
      <c r="J3069" s="2">
        <v>0</v>
      </c>
      <c r="K3069" s="66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0.91298000000000001</v>
      </c>
    </row>
    <row r="3070" spans="1:16" x14ac:dyDescent="0.35">
      <c r="A3070" s="2">
        <v>3059</v>
      </c>
      <c r="B3070" s="2" t="s">
        <v>210</v>
      </c>
      <c r="C3070" s="2" t="s">
        <v>320</v>
      </c>
      <c r="D3070" s="2">
        <v>14.861000000000001</v>
      </c>
      <c r="E3070" s="2">
        <v>7.4710000000000001</v>
      </c>
      <c r="F3070" s="66">
        <v>15</v>
      </c>
      <c r="G3070" s="2">
        <v>0</v>
      </c>
      <c r="H3070" s="2">
        <v>0</v>
      </c>
      <c r="I3070" s="2">
        <v>0</v>
      </c>
      <c r="J3070" s="2">
        <v>0</v>
      </c>
      <c r="K3070" s="66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7.1950799999999999</v>
      </c>
    </row>
    <row r="3071" spans="1:16" x14ac:dyDescent="0.35">
      <c r="A3071" s="2">
        <v>3060</v>
      </c>
      <c r="B3071" s="2" t="s">
        <v>210</v>
      </c>
      <c r="C3071" s="2" t="s">
        <v>321</v>
      </c>
      <c r="D3071" s="2">
        <v>16.059000000000001</v>
      </c>
      <c r="E3071" s="2">
        <v>6.87</v>
      </c>
      <c r="F3071" s="66">
        <v>20</v>
      </c>
      <c r="G3071" s="2">
        <v>0</v>
      </c>
      <c r="H3071" s="2">
        <v>0</v>
      </c>
      <c r="I3071" s="2">
        <v>0</v>
      </c>
      <c r="J3071" s="2">
        <v>0</v>
      </c>
      <c r="K3071" s="66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1.67452</v>
      </c>
    </row>
    <row r="3072" spans="1:16" x14ac:dyDescent="0.35">
      <c r="A3072" s="2">
        <v>3061</v>
      </c>
      <c r="B3072" s="2" t="s">
        <v>210</v>
      </c>
      <c r="C3072" s="2" t="s">
        <v>322</v>
      </c>
      <c r="D3072" s="2">
        <v>15.99</v>
      </c>
      <c r="E3072" s="2">
        <v>5.6589999999999998</v>
      </c>
      <c r="F3072" s="66">
        <v>46.67</v>
      </c>
      <c r="G3072" s="2">
        <v>0</v>
      </c>
      <c r="H3072" s="2">
        <v>0</v>
      </c>
      <c r="I3072" s="2">
        <v>0</v>
      </c>
      <c r="J3072" s="2">
        <v>0</v>
      </c>
      <c r="K3072" s="66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1.6989000000000001</v>
      </c>
    </row>
    <row r="3073" spans="1:16" x14ac:dyDescent="0.35">
      <c r="A3073" s="2">
        <v>3062</v>
      </c>
      <c r="B3073" s="2" t="s">
        <v>210</v>
      </c>
      <c r="C3073" s="2" t="s">
        <v>323</v>
      </c>
      <c r="D3073" s="2">
        <v>14.637</v>
      </c>
      <c r="E3073" s="2">
        <v>4.8780000000000001</v>
      </c>
      <c r="F3073" s="66">
        <v>16.670000000000002</v>
      </c>
      <c r="G3073" s="2">
        <v>0</v>
      </c>
      <c r="H3073" s="2">
        <v>0</v>
      </c>
      <c r="I3073" s="2">
        <v>0</v>
      </c>
      <c r="J3073" s="2">
        <v>0</v>
      </c>
      <c r="K3073" s="66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2.7961</v>
      </c>
    </row>
    <row r="3074" spans="1:16" x14ac:dyDescent="0.35">
      <c r="A3074" s="2">
        <v>3063</v>
      </c>
      <c r="B3074" s="2" t="s">
        <v>210</v>
      </c>
      <c r="C3074" s="2" t="s">
        <v>324</v>
      </c>
      <c r="D3074" s="2">
        <v>14.307</v>
      </c>
      <c r="E3074" s="2">
        <v>3.6</v>
      </c>
      <c r="F3074" s="66">
        <v>6.67</v>
      </c>
      <c r="G3074" s="2">
        <v>0</v>
      </c>
      <c r="H3074" s="2">
        <v>0</v>
      </c>
      <c r="I3074" s="2">
        <v>0</v>
      </c>
      <c r="J3074" s="2">
        <v>0</v>
      </c>
      <c r="K3074" s="66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</row>
    <row r="3075" spans="1:16" x14ac:dyDescent="0.35">
      <c r="A3075" s="2">
        <v>3064</v>
      </c>
      <c r="B3075" s="2" t="s">
        <v>210</v>
      </c>
      <c r="C3075" s="2" t="s">
        <v>325</v>
      </c>
      <c r="D3075" s="2">
        <v>14.598000000000001</v>
      </c>
      <c r="E3075" s="2">
        <v>4.3620000000000001</v>
      </c>
      <c r="F3075" s="66">
        <v>16.670000000000002</v>
      </c>
      <c r="G3075" s="2">
        <v>0</v>
      </c>
      <c r="H3075" s="2">
        <v>0.40542</v>
      </c>
      <c r="I3075" s="2">
        <v>0</v>
      </c>
      <c r="J3075" s="2">
        <v>0</v>
      </c>
      <c r="K3075" s="66">
        <v>0.38252000000000003</v>
      </c>
      <c r="L3075" s="2">
        <v>0.33562999999999998</v>
      </c>
      <c r="M3075" s="2">
        <v>0.65214000000000005</v>
      </c>
      <c r="N3075" s="2">
        <v>0.16125</v>
      </c>
      <c r="O3075" s="2">
        <v>0</v>
      </c>
      <c r="P3075" s="2">
        <v>4.9136899999999999</v>
      </c>
    </row>
    <row r="3076" spans="1:16" x14ac:dyDescent="0.35">
      <c r="A3076" s="2">
        <v>3065</v>
      </c>
      <c r="B3076" s="2" t="s">
        <v>210</v>
      </c>
      <c r="C3076" s="2" t="s">
        <v>326</v>
      </c>
      <c r="D3076" s="2">
        <v>14.195</v>
      </c>
      <c r="E3076" s="2">
        <v>5.4050000000000002</v>
      </c>
      <c r="F3076" s="66">
        <v>8.33</v>
      </c>
      <c r="G3076" s="2">
        <v>3.1870000000000002E-2</v>
      </c>
      <c r="H3076" s="2">
        <v>1.58223</v>
      </c>
      <c r="I3076" s="2">
        <v>1.1454800000000001</v>
      </c>
      <c r="J3076" s="2">
        <v>1.00719</v>
      </c>
      <c r="K3076" s="66">
        <v>0.64685000000000004</v>
      </c>
      <c r="L3076" s="2">
        <v>0.70604</v>
      </c>
      <c r="M3076" s="2">
        <v>1.7640199999999999</v>
      </c>
      <c r="N3076" s="2">
        <v>1.3388199999999999</v>
      </c>
      <c r="O3076" s="2">
        <v>1.3190500000000001</v>
      </c>
      <c r="P3076" s="2">
        <v>1.2351099999999999</v>
      </c>
    </row>
    <row r="3077" spans="1:16" x14ac:dyDescent="0.35">
      <c r="A3077" s="2">
        <v>3066</v>
      </c>
      <c r="B3077" s="2" t="s">
        <v>210</v>
      </c>
      <c r="C3077" s="2" t="s">
        <v>327</v>
      </c>
      <c r="D3077" s="2">
        <v>13.29</v>
      </c>
      <c r="E3077" s="2">
        <v>5.141</v>
      </c>
      <c r="F3077" s="66">
        <v>11.67</v>
      </c>
      <c r="G3077" s="2">
        <v>1.4378</v>
      </c>
      <c r="H3077" s="2">
        <v>3.0478100000000001</v>
      </c>
      <c r="I3077" s="2">
        <v>2.4753400000000001</v>
      </c>
      <c r="J3077" s="2">
        <v>2.4316399999999998</v>
      </c>
      <c r="K3077" s="66">
        <v>0.94679999999999997</v>
      </c>
      <c r="L3077" s="2">
        <v>1.75475</v>
      </c>
      <c r="M3077" s="2">
        <v>3.2725200000000001</v>
      </c>
      <c r="N3077" s="2">
        <v>2.6691099999999999</v>
      </c>
      <c r="O3077" s="2">
        <v>2.6376200000000001</v>
      </c>
      <c r="P3077" s="2">
        <v>1.8202</v>
      </c>
    </row>
    <row r="3078" spans="1:16" x14ac:dyDescent="0.35">
      <c r="A3078" s="2">
        <v>3067</v>
      </c>
      <c r="B3078" s="2" t="s">
        <v>210</v>
      </c>
      <c r="C3078" s="2" t="s">
        <v>328</v>
      </c>
      <c r="D3078" s="2">
        <v>13.106999999999999</v>
      </c>
      <c r="E3078" s="2">
        <v>5.6669999999999998</v>
      </c>
      <c r="F3078" s="66">
        <v>0</v>
      </c>
      <c r="G3078" s="2">
        <v>1.3509599999999999</v>
      </c>
      <c r="H3078" s="2">
        <v>1.65605</v>
      </c>
      <c r="I3078" s="2">
        <v>1.5211300000000001</v>
      </c>
      <c r="J3078" s="2">
        <v>1.3874500000000001</v>
      </c>
      <c r="K3078" s="66">
        <v>1.4779800000000001</v>
      </c>
      <c r="L3078" s="2">
        <v>1.6087400000000001</v>
      </c>
      <c r="M3078" s="2">
        <v>1.79766</v>
      </c>
      <c r="N3078" s="2">
        <v>1.65469</v>
      </c>
      <c r="O3078" s="2">
        <v>1.5235799999999999</v>
      </c>
      <c r="P3078" s="2">
        <v>2.33405</v>
      </c>
    </row>
    <row r="3079" spans="1:16" x14ac:dyDescent="0.35">
      <c r="A3079" s="2">
        <v>3068</v>
      </c>
      <c r="B3079" s="2" t="s">
        <v>210</v>
      </c>
      <c r="C3079" s="2" t="s">
        <v>329</v>
      </c>
      <c r="D3079" s="2">
        <v>13.347</v>
      </c>
      <c r="E3079" s="2">
        <v>7.2080000000000002</v>
      </c>
      <c r="F3079" s="66">
        <v>3.33</v>
      </c>
      <c r="G3079" s="2">
        <v>2.1352899999999999</v>
      </c>
      <c r="H3079" s="2">
        <v>2.7924000000000002</v>
      </c>
      <c r="I3079" s="2">
        <v>2.4063099999999999</v>
      </c>
      <c r="J3079" s="2">
        <v>2.5158</v>
      </c>
      <c r="K3079" s="66">
        <v>1.89279</v>
      </c>
      <c r="L3079" s="2">
        <v>2.4039899999999998</v>
      </c>
      <c r="M3079" s="2">
        <v>2.9696699999999998</v>
      </c>
      <c r="N3079" s="2">
        <v>2.5657800000000002</v>
      </c>
      <c r="O3079" s="2">
        <v>2.6957300000000002</v>
      </c>
      <c r="P3079" s="2">
        <v>2.68093</v>
      </c>
    </row>
    <row r="3080" spans="1:16" x14ac:dyDescent="0.35">
      <c r="A3080" s="2">
        <v>3069</v>
      </c>
      <c r="B3080" s="2" t="s">
        <v>210</v>
      </c>
      <c r="C3080" s="2" t="s">
        <v>330</v>
      </c>
      <c r="D3080" s="2">
        <v>13.098000000000001</v>
      </c>
      <c r="E3080" s="2">
        <v>7.4459999999999997</v>
      </c>
      <c r="F3080" s="66">
        <v>18.329999999999998</v>
      </c>
      <c r="G3080" s="2">
        <v>3.4497200000000001</v>
      </c>
      <c r="H3080" s="2">
        <v>5.8812800000000003</v>
      </c>
      <c r="I3080" s="2">
        <v>4.5217900000000002</v>
      </c>
      <c r="J3080" s="2">
        <v>5.57029</v>
      </c>
      <c r="K3080" s="66">
        <v>2.2296</v>
      </c>
      <c r="L3080" s="2">
        <v>3.6962299999999999</v>
      </c>
      <c r="M3080" s="2">
        <v>6.1944100000000004</v>
      </c>
      <c r="N3080" s="2">
        <v>4.7675400000000003</v>
      </c>
      <c r="O3080" s="2">
        <v>5.8862199999999998</v>
      </c>
      <c r="P3080" s="2">
        <v>2.9382899999999998</v>
      </c>
    </row>
    <row r="3081" spans="1:16" x14ac:dyDescent="0.35">
      <c r="A3081" s="2">
        <v>3070</v>
      </c>
      <c r="B3081" s="2" t="s">
        <v>210</v>
      </c>
      <c r="C3081" s="2" t="s">
        <v>331</v>
      </c>
      <c r="D3081" s="2">
        <v>12.898</v>
      </c>
      <c r="E3081" s="2">
        <v>6.9459999999999997</v>
      </c>
      <c r="F3081" s="66">
        <v>23.33</v>
      </c>
      <c r="G3081" s="2">
        <v>4.7352999999999996</v>
      </c>
      <c r="H3081" s="2">
        <v>8.8704400000000003</v>
      </c>
      <c r="I3081" s="2">
        <v>6.6834800000000003</v>
      </c>
      <c r="J3081" s="2">
        <v>8.3125199999999992</v>
      </c>
      <c r="K3081" s="66">
        <v>2.5441799999999999</v>
      </c>
      <c r="L3081" s="2">
        <v>4.9452100000000003</v>
      </c>
      <c r="M3081" s="2">
        <v>9.3142300000000002</v>
      </c>
      <c r="N3081" s="2">
        <v>7.0170500000000002</v>
      </c>
      <c r="O3081" s="2">
        <v>8.74634</v>
      </c>
      <c r="P3081" s="2">
        <v>3.18</v>
      </c>
    </row>
    <row r="3082" spans="1:16" x14ac:dyDescent="0.35">
      <c r="A3082" s="2">
        <v>3071</v>
      </c>
      <c r="B3082" s="2" t="s">
        <v>210</v>
      </c>
      <c r="C3082" s="2" t="s">
        <v>332</v>
      </c>
      <c r="D3082" s="2">
        <v>12.8</v>
      </c>
      <c r="E3082" s="2">
        <v>6.9539999999999997</v>
      </c>
      <c r="F3082" s="66">
        <v>23.33</v>
      </c>
      <c r="G3082" s="2">
        <v>4.7215299999999996</v>
      </c>
      <c r="H3082" s="2">
        <v>8.4120500000000007</v>
      </c>
      <c r="I3082" s="2">
        <v>6.4402999999999997</v>
      </c>
      <c r="J3082" s="2">
        <v>7.9507899999999996</v>
      </c>
      <c r="K3082" s="66">
        <v>2.8241100000000001</v>
      </c>
      <c r="L3082" s="2">
        <v>4.9811800000000002</v>
      </c>
      <c r="M3082" s="2">
        <v>8.8086599999999997</v>
      </c>
      <c r="N3082" s="2">
        <v>6.7378400000000003</v>
      </c>
      <c r="O3082" s="2">
        <v>8.3418700000000001</v>
      </c>
      <c r="P3082" s="2">
        <v>3.3955899999999999</v>
      </c>
    </row>
    <row r="3083" spans="1:16" x14ac:dyDescent="0.35">
      <c r="A3083" s="2">
        <v>3072</v>
      </c>
      <c r="B3083" s="2" t="s">
        <v>211</v>
      </c>
      <c r="C3083" s="2" t="s">
        <v>309</v>
      </c>
      <c r="D3083" s="2">
        <v>12.8</v>
      </c>
      <c r="E3083" s="2">
        <v>7.9619999999999997</v>
      </c>
      <c r="F3083" s="66">
        <v>8.33</v>
      </c>
      <c r="G3083" s="2">
        <v>6.8004699999999998</v>
      </c>
      <c r="H3083" s="2">
        <v>6.0547300000000002</v>
      </c>
      <c r="I3083" s="2">
        <v>4.8982799999999997</v>
      </c>
      <c r="J3083" s="2">
        <v>5.8571900000000001</v>
      </c>
      <c r="K3083" s="66">
        <v>7.0820600000000002</v>
      </c>
      <c r="L3083" s="2">
        <v>7.7244299999999999</v>
      </c>
      <c r="M3083" s="2">
        <v>6.3068999999999997</v>
      </c>
      <c r="N3083" s="2">
        <v>5.0936599999999999</v>
      </c>
      <c r="O3083" s="2">
        <v>6.1166999999999998</v>
      </c>
      <c r="P3083" s="2">
        <v>12.212590000000001</v>
      </c>
    </row>
    <row r="3084" spans="1:16" x14ac:dyDescent="0.35">
      <c r="A3084" s="2">
        <v>3073</v>
      </c>
      <c r="B3084" s="2" t="s">
        <v>211</v>
      </c>
      <c r="C3084" s="2" t="s">
        <v>310</v>
      </c>
      <c r="D3084" s="2">
        <v>12.901999999999999</v>
      </c>
      <c r="E3084" s="2">
        <v>8.6999999999999993</v>
      </c>
      <c r="F3084" s="66">
        <v>26.67</v>
      </c>
      <c r="G3084" s="2">
        <v>5.9581299999999997</v>
      </c>
      <c r="H3084" s="2">
        <v>9.5010899999999996</v>
      </c>
      <c r="I3084" s="2">
        <v>6.93262</v>
      </c>
      <c r="J3084" s="2">
        <v>9.6675400000000007</v>
      </c>
      <c r="K3084" s="66">
        <v>28.51249</v>
      </c>
      <c r="L3084" s="2">
        <v>6.0087000000000002</v>
      </c>
      <c r="M3084" s="2">
        <v>9.9112600000000004</v>
      </c>
      <c r="N3084" s="2">
        <v>7.2122099999999998</v>
      </c>
      <c r="O3084" s="2">
        <v>10.103109999999999</v>
      </c>
      <c r="P3084" s="2">
        <v>48.337949999999999</v>
      </c>
    </row>
    <row r="3085" spans="1:16" x14ac:dyDescent="0.35">
      <c r="A3085" s="2">
        <v>3074</v>
      </c>
      <c r="B3085" s="2" t="s">
        <v>211</v>
      </c>
      <c r="C3085" s="2" t="s">
        <v>311</v>
      </c>
      <c r="D3085" s="2">
        <v>12.898</v>
      </c>
      <c r="E3085" s="2">
        <v>9.0050000000000008</v>
      </c>
      <c r="F3085" s="66">
        <v>16.670000000000002</v>
      </c>
      <c r="G3085" s="2">
        <v>5.6951900000000002</v>
      </c>
      <c r="H3085" s="2">
        <v>8.5497099999999993</v>
      </c>
      <c r="I3085" s="2">
        <v>6.4611700000000001</v>
      </c>
      <c r="J3085" s="2">
        <v>8.7301900000000003</v>
      </c>
      <c r="K3085" s="66">
        <v>20.937360000000002</v>
      </c>
      <c r="L3085" s="2">
        <v>5.9127599999999996</v>
      </c>
      <c r="M3085" s="2">
        <v>8.8861699999999999</v>
      </c>
      <c r="N3085" s="2">
        <v>6.6918199999999999</v>
      </c>
      <c r="O3085" s="2">
        <v>9.0919299999999996</v>
      </c>
      <c r="P3085" s="2">
        <v>42.584679999999999</v>
      </c>
    </row>
    <row r="3086" spans="1:16" x14ac:dyDescent="0.35">
      <c r="A3086" s="2">
        <v>3075</v>
      </c>
      <c r="B3086" s="2" t="s">
        <v>211</v>
      </c>
      <c r="C3086" s="2" t="s">
        <v>312</v>
      </c>
      <c r="D3086" s="2">
        <v>12.851000000000001</v>
      </c>
      <c r="E3086" s="2">
        <v>10.317</v>
      </c>
      <c r="F3086" s="66">
        <v>11.67</v>
      </c>
      <c r="G3086" s="2">
        <v>5.8915899999999999</v>
      </c>
      <c r="H3086" s="2">
        <v>7.6109900000000001</v>
      </c>
      <c r="I3086" s="2">
        <v>5.90808</v>
      </c>
      <c r="J3086" s="2">
        <v>7.9395199999999999</v>
      </c>
      <c r="K3086" s="66">
        <v>15.641500000000001</v>
      </c>
      <c r="L3086" s="2">
        <v>6.34748</v>
      </c>
      <c r="M3086" s="2">
        <v>7.87439</v>
      </c>
      <c r="N3086" s="2">
        <v>6.0855399999999999</v>
      </c>
      <c r="O3086" s="2">
        <v>8.2351100000000006</v>
      </c>
      <c r="P3086" s="2">
        <v>36.050440000000002</v>
      </c>
    </row>
    <row r="3087" spans="1:16" x14ac:dyDescent="0.35">
      <c r="A3087" s="2">
        <v>3076</v>
      </c>
      <c r="B3087" s="2" t="s">
        <v>211</v>
      </c>
      <c r="C3087" s="2" t="s">
        <v>313</v>
      </c>
      <c r="D3087" s="2">
        <v>12.646000000000001</v>
      </c>
      <c r="E3087" s="2">
        <v>11.045999999999999</v>
      </c>
      <c r="F3087" s="66">
        <v>20</v>
      </c>
      <c r="G3087" s="2">
        <v>7.1979699999999998</v>
      </c>
      <c r="H3087" s="2">
        <v>11.44563</v>
      </c>
      <c r="I3087" s="2">
        <v>7.9394499999999999</v>
      </c>
      <c r="J3087" s="2">
        <v>12.438190000000001</v>
      </c>
      <c r="K3087" s="66">
        <v>28.231290000000001</v>
      </c>
      <c r="L3087" s="2">
        <v>7.6726000000000001</v>
      </c>
      <c r="M3087" s="2">
        <v>11.887309999999999</v>
      </c>
      <c r="N3087" s="2">
        <v>8.2010400000000008</v>
      </c>
      <c r="O3087" s="2">
        <v>12.94585</v>
      </c>
      <c r="P3087" s="2">
        <v>69.788730000000001</v>
      </c>
    </row>
    <row r="3088" spans="1:16" x14ac:dyDescent="0.35">
      <c r="A3088" s="2">
        <v>3077</v>
      </c>
      <c r="B3088" s="2" t="s">
        <v>211</v>
      </c>
      <c r="C3088" s="2" t="s">
        <v>314</v>
      </c>
      <c r="D3088" s="2">
        <v>11.993</v>
      </c>
      <c r="E3088" s="2">
        <v>10.292</v>
      </c>
      <c r="F3088" s="66">
        <v>8.33</v>
      </c>
      <c r="G3088" s="2">
        <v>5.8374699999999997</v>
      </c>
      <c r="H3088" s="2">
        <v>6.8347899999999999</v>
      </c>
      <c r="I3088" s="2">
        <v>5.7665499999999996</v>
      </c>
      <c r="J3088" s="2">
        <v>6.9694700000000003</v>
      </c>
      <c r="K3088" s="66">
        <v>11.63162</v>
      </c>
      <c r="L3088" s="2">
        <v>6.2934900000000003</v>
      </c>
      <c r="M3088" s="2">
        <v>7.0162100000000001</v>
      </c>
      <c r="N3088" s="2">
        <v>5.8946899999999998</v>
      </c>
      <c r="O3088" s="2">
        <v>7.1713699999999996</v>
      </c>
      <c r="P3088" s="2">
        <v>24.048469999999998</v>
      </c>
    </row>
    <row r="3089" spans="1:16" x14ac:dyDescent="0.35">
      <c r="A3089" s="2">
        <v>3078</v>
      </c>
      <c r="B3089" s="2" t="s">
        <v>211</v>
      </c>
      <c r="C3089" s="2" t="s">
        <v>315</v>
      </c>
      <c r="D3089" s="2">
        <v>11.092000000000001</v>
      </c>
      <c r="E3089" s="2">
        <v>10.054</v>
      </c>
      <c r="F3089" s="66">
        <v>6.67</v>
      </c>
      <c r="G3089" s="2">
        <v>6.6029</v>
      </c>
      <c r="H3089" s="2">
        <v>7.87242</v>
      </c>
      <c r="I3089" s="2">
        <v>6.4267000000000003</v>
      </c>
      <c r="J3089" s="2">
        <v>7.9798</v>
      </c>
      <c r="K3089" s="66">
        <v>14.083</v>
      </c>
      <c r="L3089" s="2">
        <v>7.1009500000000001</v>
      </c>
      <c r="M3089" s="2">
        <v>8.0896699999999999</v>
      </c>
      <c r="N3089" s="2">
        <v>6.5708099999999998</v>
      </c>
      <c r="O3089" s="2">
        <v>8.2153600000000004</v>
      </c>
      <c r="P3089" s="2">
        <v>30.253959999999999</v>
      </c>
    </row>
    <row r="3090" spans="1:16" x14ac:dyDescent="0.35">
      <c r="A3090" s="2">
        <v>3079</v>
      </c>
      <c r="B3090" s="2" t="s">
        <v>211</v>
      </c>
      <c r="C3090" s="2" t="s">
        <v>316</v>
      </c>
      <c r="D3090" s="2">
        <v>10.6</v>
      </c>
      <c r="E3090" s="2">
        <v>11.317</v>
      </c>
      <c r="F3090" s="66">
        <v>21.67</v>
      </c>
      <c r="G3090" s="2">
        <v>2.70947</v>
      </c>
      <c r="H3090" s="2">
        <v>7.1531799999999999</v>
      </c>
      <c r="I3090" s="2">
        <v>2.14011</v>
      </c>
      <c r="J3090" s="2">
        <v>8.3699300000000001</v>
      </c>
      <c r="K3090" s="66">
        <v>26.71002</v>
      </c>
      <c r="L3090" s="2">
        <v>4.00915</v>
      </c>
      <c r="M3090" s="2">
        <v>7.6857800000000003</v>
      </c>
      <c r="N3090" s="2">
        <v>2.4053100000000001</v>
      </c>
      <c r="O3090" s="2">
        <v>8.9734499999999997</v>
      </c>
      <c r="P3090" s="2">
        <v>80.449380000000005</v>
      </c>
    </row>
    <row r="3091" spans="1:16" x14ac:dyDescent="0.35">
      <c r="A3091" s="2">
        <v>3080</v>
      </c>
      <c r="B3091" s="2" t="s">
        <v>211</v>
      </c>
      <c r="C3091" s="2" t="s">
        <v>317</v>
      </c>
      <c r="D3091" s="2">
        <v>10.397</v>
      </c>
      <c r="E3091" s="2">
        <v>10.775</v>
      </c>
      <c r="F3091" s="66">
        <v>25</v>
      </c>
      <c r="G3091" s="2">
        <v>3.7894399999999999</v>
      </c>
      <c r="H3091" s="2">
        <v>7.5519999999999996</v>
      </c>
      <c r="I3091" s="2">
        <v>1.78284</v>
      </c>
      <c r="J3091" s="2">
        <v>8.6949900000000007</v>
      </c>
      <c r="K3091" s="66">
        <v>8.7675300000000007</v>
      </c>
      <c r="L3091" s="2">
        <v>5.78416</v>
      </c>
      <c r="M3091" s="2">
        <v>8.18384</v>
      </c>
      <c r="N3091" s="2">
        <v>2.0392100000000002</v>
      </c>
      <c r="O3091" s="2">
        <v>9.4007000000000005</v>
      </c>
      <c r="P3091" s="2">
        <v>30.782550000000001</v>
      </c>
    </row>
    <row r="3092" spans="1:16" x14ac:dyDescent="0.35">
      <c r="A3092" s="2">
        <v>3081</v>
      </c>
      <c r="B3092" s="2" t="s">
        <v>211</v>
      </c>
      <c r="C3092" s="2" t="s">
        <v>318</v>
      </c>
      <c r="D3092" s="2">
        <v>10.302</v>
      </c>
      <c r="E3092" s="2">
        <v>10.571</v>
      </c>
      <c r="F3092" s="66">
        <v>3.33</v>
      </c>
      <c r="G3092" s="2">
        <v>0</v>
      </c>
      <c r="H3092" s="2">
        <v>0.87651000000000001</v>
      </c>
      <c r="I3092" s="2">
        <v>0.45839999999999997</v>
      </c>
      <c r="J3092" s="2">
        <v>0.91724000000000006</v>
      </c>
      <c r="K3092" s="66">
        <v>0</v>
      </c>
      <c r="L3092" s="2">
        <v>0.2883</v>
      </c>
      <c r="M3092" s="2">
        <v>0.95447000000000004</v>
      </c>
      <c r="N3092" s="2">
        <v>0.54057999999999995</v>
      </c>
      <c r="O3092" s="2">
        <v>0.99866999999999995</v>
      </c>
      <c r="P3092" s="2">
        <v>0</v>
      </c>
    </row>
    <row r="3093" spans="1:16" x14ac:dyDescent="0.35">
      <c r="A3093" s="2">
        <v>3082</v>
      </c>
      <c r="B3093" s="2" t="s">
        <v>211</v>
      </c>
      <c r="C3093" s="2" t="s">
        <v>319</v>
      </c>
      <c r="D3093" s="2">
        <v>10.705</v>
      </c>
      <c r="E3093" s="2">
        <v>10.529</v>
      </c>
      <c r="F3093" s="66">
        <v>18.329999999999998</v>
      </c>
      <c r="G3093" s="2">
        <v>0</v>
      </c>
      <c r="H3093" s="2">
        <v>3.2760899999999999</v>
      </c>
      <c r="I3093" s="2">
        <v>0.49958000000000002</v>
      </c>
      <c r="J3093" s="2">
        <v>3.7033999999999998</v>
      </c>
      <c r="K3093" s="66">
        <v>0</v>
      </c>
      <c r="L3093" s="2">
        <v>0.23566999999999999</v>
      </c>
      <c r="M3093" s="2">
        <v>3.6710600000000002</v>
      </c>
      <c r="N3093" s="2">
        <v>0.64751999999999998</v>
      </c>
      <c r="O3093" s="2">
        <v>4.12791</v>
      </c>
      <c r="P3093" s="2">
        <v>0</v>
      </c>
    </row>
    <row r="3094" spans="1:16" x14ac:dyDescent="0.35">
      <c r="A3094" s="2">
        <v>3083</v>
      </c>
      <c r="B3094" s="2" t="s">
        <v>211</v>
      </c>
      <c r="C3094" s="2" t="s">
        <v>320</v>
      </c>
      <c r="D3094" s="2">
        <v>11</v>
      </c>
      <c r="E3094" s="2">
        <v>10.317</v>
      </c>
      <c r="F3094" s="66">
        <v>28.33</v>
      </c>
      <c r="G3094" s="2">
        <v>3.7367300000000001</v>
      </c>
      <c r="H3094" s="2">
        <v>7.1625399999999999</v>
      </c>
      <c r="I3094" s="2">
        <v>1.81528</v>
      </c>
      <c r="J3094" s="2">
        <v>8.1227800000000006</v>
      </c>
      <c r="K3094" s="66">
        <v>9.5235599999999998</v>
      </c>
      <c r="L3094" s="2">
        <v>5.8068099999999996</v>
      </c>
      <c r="M3094" s="2">
        <v>7.7727199999999996</v>
      </c>
      <c r="N3094" s="2">
        <v>2.13842</v>
      </c>
      <c r="O3094" s="2">
        <v>8.7946299999999997</v>
      </c>
      <c r="P3094" s="2">
        <v>35.735750000000003</v>
      </c>
    </row>
    <row r="3095" spans="1:16" x14ac:dyDescent="0.35">
      <c r="A3095" s="2">
        <v>3084</v>
      </c>
      <c r="B3095" s="2" t="s">
        <v>211</v>
      </c>
      <c r="C3095" s="2" t="s">
        <v>321</v>
      </c>
      <c r="D3095" s="2">
        <v>10.797000000000001</v>
      </c>
      <c r="E3095" s="2">
        <v>9.9779999999999998</v>
      </c>
      <c r="F3095" s="66">
        <v>21.67</v>
      </c>
      <c r="G3095" s="2">
        <v>3.05992</v>
      </c>
      <c r="H3095" s="2">
        <v>5.7085900000000001</v>
      </c>
      <c r="I3095" s="2">
        <v>1.4054199999999999</v>
      </c>
      <c r="J3095" s="2">
        <v>6.1882299999999999</v>
      </c>
      <c r="K3095" s="66">
        <v>20.452649999999998</v>
      </c>
      <c r="L3095" s="2">
        <v>4.6543599999999996</v>
      </c>
      <c r="M3095" s="2">
        <v>6.2593100000000002</v>
      </c>
      <c r="N3095" s="2">
        <v>1.6490800000000001</v>
      </c>
      <c r="O3095" s="2">
        <v>6.7740400000000003</v>
      </c>
      <c r="P3095" s="2">
        <v>64.459329999999994</v>
      </c>
    </row>
    <row r="3096" spans="1:16" x14ac:dyDescent="0.35">
      <c r="A3096" s="2">
        <v>3085</v>
      </c>
      <c r="B3096" s="2" t="s">
        <v>211</v>
      </c>
      <c r="C3096" s="2" t="s">
        <v>322</v>
      </c>
      <c r="D3096" s="2">
        <v>9.99</v>
      </c>
      <c r="E3096" s="2">
        <v>6.3620000000000001</v>
      </c>
      <c r="F3096" s="66">
        <v>21.67</v>
      </c>
      <c r="G3096" s="2">
        <v>3.33954</v>
      </c>
      <c r="H3096" s="2">
        <v>6.66411</v>
      </c>
      <c r="I3096" s="2">
        <v>3.2015600000000002</v>
      </c>
      <c r="J3096" s="2">
        <v>5.8348199999999997</v>
      </c>
      <c r="K3096" s="66">
        <v>6.6035500000000003</v>
      </c>
      <c r="L3096" s="2">
        <v>9.1351099999999992</v>
      </c>
      <c r="M3096" s="2">
        <v>7.1412699999999996</v>
      </c>
      <c r="N3096" s="2">
        <v>3.5141399999999998</v>
      </c>
      <c r="O3096" s="2">
        <v>6.2736999999999998</v>
      </c>
      <c r="P3096" s="2">
        <v>45.968020000000003</v>
      </c>
    </row>
    <row r="3097" spans="1:16" x14ac:dyDescent="0.35">
      <c r="A3097" s="2">
        <v>3086</v>
      </c>
      <c r="B3097" s="2" t="s">
        <v>211</v>
      </c>
      <c r="C3097" s="2" t="s">
        <v>323</v>
      </c>
      <c r="D3097" s="2">
        <v>9.5020000000000007</v>
      </c>
      <c r="E3097" s="2">
        <v>3.8460000000000001</v>
      </c>
      <c r="F3097" s="66">
        <v>3.33</v>
      </c>
      <c r="G3097" s="2">
        <v>0</v>
      </c>
      <c r="H3097" s="2">
        <v>0</v>
      </c>
      <c r="I3097" s="2">
        <v>0</v>
      </c>
      <c r="J3097" s="2">
        <v>0</v>
      </c>
      <c r="K3097" s="66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</row>
    <row r="3098" spans="1:16" x14ac:dyDescent="0.35">
      <c r="A3098" s="2">
        <v>3087</v>
      </c>
      <c r="B3098" s="2" t="s">
        <v>211</v>
      </c>
      <c r="C3098" s="2" t="s">
        <v>324</v>
      </c>
      <c r="D3098" s="2">
        <v>9.5489999999999995</v>
      </c>
      <c r="E3098" s="2">
        <v>3.3460000000000001</v>
      </c>
      <c r="F3098" s="66">
        <v>11.67</v>
      </c>
      <c r="G3098" s="2">
        <v>0.1079</v>
      </c>
      <c r="H3098" s="2">
        <v>1.39567</v>
      </c>
      <c r="I3098" s="2">
        <v>0.68325999999999998</v>
      </c>
      <c r="J3098" s="2">
        <v>0</v>
      </c>
      <c r="K3098" s="66">
        <v>1.57986</v>
      </c>
      <c r="L3098" s="2">
        <v>0.45434999999999998</v>
      </c>
      <c r="M3098" s="2">
        <v>1.59633</v>
      </c>
      <c r="N3098" s="2">
        <v>0.84865999999999997</v>
      </c>
      <c r="O3098" s="2">
        <v>0</v>
      </c>
      <c r="P3098" s="2">
        <v>2.3125200000000001</v>
      </c>
    </row>
    <row r="3099" spans="1:16" x14ac:dyDescent="0.35">
      <c r="A3099" s="2">
        <v>3088</v>
      </c>
      <c r="B3099" s="2" t="s">
        <v>211</v>
      </c>
      <c r="C3099" s="2" t="s">
        <v>325</v>
      </c>
      <c r="D3099" s="2">
        <v>9.5</v>
      </c>
      <c r="E3099" s="2">
        <v>3.1</v>
      </c>
      <c r="F3099" s="66">
        <v>23.33</v>
      </c>
      <c r="G3099" s="2">
        <v>8.8581400000000006</v>
      </c>
      <c r="H3099" s="2">
        <v>12.31124</v>
      </c>
      <c r="I3099" s="2">
        <v>10.757239999999999</v>
      </c>
      <c r="J3099" s="2">
        <v>8.6026600000000002</v>
      </c>
      <c r="K3099" s="66">
        <v>6.38713</v>
      </c>
      <c r="L3099" s="2">
        <v>9.8374199999999998</v>
      </c>
      <c r="M3099" s="2">
        <v>12.769590000000001</v>
      </c>
      <c r="N3099" s="2">
        <v>11.157959999999999</v>
      </c>
      <c r="O3099" s="2">
        <v>8.9561600000000006</v>
      </c>
      <c r="P3099" s="2">
        <v>17.29522</v>
      </c>
    </row>
    <row r="3100" spans="1:16" x14ac:dyDescent="0.35">
      <c r="A3100" s="2">
        <v>3089</v>
      </c>
      <c r="B3100" s="2" t="s">
        <v>211</v>
      </c>
      <c r="C3100" s="2" t="s">
        <v>326</v>
      </c>
      <c r="D3100" s="2">
        <v>9.7539999999999996</v>
      </c>
      <c r="E3100" s="2">
        <v>4.93</v>
      </c>
      <c r="F3100" s="66">
        <v>8.33</v>
      </c>
      <c r="G3100" s="2">
        <v>7.0078899999999997</v>
      </c>
      <c r="H3100" s="2">
        <v>8.8283299999999993</v>
      </c>
      <c r="I3100" s="2">
        <v>7.76328</v>
      </c>
      <c r="J3100" s="2">
        <v>7.8764900000000004</v>
      </c>
      <c r="K3100" s="66">
        <v>5.5193099999999999</v>
      </c>
      <c r="L3100" s="2">
        <v>7.3679500000000004</v>
      </c>
      <c r="M3100" s="2">
        <v>9.0444300000000002</v>
      </c>
      <c r="N3100" s="2">
        <v>7.9389900000000004</v>
      </c>
      <c r="O3100" s="2">
        <v>8.0597399999999997</v>
      </c>
      <c r="P3100" s="2">
        <v>5.7129799999999999</v>
      </c>
    </row>
    <row r="3101" spans="1:16" x14ac:dyDescent="0.35">
      <c r="A3101" s="2">
        <v>3090</v>
      </c>
      <c r="B3101" s="2" t="s">
        <v>211</v>
      </c>
      <c r="C3101" s="2" t="s">
        <v>327</v>
      </c>
      <c r="D3101" s="2">
        <v>10</v>
      </c>
      <c r="E3101" s="2">
        <v>5.6319999999999997</v>
      </c>
      <c r="F3101" s="66">
        <v>3.33</v>
      </c>
      <c r="G3101" s="2">
        <v>6.7369399999999997</v>
      </c>
      <c r="H3101" s="2">
        <v>7.45411</v>
      </c>
      <c r="I3101" s="2">
        <v>6.8460900000000002</v>
      </c>
      <c r="J3101" s="2">
        <v>6.9692299999999996</v>
      </c>
      <c r="K3101" s="66">
        <v>9.8402100000000008</v>
      </c>
      <c r="L3101" s="2">
        <v>6.9305700000000003</v>
      </c>
      <c r="M3101" s="2">
        <v>7.5849900000000003</v>
      </c>
      <c r="N3101" s="2">
        <v>6.9576599999999997</v>
      </c>
      <c r="O3101" s="2">
        <v>7.0884600000000004</v>
      </c>
      <c r="P3101" s="2">
        <v>14.509969999999999</v>
      </c>
    </row>
    <row r="3102" spans="1:16" x14ac:dyDescent="0.35">
      <c r="A3102" s="2">
        <v>3091</v>
      </c>
      <c r="B3102" s="2" t="s">
        <v>211</v>
      </c>
      <c r="C3102" s="2" t="s">
        <v>328</v>
      </c>
      <c r="D3102" s="2">
        <v>10.102</v>
      </c>
      <c r="E3102" s="2">
        <v>5.1589999999999998</v>
      </c>
      <c r="F3102" s="66">
        <v>8.33</v>
      </c>
      <c r="G3102" s="2">
        <v>7.3047800000000001</v>
      </c>
      <c r="H3102" s="2">
        <v>8.4803700000000006</v>
      </c>
      <c r="I3102" s="2">
        <v>7.6668799999999999</v>
      </c>
      <c r="J3102" s="2">
        <v>7.7004299999999999</v>
      </c>
      <c r="K3102" s="66">
        <v>12.89481</v>
      </c>
      <c r="L3102" s="2">
        <v>7.3871200000000004</v>
      </c>
      <c r="M3102" s="2">
        <v>8.6550799999999999</v>
      </c>
      <c r="N3102" s="2">
        <v>7.8096500000000004</v>
      </c>
      <c r="O3102" s="2">
        <v>7.8462800000000001</v>
      </c>
      <c r="P3102" s="2">
        <v>18.516169999999999</v>
      </c>
    </row>
    <row r="3103" spans="1:16" x14ac:dyDescent="0.35">
      <c r="A3103" s="2">
        <v>3092</v>
      </c>
      <c r="B3103" s="2" t="s">
        <v>211</v>
      </c>
      <c r="C3103" s="2" t="s">
        <v>329</v>
      </c>
      <c r="D3103" s="2">
        <v>10.199999999999999</v>
      </c>
      <c r="E3103" s="2">
        <v>5.7</v>
      </c>
      <c r="F3103" s="66">
        <v>6.67</v>
      </c>
      <c r="G3103" s="2">
        <v>7.2393900000000002</v>
      </c>
      <c r="H3103" s="2">
        <v>8.5090400000000006</v>
      </c>
      <c r="I3103" s="2">
        <v>7.6282100000000002</v>
      </c>
      <c r="J3103" s="2">
        <v>7.9201600000000001</v>
      </c>
      <c r="K3103" s="66">
        <v>5.9017799999999996</v>
      </c>
      <c r="L3103" s="2">
        <v>7.4195000000000002</v>
      </c>
      <c r="M3103" s="2">
        <v>8.6778999999999993</v>
      </c>
      <c r="N3103" s="2">
        <v>7.7601500000000003</v>
      </c>
      <c r="O3103" s="2">
        <v>8.0688399999999998</v>
      </c>
      <c r="P3103" s="2">
        <v>6.0651900000000003</v>
      </c>
    </row>
    <row r="3104" spans="1:16" x14ac:dyDescent="0.35">
      <c r="A3104" s="2">
        <v>3093</v>
      </c>
      <c r="B3104" s="2" t="s">
        <v>211</v>
      </c>
      <c r="C3104" s="2" t="s">
        <v>330</v>
      </c>
      <c r="D3104" s="2">
        <v>10.199999999999999</v>
      </c>
      <c r="E3104" s="2">
        <v>5.7</v>
      </c>
      <c r="F3104" s="66">
        <v>35</v>
      </c>
      <c r="G3104" s="2">
        <v>11.881080000000001</v>
      </c>
      <c r="H3104" s="2">
        <v>18.477789999999999</v>
      </c>
      <c r="I3104" s="2">
        <v>14.39841</v>
      </c>
      <c r="J3104" s="2">
        <v>15.953189999999999</v>
      </c>
      <c r="K3104" s="66">
        <v>5.9759500000000001</v>
      </c>
      <c r="L3104" s="2">
        <v>12.01037</v>
      </c>
      <c r="M3104" s="2">
        <v>19.159970000000001</v>
      </c>
      <c r="N3104" s="2">
        <v>14.875870000000001</v>
      </c>
      <c r="O3104" s="2">
        <v>16.513359999999999</v>
      </c>
      <c r="P3104" s="2">
        <v>6.1310599999999997</v>
      </c>
    </row>
    <row r="3105" spans="1:16" x14ac:dyDescent="0.35">
      <c r="A3105" s="2">
        <v>3094</v>
      </c>
      <c r="B3105" s="2" t="s">
        <v>211</v>
      </c>
      <c r="C3105" s="2" t="s">
        <v>331</v>
      </c>
      <c r="D3105" s="2">
        <v>10.302</v>
      </c>
      <c r="E3105" s="2">
        <v>5.3949999999999996</v>
      </c>
      <c r="F3105" s="66">
        <v>20</v>
      </c>
      <c r="G3105" s="2">
        <v>9.1482799999999997</v>
      </c>
      <c r="H3105" s="2">
        <v>12.48127</v>
      </c>
      <c r="I3105" s="2">
        <v>10.46454</v>
      </c>
      <c r="J3105" s="2">
        <v>11.01145</v>
      </c>
      <c r="K3105" s="66">
        <v>6.0233699999999999</v>
      </c>
      <c r="L3105" s="2">
        <v>9.2781900000000004</v>
      </c>
      <c r="M3105" s="2">
        <v>12.84666</v>
      </c>
      <c r="N3105" s="2">
        <v>10.73174</v>
      </c>
      <c r="O3105" s="2">
        <v>11.30899</v>
      </c>
      <c r="P3105" s="2">
        <v>6.1708100000000004</v>
      </c>
    </row>
    <row r="3106" spans="1:16" x14ac:dyDescent="0.35">
      <c r="A3106" s="2">
        <v>3095</v>
      </c>
      <c r="B3106" s="2" t="s">
        <v>211</v>
      </c>
      <c r="C3106" s="2" t="s">
        <v>332</v>
      </c>
      <c r="D3106" s="2">
        <v>10.756</v>
      </c>
      <c r="E3106" s="2">
        <v>5.4050000000000002</v>
      </c>
      <c r="F3106" s="66">
        <v>11.67</v>
      </c>
      <c r="G3106" s="2">
        <v>8.2348599999999994</v>
      </c>
      <c r="H3106" s="2">
        <v>10.91215</v>
      </c>
      <c r="I3106" s="2">
        <v>9.4092300000000009</v>
      </c>
      <c r="J3106" s="2">
        <v>9.8533799999999996</v>
      </c>
      <c r="K3106" s="66">
        <v>6.0055399999999999</v>
      </c>
      <c r="L3106" s="2">
        <v>8.4270200000000006</v>
      </c>
      <c r="M3106" s="2">
        <v>11.195029999999999</v>
      </c>
      <c r="N3106" s="2">
        <v>9.6199399999999997</v>
      </c>
      <c r="O3106" s="2">
        <v>10.089169999999999</v>
      </c>
      <c r="P3106" s="2">
        <v>6.1458199999999996</v>
      </c>
    </row>
    <row r="3107" spans="1:16" x14ac:dyDescent="0.35">
      <c r="A3107" s="2">
        <v>3096</v>
      </c>
      <c r="B3107" s="2" t="s">
        <v>212</v>
      </c>
      <c r="C3107" s="2" t="s">
        <v>309</v>
      </c>
      <c r="D3107" s="2">
        <v>11.202</v>
      </c>
      <c r="E3107" s="2">
        <v>5.9539999999999997</v>
      </c>
      <c r="F3107" s="66">
        <v>16.670000000000002</v>
      </c>
      <c r="G3107" s="2">
        <v>8.0715000000000003</v>
      </c>
      <c r="H3107" s="2">
        <v>10.727690000000001</v>
      </c>
      <c r="I3107" s="2">
        <v>9.1863399999999995</v>
      </c>
      <c r="J3107" s="2">
        <v>9.9059000000000008</v>
      </c>
      <c r="K3107" s="66">
        <v>5.9514699999999996</v>
      </c>
      <c r="L3107" s="2">
        <v>8.2900700000000001</v>
      </c>
      <c r="M3107" s="2">
        <v>11.00226</v>
      </c>
      <c r="N3107" s="2">
        <v>9.3861299999999996</v>
      </c>
      <c r="O3107" s="2">
        <v>10.145160000000001</v>
      </c>
      <c r="P3107" s="2">
        <v>6.0850499999999998</v>
      </c>
    </row>
    <row r="3108" spans="1:16" x14ac:dyDescent="0.35">
      <c r="A3108" s="2">
        <v>3097</v>
      </c>
      <c r="B3108" s="2" t="s">
        <v>212</v>
      </c>
      <c r="C3108" s="2" t="s">
        <v>310</v>
      </c>
      <c r="D3108" s="2">
        <v>11.452999999999999</v>
      </c>
      <c r="E3108" s="2">
        <v>6.4539999999999997</v>
      </c>
      <c r="F3108" s="66">
        <v>0</v>
      </c>
      <c r="G3108" s="2">
        <v>6.0654300000000001</v>
      </c>
      <c r="H3108" s="2">
        <v>6.0017800000000001</v>
      </c>
      <c r="I3108" s="2">
        <v>5.9432400000000003</v>
      </c>
      <c r="J3108" s="2">
        <v>5.9222200000000003</v>
      </c>
      <c r="K3108" s="66">
        <v>5.8777499999999998</v>
      </c>
      <c r="L3108" s="2">
        <v>6.3341599999999998</v>
      </c>
      <c r="M3108" s="2">
        <v>6.0325800000000003</v>
      </c>
      <c r="N3108" s="2">
        <v>5.976</v>
      </c>
      <c r="O3108" s="2">
        <v>5.9558999999999997</v>
      </c>
      <c r="P3108" s="2">
        <v>6.0049700000000001</v>
      </c>
    </row>
    <row r="3109" spans="1:16" x14ac:dyDescent="0.35">
      <c r="A3109" s="2">
        <v>3098</v>
      </c>
      <c r="B3109" s="2" t="s">
        <v>212</v>
      </c>
      <c r="C3109" s="2" t="s">
        <v>311</v>
      </c>
      <c r="D3109" s="2">
        <v>11.448</v>
      </c>
      <c r="E3109" s="2">
        <v>6.4459999999999997</v>
      </c>
      <c r="F3109" s="66">
        <v>0</v>
      </c>
      <c r="G3109" s="2">
        <v>6.0631899999999996</v>
      </c>
      <c r="H3109" s="2">
        <v>5.9000899999999996</v>
      </c>
      <c r="I3109" s="2">
        <v>5.8462699999999996</v>
      </c>
      <c r="J3109" s="2">
        <v>5.8253000000000004</v>
      </c>
      <c r="K3109" s="66">
        <v>5.7849000000000004</v>
      </c>
      <c r="L3109" s="2">
        <v>6.2226699999999999</v>
      </c>
      <c r="M3109" s="2">
        <v>5.9291299999999998</v>
      </c>
      <c r="N3109" s="2">
        <v>5.8770699999999998</v>
      </c>
      <c r="O3109" s="2">
        <v>5.8570200000000003</v>
      </c>
      <c r="P3109" s="2">
        <v>5.9059600000000003</v>
      </c>
    </row>
    <row r="3110" spans="1:16" x14ac:dyDescent="0.35">
      <c r="A3110" s="2">
        <v>3099</v>
      </c>
      <c r="B3110" s="2" t="s">
        <v>212</v>
      </c>
      <c r="C3110" s="2" t="s">
        <v>312</v>
      </c>
      <c r="D3110" s="2">
        <v>11.198</v>
      </c>
      <c r="E3110" s="2">
        <v>5.641</v>
      </c>
      <c r="F3110" s="66">
        <v>0</v>
      </c>
      <c r="G3110" s="2">
        <v>5.9603400000000004</v>
      </c>
      <c r="H3110" s="2">
        <v>5.8979299999999997</v>
      </c>
      <c r="I3110" s="2">
        <v>5.84802</v>
      </c>
      <c r="J3110" s="2">
        <v>5.8272300000000001</v>
      </c>
      <c r="K3110" s="66">
        <v>5.7901699999999998</v>
      </c>
      <c r="L3110" s="2">
        <v>6.1029499999999999</v>
      </c>
      <c r="M3110" s="2">
        <v>5.92544</v>
      </c>
      <c r="N3110" s="2">
        <v>5.8771300000000002</v>
      </c>
      <c r="O3110" s="2">
        <v>5.8572499999999996</v>
      </c>
      <c r="P3110" s="2">
        <v>5.9057500000000003</v>
      </c>
    </row>
    <row r="3111" spans="1:16" x14ac:dyDescent="0.35">
      <c r="A3111" s="2">
        <v>3100</v>
      </c>
      <c r="B3111" s="2" t="s">
        <v>212</v>
      </c>
      <c r="C3111" s="2" t="s">
        <v>313</v>
      </c>
      <c r="D3111" s="2">
        <v>11.048999999999999</v>
      </c>
      <c r="E3111" s="2">
        <v>5.0999999999999996</v>
      </c>
      <c r="F3111" s="66">
        <v>0</v>
      </c>
      <c r="G3111" s="2">
        <v>5.9120900000000001</v>
      </c>
      <c r="H3111" s="2">
        <v>5.9198399999999998</v>
      </c>
      <c r="I3111" s="2">
        <v>5.8732699999999998</v>
      </c>
      <c r="J3111" s="2">
        <v>5.8527800000000001</v>
      </c>
      <c r="K3111" s="66">
        <v>5.81853</v>
      </c>
      <c r="L3111" s="2">
        <v>6.0426500000000001</v>
      </c>
      <c r="M3111" s="2">
        <v>5.9459799999999996</v>
      </c>
      <c r="N3111" s="2">
        <v>5.9008799999999999</v>
      </c>
      <c r="O3111" s="2">
        <v>5.8812899999999999</v>
      </c>
      <c r="P3111" s="2">
        <v>5.9290700000000003</v>
      </c>
    </row>
    <row r="3112" spans="1:16" x14ac:dyDescent="0.35">
      <c r="A3112" s="2">
        <v>3101</v>
      </c>
      <c r="B3112" s="2" t="s">
        <v>212</v>
      </c>
      <c r="C3112" s="2" t="s">
        <v>314</v>
      </c>
      <c r="D3112" s="2">
        <v>11</v>
      </c>
      <c r="E3112" s="2">
        <v>3.8290000000000002</v>
      </c>
      <c r="F3112" s="66">
        <v>0</v>
      </c>
      <c r="G3112" s="2">
        <v>5.7963399999999998</v>
      </c>
      <c r="H3112" s="2">
        <v>5.9191900000000004</v>
      </c>
      <c r="I3112" s="2">
        <v>5.8755300000000004</v>
      </c>
      <c r="J3112" s="2">
        <v>5.8554500000000003</v>
      </c>
      <c r="K3112" s="66">
        <v>5.82362</v>
      </c>
      <c r="L3112" s="2">
        <v>5.8382300000000003</v>
      </c>
      <c r="M3112" s="2">
        <v>5.9440600000000003</v>
      </c>
      <c r="N3112" s="2">
        <v>5.9017799999999996</v>
      </c>
      <c r="O3112" s="2">
        <v>5.8825700000000003</v>
      </c>
      <c r="P3112" s="2">
        <v>5.9293800000000001</v>
      </c>
    </row>
    <row r="3113" spans="1:16" x14ac:dyDescent="0.35">
      <c r="A3113" s="2">
        <v>3102</v>
      </c>
      <c r="B3113" s="2" t="s">
        <v>212</v>
      </c>
      <c r="C3113" s="2" t="s">
        <v>315</v>
      </c>
      <c r="D3113" s="2">
        <v>10.797000000000001</v>
      </c>
      <c r="E3113" s="2">
        <v>2.6</v>
      </c>
      <c r="F3113" s="66">
        <v>0</v>
      </c>
      <c r="G3113" s="2">
        <v>5.71706</v>
      </c>
      <c r="H3113" s="2">
        <v>5.98034</v>
      </c>
      <c r="I3113" s="2">
        <v>5.9392100000000001</v>
      </c>
      <c r="J3113" s="2">
        <v>5.9195599999999997</v>
      </c>
      <c r="K3113" s="66">
        <v>5.8898099999999998</v>
      </c>
      <c r="L3113" s="2">
        <v>5.7024999999999997</v>
      </c>
      <c r="M3113" s="2">
        <v>6.0040800000000001</v>
      </c>
      <c r="N3113" s="2">
        <v>5.9642200000000001</v>
      </c>
      <c r="O3113" s="2">
        <v>5.94543</v>
      </c>
      <c r="P3113" s="2">
        <v>5.9911899999999996</v>
      </c>
    </row>
    <row r="3114" spans="1:16" x14ac:dyDescent="0.35">
      <c r="A3114" s="2">
        <v>3103</v>
      </c>
      <c r="B3114" s="2" t="s">
        <v>212</v>
      </c>
      <c r="C3114" s="2" t="s">
        <v>316</v>
      </c>
      <c r="D3114" s="2">
        <v>11.007</v>
      </c>
      <c r="E3114" s="2">
        <v>2.6</v>
      </c>
      <c r="F3114" s="66">
        <v>0</v>
      </c>
      <c r="G3114" s="2">
        <v>5.85724</v>
      </c>
      <c r="H3114" s="2">
        <v>6.1040099999999997</v>
      </c>
      <c r="I3114" s="2">
        <v>6.0650300000000001</v>
      </c>
      <c r="J3114" s="2">
        <v>6.04582</v>
      </c>
      <c r="K3114" s="66">
        <v>6.0178200000000004</v>
      </c>
      <c r="L3114" s="2">
        <v>5.8248300000000004</v>
      </c>
      <c r="M3114" s="2">
        <v>6.1266600000000002</v>
      </c>
      <c r="N3114" s="2">
        <v>6.0888799999999996</v>
      </c>
      <c r="O3114" s="2">
        <v>6.0705200000000001</v>
      </c>
      <c r="P3114" s="2">
        <v>6.1152100000000003</v>
      </c>
    </row>
    <row r="3115" spans="1:16" x14ac:dyDescent="0.35">
      <c r="A3115" s="2">
        <v>3104</v>
      </c>
      <c r="B3115" s="2" t="s">
        <v>212</v>
      </c>
      <c r="C3115" s="2" t="s">
        <v>317</v>
      </c>
      <c r="D3115" s="2">
        <v>12.315</v>
      </c>
      <c r="E3115" s="2">
        <v>3.1080000000000001</v>
      </c>
      <c r="F3115" s="66">
        <v>0</v>
      </c>
      <c r="G3115" s="2">
        <v>5.6688900000000002</v>
      </c>
      <c r="H3115" s="2">
        <v>5.8522600000000002</v>
      </c>
      <c r="I3115" s="2">
        <v>5.8155000000000001</v>
      </c>
      <c r="J3115" s="2">
        <v>5.7969099999999996</v>
      </c>
      <c r="K3115" s="66">
        <v>5.7706499999999998</v>
      </c>
      <c r="L3115" s="2">
        <v>5.6821400000000004</v>
      </c>
      <c r="M3115" s="2">
        <v>5.8710500000000003</v>
      </c>
      <c r="N3115" s="2">
        <v>5.8353999999999999</v>
      </c>
      <c r="O3115" s="2">
        <v>5.8176399999999999</v>
      </c>
      <c r="P3115" s="2">
        <v>5.8608599999999997</v>
      </c>
    </row>
    <row r="3116" spans="1:16" x14ac:dyDescent="0.35">
      <c r="A3116" s="2">
        <v>3105</v>
      </c>
      <c r="B3116" s="2" t="s">
        <v>212</v>
      </c>
      <c r="C3116" s="2" t="s">
        <v>318</v>
      </c>
      <c r="D3116" s="2">
        <v>13.403</v>
      </c>
      <c r="E3116" s="2">
        <v>4.1079999999999997</v>
      </c>
      <c r="F3116" s="66">
        <v>0</v>
      </c>
      <c r="G3116" s="2">
        <v>4.7966899999999999</v>
      </c>
      <c r="H3116" s="2">
        <v>4.9902600000000001</v>
      </c>
      <c r="I3116" s="2">
        <v>4.9561900000000003</v>
      </c>
      <c r="J3116" s="2">
        <v>4.9385899999999996</v>
      </c>
      <c r="K3116" s="66">
        <v>4.91439</v>
      </c>
      <c r="L3116" s="2">
        <v>4.9509400000000001</v>
      </c>
      <c r="M3116" s="2">
        <v>4.99268</v>
      </c>
      <c r="N3116" s="2">
        <v>4.9596499999999999</v>
      </c>
      <c r="O3116" s="2">
        <v>4.9428400000000003</v>
      </c>
      <c r="P3116" s="2">
        <v>4.9837199999999999</v>
      </c>
    </row>
    <row r="3117" spans="1:16" x14ac:dyDescent="0.35">
      <c r="A3117" s="2">
        <v>3106</v>
      </c>
      <c r="B3117" s="2" t="s">
        <v>212</v>
      </c>
      <c r="C3117" s="2" t="s">
        <v>319</v>
      </c>
      <c r="D3117" s="2">
        <v>13.853999999999999</v>
      </c>
      <c r="E3117" s="2">
        <v>4.3460000000000001</v>
      </c>
      <c r="F3117" s="66">
        <v>0</v>
      </c>
      <c r="G3117" s="2">
        <v>3.7772700000000001</v>
      </c>
      <c r="H3117" s="2">
        <v>3.9805000000000001</v>
      </c>
      <c r="I3117" s="2">
        <v>3.9493399999999999</v>
      </c>
      <c r="J3117" s="2">
        <v>3.93296</v>
      </c>
      <c r="K3117" s="66">
        <v>3.91093</v>
      </c>
      <c r="L3117" s="2">
        <v>3.9559500000000001</v>
      </c>
      <c r="M3117" s="2">
        <v>3.96828</v>
      </c>
      <c r="N3117" s="2">
        <v>3.9380799999999998</v>
      </c>
      <c r="O3117" s="2">
        <v>3.9224399999999999</v>
      </c>
      <c r="P3117" s="2">
        <v>3.9604599999999999</v>
      </c>
    </row>
    <row r="3118" spans="1:16" x14ac:dyDescent="0.35">
      <c r="A3118" s="2">
        <v>3107</v>
      </c>
      <c r="B3118" s="2" t="s">
        <v>212</v>
      </c>
      <c r="C3118" s="2" t="s">
        <v>320</v>
      </c>
      <c r="D3118" s="2">
        <v>14.404999999999999</v>
      </c>
      <c r="E3118" s="2">
        <v>3.0830000000000002</v>
      </c>
      <c r="F3118" s="66">
        <v>0</v>
      </c>
      <c r="G3118" s="2">
        <v>2.9845299999999999</v>
      </c>
      <c r="H3118" s="2">
        <v>3.12635</v>
      </c>
      <c r="I3118" s="2">
        <v>3.0983299999999998</v>
      </c>
      <c r="J3118" s="2">
        <v>3.08338</v>
      </c>
      <c r="K3118" s="66">
        <v>3.0636800000000002</v>
      </c>
      <c r="L3118" s="2">
        <v>3.0078100000000001</v>
      </c>
      <c r="M3118" s="2">
        <v>3.1189499999999999</v>
      </c>
      <c r="N3118" s="2">
        <v>3.09178</v>
      </c>
      <c r="O3118" s="2">
        <v>3.0775199999999998</v>
      </c>
      <c r="P3118" s="2">
        <v>3.1122000000000001</v>
      </c>
    </row>
    <row r="3119" spans="1:16" x14ac:dyDescent="0.35">
      <c r="A3119" s="2">
        <v>3108</v>
      </c>
      <c r="B3119" s="2" t="s">
        <v>212</v>
      </c>
      <c r="C3119" s="2" t="s">
        <v>321</v>
      </c>
      <c r="D3119" s="2">
        <v>15.513</v>
      </c>
      <c r="E3119" s="2">
        <v>1.2869999999999999</v>
      </c>
      <c r="F3119" s="66">
        <v>0</v>
      </c>
      <c r="G3119" s="2">
        <v>1.9605699999999999</v>
      </c>
      <c r="H3119" s="2">
        <v>2.10968</v>
      </c>
      <c r="I3119" s="2">
        <v>2.08453</v>
      </c>
      <c r="J3119" s="2">
        <v>2.0709300000000002</v>
      </c>
      <c r="K3119" s="66">
        <v>2.05328</v>
      </c>
      <c r="L3119" s="2">
        <v>2.0037600000000002</v>
      </c>
      <c r="M3119" s="2">
        <v>2.1374499999999999</v>
      </c>
      <c r="N3119" s="2">
        <v>2.1129899999999999</v>
      </c>
      <c r="O3119" s="2">
        <v>2.0999699999999999</v>
      </c>
      <c r="P3119" s="2">
        <v>2.1315900000000001</v>
      </c>
    </row>
    <row r="3120" spans="1:16" x14ac:dyDescent="0.35">
      <c r="A3120" s="2">
        <v>3109</v>
      </c>
      <c r="B3120" s="2" t="s">
        <v>212</v>
      </c>
      <c r="C3120" s="2" t="s">
        <v>322</v>
      </c>
      <c r="D3120" s="2">
        <v>17.317</v>
      </c>
      <c r="E3120" s="2">
        <v>0.754</v>
      </c>
      <c r="F3120" s="66">
        <v>0</v>
      </c>
      <c r="G3120" s="2">
        <v>0.48527999999999999</v>
      </c>
      <c r="H3120" s="2">
        <v>0.52476999999999996</v>
      </c>
      <c r="I3120" s="2">
        <v>0.50761999999999996</v>
      </c>
      <c r="J3120" s="2">
        <v>0.49829000000000001</v>
      </c>
      <c r="K3120" s="66">
        <v>0.48657</v>
      </c>
      <c r="L3120" s="2">
        <v>0.56396000000000002</v>
      </c>
      <c r="M3120" s="2">
        <v>0.58864000000000005</v>
      </c>
      <c r="N3120" s="2">
        <v>0.57042000000000004</v>
      </c>
      <c r="O3120" s="2">
        <v>0.56079000000000001</v>
      </c>
      <c r="P3120" s="2">
        <v>0.58440000000000003</v>
      </c>
    </row>
    <row r="3121" spans="1:16" x14ac:dyDescent="0.35">
      <c r="A3121" s="2">
        <v>3110</v>
      </c>
      <c r="B3121" s="2" t="s">
        <v>212</v>
      </c>
      <c r="C3121" s="2" t="s">
        <v>323</v>
      </c>
      <c r="D3121" s="2">
        <v>18.553999999999998</v>
      </c>
      <c r="E3121" s="2">
        <v>0.746</v>
      </c>
      <c r="F3121" s="66">
        <v>0</v>
      </c>
      <c r="G3121" s="2">
        <v>0</v>
      </c>
      <c r="H3121" s="2">
        <v>0</v>
      </c>
      <c r="I3121" s="2">
        <v>0</v>
      </c>
      <c r="J3121" s="2">
        <v>0</v>
      </c>
      <c r="K3121" s="66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</row>
    <row r="3122" spans="1:16" x14ac:dyDescent="0.35">
      <c r="A3122" s="2">
        <v>3111</v>
      </c>
      <c r="B3122" s="2" t="s">
        <v>212</v>
      </c>
      <c r="C3122" s="2" t="s">
        <v>324</v>
      </c>
      <c r="D3122" s="2">
        <v>17.986999999999998</v>
      </c>
      <c r="E3122" s="2">
        <v>0.754</v>
      </c>
      <c r="F3122" s="66">
        <v>0</v>
      </c>
      <c r="G3122" s="2">
        <v>0</v>
      </c>
      <c r="H3122" s="2">
        <v>0</v>
      </c>
      <c r="I3122" s="2">
        <v>0</v>
      </c>
      <c r="J3122" s="2">
        <v>0</v>
      </c>
      <c r="K3122" s="66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</row>
    <row r="3123" spans="1:16" x14ac:dyDescent="0.35">
      <c r="A3123" s="2">
        <v>3112</v>
      </c>
      <c r="B3123" s="2" t="s">
        <v>212</v>
      </c>
      <c r="C3123" s="2" t="s">
        <v>325</v>
      </c>
      <c r="D3123" s="2">
        <v>16.792999999999999</v>
      </c>
      <c r="E3123" s="2">
        <v>1</v>
      </c>
      <c r="F3123" s="66">
        <v>0</v>
      </c>
      <c r="G3123" s="2">
        <v>0</v>
      </c>
      <c r="H3123" s="2">
        <v>0</v>
      </c>
      <c r="I3123" s="2">
        <v>0</v>
      </c>
      <c r="J3123" s="2">
        <v>0</v>
      </c>
      <c r="K3123" s="66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</row>
    <row r="3124" spans="1:16" x14ac:dyDescent="0.35">
      <c r="A3124" s="2">
        <v>3113</v>
      </c>
      <c r="B3124" s="2" t="s">
        <v>212</v>
      </c>
      <c r="C3124" s="2" t="s">
        <v>326</v>
      </c>
      <c r="D3124" s="2">
        <v>15.536</v>
      </c>
      <c r="E3124" s="2">
        <v>0.84799999999999998</v>
      </c>
      <c r="F3124" s="66">
        <v>0</v>
      </c>
      <c r="G3124" s="2">
        <v>0</v>
      </c>
      <c r="H3124" s="2">
        <v>0</v>
      </c>
      <c r="I3124" s="2">
        <v>0</v>
      </c>
      <c r="J3124" s="2">
        <v>0</v>
      </c>
      <c r="K3124" s="66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</row>
    <row r="3125" spans="1:16" x14ac:dyDescent="0.35">
      <c r="A3125" s="2">
        <v>3114</v>
      </c>
      <c r="B3125" s="2" t="s">
        <v>212</v>
      </c>
      <c r="C3125" s="2" t="s">
        <v>327</v>
      </c>
      <c r="D3125" s="2">
        <v>13.887</v>
      </c>
      <c r="E3125" s="2">
        <v>0.59799999999999998</v>
      </c>
      <c r="F3125" s="66">
        <v>0</v>
      </c>
      <c r="G3125" s="2">
        <v>0</v>
      </c>
      <c r="H3125" s="2">
        <v>0</v>
      </c>
      <c r="I3125" s="2">
        <v>0</v>
      </c>
      <c r="J3125" s="2">
        <v>0</v>
      </c>
      <c r="K3125" s="66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</row>
    <row r="3126" spans="1:16" x14ac:dyDescent="0.35">
      <c r="A3126" s="2">
        <v>3115</v>
      </c>
      <c r="B3126" s="2" t="s">
        <v>212</v>
      </c>
      <c r="C3126" s="2" t="s">
        <v>328</v>
      </c>
      <c r="D3126" s="2">
        <v>12.693</v>
      </c>
      <c r="E3126" s="2">
        <v>0.246</v>
      </c>
      <c r="F3126" s="66">
        <v>0</v>
      </c>
      <c r="G3126" s="2">
        <v>0.54857999999999996</v>
      </c>
      <c r="H3126" s="2">
        <v>0.96797</v>
      </c>
      <c r="I3126" s="2">
        <v>0.93659000000000003</v>
      </c>
      <c r="J3126" s="2">
        <v>0.91910999999999998</v>
      </c>
      <c r="K3126" s="66">
        <v>0.89771000000000001</v>
      </c>
      <c r="L3126" s="2">
        <v>0.90944999999999998</v>
      </c>
      <c r="M3126" s="2">
        <v>1.401</v>
      </c>
      <c r="N3126" s="2">
        <v>1.3649</v>
      </c>
      <c r="O3126" s="2">
        <v>1.34514</v>
      </c>
      <c r="P3126" s="2">
        <v>1.39331</v>
      </c>
    </row>
    <row r="3127" spans="1:16" x14ac:dyDescent="0.35">
      <c r="A3127" s="2">
        <v>3116</v>
      </c>
      <c r="B3127" s="2" t="s">
        <v>212</v>
      </c>
      <c r="C3127" s="2" t="s">
        <v>329</v>
      </c>
      <c r="D3127" s="2">
        <v>12.351000000000001</v>
      </c>
      <c r="E3127" s="2">
        <v>0.254</v>
      </c>
      <c r="F3127" s="66">
        <v>0</v>
      </c>
      <c r="G3127" s="2">
        <v>1.99495</v>
      </c>
      <c r="H3127" s="2">
        <v>2.3439899999999998</v>
      </c>
      <c r="I3127" s="2">
        <v>2.3187000000000002</v>
      </c>
      <c r="J3127" s="2">
        <v>2.3045</v>
      </c>
      <c r="K3127" s="66">
        <v>2.2869999999999999</v>
      </c>
      <c r="L3127" s="2">
        <v>2.2474400000000001</v>
      </c>
      <c r="M3127" s="2">
        <v>2.5974300000000001</v>
      </c>
      <c r="N3127" s="2">
        <v>2.5726</v>
      </c>
      <c r="O3127" s="2">
        <v>2.5588500000000001</v>
      </c>
      <c r="P3127" s="2">
        <v>2.5922200000000002</v>
      </c>
    </row>
    <row r="3128" spans="1:16" x14ac:dyDescent="0.35">
      <c r="A3128" s="2">
        <v>3117</v>
      </c>
      <c r="B3128" s="2" t="s">
        <v>212</v>
      </c>
      <c r="C3128" s="2" t="s">
        <v>330</v>
      </c>
      <c r="D3128" s="2">
        <v>13.518000000000001</v>
      </c>
      <c r="E3128" s="2">
        <v>2.0760000000000001</v>
      </c>
      <c r="F3128" s="66">
        <v>0</v>
      </c>
      <c r="G3128" s="2">
        <v>2.9411999999999998</v>
      </c>
      <c r="H3128" s="2">
        <v>3.19136</v>
      </c>
      <c r="I3128" s="2">
        <v>3.16547</v>
      </c>
      <c r="J3128" s="2">
        <v>3.1508699999999998</v>
      </c>
      <c r="K3128" s="66">
        <v>3.1328900000000002</v>
      </c>
      <c r="L3128" s="2">
        <v>3.2043400000000002</v>
      </c>
      <c r="M3128" s="2">
        <v>3.41838</v>
      </c>
      <c r="N3128" s="2">
        <v>3.3935300000000002</v>
      </c>
      <c r="O3128" s="2">
        <v>3.3797199999999998</v>
      </c>
      <c r="P3128" s="2">
        <v>3.4131999999999998</v>
      </c>
    </row>
    <row r="3129" spans="1:16" x14ac:dyDescent="0.35">
      <c r="A3129" s="2">
        <v>3118</v>
      </c>
      <c r="B3129" s="2" t="s">
        <v>212</v>
      </c>
      <c r="C3129" s="2" t="s">
        <v>331</v>
      </c>
      <c r="D3129" s="2">
        <v>14.295</v>
      </c>
      <c r="E3129" s="2">
        <v>3.3460000000000001</v>
      </c>
      <c r="F3129" s="66">
        <v>0</v>
      </c>
      <c r="G3129" s="2">
        <v>3.1692</v>
      </c>
      <c r="H3129" s="2">
        <v>3.3903699999999999</v>
      </c>
      <c r="I3129" s="2">
        <v>3.3658000000000001</v>
      </c>
      <c r="J3129" s="2">
        <v>3.35189</v>
      </c>
      <c r="K3129" s="66">
        <v>3.3348200000000001</v>
      </c>
      <c r="L3129" s="2">
        <v>3.4979499999999999</v>
      </c>
      <c r="M3129" s="2">
        <v>3.5836899999999998</v>
      </c>
      <c r="N3129" s="2">
        <v>3.5600800000000001</v>
      </c>
      <c r="O3129" s="2">
        <v>3.5469300000000001</v>
      </c>
      <c r="P3129" s="2">
        <v>3.5788099999999998</v>
      </c>
    </row>
    <row r="3130" spans="1:16" x14ac:dyDescent="0.35">
      <c r="A3130" s="2">
        <v>3119</v>
      </c>
      <c r="B3130" s="2" t="s">
        <v>212</v>
      </c>
      <c r="C3130" s="2" t="s">
        <v>332</v>
      </c>
      <c r="D3130" s="2">
        <v>14</v>
      </c>
      <c r="E3130" s="2">
        <v>2.8460000000000001</v>
      </c>
      <c r="F3130" s="66">
        <v>0</v>
      </c>
      <c r="G3130" s="2">
        <v>3.0208400000000002</v>
      </c>
      <c r="H3130" s="2">
        <v>3.2572899999999998</v>
      </c>
      <c r="I3130" s="2">
        <v>3.2344599999999999</v>
      </c>
      <c r="J3130" s="2">
        <v>3.22153</v>
      </c>
      <c r="K3130" s="66">
        <v>3.2056900000000002</v>
      </c>
      <c r="L3130" s="2">
        <v>3.3094199999999998</v>
      </c>
      <c r="M3130" s="2">
        <v>3.43329</v>
      </c>
      <c r="N3130" s="2">
        <v>3.4111799999999999</v>
      </c>
      <c r="O3130" s="2">
        <v>3.3988499999999999</v>
      </c>
      <c r="P3130" s="2">
        <v>3.42875</v>
      </c>
    </row>
    <row r="3131" spans="1:16" x14ac:dyDescent="0.35">
      <c r="A3131" s="2">
        <v>3120</v>
      </c>
      <c r="B3131" s="2" t="s">
        <v>213</v>
      </c>
      <c r="C3131" s="2" t="s">
        <v>309</v>
      </c>
      <c r="D3131" s="2">
        <v>13.847</v>
      </c>
      <c r="E3131" s="2">
        <v>2.8540000000000001</v>
      </c>
      <c r="F3131" s="66">
        <v>0</v>
      </c>
      <c r="G3131" s="2">
        <v>3.0108700000000002</v>
      </c>
      <c r="H3131" s="2">
        <v>3.2359300000000002</v>
      </c>
      <c r="I3131" s="2">
        <v>3.2143899999999999</v>
      </c>
      <c r="J3131" s="2">
        <v>3.2021700000000002</v>
      </c>
      <c r="K3131" s="66">
        <v>3.18723</v>
      </c>
      <c r="L3131" s="2">
        <v>3.26993</v>
      </c>
      <c r="M3131" s="2">
        <v>3.39602</v>
      </c>
      <c r="N3131" s="2">
        <v>3.3752599999999999</v>
      </c>
      <c r="O3131" s="2">
        <v>3.3636499999999998</v>
      </c>
      <c r="P3131" s="2">
        <v>3.3917799999999998</v>
      </c>
    </row>
    <row r="3132" spans="1:16" x14ac:dyDescent="0.35">
      <c r="A3132" s="2">
        <v>3121</v>
      </c>
      <c r="B3132" s="2" t="s">
        <v>213</v>
      </c>
      <c r="C3132" s="2" t="s">
        <v>310</v>
      </c>
      <c r="D3132" s="2">
        <v>13.446</v>
      </c>
      <c r="E3132" s="2">
        <v>3.3540000000000001</v>
      </c>
      <c r="F3132" s="66">
        <v>0</v>
      </c>
      <c r="G3132" s="2">
        <v>3.1132499999999999</v>
      </c>
      <c r="H3132" s="2">
        <v>3.3394900000000001</v>
      </c>
      <c r="I3132" s="2">
        <v>3.3191000000000002</v>
      </c>
      <c r="J3132" s="2">
        <v>3.3075100000000002</v>
      </c>
      <c r="K3132" s="66">
        <v>3.2933599999999998</v>
      </c>
      <c r="L3132" s="2">
        <v>3.3955600000000001</v>
      </c>
      <c r="M3132" s="2">
        <v>3.4843000000000002</v>
      </c>
      <c r="N3132" s="2">
        <v>3.4646699999999999</v>
      </c>
      <c r="O3132" s="2">
        <v>3.4536799999999999</v>
      </c>
      <c r="P3132" s="2">
        <v>3.4803099999999998</v>
      </c>
    </row>
    <row r="3133" spans="1:16" x14ac:dyDescent="0.35">
      <c r="A3133" s="2">
        <v>3122</v>
      </c>
      <c r="B3133" s="2" t="s">
        <v>213</v>
      </c>
      <c r="C3133" s="2" t="s">
        <v>311</v>
      </c>
      <c r="D3133" s="2">
        <v>12.641</v>
      </c>
      <c r="E3133" s="2">
        <v>3.8540000000000001</v>
      </c>
      <c r="F3133" s="66">
        <v>0</v>
      </c>
      <c r="G3133" s="2">
        <v>3.4274800000000001</v>
      </c>
      <c r="H3133" s="2">
        <v>3.5909200000000001</v>
      </c>
      <c r="I3133" s="2">
        <v>3.5714899999999998</v>
      </c>
      <c r="J3133" s="2">
        <v>3.5604300000000002</v>
      </c>
      <c r="K3133" s="66">
        <v>3.5469599999999999</v>
      </c>
      <c r="L3133" s="2">
        <v>3.6720000000000002</v>
      </c>
      <c r="M3133" s="2">
        <v>3.7220800000000001</v>
      </c>
      <c r="N3133" s="2">
        <v>3.7033900000000002</v>
      </c>
      <c r="O3133" s="2">
        <v>3.69292</v>
      </c>
      <c r="P3133" s="2">
        <v>3.7183000000000002</v>
      </c>
    </row>
    <row r="3134" spans="1:16" x14ac:dyDescent="0.35">
      <c r="A3134" s="2">
        <v>3123</v>
      </c>
      <c r="B3134" s="2" t="s">
        <v>213</v>
      </c>
      <c r="C3134" s="2" t="s">
        <v>312</v>
      </c>
      <c r="D3134" s="2">
        <v>11.846</v>
      </c>
      <c r="E3134" s="2">
        <v>4.0999999999999996</v>
      </c>
      <c r="F3134" s="66">
        <v>0</v>
      </c>
      <c r="G3134" s="2">
        <v>3.9056600000000001</v>
      </c>
      <c r="H3134" s="2">
        <v>3.93973</v>
      </c>
      <c r="I3134" s="2">
        <v>3.9211200000000002</v>
      </c>
      <c r="J3134" s="2">
        <v>3.9105099999999999</v>
      </c>
      <c r="K3134" s="66">
        <v>3.8976099999999998</v>
      </c>
      <c r="L3134" s="2">
        <v>4.0160600000000004</v>
      </c>
      <c r="M3134" s="2">
        <v>4.0590299999999999</v>
      </c>
      <c r="N3134" s="2">
        <v>4.0411400000000004</v>
      </c>
      <c r="O3134" s="2">
        <v>4.0311000000000003</v>
      </c>
      <c r="P3134" s="2">
        <v>4.0554300000000003</v>
      </c>
    </row>
    <row r="3135" spans="1:16" x14ac:dyDescent="0.35">
      <c r="A3135" s="2">
        <v>3124</v>
      </c>
      <c r="B3135" s="2" t="s">
        <v>213</v>
      </c>
      <c r="C3135" s="2" t="s">
        <v>313</v>
      </c>
      <c r="D3135" s="2">
        <v>11.904999999999999</v>
      </c>
      <c r="E3135" s="2">
        <v>2.778</v>
      </c>
      <c r="F3135" s="66">
        <v>0</v>
      </c>
      <c r="G3135" s="2">
        <v>4.0355100000000004</v>
      </c>
      <c r="H3135" s="2">
        <v>4.1995500000000003</v>
      </c>
      <c r="I3135" s="2">
        <v>4.1817099999999998</v>
      </c>
      <c r="J3135" s="2">
        <v>4.1715400000000002</v>
      </c>
      <c r="K3135" s="66">
        <v>4.1591800000000001</v>
      </c>
      <c r="L3135" s="2">
        <v>4.1075799999999996</v>
      </c>
      <c r="M3135" s="2">
        <v>4.3081399999999999</v>
      </c>
      <c r="N3135" s="2">
        <v>4.29101</v>
      </c>
      <c r="O3135" s="2">
        <v>4.2813800000000004</v>
      </c>
      <c r="P3135" s="2">
        <v>4.3047000000000004</v>
      </c>
    </row>
    <row r="3136" spans="1:16" x14ac:dyDescent="0.35">
      <c r="A3136" s="2">
        <v>3125</v>
      </c>
      <c r="B3136" s="2" t="s">
        <v>213</v>
      </c>
      <c r="C3136" s="2" t="s">
        <v>314</v>
      </c>
      <c r="D3136" s="2">
        <v>12.250999999999999</v>
      </c>
      <c r="E3136" s="2">
        <v>3.33</v>
      </c>
      <c r="F3136" s="66">
        <v>0</v>
      </c>
      <c r="G3136" s="2">
        <v>4.2494899999999998</v>
      </c>
      <c r="H3136" s="2">
        <v>4.3541499999999997</v>
      </c>
      <c r="I3136" s="2">
        <v>4.3371000000000004</v>
      </c>
      <c r="J3136" s="2">
        <v>4.3273700000000002</v>
      </c>
      <c r="K3136" s="66">
        <v>4.31555</v>
      </c>
      <c r="L3136" s="2">
        <v>4.3284599999999998</v>
      </c>
      <c r="M3136" s="2">
        <v>4.4528400000000001</v>
      </c>
      <c r="N3136" s="2">
        <v>4.4364600000000003</v>
      </c>
      <c r="O3136" s="2">
        <v>4.4272499999999999</v>
      </c>
      <c r="P3136" s="2">
        <v>4.44956</v>
      </c>
    </row>
    <row r="3137" spans="1:16" x14ac:dyDescent="0.35">
      <c r="A3137" s="2">
        <v>3126</v>
      </c>
      <c r="B3137" s="2" t="s">
        <v>213</v>
      </c>
      <c r="C3137" s="2" t="s">
        <v>315</v>
      </c>
      <c r="D3137" s="2">
        <v>11.893000000000001</v>
      </c>
      <c r="E3137" s="2">
        <v>4.3380000000000001</v>
      </c>
      <c r="F3137" s="66">
        <v>0</v>
      </c>
      <c r="G3137" s="2">
        <v>4.5579999999999998</v>
      </c>
      <c r="H3137" s="2">
        <v>4.5551500000000003</v>
      </c>
      <c r="I3137" s="2">
        <v>4.5388799999999998</v>
      </c>
      <c r="J3137" s="2">
        <v>4.5295800000000002</v>
      </c>
      <c r="K3137" s="66">
        <v>4.5183099999999996</v>
      </c>
      <c r="L3137" s="2">
        <v>4.6364400000000003</v>
      </c>
      <c r="M3137" s="2">
        <v>4.6448900000000002</v>
      </c>
      <c r="N3137" s="2">
        <v>4.6292600000000004</v>
      </c>
      <c r="O3137" s="2">
        <v>4.6204499999999999</v>
      </c>
      <c r="P3137" s="2">
        <v>4.6417700000000002</v>
      </c>
    </row>
    <row r="3138" spans="1:16" x14ac:dyDescent="0.35">
      <c r="A3138" s="2">
        <v>3127</v>
      </c>
      <c r="B3138" s="2" t="s">
        <v>213</v>
      </c>
      <c r="C3138" s="2" t="s">
        <v>316</v>
      </c>
      <c r="D3138" s="2">
        <v>11.602</v>
      </c>
      <c r="E3138" s="2">
        <v>3.6</v>
      </c>
      <c r="F3138" s="66">
        <v>0</v>
      </c>
      <c r="G3138" s="2">
        <v>4.78416</v>
      </c>
      <c r="H3138" s="2">
        <v>4.8580100000000002</v>
      </c>
      <c r="I3138" s="2">
        <v>4.8423999999999996</v>
      </c>
      <c r="J3138" s="2">
        <v>4.83352</v>
      </c>
      <c r="K3138" s="66">
        <v>4.8227099999999998</v>
      </c>
      <c r="L3138" s="2">
        <v>4.8216000000000001</v>
      </c>
      <c r="M3138" s="2">
        <v>4.9400899999999996</v>
      </c>
      <c r="N3138" s="2">
        <v>4.9251300000000002</v>
      </c>
      <c r="O3138" s="2">
        <v>4.91669</v>
      </c>
      <c r="P3138" s="2">
        <v>4.9371099999999997</v>
      </c>
    </row>
    <row r="3139" spans="1:16" x14ac:dyDescent="0.35">
      <c r="A3139" s="2">
        <v>3128</v>
      </c>
      <c r="B3139" s="2" t="s">
        <v>213</v>
      </c>
      <c r="C3139" s="2" t="s">
        <v>317</v>
      </c>
      <c r="D3139" s="2">
        <v>11.802</v>
      </c>
      <c r="E3139" s="2">
        <v>3.3460000000000001</v>
      </c>
      <c r="F3139" s="66">
        <v>0</v>
      </c>
      <c r="G3139" s="2">
        <v>4.9002100000000004</v>
      </c>
      <c r="H3139" s="2">
        <v>4.9841300000000004</v>
      </c>
      <c r="I3139" s="2">
        <v>4.9691799999999997</v>
      </c>
      <c r="J3139" s="2">
        <v>4.9606599999999998</v>
      </c>
      <c r="K3139" s="66">
        <v>4.9503199999999996</v>
      </c>
      <c r="L3139" s="2">
        <v>4.8831899999999999</v>
      </c>
      <c r="M3139" s="2">
        <v>5.0593500000000002</v>
      </c>
      <c r="N3139" s="2">
        <v>5.0450200000000001</v>
      </c>
      <c r="O3139" s="2">
        <v>5.0369299999999999</v>
      </c>
      <c r="P3139" s="2">
        <v>5.0564999999999998</v>
      </c>
    </row>
    <row r="3140" spans="1:16" x14ac:dyDescent="0.35">
      <c r="A3140" s="2">
        <v>3129</v>
      </c>
      <c r="B3140" s="2" t="s">
        <v>213</v>
      </c>
      <c r="C3140" s="2" t="s">
        <v>318</v>
      </c>
      <c r="D3140" s="2">
        <v>12.459</v>
      </c>
      <c r="E3140" s="2">
        <v>2.8460000000000001</v>
      </c>
      <c r="F3140" s="66">
        <v>0</v>
      </c>
      <c r="G3140" s="2">
        <v>4.4922000000000004</v>
      </c>
      <c r="H3140" s="2">
        <v>4.6235600000000003</v>
      </c>
      <c r="I3140" s="2">
        <v>4.6094600000000003</v>
      </c>
      <c r="J3140" s="2">
        <v>4.6013999999999999</v>
      </c>
      <c r="K3140" s="66">
        <v>4.5916499999999996</v>
      </c>
      <c r="L3140" s="2">
        <v>4.4877799999999999</v>
      </c>
      <c r="M3140" s="2">
        <v>4.69102</v>
      </c>
      <c r="N3140" s="2">
        <v>4.6774800000000001</v>
      </c>
      <c r="O3140" s="2">
        <v>4.6698399999999998</v>
      </c>
      <c r="P3140" s="2">
        <v>4.6883299999999997</v>
      </c>
    </row>
    <row r="3141" spans="1:16" x14ac:dyDescent="0.35">
      <c r="A3141" s="2">
        <v>3130</v>
      </c>
      <c r="B3141" s="2" t="s">
        <v>213</v>
      </c>
      <c r="C3141" s="2" t="s">
        <v>319</v>
      </c>
      <c r="D3141" s="2">
        <v>13.254</v>
      </c>
      <c r="E3141" s="2">
        <v>4.43</v>
      </c>
      <c r="F3141" s="66">
        <v>0</v>
      </c>
      <c r="G3141" s="2">
        <v>3.9487199999999998</v>
      </c>
      <c r="H3141" s="2">
        <v>3.9352499999999999</v>
      </c>
      <c r="I3141" s="2">
        <v>3.9221200000000001</v>
      </c>
      <c r="J3141" s="2">
        <v>3.9146200000000002</v>
      </c>
      <c r="K3141" s="66">
        <v>3.9055300000000002</v>
      </c>
      <c r="L3141" s="2">
        <v>3.9903900000000001</v>
      </c>
      <c r="M3141" s="2">
        <v>3.9948399999999999</v>
      </c>
      <c r="N3141" s="2">
        <v>3.9822299999999999</v>
      </c>
      <c r="O3141" s="2">
        <v>3.9751099999999999</v>
      </c>
      <c r="P3141" s="2">
        <v>3.9923500000000001</v>
      </c>
    </row>
    <row r="3142" spans="1:16" x14ac:dyDescent="0.35">
      <c r="A3142" s="2">
        <v>3131</v>
      </c>
      <c r="B3142" s="2" t="s">
        <v>213</v>
      </c>
      <c r="C3142" s="2" t="s">
        <v>320</v>
      </c>
      <c r="D3142" s="2">
        <v>13.347</v>
      </c>
      <c r="E3142" s="2">
        <v>5.3869999999999996</v>
      </c>
      <c r="F3142" s="66">
        <v>0</v>
      </c>
      <c r="G3142" s="2">
        <v>3.44719</v>
      </c>
      <c r="H3142" s="2">
        <v>3.3519999999999999</v>
      </c>
      <c r="I3142" s="2">
        <v>3.3397899999999998</v>
      </c>
      <c r="J3142" s="2">
        <v>3.3328099999999998</v>
      </c>
      <c r="K3142" s="66">
        <v>3.32437</v>
      </c>
      <c r="L3142" s="2">
        <v>3.5084599999999999</v>
      </c>
      <c r="M3142" s="2">
        <v>3.4064299999999998</v>
      </c>
      <c r="N3142" s="2">
        <v>3.3946999999999998</v>
      </c>
      <c r="O3142" s="2">
        <v>3.3880699999999999</v>
      </c>
      <c r="P3142" s="2">
        <v>3.4041100000000002</v>
      </c>
    </row>
    <row r="3143" spans="1:16" x14ac:dyDescent="0.35">
      <c r="A3143" s="2">
        <v>3132</v>
      </c>
      <c r="B3143" s="2" t="s">
        <v>213</v>
      </c>
      <c r="C3143" s="2" t="s">
        <v>321</v>
      </c>
      <c r="D3143" s="2">
        <v>13.81</v>
      </c>
      <c r="E3143" s="2">
        <v>5.6669999999999998</v>
      </c>
      <c r="F3143" s="66">
        <v>0</v>
      </c>
      <c r="G3143" s="2">
        <v>3.0059800000000001</v>
      </c>
      <c r="H3143" s="2">
        <v>2.948</v>
      </c>
      <c r="I3143" s="2">
        <v>2.9365399999999999</v>
      </c>
      <c r="J3143" s="2">
        <v>2.92998</v>
      </c>
      <c r="K3143" s="66">
        <v>2.92205</v>
      </c>
      <c r="L3143" s="2">
        <v>3.1153200000000001</v>
      </c>
      <c r="M3143" s="2">
        <v>3.0015000000000001</v>
      </c>
      <c r="N3143" s="2">
        <v>2.9904600000000001</v>
      </c>
      <c r="O3143" s="2">
        <v>2.9842300000000002</v>
      </c>
      <c r="P3143" s="2">
        <v>2.99932</v>
      </c>
    </row>
    <row r="3144" spans="1:16" x14ac:dyDescent="0.35">
      <c r="A3144" s="2">
        <v>3133</v>
      </c>
      <c r="B3144" s="2" t="s">
        <v>213</v>
      </c>
      <c r="C3144" s="2" t="s">
        <v>322</v>
      </c>
      <c r="D3144" s="2">
        <v>14.907999999999999</v>
      </c>
      <c r="E3144" s="2">
        <v>8.7840000000000007</v>
      </c>
      <c r="F3144" s="66">
        <v>0</v>
      </c>
      <c r="G3144" s="2">
        <v>2.6156199999999998</v>
      </c>
      <c r="H3144" s="2">
        <v>2.5442</v>
      </c>
      <c r="I3144" s="2">
        <v>2.5333999999999999</v>
      </c>
      <c r="J3144" s="2">
        <v>2.5272100000000002</v>
      </c>
      <c r="K3144" s="66">
        <v>2.5197400000000001</v>
      </c>
      <c r="L3144" s="2">
        <v>2.8795600000000001</v>
      </c>
      <c r="M3144" s="2">
        <v>2.6001599999999998</v>
      </c>
      <c r="N3144" s="2">
        <v>2.5897600000000001</v>
      </c>
      <c r="O3144" s="2">
        <v>2.5838800000000002</v>
      </c>
      <c r="P3144" s="2">
        <v>2.5981100000000001</v>
      </c>
    </row>
    <row r="3145" spans="1:16" x14ac:dyDescent="0.35">
      <c r="A3145" s="2">
        <v>3134</v>
      </c>
      <c r="B3145" s="2" t="s">
        <v>213</v>
      </c>
      <c r="C3145" s="2" t="s">
        <v>323</v>
      </c>
      <c r="D3145" s="2">
        <v>11.842000000000001</v>
      </c>
      <c r="E3145" s="2">
        <v>8.4619999999999997</v>
      </c>
      <c r="F3145" s="66">
        <v>0</v>
      </c>
      <c r="G3145" s="2">
        <v>3.1998799999999998</v>
      </c>
      <c r="H3145" s="2">
        <v>2.7683</v>
      </c>
      <c r="I3145" s="2">
        <v>2.7579199999999999</v>
      </c>
      <c r="J3145" s="2">
        <v>2.7519800000000001</v>
      </c>
      <c r="K3145" s="66">
        <v>2.7448100000000002</v>
      </c>
      <c r="L3145" s="2">
        <v>3.39954</v>
      </c>
      <c r="M3145" s="2">
        <v>2.8268800000000001</v>
      </c>
      <c r="N3145" s="2">
        <v>2.8168899999999999</v>
      </c>
      <c r="O3145" s="2">
        <v>2.8112300000000001</v>
      </c>
      <c r="P3145" s="2">
        <v>2.8249200000000001</v>
      </c>
    </row>
    <row r="3146" spans="1:16" x14ac:dyDescent="0.35">
      <c r="A3146" s="2">
        <v>3135</v>
      </c>
      <c r="B3146" s="2" t="s">
        <v>213</v>
      </c>
      <c r="C3146" s="2" t="s">
        <v>324</v>
      </c>
      <c r="D3146" s="2">
        <v>8.5020000000000007</v>
      </c>
      <c r="E3146" s="2">
        <v>5.1319999999999997</v>
      </c>
      <c r="F3146" s="66">
        <v>0</v>
      </c>
      <c r="G3146" s="2">
        <v>3.5622600000000002</v>
      </c>
      <c r="H3146" s="2">
        <v>3.5844100000000001</v>
      </c>
      <c r="I3146" s="2">
        <v>3.5740799999999999</v>
      </c>
      <c r="J3146" s="2">
        <v>3.5681500000000002</v>
      </c>
      <c r="K3146" s="66">
        <v>3.56101</v>
      </c>
      <c r="L3146" s="2">
        <v>3.9083000000000001</v>
      </c>
      <c r="M3146" s="2">
        <v>3.6452</v>
      </c>
      <c r="N3146" s="2">
        <v>3.63524</v>
      </c>
      <c r="O3146" s="2">
        <v>3.62961</v>
      </c>
      <c r="P3146" s="2">
        <v>3.64324</v>
      </c>
    </row>
    <row r="3147" spans="1:16" x14ac:dyDescent="0.35">
      <c r="A3147" s="2">
        <v>3136</v>
      </c>
      <c r="B3147" s="2" t="s">
        <v>213</v>
      </c>
      <c r="C3147" s="2" t="s">
        <v>325</v>
      </c>
      <c r="D3147" s="2">
        <v>8.7520000000000007</v>
      </c>
      <c r="E3147" s="2">
        <v>6.1840000000000002</v>
      </c>
      <c r="F3147" s="66">
        <v>0</v>
      </c>
      <c r="G3147" s="2">
        <v>4.5136500000000002</v>
      </c>
      <c r="H3147" s="2">
        <v>4.5240099999999996</v>
      </c>
      <c r="I3147" s="2">
        <v>4.51363</v>
      </c>
      <c r="J3147" s="2">
        <v>4.5076799999999997</v>
      </c>
      <c r="K3147" s="66">
        <v>4.5004900000000001</v>
      </c>
      <c r="L3147" s="2">
        <v>5.1175899999999999</v>
      </c>
      <c r="M3147" s="2">
        <v>4.5854400000000002</v>
      </c>
      <c r="N3147" s="2">
        <v>4.5754400000000004</v>
      </c>
      <c r="O3147" s="2">
        <v>4.5697900000000002</v>
      </c>
      <c r="P3147" s="2">
        <v>4.5834700000000002</v>
      </c>
    </row>
    <row r="3148" spans="1:16" x14ac:dyDescent="0.35">
      <c r="A3148" s="2">
        <v>3137</v>
      </c>
      <c r="B3148" s="2" t="s">
        <v>213</v>
      </c>
      <c r="C3148" s="2" t="s">
        <v>326</v>
      </c>
      <c r="D3148" s="2">
        <v>8.8490000000000002</v>
      </c>
      <c r="E3148" s="2">
        <v>6.9290000000000003</v>
      </c>
      <c r="F3148" s="66">
        <v>0</v>
      </c>
      <c r="G3148" s="2">
        <v>5.79101</v>
      </c>
      <c r="H3148" s="2">
        <v>5.3011299999999997</v>
      </c>
      <c r="I3148" s="2">
        <v>5.2909199999999998</v>
      </c>
      <c r="J3148" s="2">
        <v>5.2850599999999996</v>
      </c>
      <c r="K3148" s="66">
        <v>5.27799</v>
      </c>
      <c r="L3148" s="2">
        <v>6.0176400000000001</v>
      </c>
      <c r="M3148" s="2">
        <v>5.3605</v>
      </c>
      <c r="N3148" s="2">
        <v>5.3507499999999997</v>
      </c>
      <c r="O3148" s="2">
        <v>5.3451899999999997</v>
      </c>
      <c r="P3148" s="2">
        <v>5.3585700000000003</v>
      </c>
    </row>
    <row r="3149" spans="1:16" x14ac:dyDescent="0.35">
      <c r="A3149" s="2">
        <v>3138</v>
      </c>
      <c r="B3149" s="2" t="s">
        <v>213</v>
      </c>
      <c r="C3149" s="2" t="s">
        <v>327</v>
      </c>
      <c r="D3149" s="2">
        <v>8.2409999999999997</v>
      </c>
      <c r="E3149" s="2">
        <v>6.7169999999999996</v>
      </c>
      <c r="F3149" s="66">
        <v>0</v>
      </c>
      <c r="G3149" s="2">
        <v>6.5493800000000002</v>
      </c>
      <c r="H3149" s="2">
        <v>5.90611</v>
      </c>
      <c r="I3149" s="2">
        <v>5.89621</v>
      </c>
      <c r="J3149" s="2">
        <v>5.89053</v>
      </c>
      <c r="K3149" s="66">
        <v>5.8837099999999998</v>
      </c>
      <c r="L3149" s="2">
        <v>6.5983799999999997</v>
      </c>
      <c r="M3149" s="2">
        <v>5.9607400000000004</v>
      </c>
      <c r="N3149" s="2">
        <v>5.9513199999999999</v>
      </c>
      <c r="O3149" s="2">
        <v>5.9459200000000001</v>
      </c>
      <c r="P3149" s="2">
        <v>5.9588700000000001</v>
      </c>
    </row>
    <row r="3150" spans="1:16" x14ac:dyDescent="0.35">
      <c r="A3150" s="2">
        <v>3139</v>
      </c>
      <c r="B3150" s="2" t="s">
        <v>213</v>
      </c>
      <c r="C3150" s="2" t="s">
        <v>328</v>
      </c>
      <c r="D3150" s="2">
        <v>7.548</v>
      </c>
      <c r="E3150" s="2">
        <v>6.6829999999999998</v>
      </c>
      <c r="F3150" s="66">
        <v>0</v>
      </c>
      <c r="G3150" s="2">
        <v>7.1375799999999998</v>
      </c>
      <c r="H3150" s="2">
        <v>6.4547800000000004</v>
      </c>
      <c r="I3150" s="2">
        <v>6.4451700000000001</v>
      </c>
      <c r="J3150" s="2">
        <v>6.4397399999999996</v>
      </c>
      <c r="K3150" s="66">
        <v>6.4331800000000001</v>
      </c>
      <c r="L3150" s="2">
        <v>7.1818900000000001</v>
      </c>
      <c r="M3150" s="2">
        <v>6.5066800000000002</v>
      </c>
      <c r="N3150" s="2">
        <v>6.4975100000000001</v>
      </c>
      <c r="O3150" s="2">
        <v>6.4922899999999997</v>
      </c>
      <c r="P3150" s="2">
        <v>6.5048700000000004</v>
      </c>
    </row>
    <row r="3151" spans="1:16" x14ac:dyDescent="0.35">
      <c r="A3151" s="2">
        <v>3140</v>
      </c>
      <c r="B3151" s="2" t="s">
        <v>213</v>
      </c>
      <c r="C3151" s="2" t="s">
        <v>329</v>
      </c>
      <c r="D3151" s="2">
        <v>7.6029999999999998</v>
      </c>
      <c r="E3151" s="2">
        <v>5.141</v>
      </c>
      <c r="F3151" s="66">
        <v>0</v>
      </c>
      <c r="G3151" s="2">
        <v>6.9365899999999998</v>
      </c>
      <c r="H3151" s="2">
        <v>6.8486799999999999</v>
      </c>
      <c r="I3151" s="2">
        <v>6.83941</v>
      </c>
      <c r="J3151" s="2">
        <v>6.8341399999999997</v>
      </c>
      <c r="K3151" s="66">
        <v>6.8277799999999997</v>
      </c>
      <c r="L3151" s="2">
        <v>7.1798000000000002</v>
      </c>
      <c r="M3151" s="2">
        <v>6.8977399999999998</v>
      </c>
      <c r="N3151" s="2">
        <v>6.8888800000000003</v>
      </c>
      <c r="O3151" s="2">
        <v>6.8838400000000002</v>
      </c>
      <c r="P3151" s="2">
        <v>6.8959999999999999</v>
      </c>
    </row>
    <row r="3152" spans="1:16" x14ac:dyDescent="0.35">
      <c r="A3152" s="2">
        <v>3141</v>
      </c>
      <c r="B3152" s="2" t="s">
        <v>213</v>
      </c>
      <c r="C3152" s="2" t="s">
        <v>330</v>
      </c>
      <c r="D3152" s="2">
        <v>7.7489999999999997</v>
      </c>
      <c r="E3152" s="2">
        <v>3.8370000000000002</v>
      </c>
      <c r="F3152" s="66">
        <v>0</v>
      </c>
      <c r="G3152" s="2">
        <v>6.8610800000000003</v>
      </c>
      <c r="H3152" s="2">
        <v>7.1205699999999998</v>
      </c>
      <c r="I3152" s="2">
        <v>7.1116599999999996</v>
      </c>
      <c r="J3152" s="2">
        <v>7.1065699999999996</v>
      </c>
      <c r="K3152" s="66">
        <v>7.1004500000000004</v>
      </c>
      <c r="L3152" s="2">
        <v>7.1375700000000002</v>
      </c>
      <c r="M3152" s="2">
        <v>7.1665599999999996</v>
      </c>
      <c r="N3152" s="2">
        <v>7.1580300000000001</v>
      </c>
      <c r="O3152" s="2">
        <v>7.1531799999999999</v>
      </c>
      <c r="P3152" s="2">
        <v>7.1648800000000001</v>
      </c>
    </row>
    <row r="3153" spans="1:16" x14ac:dyDescent="0.35">
      <c r="A3153" s="2">
        <v>3142</v>
      </c>
      <c r="B3153" s="2" t="s">
        <v>213</v>
      </c>
      <c r="C3153" s="2" t="s">
        <v>331</v>
      </c>
      <c r="D3153" s="2">
        <v>7.4969999999999999</v>
      </c>
      <c r="E3153" s="2">
        <v>4.4219999999999997</v>
      </c>
      <c r="F3153" s="66">
        <v>0</v>
      </c>
      <c r="G3153" s="2">
        <v>7.2869999999999999</v>
      </c>
      <c r="H3153" s="2">
        <v>7.4868199999999998</v>
      </c>
      <c r="I3153" s="2">
        <v>7.4782500000000001</v>
      </c>
      <c r="J3153" s="2">
        <v>7.4733599999999996</v>
      </c>
      <c r="K3153" s="66">
        <v>7.46746</v>
      </c>
      <c r="L3153" s="2">
        <v>7.6597099999999996</v>
      </c>
      <c r="M3153" s="2">
        <v>7.5298699999999998</v>
      </c>
      <c r="N3153" s="2">
        <v>7.5216599999999998</v>
      </c>
      <c r="O3153" s="2">
        <v>7.5170000000000003</v>
      </c>
      <c r="P3153" s="2">
        <v>7.5282499999999999</v>
      </c>
    </row>
    <row r="3154" spans="1:16" x14ac:dyDescent="0.35">
      <c r="A3154" s="2">
        <v>3143</v>
      </c>
      <c r="B3154" s="2" t="s">
        <v>213</v>
      </c>
      <c r="C3154" s="2" t="s">
        <v>332</v>
      </c>
      <c r="D3154" s="2">
        <v>7.0460000000000003</v>
      </c>
      <c r="E3154" s="2">
        <v>5.3949999999999996</v>
      </c>
      <c r="F3154" s="66">
        <v>0</v>
      </c>
      <c r="G3154" s="2">
        <v>7.6345400000000003</v>
      </c>
      <c r="H3154" s="2">
        <v>7.8072900000000001</v>
      </c>
      <c r="I3154" s="2">
        <v>7.7990599999999999</v>
      </c>
      <c r="J3154" s="2">
        <v>7.7943600000000002</v>
      </c>
      <c r="K3154" s="66">
        <v>7.7886899999999999</v>
      </c>
      <c r="L3154" s="2">
        <v>8.2709399999999995</v>
      </c>
      <c r="M3154" s="2">
        <v>7.84755</v>
      </c>
      <c r="N3154" s="2">
        <v>7.8396600000000003</v>
      </c>
      <c r="O3154" s="2">
        <v>7.8351899999999999</v>
      </c>
      <c r="P3154" s="2">
        <v>7.8460000000000001</v>
      </c>
    </row>
    <row r="3155" spans="1:16" x14ac:dyDescent="0.35">
      <c r="A3155" s="2">
        <v>3144</v>
      </c>
      <c r="B3155" s="2" t="s">
        <v>214</v>
      </c>
      <c r="C3155" s="2" t="s">
        <v>309</v>
      </c>
      <c r="D3155" s="2">
        <v>6.851</v>
      </c>
      <c r="E3155" s="2">
        <v>5.6589999999999998</v>
      </c>
      <c r="F3155" s="66">
        <v>0</v>
      </c>
      <c r="G3155" s="2">
        <v>8.0085599999999992</v>
      </c>
      <c r="H3155" s="2">
        <v>8.0450300000000006</v>
      </c>
      <c r="I3155" s="2">
        <v>8.0371400000000008</v>
      </c>
      <c r="J3155" s="2">
        <v>8.0326199999999996</v>
      </c>
      <c r="K3155" s="66">
        <v>8.0271899999999992</v>
      </c>
      <c r="L3155" s="2">
        <v>8.5808199999999992</v>
      </c>
      <c r="M3155" s="2">
        <v>8.0826899999999995</v>
      </c>
      <c r="N3155" s="2">
        <v>8.0751200000000001</v>
      </c>
      <c r="O3155" s="2">
        <v>8.0708300000000008</v>
      </c>
      <c r="P3155" s="2">
        <v>8.0812000000000008</v>
      </c>
    </row>
    <row r="3156" spans="1:16" x14ac:dyDescent="0.35">
      <c r="A3156" s="2">
        <v>3145</v>
      </c>
      <c r="B3156" s="2" t="s">
        <v>214</v>
      </c>
      <c r="C3156" s="2" t="s">
        <v>310</v>
      </c>
      <c r="D3156" s="2">
        <v>6.9</v>
      </c>
      <c r="E3156" s="2">
        <v>6.4539999999999997</v>
      </c>
      <c r="F3156" s="66">
        <v>0</v>
      </c>
      <c r="G3156" s="2">
        <v>8.53233</v>
      </c>
      <c r="H3156" s="2">
        <v>8.3161199999999997</v>
      </c>
      <c r="I3156" s="2">
        <v>8.3085400000000007</v>
      </c>
      <c r="J3156" s="2">
        <v>8.3041999999999998</v>
      </c>
      <c r="K3156" s="66">
        <v>8.2989800000000002</v>
      </c>
      <c r="L3156" s="2">
        <v>9.0731999999999999</v>
      </c>
      <c r="M3156" s="2">
        <v>8.3514099999999996</v>
      </c>
      <c r="N3156" s="2">
        <v>8.3441399999999994</v>
      </c>
      <c r="O3156" s="2">
        <v>8.3400200000000009</v>
      </c>
      <c r="P3156" s="2">
        <v>8.3499800000000004</v>
      </c>
    </row>
    <row r="3157" spans="1:16" x14ac:dyDescent="0.35">
      <c r="A3157" s="2">
        <v>3146</v>
      </c>
      <c r="B3157" s="2" t="s">
        <v>214</v>
      </c>
      <c r="C3157" s="2" t="s">
        <v>311</v>
      </c>
      <c r="D3157" s="2">
        <v>6.9509999999999996</v>
      </c>
      <c r="E3157" s="2">
        <v>6.9539999999999997</v>
      </c>
      <c r="F3157" s="66">
        <v>6.67</v>
      </c>
      <c r="G3157" s="2">
        <v>10.91103</v>
      </c>
      <c r="H3157" s="2">
        <v>12.610659999999999</v>
      </c>
      <c r="I3157" s="2">
        <v>10.837149999999999</v>
      </c>
      <c r="J3157" s="2">
        <v>11.962669999999999</v>
      </c>
      <c r="K3157" s="66">
        <v>15.93712</v>
      </c>
      <c r="L3157" s="2">
        <v>11.535780000000001</v>
      </c>
      <c r="M3157" s="2">
        <v>12.85871</v>
      </c>
      <c r="N3157" s="2">
        <v>10.99348</v>
      </c>
      <c r="O3157" s="2">
        <v>12.17806</v>
      </c>
      <c r="P3157" s="2">
        <v>39.156480000000002</v>
      </c>
    </row>
    <row r="3158" spans="1:16" x14ac:dyDescent="0.35">
      <c r="A3158" s="2">
        <v>3147</v>
      </c>
      <c r="B3158" s="2" t="s">
        <v>214</v>
      </c>
      <c r="C3158" s="2" t="s">
        <v>312</v>
      </c>
      <c r="D3158" s="2">
        <v>6.8470000000000004</v>
      </c>
      <c r="E3158" s="2">
        <v>5.8780000000000001</v>
      </c>
      <c r="F3158" s="66">
        <v>36.67</v>
      </c>
      <c r="G3158" s="2">
        <v>20.68685</v>
      </c>
      <c r="H3158" s="2">
        <v>30.4404</v>
      </c>
      <c r="I3158" s="2">
        <v>22.283770000000001</v>
      </c>
      <c r="J3158" s="2">
        <v>24.659089999999999</v>
      </c>
      <c r="K3158" s="66">
        <v>48.77514</v>
      </c>
      <c r="L3158" s="2">
        <v>21.035630000000001</v>
      </c>
      <c r="M3158" s="2">
        <v>31.611070000000002</v>
      </c>
      <c r="N3158" s="2">
        <v>23.03013</v>
      </c>
      <c r="O3158" s="2">
        <v>25.529610000000002</v>
      </c>
      <c r="P3158" s="2">
        <v>144.23863</v>
      </c>
    </row>
    <row r="3159" spans="1:16" x14ac:dyDescent="0.35">
      <c r="A3159" s="2">
        <v>3148</v>
      </c>
      <c r="B3159" s="2" t="s">
        <v>214</v>
      </c>
      <c r="C3159" s="2" t="s">
        <v>313</v>
      </c>
      <c r="D3159" s="2">
        <v>6.4969999999999999</v>
      </c>
      <c r="E3159" s="2">
        <v>5.4130000000000003</v>
      </c>
      <c r="F3159" s="66">
        <v>28.33</v>
      </c>
      <c r="G3159" s="2">
        <v>18.523160000000001</v>
      </c>
      <c r="H3159" s="2">
        <v>25.84713</v>
      </c>
      <c r="I3159" s="2">
        <v>19.536799999999999</v>
      </c>
      <c r="J3159" s="2">
        <v>20.91208</v>
      </c>
      <c r="K3159" s="66">
        <v>44.533909999999999</v>
      </c>
      <c r="L3159" s="2">
        <v>18.68055</v>
      </c>
      <c r="M3159" s="2">
        <v>26.769839999999999</v>
      </c>
      <c r="N3159" s="2">
        <v>20.131360000000001</v>
      </c>
      <c r="O3159" s="2">
        <v>21.578679999999999</v>
      </c>
      <c r="P3159" s="2">
        <v>106.39157</v>
      </c>
    </row>
    <row r="3160" spans="1:16" x14ac:dyDescent="0.35">
      <c r="A3160" s="2">
        <v>3149</v>
      </c>
      <c r="B3160" s="2" t="s">
        <v>214</v>
      </c>
      <c r="C3160" s="2" t="s">
        <v>314</v>
      </c>
      <c r="D3160" s="2">
        <v>6.0970000000000004</v>
      </c>
      <c r="E3160" s="2">
        <v>5.1319999999999997</v>
      </c>
      <c r="F3160" s="66">
        <v>11.67</v>
      </c>
      <c r="G3160" s="2">
        <v>12.51497</v>
      </c>
      <c r="H3160" s="2">
        <v>14.826029999999999</v>
      </c>
      <c r="I3160" s="2">
        <v>12.619450000000001</v>
      </c>
      <c r="J3160" s="2">
        <v>13.076549999999999</v>
      </c>
      <c r="K3160" s="66">
        <v>22.581399999999999</v>
      </c>
      <c r="L3160" s="2">
        <v>12.59961</v>
      </c>
      <c r="M3160" s="2">
        <v>15.161670000000001</v>
      </c>
      <c r="N3160" s="2">
        <v>12.84071</v>
      </c>
      <c r="O3160" s="2">
        <v>13.321999999999999</v>
      </c>
      <c r="P3160" s="2">
        <v>40.848820000000003</v>
      </c>
    </row>
    <row r="3161" spans="1:16" x14ac:dyDescent="0.35">
      <c r="A3161" s="2">
        <v>3150</v>
      </c>
      <c r="B3161" s="2" t="s">
        <v>214</v>
      </c>
      <c r="C3161" s="2" t="s">
        <v>315</v>
      </c>
      <c r="D3161" s="2">
        <v>5.798</v>
      </c>
      <c r="E3161" s="2">
        <v>4.3540000000000001</v>
      </c>
      <c r="F3161" s="66">
        <v>10</v>
      </c>
      <c r="G3161" s="2">
        <v>13.851789999999999</v>
      </c>
      <c r="H3161" s="2">
        <v>16.577809999999999</v>
      </c>
      <c r="I3161" s="2">
        <v>14.111840000000001</v>
      </c>
      <c r="J3161" s="2">
        <v>13.714259999999999</v>
      </c>
      <c r="K3161" s="66">
        <v>24.189260000000001</v>
      </c>
      <c r="L3161" s="2">
        <v>13.831440000000001</v>
      </c>
      <c r="M3161" s="2">
        <v>16.988969999999998</v>
      </c>
      <c r="N3161" s="2">
        <v>14.39508</v>
      </c>
      <c r="O3161" s="2">
        <v>13.97715</v>
      </c>
      <c r="P3161" s="2">
        <v>43.758589999999998</v>
      </c>
    </row>
    <row r="3162" spans="1:16" x14ac:dyDescent="0.35">
      <c r="A3162" s="2">
        <v>3151</v>
      </c>
      <c r="B3162" s="2" t="s">
        <v>214</v>
      </c>
      <c r="C3162" s="2" t="s">
        <v>316</v>
      </c>
      <c r="D3162" s="2">
        <v>5.7510000000000003</v>
      </c>
      <c r="E3162" s="2">
        <v>4.0919999999999996</v>
      </c>
      <c r="F3162" s="66">
        <v>18.329999999999998</v>
      </c>
      <c r="G3162" s="2">
        <v>6.5662099999999999</v>
      </c>
      <c r="H3162" s="2">
        <v>10.279120000000001</v>
      </c>
      <c r="I3162" s="2">
        <v>7.08474</v>
      </c>
      <c r="J3162" s="2">
        <v>5.8707399999999996</v>
      </c>
      <c r="K3162" s="66">
        <v>8.0112100000000002</v>
      </c>
      <c r="L3162" s="2">
        <v>7.5284500000000003</v>
      </c>
      <c r="M3162" s="2">
        <v>10.838050000000001</v>
      </c>
      <c r="N3162" s="2">
        <v>7.4777699999999996</v>
      </c>
      <c r="O3162" s="2">
        <v>6.2008700000000001</v>
      </c>
      <c r="P3162" s="2">
        <v>36.276220000000002</v>
      </c>
    </row>
    <row r="3163" spans="1:16" x14ac:dyDescent="0.35">
      <c r="A3163" s="2">
        <v>3152</v>
      </c>
      <c r="B3163" s="2" t="s">
        <v>214</v>
      </c>
      <c r="C3163" s="2" t="s">
        <v>317</v>
      </c>
      <c r="D3163" s="2">
        <v>6.766</v>
      </c>
      <c r="E3163" s="2">
        <v>3.6</v>
      </c>
      <c r="F3163" s="66">
        <v>21.67</v>
      </c>
      <c r="G3163" s="2">
        <v>7.8202199999999999</v>
      </c>
      <c r="H3163" s="2">
        <v>12.22255</v>
      </c>
      <c r="I3163" s="2">
        <v>8.8817400000000006</v>
      </c>
      <c r="J3163" s="2">
        <v>6.6559400000000002</v>
      </c>
      <c r="K3163" s="66">
        <v>4.2074699999999998</v>
      </c>
      <c r="L3163" s="2">
        <v>12.21475</v>
      </c>
      <c r="M3163" s="2">
        <v>12.87688</v>
      </c>
      <c r="N3163" s="2">
        <v>9.3623700000000003</v>
      </c>
      <c r="O3163" s="2">
        <v>7.0208399999999997</v>
      </c>
      <c r="P3163" s="2">
        <v>20.514859999999999</v>
      </c>
    </row>
    <row r="3164" spans="1:16" x14ac:dyDescent="0.35">
      <c r="A3164" s="2">
        <v>3153</v>
      </c>
      <c r="B3164" s="2" t="s">
        <v>214</v>
      </c>
      <c r="C3164" s="2" t="s">
        <v>318</v>
      </c>
      <c r="D3164" s="2">
        <v>8.31</v>
      </c>
      <c r="E3164" s="2">
        <v>4.3620000000000001</v>
      </c>
      <c r="F3164" s="66">
        <v>0</v>
      </c>
      <c r="G3164" s="2">
        <v>0</v>
      </c>
      <c r="H3164" s="2">
        <v>0</v>
      </c>
      <c r="I3164" s="2">
        <v>0</v>
      </c>
      <c r="J3164" s="2">
        <v>0</v>
      </c>
      <c r="K3164" s="66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</row>
    <row r="3165" spans="1:16" x14ac:dyDescent="0.35">
      <c r="A3165" s="2">
        <v>3154</v>
      </c>
      <c r="B3165" s="2" t="s">
        <v>214</v>
      </c>
      <c r="C3165" s="2" t="s">
        <v>319</v>
      </c>
      <c r="D3165" s="2">
        <v>9.1029999999999998</v>
      </c>
      <c r="E3165" s="2">
        <v>5.6589999999999998</v>
      </c>
      <c r="F3165" s="66">
        <v>6.67</v>
      </c>
      <c r="G3165" s="2">
        <v>0.57162000000000002</v>
      </c>
      <c r="H3165" s="2">
        <v>2.12914</v>
      </c>
      <c r="I3165" s="2">
        <v>0.87097999999999998</v>
      </c>
      <c r="J3165" s="2">
        <v>1.30579</v>
      </c>
      <c r="K3165" s="66">
        <v>7.03606</v>
      </c>
      <c r="L3165" s="2">
        <v>0.62641000000000002</v>
      </c>
      <c r="M3165" s="2">
        <v>2.34694</v>
      </c>
      <c r="N3165" s="2">
        <v>0.99178999999999995</v>
      </c>
      <c r="O3165" s="2">
        <v>1.48177</v>
      </c>
      <c r="P3165" s="2">
        <v>22.115690000000001</v>
      </c>
    </row>
    <row r="3166" spans="1:16" x14ac:dyDescent="0.35">
      <c r="A3166" s="2">
        <v>3155</v>
      </c>
      <c r="B3166" s="2" t="s">
        <v>214</v>
      </c>
      <c r="C3166" s="2" t="s">
        <v>320</v>
      </c>
      <c r="D3166" s="2">
        <v>10.164</v>
      </c>
      <c r="E3166" s="2">
        <v>5.641</v>
      </c>
      <c r="F3166" s="66">
        <v>13.33</v>
      </c>
      <c r="G3166" s="2">
        <v>2.36171</v>
      </c>
      <c r="H3166" s="2">
        <v>5.6634000000000002</v>
      </c>
      <c r="I3166" s="2">
        <v>3.4514100000000001</v>
      </c>
      <c r="J3166" s="2">
        <v>4.4570999999999996</v>
      </c>
      <c r="K3166" s="66">
        <v>14.63968</v>
      </c>
      <c r="L3166" s="2">
        <v>2.4413200000000002</v>
      </c>
      <c r="M3166" s="2">
        <v>6.0047800000000002</v>
      </c>
      <c r="N3166" s="2">
        <v>3.6878000000000002</v>
      </c>
      <c r="O3166" s="2">
        <v>4.7358000000000002</v>
      </c>
      <c r="P3166" s="2">
        <v>44.180509999999998</v>
      </c>
    </row>
    <row r="3167" spans="1:16" x14ac:dyDescent="0.35">
      <c r="A3167" s="2">
        <v>3156</v>
      </c>
      <c r="B3167" s="2" t="s">
        <v>214</v>
      </c>
      <c r="C3167" s="2" t="s">
        <v>321</v>
      </c>
      <c r="D3167" s="2">
        <v>10.695</v>
      </c>
      <c r="E3167" s="2">
        <v>4.8460000000000001</v>
      </c>
      <c r="F3167" s="66">
        <v>30</v>
      </c>
      <c r="G3167" s="2">
        <v>5.7423099999999998</v>
      </c>
      <c r="H3167" s="2">
        <v>7.7534200000000002</v>
      </c>
      <c r="I3167" s="2">
        <v>4.5977800000000002</v>
      </c>
      <c r="J3167" s="2">
        <v>4.6727800000000004</v>
      </c>
      <c r="K3167" s="66">
        <v>4.8377800000000004</v>
      </c>
      <c r="L3167" s="2">
        <v>8.4482700000000008</v>
      </c>
      <c r="M3167" s="2">
        <v>8.4330999999999996</v>
      </c>
      <c r="N3167" s="2">
        <v>5.0539800000000001</v>
      </c>
      <c r="O3167" s="2">
        <v>5.1297100000000002</v>
      </c>
      <c r="P3167" s="2">
        <v>16.83296</v>
      </c>
    </row>
    <row r="3168" spans="1:16" x14ac:dyDescent="0.35">
      <c r="A3168" s="2">
        <v>3157</v>
      </c>
      <c r="B3168" s="2" t="s">
        <v>214</v>
      </c>
      <c r="C3168" s="2" t="s">
        <v>322</v>
      </c>
      <c r="D3168" s="2">
        <v>10.705</v>
      </c>
      <c r="E3168" s="2">
        <v>3.7869999999999999</v>
      </c>
      <c r="F3168" s="66">
        <v>21.67</v>
      </c>
      <c r="G3168" s="2">
        <v>4.7809900000000001</v>
      </c>
      <c r="H3168" s="2">
        <v>4.5475500000000002</v>
      </c>
      <c r="I3168" s="2">
        <v>2.9933900000000002</v>
      </c>
      <c r="J3168" s="2">
        <v>2.69495</v>
      </c>
      <c r="K3168" s="66">
        <v>2.7381500000000001</v>
      </c>
      <c r="L3168" s="2">
        <v>6.8646599999999998</v>
      </c>
      <c r="M3168" s="2">
        <v>4.9915099999999999</v>
      </c>
      <c r="N3168" s="2">
        <v>3.2457400000000001</v>
      </c>
      <c r="O3168" s="2">
        <v>2.8856700000000002</v>
      </c>
      <c r="P3168" s="2">
        <v>10.495660000000001</v>
      </c>
    </row>
    <row r="3169" spans="1:16" x14ac:dyDescent="0.35">
      <c r="A3169" s="2">
        <v>3158</v>
      </c>
      <c r="B3169" s="2" t="s">
        <v>214</v>
      </c>
      <c r="C3169" s="2" t="s">
        <v>323</v>
      </c>
      <c r="D3169" s="2">
        <v>11.407</v>
      </c>
      <c r="E3169" s="2">
        <v>3.5590000000000002</v>
      </c>
      <c r="F3169" s="66">
        <v>0</v>
      </c>
      <c r="G3169" s="2">
        <v>0</v>
      </c>
      <c r="H3169" s="2">
        <v>0</v>
      </c>
      <c r="I3169" s="2">
        <v>0</v>
      </c>
      <c r="J3169" s="2">
        <v>0</v>
      </c>
      <c r="K3169" s="66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</row>
    <row r="3170" spans="1:16" x14ac:dyDescent="0.35">
      <c r="A3170" s="2">
        <v>3159</v>
      </c>
      <c r="B3170" s="2" t="s">
        <v>214</v>
      </c>
      <c r="C3170" s="2" t="s">
        <v>324</v>
      </c>
      <c r="D3170" s="2">
        <v>11.393000000000001</v>
      </c>
      <c r="E3170" s="2">
        <v>4.3540000000000001</v>
      </c>
      <c r="F3170" s="66">
        <v>3.33</v>
      </c>
      <c r="G3170" s="2">
        <v>0</v>
      </c>
      <c r="H3170" s="2">
        <v>0</v>
      </c>
      <c r="I3170" s="2">
        <v>0</v>
      </c>
      <c r="J3170" s="2">
        <v>0</v>
      </c>
      <c r="K3170" s="66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1.8878900000000001</v>
      </c>
    </row>
    <row r="3171" spans="1:16" x14ac:dyDescent="0.35">
      <c r="A3171" s="2">
        <v>3160</v>
      </c>
      <c r="B3171" s="2" t="s">
        <v>214</v>
      </c>
      <c r="C3171" s="2" t="s">
        <v>325</v>
      </c>
      <c r="D3171" s="2">
        <v>10.898</v>
      </c>
      <c r="E3171" s="2">
        <v>3.8370000000000002</v>
      </c>
      <c r="F3171" s="66">
        <v>8.33</v>
      </c>
      <c r="G3171" s="2">
        <v>3.2558099999999999</v>
      </c>
      <c r="H3171" s="2">
        <v>5.1667699999999996</v>
      </c>
      <c r="I3171" s="2">
        <v>4.4279700000000002</v>
      </c>
      <c r="J3171" s="2">
        <v>3.8018700000000001</v>
      </c>
      <c r="K3171" s="66">
        <v>4.1405799999999999</v>
      </c>
      <c r="L3171" s="2">
        <v>5.47044</v>
      </c>
      <c r="M3171" s="2">
        <v>5.4742899999999999</v>
      </c>
      <c r="N3171" s="2">
        <v>4.7125199999999996</v>
      </c>
      <c r="O3171" s="2">
        <v>4.0557400000000001</v>
      </c>
      <c r="P3171" s="2">
        <v>16.3644</v>
      </c>
    </row>
    <row r="3172" spans="1:16" x14ac:dyDescent="0.35">
      <c r="A3172" s="2">
        <v>3161</v>
      </c>
      <c r="B3172" s="2" t="s">
        <v>214</v>
      </c>
      <c r="C3172" s="2" t="s">
        <v>326</v>
      </c>
      <c r="D3172" s="2">
        <v>10.545999999999999</v>
      </c>
      <c r="E3172" s="2">
        <v>3.1</v>
      </c>
      <c r="F3172" s="66">
        <v>15</v>
      </c>
      <c r="G3172" s="2">
        <v>6.5660800000000004</v>
      </c>
      <c r="H3172" s="2">
        <v>8.9260400000000004</v>
      </c>
      <c r="I3172" s="2">
        <v>8.16479</v>
      </c>
      <c r="J3172" s="2">
        <v>6.7303199999999999</v>
      </c>
      <c r="K3172" s="66">
        <v>6.5117399999999996</v>
      </c>
      <c r="L3172" s="2">
        <v>8.2393099999999997</v>
      </c>
      <c r="M3172" s="2">
        <v>9.2784800000000001</v>
      </c>
      <c r="N3172" s="2">
        <v>8.4923900000000003</v>
      </c>
      <c r="O3172" s="2">
        <v>6.9863</v>
      </c>
      <c r="P3172" s="2">
        <v>11.3391</v>
      </c>
    </row>
    <row r="3173" spans="1:16" x14ac:dyDescent="0.35">
      <c r="A3173" s="2">
        <v>3162</v>
      </c>
      <c r="B3173" s="2" t="s">
        <v>214</v>
      </c>
      <c r="C3173" s="2" t="s">
        <v>327</v>
      </c>
      <c r="D3173" s="2">
        <v>10.148</v>
      </c>
      <c r="E3173" s="2">
        <v>2.5920000000000001</v>
      </c>
      <c r="F3173" s="66">
        <v>18.329999999999998</v>
      </c>
      <c r="G3173" s="2">
        <v>7.7579799999999999</v>
      </c>
      <c r="H3173" s="2">
        <v>10.08033</v>
      </c>
      <c r="I3173" s="2">
        <v>9.3070799999999991</v>
      </c>
      <c r="J3173" s="2">
        <v>7.5771499999999996</v>
      </c>
      <c r="K3173" s="66">
        <v>6.8078200000000004</v>
      </c>
      <c r="L3173" s="2">
        <v>8.6559899999999992</v>
      </c>
      <c r="M3173" s="2">
        <v>10.442970000000001</v>
      </c>
      <c r="N3173" s="2">
        <v>9.6413100000000007</v>
      </c>
      <c r="O3173" s="2">
        <v>7.8237500000000004</v>
      </c>
      <c r="P3173" s="2">
        <v>13.833550000000001</v>
      </c>
    </row>
    <row r="3174" spans="1:16" x14ac:dyDescent="0.35">
      <c r="A3174" s="2">
        <v>3163</v>
      </c>
      <c r="B3174" s="2" t="s">
        <v>214</v>
      </c>
      <c r="C3174" s="2" t="s">
        <v>328</v>
      </c>
      <c r="D3174" s="2">
        <v>8.3729999999999993</v>
      </c>
      <c r="E3174" s="2">
        <v>1.5409999999999999</v>
      </c>
      <c r="F3174" s="66">
        <v>8.33</v>
      </c>
      <c r="G3174" s="2">
        <v>6.5329899999999999</v>
      </c>
      <c r="H3174" s="2">
        <v>7.56203</v>
      </c>
      <c r="I3174" s="2">
        <v>7.3848799999999999</v>
      </c>
      <c r="J3174" s="2">
        <v>6.4545500000000002</v>
      </c>
      <c r="K3174" s="66">
        <v>5.7620199999999997</v>
      </c>
      <c r="L3174" s="2">
        <v>6.5608399999999998</v>
      </c>
      <c r="M3174" s="2">
        <v>7.7430300000000001</v>
      </c>
      <c r="N3174" s="2">
        <v>7.5663099999999996</v>
      </c>
      <c r="O3174" s="2">
        <v>6.5896600000000003</v>
      </c>
      <c r="P3174" s="2">
        <v>5.9467999999999996</v>
      </c>
    </row>
    <row r="3175" spans="1:16" x14ac:dyDescent="0.35">
      <c r="A3175" s="2">
        <v>3164</v>
      </c>
      <c r="B3175" s="2" t="s">
        <v>214</v>
      </c>
      <c r="C3175" s="2" t="s">
        <v>329</v>
      </c>
      <c r="D3175" s="2">
        <v>6.2409999999999997</v>
      </c>
      <c r="E3175" s="2">
        <v>1.254</v>
      </c>
      <c r="F3175" s="66">
        <v>10</v>
      </c>
      <c r="G3175" s="2">
        <v>10.08952</v>
      </c>
      <c r="H3175" s="2">
        <v>11.78553</v>
      </c>
      <c r="I3175" s="2">
        <v>11.090479999999999</v>
      </c>
      <c r="J3175" s="2">
        <v>8.0195399999999992</v>
      </c>
      <c r="K3175" s="66">
        <v>6.7882699999999998</v>
      </c>
      <c r="L3175" s="2">
        <v>10.04674</v>
      </c>
      <c r="M3175" s="2">
        <v>12.12561</v>
      </c>
      <c r="N3175" s="2">
        <v>11.40258</v>
      </c>
      <c r="O3175" s="2">
        <v>8.1734299999999998</v>
      </c>
      <c r="P3175" s="2">
        <v>8.0526499999999999</v>
      </c>
    </row>
    <row r="3176" spans="1:16" x14ac:dyDescent="0.35">
      <c r="A3176" s="2">
        <v>3165</v>
      </c>
      <c r="B3176" s="2" t="s">
        <v>214</v>
      </c>
      <c r="C3176" s="2" t="s">
        <v>330</v>
      </c>
      <c r="D3176" s="2">
        <v>5.1920000000000002</v>
      </c>
      <c r="E3176" s="2">
        <v>0.99199999999999999</v>
      </c>
      <c r="F3176" s="66">
        <v>28.33</v>
      </c>
      <c r="G3176" s="2">
        <v>21.15268</v>
      </c>
      <c r="H3176" s="2">
        <v>25.253769999999999</v>
      </c>
      <c r="I3176" s="2">
        <v>23.050930000000001</v>
      </c>
      <c r="J3176" s="2">
        <v>11.079800000000001</v>
      </c>
      <c r="K3176" s="66">
        <v>7.9639800000000003</v>
      </c>
      <c r="L3176" s="2">
        <v>21.09497</v>
      </c>
      <c r="M3176" s="2">
        <v>26.227550000000001</v>
      </c>
      <c r="N3176" s="2">
        <v>23.91705</v>
      </c>
      <c r="O3176" s="2">
        <v>11.32377</v>
      </c>
      <c r="P3176" s="2">
        <v>8.1067400000000003</v>
      </c>
    </row>
    <row r="3177" spans="1:16" x14ac:dyDescent="0.35">
      <c r="A3177" s="2">
        <v>3166</v>
      </c>
      <c r="B3177" s="2" t="s">
        <v>214</v>
      </c>
      <c r="C3177" s="2" t="s">
        <v>331</v>
      </c>
      <c r="D3177" s="2">
        <v>4.3440000000000003</v>
      </c>
      <c r="E3177" s="2">
        <v>0.5</v>
      </c>
      <c r="F3177" s="66">
        <v>25</v>
      </c>
      <c r="G3177" s="2">
        <v>20.11206</v>
      </c>
      <c r="H3177" s="2">
        <v>22.846299999999999</v>
      </c>
      <c r="I3177" s="2">
        <v>21.367570000000001</v>
      </c>
      <c r="J3177" s="2">
        <v>10.33057</v>
      </c>
      <c r="K3177" s="66">
        <v>9.0318299999999994</v>
      </c>
      <c r="L3177" s="2">
        <v>20.039300000000001</v>
      </c>
      <c r="M3177" s="2">
        <v>23.63241</v>
      </c>
      <c r="N3177" s="2">
        <v>22.082840000000001</v>
      </c>
      <c r="O3177" s="2">
        <v>10.47214</v>
      </c>
      <c r="P3177" s="2">
        <v>9.1586400000000001</v>
      </c>
    </row>
    <row r="3178" spans="1:16" x14ac:dyDescent="0.35">
      <c r="A3178" s="2">
        <v>3167</v>
      </c>
      <c r="B3178" s="2" t="s">
        <v>214</v>
      </c>
      <c r="C3178" s="2" t="s">
        <v>332</v>
      </c>
      <c r="D3178" s="2">
        <v>3.7970000000000002</v>
      </c>
      <c r="E3178" s="2">
        <v>1.008</v>
      </c>
      <c r="F3178" s="66">
        <v>8.33</v>
      </c>
      <c r="G3178" s="2">
        <v>12.49803</v>
      </c>
      <c r="H3178" s="2">
        <v>13.499969999999999</v>
      </c>
      <c r="I3178" s="2">
        <v>13.04926</v>
      </c>
      <c r="J3178" s="2">
        <v>10.41348</v>
      </c>
      <c r="K3178" s="66">
        <v>10.03678</v>
      </c>
      <c r="L3178" s="2">
        <v>12.38364</v>
      </c>
      <c r="M3178" s="2">
        <v>13.74047</v>
      </c>
      <c r="N3178" s="2">
        <v>13.27172</v>
      </c>
      <c r="O3178" s="2">
        <v>10.499779999999999</v>
      </c>
      <c r="P3178" s="2">
        <v>10.149699999999999</v>
      </c>
    </row>
    <row r="3179" spans="1:16" x14ac:dyDescent="0.35">
      <c r="A3179" s="2">
        <v>3168</v>
      </c>
      <c r="B3179" s="2" t="s">
        <v>215</v>
      </c>
      <c r="C3179" s="2" t="s">
        <v>309</v>
      </c>
      <c r="D3179" s="2">
        <v>3.5489999999999999</v>
      </c>
      <c r="E3179" s="2">
        <v>0.99199999999999999</v>
      </c>
      <c r="F3179" s="66">
        <v>0</v>
      </c>
      <c r="G3179" s="2">
        <v>10.432550000000001</v>
      </c>
      <c r="H3179" s="2">
        <v>10.88006</v>
      </c>
      <c r="I3179" s="2">
        <v>10.86326</v>
      </c>
      <c r="J3179" s="2">
        <v>10.85056</v>
      </c>
      <c r="K3179" s="66">
        <v>10.837440000000001</v>
      </c>
      <c r="L3179" s="2">
        <v>10.30945</v>
      </c>
      <c r="M3179" s="2">
        <v>10.935779999999999</v>
      </c>
      <c r="N3179" s="2">
        <v>10.922980000000001</v>
      </c>
      <c r="O3179" s="2">
        <v>10.91062</v>
      </c>
      <c r="P3179" s="2">
        <v>10.93751</v>
      </c>
    </row>
    <row r="3180" spans="1:16" x14ac:dyDescent="0.35">
      <c r="A3180" s="2">
        <v>3169</v>
      </c>
      <c r="B3180" s="2" t="s">
        <v>215</v>
      </c>
      <c r="C3180" s="2" t="s">
        <v>310</v>
      </c>
      <c r="D3180" s="2">
        <v>3.347</v>
      </c>
      <c r="E3180" s="2">
        <v>0.754</v>
      </c>
      <c r="F3180" s="66">
        <v>3.33</v>
      </c>
      <c r="G3180" s="2">
        <v>12.30059</v>
      </c>
      <c r="H3180" s="2">
        <v>13.06339</v>
      </c>
      <c r="I3180" s="2">
        <v>12.76722</v>
      </c>
      <c r="J3180" s="2">
        <v>11.71954</v>
      </c>
      <c r="K3180" s="66">
        <v>14.09578</v>
      </c>
      <c r="L3180" s="2">
        <v>12.18736</v>
      </c>
      <c r="M3180" s="2">
        <v>13.194100000000001</v>
      </c>
      <c r="N3180" s="2">
        <v>12.88682</v>
      </c>
      <c r="O3180" s="2">
        <v>11.78529</v>
      </c>
      <c r="P3180" s="2">
        <v>11.78181</v>
      </c>
    </row>
    <row r="3181" spans="1:16" x14ac:dyDescent="0.35">
      <c r="A3181" s="2">
        <v>3170</v>
      </c>
      <c r="B3181" s="2" t="s">
        <v>215</v>
      </c>
      <c r="C3181" s="2" t="s">
        <v>311</v>
      </c>
      <c r="D3181" s="2">
        <v>3.0979999999999999</v>
      </c>
      <c r="E3181" s="2">
        <v>1</v>
      </c>
      <c r="F3181" s="66">
        <v>15</v>
      </c>
      <c r="G3181" s="2">
        <v>21.343219999999999</v>
      </c>
      <c r="H3181" s="2">
        <v>24.112200000000001</v>
      </c>
      <c r="I3181" s="2">
        <v>21.900600000000001</v>
      </c>
      <c r="J3181" s="2">
        <v>14.105829999999999</v>
      </c>
      <c r="K3181" s="66">
        <v>29.695119999999999</v>
      </c>
      <c r="L3181" s="2">
        <v>21.184799999999999</v>
      </c>
      <c r="M3181" s="2">
        <v>24.783370000000001</v>
      </c>
      <c r="N3181" s="2">
        <v>22.460419999999999</v>
      </c>
      <c r="O3181" s="2">
        <v>14.26023</v>
      </c>
      <c r="P3181" s="2">
        <v>12.12303</v>
      </c>
    </row>
    <row r="3182" spans="1:16" x14ac:dyDescent="0.35">
      <c r="A3182" s="2">
        <v>3171</v>
      </c>
      <c r="B3182" s="2" t="s">
        <v>215</v>
      </c>
      <c r="C3182" s="2" t="s">
        <v>312</v>
      </c>
      <c r="D3182" s="2">
        <v>2.6949999999999998</v>
      </c>
      <c r="E3182" s="2">
        <v>1</v>
      </c>
      <c r="F3182" s="66">
        <v>31.67</v>
      </c>
      <c r="G3182" s="2">
        <v>30.492719999999998</v>
      </c>
      <c r="H3182" s="2">
        <v>35.288620000000002</v>
      </c>
      <c r="I3182" s="2">
        <v>30.91722</v>
      </c>
      <c r="J3182" s="2">
        <v>16.351710000000001</v>
      </c>
      <c r="K3182" s="66">
        <v>45.158610000000003</v>
      </c>
      <c r="L3182" s="2">
        <v>30.342140000000001</v>
      </c>
      <c r="M3182" s="2">
        <v>36.514090000000003</v>
      </c>
      <c r="N3182" s="2">
        <v>31.918430000000001</v>
      </c>
      <c r="O3182" s="2">
        <v>16.594709999999999</v>
      </c>
      <c r="P3182" s="2">
        <v>12.57807</v>
      </c>
    </row>
    <row r="3183" spans="1:16" x14ac:dyDescent="0.35">
      <c r="A3183" s="2">
        <v>3172</v>
      </c>
      <c r="B3183" s="2" t="s">
        <v>215</v>
      </c>
      <c r="C3183" s="2" t="s">
        <v>313</v>
      </c>
      <c r="D3183" s="2">
        <v>2.4</v>
      </c>
      <c r="E3183" s="2">
        <v>1</v>
      </c>
      <c r="F3183" s="66">
        <v>25</v>
      </c>
      <c r="G3183" s="2">
        <v>24.452159999999999</v>
      </c>
      <c r="H3183" s="2">
        <v>27.628520000000002</v>
      </c>
      <c r="I3183" s="2">
        <v>24.70063</v>
      </c>
      <c r="J3183" s="2">
        <v>15.365769999999999</v>
      </c>
      <c r="K3183" s="66">
        <v>35.897060000000003</v>
      </c>
      <c r="L3183" s="2">
        <v>24.273610000000001</v>
      </c>
      <c r="M3183" s="2">
        <v>28.430779999999999</v>
      </c>
      <c r="N3183" s="2">
        <v>25.353529999999999</v>
      </c>
      <c r="O3183" s="2">
        <v>15.53293</v>
      </c>
      <c r="P3183" s="2">
        <v>12.96424</v>
      </c>
    </row>
    <row r="3184" spans="1:16" x14ac:dyDescent="0.35">
      <c r="A3184" s="2">
        <v>3173</v>
      </c>
      <c r="B3184" s="2" t="s">
        <v>215</v>
      </c>
      <c r="C3184" s="2" t="s">
        <v>314</v>
      </c>
      <c r="D3184" s="2">
        <v>2.2469999999999999</v>
      </c>
      <c r="E3184" s="2">
        <v>0.746</v>
      </c>
      <c r="F3184" s="66">
        <v>3.33</v>
      </c>
      <c r="G3184" s="2">
        <v>14.48321</v>
      </c>
      <c r="H3184" s="2">
        <v>15.22471</v>
      </c>
      <c r="I3184" s="2">
        <v>14.879479999999999</v>
      </c>
      <c r="J3184" s="2">
        <v>13.46039</v>
      </c>
      <c r="K3184" s="66">
        <v>14.81603</v>
      </c>
      <c r="L3184" s="2">
        <v>14.32667</v>
      </c>
      <c r="M3184" s="2">
        <v>15.358510000000001</v>
      </c>
      <c r="N3184" s="2">
        <v>14.998200000000001</v>
      </c>
      <c r="O3184" s="2">
        <v>13.50573</v>
      </c>
      <c r="P3184" s="2">
        <v>13.322990000000001</v>
      </c>
    </row>
    <row r="3185" spans="1:16" x14ac:dyDescent="0.35">
      <c r="A3185" s="2">
        <v>3174</v>
      </c>
      <c r="B3185" s="2" t="s">
        <v>215</v>
      </c>
      <c r="C3185" s="2" t="s">
        <v>315</v>
      </c>
      <c r="D3185" s="2">
        <v>2.1509999999999998</v>
      </c>
      <c r="E3185" s="2">
        <v>1.3129999999999999</v>
      </c>
      <c r="F3185" s="66">
        <v>11.67</v>
      </c>
      <c r="G3185" s="2">
        <v>20.449300000000001</v>
      </c>
      <c r="H3185" s="2">
        <v>22.817250000000001</v>
      </c>
      <c r="I3185" s="2">
        <v>20.6965</v>
      </c>
      <c r="J3185" s="2">
        <v>15.70623</v>
      </c>
      <c r="K3185" s="66">
        <v>27.541840000000001</v>
      </c>
      <c r="L3185" s="2">
        <v>20.230029999999999</v>
      </c>
      <c r="M3185" s="2">
        <v>23.323830000000001</v>
      </c>
      <c r="N3185" s="2">
        <v>21.095279999999999</v>
      </c>
      <c r="O3185" s="2">
        <v>15.84553</v>
      </c>
      <c r="P3185" s="2">
        <v>13.70045</v>
      </c>
    </row>
    <row r="3186" spans="1:16" x14ac:dyDescent="0.35">
      <c r="A3186" s="2">
        <v>3175</v>
      </c>
      <c r="B3186" s="2" t="s">
        <v>215</v>
      </c>
      <c r="C3186" s="2" t="s">
        <v>316</v>
      </c>
      <c r="D3186" s="2">
        <v>3.7759999999999998</v>
      </c>
      <c r="E3186" s="2">
        <v>1.5409999999999999</v>
      </c>
      <c r="F3186" s="66">
        <v>20</v>
      </c>
      <c r="G3186" s="2">
        <v>12.465809999999999</v>
      </c>
      <c r="H3186" s="2">
        <v>15.49085</v>
      </c>
      <c r="I3186" s="2">
        <v>13.03229</v>
      </c>
      <c r="J3186" s="2">
        <v>7.2431700000000001</v>
      </c>
      <c r="K3186" s="66">
        <v>12.391360000000001</v>
      </c>
      <c r="L3186" s="2">
        <v>12.30744</v>
      </c>
      <c r="M3186" s="2">
        <v>16.102810000000002</v>
      </c>
      <c r="N3186" s="2">
        <v>13.51864</v>
      </c>
      <c r="O3186" s="2">
        <v>7.4283900000000003</v>
      </c>
      <c r="P3186" s="2">
        <v>12.420669999999999</v>
      </c>
    </row>
    <row r="3187" spans="1:16" x14ac:dyDescent="0.35">
      <c r="A3187" s="2">
        <v>3176</v>
      </c>
      <c r="B3187" s="2" t="s">
        <v>215</v>
      </c>
      <c r="C3187" s="2" t="s">
        <v>317</v>
      </c>
      <c r="D3187" s="2">
        <v>7.0789999999999997</v>
      </c>
      <c r="E3187" s="2">
        <v>1</v>
      </c>
      <c r="F3187" s="66">
        <v>0</v>
      </c>
      <c r="G3187" s="2">
        <v>2.7078799999999998</v>
      </c>
      <c r="H3187" s="2">
        <v>3.1230799999999999</v>
      </c>
      <c r="I3187" s="2">
        <v>3.1146699999999998</v>
      </c>
      <c r="J3187" s="2">
        <v>3.1086999999999998</v>
      </c>
      <c r="K3187" s="66">
        <v>3.1015999999999999</v>
      </c>
      <c r="L3187" s="2">
        <v>2.6119300000000001</v>
      </c>
      <c r="M3187" s="2">
        <v>3.1315599999999999</v>
      </c>
      <c r="N3187" s="2">
        <v>3.1250100000000001</v>
      </c>
      <c r="O3187" s="2">
        <v>3.1191800000000001</v>
      </c>
      <c r="P3187" s="2">
        <v>3.13097</v>
      </c>
    </row>
    <row r="3188" spans="1:16" x14ac:dyDescent="0.35">
      <c r="A3188" s="2">
        <v>3177</v>
      </c>
      <c r="B3188" s="2" t="s">
        <v>215</v>
      </c>
      <c r="C3188" s="2" t="s">
        <v>318</v>
      </c>
      <c r="D3188" s="2">
        <v>10.375999999999999</v>
      </c>
      <c r="E3188" s="2">
        <v>1.254</v>
      </c>
      <c r="F3188" s="66">
        <v>5</v>
      </c>
      <c r="G3188" s="2">
        <v>1.4614499999999999</v>
      </c>
      <c r="H3188" s="2">
        <v>2.2931699999999999</v>
      </c>
      <c r="I3188" s="2">
        <v>2.3055599999999998</v>
      </c>
      <c r="J3188" s="2">
        <v>1.1908700000000001</v>
      </c>
      <c r="K3188" s="66">
        <v>2.9000499999999998</v>
      </c>
      <c r="L3188" s="2">
        <v>1.3666799999999999</v>
      </c>
      <c r="M3188" s="2">
        <v>2.3422900000000002</v>
      </c>
      <c r="N3188" s="2">
        <v>2.3574299999999999</v>
      </c>
      <c r="O3188" s="2">
        <v>1.1839200000000001</v>
      </c>
      <c r="P3188" s="2">
        <v>0.88273999999999997</v>
      </c>
    </row>
    <row r="3189" spans="1:16" x14ac:dyDescent="0.35">
      <c r="A3189" s="2">
        <v>3178</v>
      </c>
      <c r="B3189" s="2" t="s">
        <v>215</v>
      </c>
      <c r="C3189" s="2" t="s">
        <v>319</v>
      </c>
      <c r="D3189" s="2">
        <v>13.018000000000001</v>
      </c>
      <c r="E3189" s="2">
        <v>2.3130000000000002</v>
      </c>
      <c r="F3189" s="66">
        <v>10</v>
      </c>
      <c r="G3189" s="2">
        <v>0.46223999999999998</v>
      </c>
      <c r="H3189" s="2">
        <v>0.79063000000000005</v>
      </c>
      <c r="I3189" s="2">
        <v>0.82440000000000002</v>
      </c>
      <c r="J3189" s="2">
        <v>0.25353999999999999</v>
      </c>
      <c r="K3189" s="66">
        <v>1.8319099999999999</v>
      </c>
      <c r="L3189" s="2">
        <v>0.46543000000000001</v>
      </c>
      <c r="M3189" s="2">
        <v>0.83159000000000005</v>
      </c>
      <c r="N3189" s="2">
        <v>0.86724000000000001</v>
      </c>
      <c r="O3189" s="2">
        <v>0.26826</v>
      </c>
      <c r="P3189" s="2">
        <v>0</v>
      </c>
    </row>
    <row r="3190" spans="1:16" x14ac:dyDescent="0.35">
      <c r="A3190" s="2">
        <v>3179</v>
      </c>
      <c r="B3190" s="2" t="s">
        <v>215</v>
      </c>
      <c r="C3190" s="2" t="s">
        <v>320</v>
      </c>
      <c r="D3190" s="2">
        <v>15.066000000000001</v>
      </c>
      <c r="E3190" s="2">
        <v>3.3540000000000001</v>
      </c>
      <c r="F3190" s="66">
        <v>18.329999999999998</v>
      </c>
      <c r="G3190" s="2">
        <v>0</v>
      </c>
      <c r="H3190" s="2">
        <v>0</v>
      </c>
      <c r="I3190" s="2">
        <v>0</v>
      </c>
      <c r="J3190" s="2">
        <v>0</v>
      </c>
      <c r="K3190" s="66">
        <v>0.73797000000000001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</row>
    <row r="3191" spans="1:16" x14ac:dyDescent="0.35">
      <c r="A3191" s="2">
        <v>3180</v>
      </c>
      <c r="B3191" s="2" t="s">
        <v>215</v>
      </c>
      <c r="C3191" s="2" t="s">
        <v>321</v>
      </c>
      <c r="D3191" s="2">
        <v>16.559000000000001</v>
      </c>
      <c r="E3191" s="2">
        <v>3.3460000000000001</v>
      </c>
      <c r="F3191" s="66">
        <v>43.33</v>
      </c>
      <c r="G3191" s="2">
        <v>0</v>
      </c>
      <c r="H3191" s="2">
        <v>0</v>
      </c>
      <c r="I3191" s="2">
        <v>0</v>
      </c>
      <c r="J3191" s="2">
        <v>0</v>
      </c>
      <c r="K3191" s="66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</row>
    <row r="3192" spans="1:16" x14ac:dyDescent="0.35">
      <c r="A3192" s="2">
        <v>3181</v>
      </c>
      <c r="B3192" s="2" t="s">
        <v>215</v>
      </c>
      <c r="C3192" s="2" t="s">
        <v>322</v>
      </c>
      <c r="D3192" s="2">
        <v>17.556999999999999</v>
      </c>
      <c r="E3192" s="2">
        <v>3.1</v>
      </c>
      <c r="F3192" s="66">
        <v>20</v>
      </c>
      <c r="G3192" s="2">
        <v>0</v>
      </c>
      <c r="H3192" s="2">
        <v>0</v>
      </c>
      <c r="I3192" s="2">
        <v>0</v>
      </c>
      <c r="J3192" s="2">
        <v>0</v>
      </c>
      <c r="K3192" s="66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</row>
    <row r="3193" spans="1:16" x14ac:dyDescent="0.35">
      <c r="A3193" s="2">
        <v>3182</v>
      </c>
      <c r="B3193" s="2" t="s">
        <v>215</v>
      </c>
      <c r="C3193" s="2" t="s">
        <v>323</v>
      </c>
      <c r="D3193" s="2">
        <v>18</v>
      </c>
      <c r="E3193" s="2">
        <v>3.6080000000000001</v>
      </c>
      <c r="F3193" s="66">
        <v>16.670000000000002</v>
      </c>
      <c r="G3193" s="2">
        <v>0</v>
      </c>
      <c r="H3193" s="2">
        <v>0</v>
      </c>
      <c r="I3193" s="2">
        <v>0</v>
      </c>
      <c r="J3193" s="2">
        <v>0</v>
      </c>
      <c r="K3193" s="66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</row>
    <row r="3194" spans="1:16" x14ac:dyDescent="0.35">
      <c r="A3194" s="2">
        <v>3183</v>
      </c>
      <c r="B3194" s="2" t="s">
        <v>215</v>
      </c>
      <c r="C3194" s="2" t="s">
        <v>324</v>
      </c>
      <c r="D3194" s="2">
        <v>17.542000000000002</v>
      </c>
      <c r="E3194" s="2">
        <v>3.8460000000000001</v>
      </c>
      <c r="F3194" s="66">
        <v>0</v>
      </c>
      <c r="G3194" s="2">
        <v>0</v>
      </c>
      <c r="H3194" s="2">
        <v>0</v>
      </c>
      <c r="I3194" s="2">
        <v>0</v>
      </c>
      <c r="J3194" s="2">
        <v>0</v>
      </c>
      <c r="K3194" s="66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</row>
    <row r="3195" spans="1:16" x14ac:dyDescent="0.35">
      <c r="A3195" s="2">
        <v>3184</v>
      </c>
      <c r="B3195" s="2" t="s">
        <v>215</v>
      </c>
      <c r="C3195" s="2" t="s">
        <v>325</v>
      </c>
      <c r="D3195" s="2">
        <v>16.184999999999999</v>
      </c>
      <c r="E3195" s="2">
        <v>2.5329999999999999</v>
      </c>
      <c r="F3195" s="66">
        <v>3.33</v>
      </c>
      <c r="G3195" s="2">
        <v>0</v>
      </c>
      <c r="H3195" s="2">
        <v>0</v>
      </c>
      <c r="I3195" s="2">
        <v>0</v>
      </c>
      <c r="J3195" s="2">
        <v>0</v>
      </c>
      <c r="K3195" s="66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</row>
    <row r="3196" spans="1:16" x14ac:dyDescent="0.35">
      <c r="A3196" s="2">
        <v>3185</v>
      </c>
      <c r="B3196" s="2" t="s">
        <v>215</v>
      </c>
      <c r="C3196" s="2" t="s">
        <v>326</v>
      </c>
      <c r="D3196" s="2">
        <v>13.775</v>
      </c>
      <c r="E3196" s="2">
        <v>0.99199999999999999</v>
      </c>
      <c r="F3196" s="66">
        <v>11.67</v>
      </c>
      <c r="G3196" s="2">
        <v>0</v>
      </c>
      <c r="H3196" s="2">
        <v>0.57586999999999999</v>
      </c>
      <c r="I3196" s="2">
        <v>0.81147999999999998</v>
      </c>
      <c r="J3196" s="2">
        <v>0</v>
      </c>
      <c r="K3196" s="66">
        <v>4.0980000000000003E-2</v>
      </c>
      <c r="L3196" s="2">
        <v>1.9650000000000001E-2</v>
      </c>
      <c r="M3196" s="2">
        <v>0.87405999999999995</v>
      </c>
      <c r="N3196" s="2">
        <v>1.12653</v>
      </c>
      <c r="O3196" s="2">
        <v>0</v>
      </c>
      <c r="P3196" s="2">
        <v>1.12199</v>
      </c>
    </row>
    <row r="3197" spans="1:16" x14ac:dyDescent="0.35">
      <c r="A3197" s="2">
        <v>3186</v>
      </c>
      <c r="B3197" s="2" t="s">
        <v>215</v>
      </c>
      <c r="C3197" s="2" t="s">
        <v>327</v>
      </c>
      <c r="D3197" s="2">
        <v>11.69</v>
      </c>
      <c r="E3197" s="2">
        <v>0.246</v>
      </c>
      <c r="F3197" s="66">
        <v>13.33</v>
      </c>
      <c r="G3197" s="2">
        <v>2.4457800000000001</v>
      </c>
      <c r="H3197" s="2">
        <v>3.9865200000000001</v>
      </c>
      <c r="I3197" s="2">
        <v>4.5813800000000002</v>
      </c>
      <c r="J3197" s="2">
        <v>0.94625999999999999</v>
      </c>
      <c r="K3197" s="66">
        <v>1.8676600000000001</v>
      </c>
      <c r="L3197" s="2">
        <v>2.8573499999999998</v>
      </c>
      <c r="M3197" s="2">
        <v>4.351</v>
      </c>
      <c r="N3197" s="2">
        <v>4.9782799999999998</v>
      </c>
      <c r="O3197" s="2">
        <v>1.3042</v>
      </c>
      <c r="P3197" s="2">
        <v>1.8493200000000001</v>
      </c>
    </row>
    <row r="3198" spans="1:16" x14ac:dyDescent="0.35">
      <c r="A3198" s="2">
        <v>3187</v>
      </c>
      <c r="B3198" s="2" t="s">
        <v>215</v>
      </c>
      <c r="C3198" s="2" t="s">
        <v>328</v>
      </c>
      <c r="D3198" s="2">
        <v>10.693</v>
      </c>
      <c r="E3198" s="2">
        <v>0.76300000000000001</v>
      </c>
      <c r="F3198" s="66">
        <v>20</v>
      </c>
      <c r="G3198" s="2">
        <v>5.3885199999999998</v>
      </c>
      <c r="H3198" s="2">
        <v>7.2351200000000002</v>
      </c>
      <c r="I3198" s="2">
        <v>7.7703199999999999</v>
      </c>
      <c r="J3198" s="2">
        <v>3.1914600000000002</v>
      </c>
      <c r="K3198" s="66">
        <v>3.7859400000000001</v>
      </c>
      <c r="L3198" s="2">
        <v>5.6238200000000003</v>
      </c>
      <c r="M3198" s="2">
        <v>7.6735800000000003</v>
      </c>
      <c r="N3198" s="2">
        <v>8.2378699999999991</v>
      </c>
      <c r="O3198" s="2">
        <v>3.4308399999999999</v>
      </c>
      <c r="P3198" s="2">
        <v>3.0606100000000001</v>
      </c>
    </row>
    <row r="3199" spans="1:16" x14ac:dyDescent="0.35">
      <c r="A3199" s="2">
        <v>3188</v>
      </c>
      <c r="B3199" s="2" t="s">
        <v>215</v>
      </c>
      <c r="C3199" s="2" t="s">
        <v>329</v>
      </c>
      <c r="D3199" s="2">
        <v>10.3</v>
      </c>
      <c r="E3199" s="2">
        <v>1.5</v>
      </c>
      <c r="F3199" s="66">
        <v>26.67</v>
      </c>
      <c r="G3199" s="2">
        <v>7.9272600000000004</v>
      </c>
      <c r="H3199" s="2">
        <v>10.63894</v>
      </c>
      <c r="I3199" s="2">
        <v>10.5341</v>
      </c>
      <c r="J3199" s="2">
        <v>6.0078699999999996</v>
      </c>
      <c r="K3199" s="66">
        <v>4.0490700000000004</v>
      </c>
      <c r="L3199" s="2">
        <v>8.1453799999999994</v>
      </c>
      <c r="M3199" s="2">
        <v>11.16724</v>
      </c>
      <c r="N3199" s="2">
        <v>11.058310000000001</v>
      </c>
      <c r="O3199" s="2">
        <v>6.3067700000000002</v>
      </c>
      <c r="P3199" s="2">
        <v>4.4174199999999999</v>
      </c>
    </row>
    <row r="3200" spans="1:16" x14ac:dyDescent="0.35">
      <c r="A3200" s="2">
        <v>3189</v>
      </c>
      <c r="B3200" s="2" t="s">
        <v>215</v>
      </c>
      <c r="C3200" s="2" t="s">
        <v>330</v>
      </c>
      <c r="D3200" s="2">
        <v>9.2319999999999993</v>
      </c>
      <c r="E3200" s="2">
        <v>1.246</v>
      </c>
      <c r="F3200" s="66">
        <v>25</v>
      </c>
      <c r="G3200" s="2">
        <v>9.5303100000000001</v>
      </c>
      <c r="H3200" s="2">
        <v>12.03407</v>
      </c>
      <c r="I3200" s="2">
        <v>11.83672</v>
      </c>
      <c r="J3200" s="2">
        <v>6.6508399999999996</v>
      </c>
      <c r="K3200" s="66">
        <v>4.9942200000000003</v>
      </c>
      <c r="L3200" s="2">
        <v>9.71678</v>
      </c>
      <c r="M3200" s="2">
        <v>12.58508</v>
      </c>
      <c r="N3200" s="2">
        <v>12.378830000000001</v>
      </c>
      <c r="O3200" s="2">
        <v>6.9318900000000001</v>
      </c>
      <c r="P3200" s="2">
        <v>5.3416899999999998</v>
      </c>
    </row>
    <row r="3201" spans="1:16" x14ac:dyDescent="0.35">
      <c r="A3201" s="2">
        <v>3190</v>
      </c>
      <c r="B3201" s="2" t="s">
        <v>215</v>
      </c>
      <c r="C3201" s="2" t="s">
        <v>331</v>
      </c>
      <c r="D3201" s="2">
        <v>7.9459999999999997</v>
      </c>
      <c r="E3201" s="2">
        <v>1</v>
      </c>
      <c r="F3201" s="66">
        <v>18.329999999999998</v>
      </c>
      <c r="G3201" s="2">
        <v>9.5821199999999997</v>
      </c>
      <c r="H3201" s="2">
        <v>11.437419999999999</v>
      </c>
      <c r="I3201" s="2">
        <v>11.198639999999999</v>
      </c>
      <c r="J3201" s="2">
        <v>6.9409599999999996</v>
      </c>
      <c r="K3201" s="66">
        <v>5.8862800000000002</v>
      </c>
      <c r="L3201" s="2">
        <v>9.7111199999999993</v>
      </c>
      <c r="M3201" s="2">
        <v>11.89855</v>
      </c>
      <c r="N3201" s="2">
        <v>11.648709999999999</v>
      </c>
      <c r="O3201" s="2">
        <v>7.1773699999999998</v>
      </c>
      <c r="P3201" s="2">
        <v>6.2020499999999998</v>
      </c>
    </row>
    <row r="3202" spans="1:16" x14ac:dyDescent="0.35">
      <c r="A3202" s="2">
        <v>3191</v>
      </c>
      <c r="B3202" s="2" t="s">
        <v>215</v>
      </c>
      <c r="C3202" s="2" t="s">
        <v>332</v>
      </c>
      <c r="D3202" s="2">
        <v>7.4969999999999999</v>
      </c>
      <c r="E3202" s="2">
        <v>0.746</v>
      </c>
      <c r="F3202" s="66">
        <v>0</v>
      </c>
      <c r="G3202" s="2">
        <v>6.3070500000000003</v>
      </c>
      <c r="H3202" s="2">
        <v>6.8091999999999997</v>
      </c>
      <c r="I3202" s="2">
        <v>6.8025000000000002</v>
      </c>
      <c r="J3202" s="2">
        <v>6.7465200000000003</v>
      </c>
      <c r="K3202" s="66">
        <v>6.7910300000000001</v>
      </c>
      <c r="L3202" s="2">
        <v>6.3973699999999996</v>
      </c>
      <c r="M3202" s="2">
        <v>6.9669299999999996</v>
      </c>
      <c r="N3202" s="2">
        <v>6.96122</v>
      </c>
      <c r="O3202" s="2">
        <v>6.9095000000000004</v>
      </c>
      <c r="P3202" s="2">
        <v>7.0751499999999998</v>
      </c>
    </row>
    <row r="3203" spans="1:16" x14ac:dyDescent="0.35">
      <c r="A3203" s="2">
        <v>3192</v>
      </c>
      <c r="B3203" s="2" t="s">
        <v>216</v>
      </c>
      <c r="C3203" s="2" t="s">
        <v>309</v>
      </c>
      <c r="D3203" s="2">
        <v>7.0970000000000004</v>
      </c>
      <c r="E3203" s="2">
        <v>1.008</v>
      </c>
      <c r="F3203" s="66">
        <v>3.33</v>
      </c>
      <c r="G3203" s="2">
        <v>7.9947999999999997</v>
      </c>
      <c r="H3203" s="2">
        <v>8.7401999999999997</v>
      </c>
      <c r="I3203" s="2">
        <v>8.6090699999999991</v>
      </c>
      <c r="J3203" s="2">
        <v>7.9101100000000004</v>
      </c>
      <c r="K3203" s="66">
        <v>9.6481200000000005</v>
      </c>
      <c r="L3203" s="2">
        <v>8.0510199999999994</v>
      </c>
      <c r="M3203" s="2">
        <v>8.93764</v>
      </c>
      <c r="N3203" s="2">
        <v>8.8009699999999995</v>
      </c>
      <c r="O3203" s="2">
        <v>8.0718700000000005</v>
      </c>
      <c r="P3203" s="2">
        <v>9.0405700000000007</v>
      </c>
    </row>
    <row r="3204" spans="1:16" x14ac:dyDescent="0.35">
      <c r="A3204" s="2">
        <v>3193</v>
      </c>
      <c r="B3204" s="2" t="s">
        <v>216</v>
      </c>
      <c r="C3204" s="2" t="s">
        <v>310</v>
      </c>
      <c r="D3204" s="2">
        <v>7.6619999999999999</v>
      </c>
      <c r="E3204" s="2">
        <v>2.0590000000000002</v>
      </c>
      <c r="F3204" s="66">
        <v>21.67</v>
      </c>
      <c r="G3204" s="2">
        <v>13.865130000000001</v>
      </c>
      <c r="H3204" s="2">
        <v>17.022500000000001</v>
      </c>
      <c r="I3204" s="2">
        <v>15.6639</v>
      </c>
      <c r="J3204" s="2">
        <v>11.67662</v>
      </c>
      <c r="K3204" s="66">
        <v>34.828279999999999</v>
      </c>
      <c r="L3204" s="2">
        <v>13.84558</v>
      </c>
      <c r="M3204" s="2">
        <v>17.605609999999999</v>
      </c>
      <c r="N3204" s="2">
        <v>16.17745</v>
      </c>
      <c r="O3204" s="2">
        <v>11.987909999999999</v>
      </c>
      <c r="P3204" s="2">
        <v>19.605979999999999</v>
      </c>
    </row>
    <row r="3205" spans="1:16" x14ac:dyDescent="0.35">
      <c r="A3205" s="2">
        <v>3194</v>
      </c>
      <c r="B3205" s="2" t="s">
        <v>216</v>
      </c>
      <c r="C3205" s="2" t="s">
        <v>311</v>
      </c>
      <c r="D3205" s="2">
        <v>8.1969999999999992</v>
      </c>
      <c r="E3205" s="2">
        <v>1.278</v>
      </c>
      <c r="F3205" s="66">
        <v>11.67</v>
      </c>
      <c r="G3205" s="2">
        <v>10.884869999999999</v>
      </c>
      <c r="H3205" s="2">
        <v>12.13003</v>
      </c>
      <c r="I3205" s="2">
        <v>12.04147</v>
      </c>
      <c r="J3205" s="2">
        <v>9.0334500000000002</v>
      </c>
      <c r="K3205" s="66">
        <v>9.3554300000000001</v>
      </c>
      <c r="L3205" s="2">
        <v>10.940950000000001</v>
      </c>
      <c r="M3205" s="2">
        <v>12.434939999999999</v>
      </c>
      <c r="N3205" s="2">
        <v>12.342919999999999</v>
      </c>
      <c r="O3205" s="2">
        <v>9.1828900000000004</v>
      </c>
      <c r="P3205" s="2">
        <v>12.413399999999999</v>
      </c>
    </row>
    <row r="3206" spans="1:16" x14ac:dyDescent="0.35">
      <c r="A3206" s="2">
        <v>3195</v>
      </c>
      <c r="B3206" s="2" t="s">
        <v>216</v>
      </c>
      <c r="C3206" s="2" t="s">
        <v>312</v>
      </c>
      <c r="D3206" s="2">
        <v>7.1870000000000003</v>
      </c>
      <c r="E3206" s="2">
        <v>0.50800000000000001</v>
      </c>
      <c r="F3206" s="66">
        <v>21.67</v>
      </c>
      <c r="G3206" s="2">
        <v>15.467230000000001</v>
      </c>
      <c r="H3206" s="2">
        <v>17.620840000000001</v>
      </c>
      <c r="I3206" s="2">
        <v>17.29833</v>
      </c>
      <c r="J3206" s="2">
        <v>9.8032000000000004</v>
      </c>
      <c r="K3206" s="66">
        <v>14.33074</v>
      </c>
      <c r="L3206" s="2">
        <v>15.506309999999999</v>
      </c>
      <c r="M3206" s="2">
        <v>18.18338</v>
      </c>
      <c r="N3206" s="2">
        <v>17.84516</v>
      </c>
      <c r="O3206" s="2">
        <v>9.9636800000000001</v>
      </c>
      <c r="P3206" s="2">
        <v>9.0157799999999995</v>
      </c>
    </row>
    <row r="3207" spans="1:16" x14ac:dyDescent="0.35">
      <c r="A3207" s="2">
        <v>3196</v>
      </c>
      <c r="B3207" s="2" t="s">
        <v>216</v>
      </c>
      <c r="C3207" s="2" t="s">
        <v>313</v>
      </c>
      <c r="D3207" s="2">
        <v>5.5869999999999997</v>
      </c>
      <c r="E3207" s="2">
        <v>1.254</v>
      </c>
      <c r="F3207" s="66">
        <v>33.33</v>
      </c>
      <c r="G3207" s="2">
        <v>19.895</v>
      </c>
      <c r="H3207" s="2">
        <v>23.31728</v>
      </c>
      <c r="I3207" s="2">
        <v>21.509519999999998</v>
      </c>
      <c r="J3207" s="2">
        <v>12.5219</v>
      </c>
      <c r="K3207" s="66">
        <v>32.689039999999999</v>
      </c>
      <c r="L3207" s="2">
        <v>19.84441</v>
      </c>
      <c r="M3207" s="2">
        <v>24.12632</v>
      </c>
      <c r="N3207" s="2">
        <v>22.225429999999999</v>
      </c>
      <c r="O3207" s="2">
        <v>12.77318</v>
      </c>
      <c r="P3207" s="2">
        <v>9.6749600000000004</v>
      </c>
    </row>
    <row r="3208" spans="1:16" x14ac:dyDescent="0.35">
      <c r="A3208" s="2">
        <v>3197</v>
      </c>
      <c r="B3208" s="2" t="s">
        <v>216</v>
      </c>
      <c r="C3208" s="2" t="s">
        <v>314</v>
      </c>
      <c r="D3208" s="2">
        <v>5.2569999999999997</v>
      </c>
      <c r="E3208" s="2">
        <v>1.246</v>
      </c>
      <c r="F3208" s="66">
        <v>0</v>
      </c>
      <c r="G3208" s="2">
        <v>9.6472599999999993</v>
      </c>
      <c r="H3208" s="2">
        <v>10.078250000000001</v>
      </c>
      <c r="I3208" s="2">
        <v>10.07353</v>
      </c>
      <c r="J3208" s="2">
        <v>10.04429</v>
      </c>
      <c r="K3208" s="66">
        <v>10.066979999999999</v>
      </c>
      <c r="L3208" s="2">
        <v>9.5819399999999995</v>
      </c>
      <c r="M3208" s="2">
        <v>10.159929999999999</v>
      </c>
      <c r="N3208" s="2">
        <v>10.15596</v>
      </c>
      <c r="O3208" s="2">
        <v>10.12847</v>
      </c>
      <c r="P3208" s="2">
        <v>10.215450000000001</v>
      </c>
    </row>
    <row r="3209" spans="1:16" x14ac:dyDescent="0.35">
      <c r="A3209" s="2">
        <v>3198</v>
      </c>
      <c r="B3209" s="2" t="s">
        <v>216</v>
      </c>
      <c r="C3209" s="2" t="s">
        <v>315</v>
      </c>
      <c r="D3209" s="2">
        <v>5.2930000000000001</v>
      </c>
      <c r="E3209" s="2">
        <v>1</v>
      </c>
      <c r="F3209" s="66">
        <v>3.33</v>
      </c>
      <c r="G3209" s="2">
        <v>11.492279999999999</v>
      </c>
      <c r="H3209" s="2">
        <v>12.305059999999999</v>
      </c>
      <c r="I3209" s="2">
        <v>12.06537</v>
      </c>
      <c r="J3209" s="2">
        <v>10.78116</v>
      </c>
      <c r="K3209" s="66">
        <v>12.30864</v>
      </c>
      <c r="L3209" s="2">
        <v>11.430960000000001</v>
      </c>
      <c r="M3209" s="2">
        <v>12.473990000000001</v>
      </c>
      <c r="N3209" s="2">
        <v>12.222759999999999</v>
      </c>
      <c r="O3209" s="2">
        <v>10.87463</v>
      </c>
      <c r="P3209" s="2">
        <v>10.60613</v>
      </c>
    </row>
    <row r="3210" spans="1:16" x14ac:dyDescent="0.35">
      <c r="A3210" s="2">
        <v>3199</v>
      </c>
      <c r="B3210" s="2" t="s">
        <v>216</v>
      </c>
      <c r="C3210" s="2" t="s">
        <v>316</v>
      </c>
      <c r="D3210" s="2">
        <v>6.4249999999999998</v>
      </c>
      <c r="E3210" s="2">
        <v>1</v>
      </c>
      <c r="F3210" s="66">
        <v>11.67</v>
      </c>
      <c r="G3210" s="2">
        <v>5.0652200000000001</v>
      </c>
      <c r="H3210" s="2">
        <v>6.6495800000000003</v>
      </c>
      <c r="I3210" s="2">
        <v>6.10785</v>
      </c>
      <c r="J3210" s="2">
        <v>2.2269399999999999</v>
      </c>
      <c r="K3210" s="66">
        <v>5.5577899999999998</v>
      </c>
      <c r="L3210" s="2">
        <v>5.0210699999999999</v>
      </c>
      <c r="M3210" s="2">
        <v>6.9972099999999999</v>
      </c>
      <c r="N3210" s="2">
        <v>6.4281600000000001</v>
      </c>
      <c r="O3210" s="2">
        <v>2.3477700000000001</v>
      </c>
      <c r="P3210" s="2">
        <v>2.7956099999999999</v>
      </c>
    </row>
    <row r="3211" spans="1:16" x14ac:dyDescent="0.35">
      <c r="A3211" s="2">
        <v>3200</v>
      </c>
      <c r="B3211" s="2" t="s">
        <v>216</v>
      </c>
      <c r="C3211" s="2" t="s">
        <v>317</v>
      </c>
      <c r="D3211" s="2">
        <v>9.9329999999999998</v>
      </c>
      <c r="E3211" s="2">
        <v>1.5589999999999999</v>
      </c>
      <c r="F3211" s="66">
        <v>23.33</v>
      </c>
      <c r="G3211" s="2">
        <v>4.1814999999999998</v>
      </c>
      <c r="H3211" s="2">
        <v>5.9796300000000002</v>
      </c>
      <c r="I3211" s="2">
        <v>5.77597</v>
      </c>
      <c r="J3211" s="2">
        <v>2.01254</v>
      </c>
      <c r="K3211" s="66">
        <v>7.0402399999999998</v>
      </c>
      <c r="L3211" s="2">
        <v>4.1661400000000004</v>
      </c>
      <c r="M3211" s="2">
        <v>6.3158099999999999</v>
      </c>
      <c r="N3211" s="2">
        <v>6.1023699999999996</v>
      </c>
      <c r="O3211" s="2">
        <v>2.1452499999999999</v>
      </c>
      <c r="P3211" s="2">
        <v>4.5215100000000001</v>
      </c>
    </row>
    <row r="3212" spans="1:16" x14ac:dyDescent="0.35">
      <c r="A3212" s="2">
        <v>3201</v>
      </c>
      <c r="B3212" s="2" t="s">
        <v>216</v>
      </c>
      <c r="C3212" s="2" t="s">
        <v>318</v>
      </c>
      <c r="D3212" s="2">
        <v>13.12</v>
      </c>
      <c r="E3212" s="2">
        <v>1.5409999999999999</v>
      </c>
      <c r="F3212" s="66">
        <v>11.67</v>
      </c>
      <c r="G3212" s="2">
        <v>0.48648999999999998</v>
      </c>
      <c r="H3212" s="2">
        <v>1.03196</v>
      </c>
      <c r="I3212" s="2">
        <v>1.2465299999999999</v>
      </c>
      <c r="J3212" s="2">
        <v>8.3909999999999998E-2</v>
      </c>
      <c r="K3212" s="66">
        <v>1.1265799999999999</v>
      </c>
      <c r="L3212" s="2">
        <v>0.47704999999999997</v>
      </c>
      <c r="M3212" s="2">
        <v>1.1434</v>
      </c>
      <c r="N3212" s="2">
        <v>1.3722300000000001</v>
      </c>
      <c r="O3212" s="2">
        <v>9.1249999999999998E-2</v>
      </c>
      <c r="P3212" s="2">
        <v>1.1893899999999999</v>
      </c>
    </row>
    <row r="3213" spans="1:16" x14ac:dyDescent="0.35">
      <c r="A3213" s="2">
        <v>3202</v>
      </c>
      <c r="B3213" s="2" t="s">
        <v>216</v>
      </c>
      <c r="C3213" s="2" t="s">
        <v>319</v>
      </c>
      <c r="D3213" s="2">
        <v>15.723000000000001</v>
      </c>
      <c r="E3213" s="2">
        <v>0.746</v>
      </c>
      <c r="F3213" s="66">
        <v>3.33</v>
      </c>
      <c r="G3213" s="2">
        <v>0</v>
      </c>
      <c r="H3213" s="2">
        <v>0</v>
      </c>
      <c r="I3213" s="2">
        <v>0</v>
      </c>
      <c r="J3213" s="2">
        <v>0</v>
      </c>
      <c r="K3213" s="66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</row>
    <row r="3214" spans="1:16" x14ac:dyDescent="0.35">
      <c r="A3214" s="2">
        <v>3203</v>
      </c>
      <c r="B3214" s="2" t="s">
        <v>216</v>
      </c>
      <c r="C3214" s="2" t="s">
        <v>320</v>
      </c>
      <c r="D3214" s="2">
        <v>18.117000000000001</v>
      </c>
      <c r="E3214" s="2">
        <v>0.5</v>
      </c>
      <c r="F3214" s="66">
        <v>25</v>
      </c>
      <c r="G3214" s="2">
        <v>0</v>
      </c>
      <c r="H3214" s="2">
        <v>0</v>
      </c>
      <c r="I3214" s="2">
        <v>0</v>
      </c>
      <c r="J3214" s="2">
        <v>0</v>
      </c>
      <c r="K3214" s="66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</row>
    <row r="3215" spans="1:16" x14ac:dyDescent="0.35">
      <c r="A3215" s="2">
        <v>3204</v>
      </c>
      <c r="B3215" s="2" t="s">
        <v>216</v>
      </c>
      <c r="C3215" s="2" t="s">
        <v>321</v>
      </c>
      <c r="D3215" s="2">
        <v>20.218</v>
      </c>
      <c r="E3215" s="2">
        <v>0.246</v>
      </c>
      <c r="F3215" s="66">
        <v>43.33</v>
      </c>
      <c r="G3215" s="2">
        <v>0</v>
      </c>
      <c r="H3215" s="2">
        <v>0</v>
      </c>
      <c r="I3215" s="2">
        <v>0</v>
      </c>
      <c r="J3215" s="2">
        <v>0</v>
      </c>
      <c r="K3215" s="66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</row>
    <row r="3216" spans="1:16" x14ac:dyDescent="0.35">
      <c r="A3216" s="2">
        <v>3205</v>
      </c>
      <c r="B3216" s="2" t="s">
        <v>216</v>
      </c>
      <c r="C3216" s="2" t="s">
        <v>322</v>
      </c>
      <c r="D3216" s="2">
        <v>20.181999999999999</v>
      </c>
      <c r="E3216" s="2">
        <v>1.3220000000000001</v>
      </c>
      <c r="F3216" s="66">
        <v>11.67</v>
      </c>
      <c r="G3216" s="2">
        <v>0</v>
      </c>
      <c r="H3216" s="2">
        <v>0</v>
      </c>
      <c r="I3216" s="2">
        <v>0</v>
      </c>
      <c r="J3216" s="2">
        <v>0</v>
      </c>
      <c r="K3216" s="66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</row>
    <row r="3217" spans="1:16" x14ac:dyDescent="0.35">
      <c r="A3217" s="2">
        <v>3206</v>
      </c>
      <c r="B3217" s="2" t="s">
        <v>216</v>
      </c>
      <c r="C3217" s="2" t="s">
        <v>323</v>
      </c>
      <c r="D3217" s="2">
        <v>19.251999999999999</v>
      </c>
      <c r="E3217" s="2">
        <v>2.6</v>
      </c>
      <c r="F3217" s="66">
        <v>0</v>
      </c>
      <c r="G3217" s="2">
        <v>0</v>
      </c>
      <c r="H3217" s="2">
        <v>0</v>
      </c>
      <c r="I3217" s="2">
        <v>0</v>
      </c>
      <c r="J3217" s="2">
        <v>0</v>
      </c>
      <c r="K3217" s="66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</row>
    <row r="3218" spans="1:16" x14ac:dyDescent="0.35">
      <c r="A3218" s="2">
        <v>3207</v>
      </c>
      <c r="B3218" s="2" t="s">
        <v>216</v>
      </c>
      <c r="C3218" s="2" t="s">
        <v>324</v>
      </c>
      <c r="D3218" s="2">
        <v>18.841000000000001</v>
      </c>
      <c r="E3218" s="2">
        <v>2.0409999999999999</v>
      </c>
      <c r="F3218" s="66">
        <v>3.33</v>
      </c>
      <c r="G3218" s="2">
        <v>0</v>
      </c>
      <c r="H3218" s="2">
        <v>0</v>
      </c>
      <c r="I3218" s="2">
        <v>0</v>
      </c>
      <c r="J3218" s="2">
        <v>0</v>
      </c>
      <c r="K3218" s="66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</row>
    <row r="3219" spans="1:16" x14ac:dyDescent="0.35">
      <c r="A3219" s="2">
        <v>3208</v>
      </c>
      <c r="B3219" s="2" t="s">
        <v>216</v>
      </c>
      <c r="C3219" s="2" t="s">
        <v>325</v>
      </c>
      <c r="D3219" s="2">
        <v>17.638999999999999</v>
      </c>
      <c r="E3219" s="2">
        <v>0.73799999999999999</v>
      </c>
      <c r="F3219" s="66">
        <v>11.67</v>
      </c>
      <c r="G3219" s="2">
        <v>0</v>
      </c>
      <c r="H3219" s="2">
        <v>0</v>
      </c>
      <c r="I3219" s="2">
        <v>0</v>
      </c>
      <c r="J3219" s="2">
        <v>0</v>
      </c>
      <c r="K3219" s="66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</row>
    <row r="3220" spans="1:16" x14ac:dyDescent="0.35">
      <c r="A3220" s="2">
        <v>3209</v>
      </c>
      <c r="B3220" s="2" t="s">
        <v>216</v>
      </c>
      <c r="C3220" s="2" t="s">
        <v>326</v>
      </c>
      <c r="D3220" s="2">
        <v>15.983000000000001</v>
      </c>
      <c r="E3220" s="2">
        <v>0.76300000000000001</v>
      </c>
      <c r="F3220" s="66">
        <v>18.329999999999998</v>
      </c>
      <c r="G3220" s="2">
        <v>0</v>
      </c>
      <c r="H3220" s="2">
        <v>0</v>
      </c>
      <c r="I3220" s="2">
        <v>0</v>
      </c>
      <c r="J3220" s="2">
        <v>0</v>
      </c>
      <c r="K3220" s="66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</row>
    <row r="3221" spans="1:16" x14ac:dyDescent="0.35">
      <c r="A3221" s="2">
        <v>3210</v>
      </c>
      <c r="B3221" s="2" t="s">
        <v>216</v>
      </c>
      <c r="C3221" s="2" t="s">
        <v>327</v>
      </c>
      <c r="D3221" s="2">
        <v>14.288</v>
      </c>
      <c r="E3221" s="2">
        <v>0.73799999999999999</v>
      </c>
      <c r="F3221" s="66">
        <v>11.67</v>
      </c>
      <c r="G3221" s="2">
        <v>0</v>
      </c>
      <c r="H3221" s="2">
        <v>0</v>
      </c>
      <c r="I3221" s="2">
        <v>0</v>
      </c>
      <c r="J3221" s="2">
        <v>0</v>
      </c>
      <c r="K3221" s="66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</row>
    <row r="3222" spans="1:16" x14ac:dyDescent="0.35">
      <c r="A3222" s="2">
        <v>3211</v>
      </c>
      <c r="B3222" s="2" t="s">
        <v>216</v>
      </c>
      <c r="C3222" s="2" t="s">
        <v>328</v>
      </c>
      <c r="D3222" s="2">
        <v>12.38</v>
      </c>
      <c r="E3222" s="2">
        <v>0.50800000000000001</v>
      </c>
      <c r="F3222" s="66">
        <v>11.67</v>
      </c>
      <c r="G3222" s="2">
        <v>0</v>
      </c>
      <c r="H3222" s="2">
        <v>7.8719999999999998E-2</v>
      </c>
      <c r="I3222" s="2">
        <v>0.40017000000000003</v>
      </c>
      <c r="J3222" s="2">
        <v>0</v>
      </c>
      <c r="K3222" s="66">
        <v>0</v>
      </c>
      <c r="L3222" s="2">
        <v>0</v>
      </c>
      <c r="M3222" s="2">
        <v>0.44564999999999999</v>
      </c>
      <c r="N3222" s="2">
        <v>0.80398000000000003</v>
      </c>
      <c r="O3222" s="2">
        <v>0</v>
      </c>
      <c r="P3222" s="2">
        <v>0.41264000000000001</v>
      </c>
    </row>
    <row r="3223" spans="1:16" x14ac:dyDescent="0.35">
      <c r="A3223" s="2">
        <v>3212</v>
      </c>
      <c r="B3223" s="2" t="s">
        <v>216</v>
      </c>
      <c r="C3223" s="2" t="s">
        <v>329</v>
      </c>
      <c r="D3223" s="2">
        <v>10.59</v>
      </c>
      <c r="E3223" s="2">
        <v>1</v>
      </c>
      <c r="F3223" s="66">
        <v>15</v>
      </c>
      <c r="G3223" s="2">
        <v>1.3662000000000001</v>
      </c>
      <c r="H3223" s="2">
        <v>3.0883600000000002</v>
      </c>
      <c r="I3223" s="2">
        <v>3.2705099999999998</v>
      </c>
      <c r="J3223" s="2">
        <v>0.27538000000000001</v>
      </c>
      <c r="K3223" s="66">
        <v>0</v>
      </c>
      <c r="L3223" s="2">
        <v>1.95705</v>
      </c>
      <c r="M3223" s="2">
        <v>3.8689399999999998</v>
      </c>
      <c r="N3223" s="2">
        <v>4.0494399999999997</v>
      </c>
      <c r="O3223" s="2">
        <v>0.80025999999999997</v>
      </c>
      <c r="P3223" s="2">
        <v>4.6605699999999999</v>
      </c>
    </row>
    <row r="3224" spans="1:16" x14ac:dyDescent="0.35">
      <c r="A3224" s="2">
        <v>3213</v>
      </c>
      <c r="B3224" s="2" t="s">
        <v>216</v>
      </c>
      <c r="C3224" s="2" t="s">
        <v>330</v>
      </c>
      <c r="D3224" s="2">
        <v>9.39</v>
      </c>
      <c r="E3224" s="2">
        <v>0.49199999999999999</v>
      </c>
      <c r="F3224" s="66">
        <v>18.329999999999998</v>
      </c>
      <c r="G3224" s="2">
        <v>5.1287000000000003</v>
      </c>
      <c r="H3224" s="2">
        <v>6.8551200000000003</v>
      </c>
      <c r="I3224" s="2">
        <v>7.1833400000000003</v>
      </c>
      <c r="J3224" s="2">
        <v>2.1711999999999998</v>
      </c>
      <c r="K3224" s="66">
        <v>2.7732399999999999</v>
      </c>
      <c r="L3224" s="2">
        <v>5.4678699999999996</v>
      </c>
      <c r="M3224" s="2">
        <v>7.4913699999999999</v>
      </c>
      <c r="N3224" s="2">
        <v>7.8353599999999997</v>
      </c>
      <c r="O3224" s="2">
        <v>2.63157</v>
      </c>
      <c r="P3224" s="2">
        <v>7.1953899999999997</v>
      </c>
    </row>
    <row r="3225" spans="1:16" x14ac:dyDescent="0.35">
      <c r="A3225" s="2">
        <v>3214</v>
      </c>
      <c r="B3225" s="2" t="s">
        <v>216</v>
      </c>
      <c r="C3225" s="2" t="s">
        <v>331</v>
      </c>
      <c r="D3225" s="2">
        <v>9.0030000000000001</v>
      </c>
      <c r="E3225" s="2">
        <v>0</v>
      </c>
      <c r="F3225" s="66">
        <v>30</v>
      </c>
      <c r="G3225" s="2">
        <v>8.6153499999999994</v>
      </c>
      <c r="H3225" s="2">
        <v>10.39339</v>
      </c>
      <c r="I3225" s="2">
        <v>11.2438</v>
      </c>
      <c r="J3225" s="2">
        <v>2.7987700000000002</v>
      </c>
      <c r="K3225" s="66">
        <v>2.83657</v>
      </c>
      <c r="L3225" s="2">
        <v>8.8666999999999998</v>
      </c>
      <c r="M3225" s="2">
        <v>11.083080000000001</v>
      </c>
      <c r="N3225" s="2">
        <v>11.97725</v>
      </c>
      <c r="O3225" s="2">
        <v>3.1347800000000001</v>
      </c>
      <c r="P3225" s="2">
        <v>3.26613</v>
      </c>
    </row>
    <row r="3226" spans="1:16" x14ac:dyDescent="0.35">
      <c r="A3226" s="2">
        <v>3215</v>
      </c>
      <c r="B3226" s="2" t="s">
        <v>216</v>
      </c>
      <c r="C3226" s="2" t="s">
        <v>332</v>
      </c>
      <c r="D3226" s="2">
        <v>9.3019999999999996</v>
      </c>
      <c r="E3226" s="2">
        <v>0</v>
      </c>
      <c r="F3226" s="66">
        <v>6.67</v>
      </c>
      <c r="G3226" s="2">
        <v>4.9007100000000001</v>
      </c>
      <c r="H3226" s="2">
        <v>5.7092299999999998</v>
      </c>
      <c r="I3226" s="2">
        <v>5.9409799999999997</v>
      </c>
      <c r="J3226" s="2">
        <v>3.79861</v>
      </c>
      <c r="K3226" s="66">
        <v>3.8347199999999999</v>
      </c>
      <c r="L3226" s="2">
        <v>5.1555600000000004</v>
      </c>
      <c r="M3226" s="2">
        <v>6.1056299999999997</v>
      </c>
      <c r="N3226" s="2">
        <v>6.3489500000000003</v>
      </c>
      <c r="O3226" s="2">
        <v>4.1273799999999996</v>
      </c>
      <c r="P3226" s="2">
        <v>4.2586500000000003</v>
      </c>
    </row>
    <row r="3227" spans="1:16" x14ac:dyDescent="0.35">
      <c r="A3227" s="2">
        <v>3216</v>
      </c>
      <c r="B3227" s="2" t="s">
        <v>217</v>
      </c>
      <c r="C3227" s="2" t="s">
        <v>309</v>
      </c>
      <c r="D3227" s="2">
        <v>8.6880000000000006</v>
      </c>
      <c r="E3227" s="2">
        <v>0</v>
      </c>
      <c r="F3227" s="66">
        <v>16.670000000000002</v>
      </c>
      <c r="G3227" s="2">
        <v>7.7097600000000002</v>
      </c>
      <c r="H3227" s="2">
        <v>8.8525899999999993</v>
      </c>
      <c r="I3227" s="2">
        <v>9.2711500000000004</v>
      </c>
      <c r="J3227" s="2">
        <v>4.7425100000000002</v>
      </c>
      <c r="K3227" s="66">
        <v>4.7781000000000002</v>
      </c>
      <c r="L3227" s="2">
        <v>7.9608100000000004</v>
      </c>
      <c r="M3227" s="2">
        <v>9.3678899999999992</v>
      </c>
      <c r="N3227" s="2">
        <v>9.8077299999999994</v>
      </c>
      <c r="O3227" s="2">
        <v>5.0764899999999997</v>
      </c>
      <c r="P3227" s="2">
        <v>5.1983899999999998</v>
      </c>
    </row>
    <row r="3228" spans="1:16" x14ac:dyDescent="0.35">
      <c r="A3228" s="2">
        <v>3217</v>
      </c>
      <c r="B3228" s="2" t="s">
        <v>217</v>
      </c>
      <c r="C3228" s="2" t="s">
        <v>310</v>
      </c>
      <c r="D3228" s="2">
        <v>7.7969999999999997</v>
      </c>
      <c r="E3228" s="2">
        <v>0</v>
      </c>
      <c r="F3228" s="66">
        <v>10</v>
      </c>
      <c r="G3228" s="2">
        <v>8.1684199999999993</v>
      </c>
      <c r="H3228" s="2">
        <v>9.1248000000000005</v>
      </c>
      <c r="I3228" s="2">
        <v>9.3178400000000003</v>
      </c>
      <c r="J3228" s="2">
        <v>5.71434</v>
      </c>
      <c r="K3228" s="66">
        <v>5.74735</v>
      </c>
      <c r="L3228" s="2">
        <v>8.3866099999999992</v>
      </c>
      <c r="M3228" s="2">
        <v>9.5863899999999997</v>
      </c>
      <c r="N3228" s="2">
        <v>9.78904</v>
      </c>
      <c r="O3228" s="2">
        <v>6.0284199999999997</v>
      </c>
      <c r="P3228" s="2">
        <v>6.1389699999999996</v>
      </c>
    </row>
    <row r="3229" spans="1:16" x14ac:dyDescent="0.35">
      <c r="A3229" s="2">
        <v>3218</v>
      </c>
      <c r="B3229" s="2" t="s">
        <v>217</v>
      </c>
      <c r="C3229" s="2" t="s">
        <v>311</v>
      </c>
      <c r="D3229" s="2">
        <v>7.9560000000000004</v>
      </c>
      <c r="E3229" s="2">
        <v>0</v>
      </c>
      <c r="F3229" s="66">
        <v>36.67</v>
      </c>
      <c r="G3229" s="2">
        <v>15.8348</v>
      </c>
      <c r="H3229" s="2">
        <v>18.005800000000001</v>
      </c>
      <c r="I3229" s="2">
        <v>18.80012</v>
      </c>
      <c r="J3229" s="2">
        <v>6.5381099999999996</v>
      </c>
      <c r="K3229" s="66">
        <v>6.5682</v>
      </c>
      <c r="L3229" s="2">
        <v>16.03585</v>
      </c>
      <c r="M3229" s="2">
        <v>18.864329999999999</v>
      </c>
      <c r="N3229" s="2">
        <v>19.699660000000002</v>
      </c>
      <c r="O3229" s="2">
        <v>6.8260800000000001</v>
      </c>
      <c r="P3229" s="2">
        <v>6.9258300000000004</v>
      </c>
    </row>
    <row r="3230" spans="1:16" x14ac:dyDescent="0.35">
      <c r="A3230" s="2">
        <v>3219</v>
      </c>
      <c r="B3230" s="2" t="s">
        <v>217</v>
      </c>
      <c r="C3230" s="2" t="s">
        <v>312</v>
      </c>
      <c r="D3230" s="2">
        <v>8.1479999999999997</v>
      </c>
      <c r="E3230" s="2">
        <v>0.50800000000000001</v>
      </c>
      <c r="F3230" s="66">
        <v>23.33</v>
      </c>
      <c r="G3230" s="2">
        <v>12.325850000000001</v>
      </c>
      <c r="H3230" s="2">
        <v>14.224640000000001</v>
      </c>
      <c r="I3230" s="2">
        <v>14.294600000000001</v>
      </c>
      <c r="J3230" s="2">
        <v>7.9702900000000003</v>
      </c>
      <c r="K3230" s="66">
        <v>7.2681199999999997</v>
      </c>
      <c r="L3230" s="2">
        <v>12.49715</v>
      </c>
      <c r="M3230" s="2">
        <v>14.82931</v>
      </c>
      <c r="N3230" s="2">
        <v>14.902620000000001</v>
      </c>
      <c r="O3230" s="2">
        <v>8.2728599999999997</v>
      </c>
      <c r="P3230" s="2">
        <v>7.5099600000000004</v>
      </c>
    </row>
    <row r="3231" spans="1:16" x14ac:dyDescent="0.35">
      <c r="A3231" s="2">
        <v>3220</v>
      </c>
      <c r="B3231" s="2" t="s">
        <v>217</v>
      </c>
      <c r="C3231" s="2" t="s">
        <v>313</v>
      </c>
      <c r="D3231" s="2">
        <v>8.2029999999999994</v>
      </c>
      <c r="E3231" s="2">
        <v>1</v>
      </c>
      <c r="F3231" s="66">
        <v>8.33</v>
      </c>
      <c r="G3231" s="2">
        <v>9.1866699999999994</v>
      </c>
      <c r="H3231" s="2">
        <v>10.250299999999999</v>
      </c>
      <c r="I3231" s="2">
        <v>10.15517</v>
      </c>
      <c r="J3231" s="2">
        <v>8.0992800000000003</v>
      </c>
      <c r="K3231" s="66">
        <v>12.18835</v>
      </c>
      <c r="L3231" s="2">
        <v>9.3116699999999994</v>
      </c>
      <c r="M3231" s="2">
        <v>10.60042</v>
      </c>
      <c r="N3231" s="2">
        <v>10.500109999999999</v>
      </c>
      <c r="O3231" s="2">
        <v>8.3582000000000001</v>
      </c>
      <c r="P3231" s="2">
        <v>8.4869699999999995</v>
      </c>
    </row>
    <row r="3232" spans="1:16" x14ac:dyDescent="0.35">
      <c r="A3232" s="2">
        <v>3221</v>
      </c>
      <c r="B3232" s="2" t="s">
        <v>217</v>
      </c>
      <c r="C3232" s="2" t="s">
        <v>314</v>
      </c>
      <c r="D3232" s="2">
        <v>8.4510000000000005</v>
      </c>
      <c r="E3232" s="2">
        <v>1.5589999999999999</v>
      </c>
      <c r="F3232" s="66">
        <v>6.67</v>
      </c>
      <c r="G3232" s="2">
        <v>9.0592100000000002</v>
      </c>
      <c r="H3232" s="2">
        <v>10.01914</v>
      </c>
      <c r="I3232" s="2">
        <v>9.7744499999999999</v>
      </c>
      <c r="J3232" s="2">
        <v>8.5145499999999998</v>
      </c>
      <c r="K3232" s="66">
        <v>9.9984999999999999</v>
      </c>
      <c r="L3232" s="2">
        <v>9.1557099999999991</v>
      </c>
      <c r="M3232" s="2">
        <v>10.32756</v>
      </c>
      <c r="N3232" s="2">
        <v>10.06995</v>
      </c>
      <c r="O3232" s="2">
        <v>8.7628599999999999</v>
      </c>
      <c r="P3232" s="2">
        <v>10.30078</v>
      </c>
    </row>
    <row r="3233" spans="1:16" x14ac:dyDescent="0.35">
      <c r="A3233" s="2">
        <v>3222</v>
      </c>
      <c r="B3233" s="2" t="s">
        <v>217</v>
      </c>
      <c r="C3233" s="2" t="s">
        <v>315</v>
      </c>
      <c r="D3233" s="2">
        <v>9.9740000000000002</v>
      </c>
      <c r="E3233" s="2">
        <v>4.6920000000000002</v>
      </c>
      <c r="F3233" s="66">
        <v>20</v>
      </c>
      <c r="G3233" s="2">
        <v>12.7713</v>
      </c>
      <c r="H3233" s="2">
        <v>14.42712</v>
      </c>
      <c r="I3233" s="2">
        <v>12.53464</v>
      </c>
      <c r="J3233" s="2">
        <v>12.45162</v>
      </c>
      <c r="K3233" s="66">
        <v>19.813610000000001</v>
      </c>
      <c r="L3233" s="2">
        <v>13.012130000000001</v>
      </c>
      <c r="M3233" s="2">
        <v>14.956049999999999</v>
      </c>
      <c r="N3233" s="2">
        <v>12.964840000000001</v>
      </c>
      <c r="O3233" s="2">
        <v>12.89377</v>
      </c>
      <c r="P3233" s="2">
        <v>25.930430000000001</v>
      </c>
    </row>
    <row r="3234" spans="1:16" x14ac:dyDescent="0.35">
      <c r="A3234" s="2">
        <v>3223</v>
      </c>
      <c r="B3234" s="2" t="s">
        <v>217</v>
      </c>
      <c r="C3234" s="2" t="s">
        <v>316</v>
      </c>
      <c r="D3234" s="2">
        <v>11.705</v>
      </c>
      <c r="E3234" s="2">
        <v>6.4379999999999997</v>
      </c>
      <c r="F3234" s="66">
        <v>8.33</v>
      </c>
      <c r="G3234" s="2">
        <v>0.24496999999999999</v>
      </c>
      <c r="H3234" s="2">
        <v>1.36934</v>
      </c>
      <c r="I3234" s="2">
        <v>0.67122000000000004</v>
      </c>
      <c r="J3234" s="2">
        <v>1.1701999999999999</v>
      </c>
      <c r="K3234" s="66">
        <v>3.4941900000000001</v>
      </c>
      <c r="L3234" s="2">
        <v>0.37733</v>
      </c>
      <c r="M3234" s="2">
        <v>1.5194300000000001</v>
      </c>
      <c r="N3234" s="2">
        <v>0.78408</v>
      </c>
      <c r="O3234" s="2">
        <v>1.31446</v>
      </c>
      <c r="P3234" s="2">
        <v>15.991289999999999</v>
      </c>
    </row>
    <row r="3235" spans="1:16" x14ac:dyDescent="0.35">
      <c r="A3235" s="2">
        <v>3224</v>
      </c>
      <c r="B3235" s="2" t="s">
        <v>217</v>
      </c>
      <c r="C3235" s="2" t="s">
        <v>317</v>
      </c>
      <c r="D3235" s="2">
        <v>12.202999999999999</v>
      </c>
      <c r="E3235" s="2">
        <v>5.3949999999999996</v>
      </c>
      <c r="F3235" s="66">
        <v>3.33</v>
      </c>
      <c r="G3235" s="2">
        <v>0</v>
      </c>
      <c r="H3235" s="2">
        <v>0</v>
      </c>
      <c r="I3235" s="2">
        <v>0</v>
      </c>
      <c r="J3235" s="2">
        <v>0</v>
      </c>
      <c r="K3235" s="66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5.4826499999999996</v>
      </c>
    </row>
    <row r="3236" spans="1:16" x14ac:dyDescent="0.35">
      <c r="A3236" s="2">
        <v>3225</v>
      </c>
      <c r="B3236" s="2" t="s">
        <v>217</v>
      </c>
      <c r="C3236" s="2" t="s">
        <v>318</v>
      </c>
      <c r="D3236" s="2">
        <v>11.433999999999999</v>
      </c>
      <c r="E3236" s="2">
        <v>6.1669999999999998</v>
      </c>
      <c r="F3236" s="66">
        <v>11.67</v>
      </c>
      <c r="G3236" s="2">
        <v>0</v>
      </c>
      <c r="H3236" s="2">
        <v>0.17015</v>
      </c>
      <c r="I3236" s="2">
        <v>0</v>
      </c>
      <c r="J3236" s="2">
        <v>0</v>
      </c>
      <c r="K3236" s="66">
        <v>1.1697599999999999</v>
      </c>
      <c r="L3236" s="2">
        <v>0</v>
      </c>
      <c r="M3236" s="2">
        <v>0.39004</v>
      </c>
      <c r="N3236" s="2">
        <v>0</v>
      </c>
      <c r="O3236" s="2">
        <v>0</v>
      </c>
      <c r="P3236" s="2">
        <v>17.219360000000002</v>
      </c>
    </row>
    <row r="3237" spans="1:16" x14ac:dyDescent="0.35">
      <c r="A3237" s="2">
        <v>3226</v>
      </c>
      <c r="B3237" s="2" t="s">
        <v>217</v>
      </c>
      <c r="C3237" s="2" t="s">
        <v>319</v>
      </c>
      <c r="D3237" s="2">
        <v>10.246</v>
      </c>
      <c r="E3237" s="2">
        <v>6.4379999999999997</v>
      </c>
      <c r="F3237" s="66">
        <v>11.67</v>
      </c>
      <c r="G3237" s="2">
        <v>0.38718999999999998</v>
      </c>
      <c r="H3237" s="2">
        <v>1.7657400000000001</v>
      </c>
      <c r="I3237" s="2">
        <v>0.47625000000000001</v>
      </c>
      <c r="J3237" s="2">
        <v>1.1738500000000001</v>
      </c>
      <c r="K3237" s="66">
        <v>5.4511700000000003</v>
      </c>
      <c r="L3237" s="2">
        <v>0.85133999999999999</v>
      </c>
      <c r="M3237" s="2">
        <v>2.0296599999999998</v>
      </c>
      <c r="N3237" s="2">
        <v>0.62138000000000004</v>
      </c>
      <c r="O3237" s="2">
        <v>1.4298500000000001</v>
      </c>
      <c r="P3237" s="2">
        <v>18.218969999999999</v>
      </c>
    </row>
    <row r="3238" spans="1:16" x14ac:dyDescent="0.35">
      <c r="A3238" s="2">
        <v>3227</v>
      </c>
      <c r="B3238" s="2" t="s">
        <v>217</v>
      </c>
      <c r="C3238" s="2" t="s">
        <v>320</v>
      </c>
      <c r="D3238" s="2">
        <v>10</v>
      </c>
      <c r="E3238" s="2">
        <v>5.7</v>
      </c>
      <c r="F3238" s="66">
        <v>11.67</v>
      </c>
      <c r="G3238" s="2">
        <v>3.5050400000000002</v>
      </c>
      <c r="H3238" s="2">
        <v>2.3618100000000002</v>
      </c>
      <c r="I3238" s="2">
        <v>0.83194999999999997</v>
      </c>
      <c r="J3238" s="2">
        <v>1.3282799999999999</v>
      </c>
      <c r="K3238" s="66">
        <v>3.0960000000000001</v>
      </c>
      <c r="L3238" s="2">
        <v>3.9111400000000001</v>
      </c>
      <c r="M3238" s="2">
        <v>2.7445599999999999</v>
      </c>
      <c r="N3238" s="2">
        <v>1.0324199999999999</v>
      </c>
      <c r="O3238" s="2">
        <v>1.55152</v>
      </c>
      <c r="P3238" s="2">
        <v>5.2901899999999999</v>
      </c>
    </row>
    <row r="3239" spans="1:16" x14ac:dyDescent="0.35">
      <c r="A3239" s="2">
        <v>3228</v>
      </c>
      <c r="B3239" s="2" t="s">
        <v>217</v>
      </c>
      <c r="C3239" s="2" t="s">
        <v>321</v>
      </c>
      <c r="D3239" s="2">
        <v>10.153</v>
      </c>
      <c r="E3239" s="2">
        <v>4.3780000000000001</v>
      </c>
      <c r="F3239" s="66">
        <v>33.33</v>
      </c>
      <c r="G3239" s="2">
        <v>11.58563</v>
      </c>
      <c r="H3239" s="2">
        <v>9.48156</v>
      </c>
      <c r="I3239" s="2">
        <v>5.7640399999999996</v>
      </c>
      <c r="J3239" s="2">
        <v>5.2687499999999998</v>
      </c>
      <c r="K3239" s="66">
        <v>18.943840000000002</v>
      </c>
      <c r="L3239" s="2">
        <v>9.4423600000000008</v>
      </c>
      <c r="M3239" s="2">
        <v>10.33112</v>
      </c>
      <c r="N3239" s="2">
        <v>6.4668999999999999</v>
      </c>
      <c r="O3239" s="2">
        <v>5.9624499999999996</v>
      </c>
      <c r="P3239" s="2">
        <v>9.7611799999999995</v>
      </c>
    </row>
    <row r="3240" spans="1:16" x14ac:dyDescent="0.35">
      <c r="A3240" s="2">
        <v>3229</v>
      </c>
      <c r="B3240" s="2" t="s">
        <v>217</v>
      </c>
      <c r="C3240" s="2" t="s">
        <v>322</v>
      </c>
      <c r="D3240" s="2">
        <v>11.52</v>
      </c>
      <c r="E3240" s="2">
        <v>3.6080000000000001</v>
      </c>
      <c r="F3240" s="66">
        <v>31.67</v>
      </c>
      <c r="G3240" s="2">
        <v>3.2536</v>
      </c>
      <c r="H3240" s="2">
        <v>4.75657</v>
      </c>
      <c r="I3240" s="2">
        <v>3.4634399999999999</v>
      </c>
      <c r="J3240" s="2">
        <v>1.7505299999999999</v>
      </c>
      <c r="K3240" s="66">
        <v>19.32348</v>
      </c>
      <c r="L3240" s="2">
        <v>1.4850099999999999</v>
      </c>
      <c r="M3240" s="2">
        <v>5.2002300000000004</v>
      </c>
      <c r="N3240" s="2">
        <v>3.8852500000000001</v>
      </c>
      <c r="O3240" s="2">
        <v>2.0914700000000002</v>
      </c>
      <c r="P3240" s="2">
        <v>0.41527999999999998</v>
      </c>
    </row>
    <row r="3241" spans="1:16" x14ac:dyDescent="0.35">
      <c r="A3241" s="2">
        <v>3230</v>
      </c>
      <c r="B3241" s="2" t="s">
        <v>217</v>
      </c>
      <c r="C3241" s="2" t="s">
        <v>323</v>
      </c>
      <c r="D3241" s="2">
        <v>12.750999999999999</v>
      </c>
      <c r="E3241" s="2">
        <v>3.5920000000000001</v>
      </c>
      <c r="F3241" s="66">
        <v>11.67</v>
      </c>
      <c r="G3241" s="2">
        <v>0</v>
      </c>
      <c r="H3241" s="2">
        <v>0</v>
      </c>
      <c r="I3241" s="2">
        <v>0</v>
      </c>
      <c r="J3241" s="2">
        <v>0</v>
      </c>
      <c r="K3241" s="66">
        <v>6.5212000000000003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</row>
    <row r="3242" spans="1:16" x14ac:dyDescent="0.35">
      <c r="A3242" s="2">
        <v>3231</v>
      </c>
      <c r="B3242" s="2" t="s">
        <v>217</v>
      </c>
      <c r="C3242" s="2" t="s">
        <v>324</v>
      </c>
      <c r="D3242" s="2">
        <v>13.308</v>
      </c>
      <c r="E3242" s="2">
        <v>3.1</v>
      </c>
      <c r="F3242" s="66">
        <v>11.67</v>
      </c>
      <c r="G3242" s="2">
        <v>0</v>
      </c>
      <c r="H3242" s="2">
        <v>0</v>
      </c>
      <c r="I3242" s="2">
        <v>0</v>
      </c>
      <c r="J3242" s="2">
        <v>0</v>
      </c>
      <c r="K3242" s="66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</row>
    <row r="3243" spans="1:16" x14ac:dyDescent="0.35">
      <c r="A3243" s="2">
        <v>3232</v>
      </c>
      <c r="B3243" s="2" t="s">
        <v>217</v>
      </c>
      <c r="C3243" s="2" t="s">
        <v>325</v>
      </c>
      <c r="D3243" s="2">
        <v>12.885</v>
      </c>
      <c r="E3243" s="2">
        <v>2.8460000000000001</v>
      </c>
      <c r="F3243" s="66">
        <v>26.67</v>
      </c>
      <c r="G3243" s="2">
        <v>2.3628900000000002</v>
      </c>
      <c r="H3243" s="2">
        <v>4.0648600000000004</v>
      </c>
      <c r="I3243" s="2">
        <v>3.6341999999999999</v>
      </c>
      <c r="J3243" s="2">
        <v>2.1614100000000001</v>
      </c>
      <c r="K3243" s="66">
        <v>7.4270100000000001</v>
      </c>
      <c r="L3243" s="2">
        <v>2.05958</v>
      </c>
      <c r="M3243" s="2">
        <v>4.4674100000000001</v>
      </c>
      <c r="N3243" s="2">
        <v>4.0316999999999998</v>
      </c>
      <c r="O3243" s="2">
        <v>2.4430900000000002</v>
      </c>
      <c r="P3243" s="2">
        <v>1.5207299999999999</v>
      </c>
    </row>
    <row r="3244" spans="1:16" x14ac:dyDescent="0.35">
      <c r="A3244" s="2">
        <v>3233</v>
      </c>
      <c r="B3244" s="2" t="s">
        <v>217</v>
      </c>
      <c r="C3244" s="2" t="s">
        <v>326</v>
      </c>
      <c r="D3244" s="2">
        <v>10.678000000000001</v>
      </c>
      <c r="E3244" s="2">
        <v>2.3460000000000001</v>
      </c>
      <c r="F3244" s="66">
        <v>8.33</v>
      </c>
      <c r="G3244" s="2">
        <v>3.3450500000000001</v>
      </c>
      <c r="H3244" s="2">
        <v>4.39323</v>
      </c>
      <c r="I3244" s="2">
        <v>4.1818900000000001</v>
      </c>
      <c r="J3244" s="2">
        <v>3.4402499999999998</v>
      </c>
      <c r="K3244" s="66">
        <v>3.0846200000000001</v>
      </c>
      <c r="L3244" s="2">
        <v>3.3831199999999999</v>
      </c>
      <c r="M3244" s="2">
        <v>4.5963900000000004</v>
      </c>
      <c r="N3244" s="2">
        <v>4.38741</v>
      </c>
      <c r="O3244" s="2">
        <v>3.61788</v>
      </c>
      <c r="P3244" s="2">
        <v>6.5240900000000002</v>
      </c>
    </row>
    <row r="3245" spans="1:16" x14ac:dyDescent="0.35">
      <c r="A3245" s="2">
        <v>3234</v>
      </c>
      <c r="B3245" s="2" t="s">
        <v>217</v>
      </c>
      <c r="C3245" s="2" t="s">
        <v>327</v>
      </c>
      <c r="D3245" s="2">
        <v>8.7899999999999991</v>
      </c>
      <c r="E3245" s="2">
        <v>2.1</v>
      </c>
      <c r="F3245" s="66">
        <v>0</v>
      </c>
      <c r="G3245" s="2">
        <v>3.71895</v>
      </c>
      <c r="H3245" s="2">
        <v>4.1895699999999998</v>
      </c>
      <c r="I3245" s="2">
        <v>4.1033099999999996</v>
      </c>
      <c r="J3245" s="2">
        <v>4.0277799999999999</v>
      </c>
      <c r="K3245" s="66">
        <v>4.30945</v>
      </c>
      <c r="L3245" s="2">
        <v>3.7064900000000001</v>
      </c>
      <c r="M3245" s="2">
        <v>4.2970199999999998</v>
      </c>
      <c r="N3245" s="2">
        <v>4.2185699999999997</v>
      </c>
      <c r="O3245" s="2">
        <v>4.1490299999999998</v>
      </c>
      <c r="P3245" s="2">
        <v>4.0630199999999999</v>
      </c>
    </row>
    <row r="3246" spans="1:16" x14ac:dyDescent="0.35">
      <c r="A3246" s="2">
        <v>3235</v>
      </c>
      <c r="B3246" s="2" t="s">
        <v>217</v>
      </c>
      <c r="C3246" s="2" t="s">
        <v>328</v>
      </c>
      <c r="D3246" s="2">
        <v>7.8949999999999996</v>
      </c>
      <c r="E3246" s="2">
        <v>2.3540000000000001</v>
      </c>
      <c r="F3246" s="66">
        <v>0</v>
      </c>
      <c r="G3246" s="2">
        <v>4.9802600000000004</v>
      </c>
      <c r="H3246" s="2">
        <v>5.38605</v>
      </c>
      <c r="I3246" s="2">
        <v>5.3112500000000002</v>
      </c>
      <c r="J3246" s="2">
        <v>5.2495200000000004</v>
      </c>
      <c r="K3246" s="66">
        <v>5.4867499999999998</v>
      </c>
      <c r="L3246" s="2">
        <v>4.9298799999999998</v>
      </c>
      <c r="M3246" s="2">
        <v>5.4799600000000002</v>
      </c>
      <c r="N3246" s="2">
        <v>5.4123000000000001</v>
      </c>
      <c r="O3246" s="2">
        <v>5.3564800000000004</v>
      </c>
      <c r="P3246" s="2">
        <v>5.29535</v>
      </c>
    </row>
    <row r="3247" spans="1:16" x14ac:dyDescent="0.35">
      <c r="A3247" s="2">
        <v>3236</v>
      </c>
      <c r="B3247" s="2" t="s">
        <v>217</v>
      </c>
      <c r="C3247" s="2" t="s">
        <v>329</v>
      </c>
      <c r="D3247" s="2">
        <v>7.3970000000000002</v>
      </c>
      <c r="E3247" s="2">
        <v>2.6</v>
      </c>
      <c r="F3247" s="66">
        <v>3.33</v>
      </c>
      <c r="G3247" s="2">
        <v>6.6868400000000001</v>
      </c>
      <c r="H3247" s="2">
        <v>7.3874199999999997</v>
      </c>
      <c r="I3247" s="2">
        <v>7.10825</v>
      </c>
      <c r="J3247" s="2">
        <v>6.6616400000000002</v>
      </c>
      <c r="K3247" s="66">
        <v>6.3952400000000003</v>
      </c>
      <c r="L3247" s="2">
        <v>6.6450800000000001</v>
      </c>
      <c r="M3247" s="2">
        <v>7.5277799999999999</v>
      </c>
      <c r="N3247" s="2">
        <v>7.2438399999999996</v>
      </c>
      <c r="O3247" s="2">
        <v>6.7823599999999997</v>
      </c>
      <c r="P3247" s="2">
        <v>9.5070899999999998</v>
      </c>
    </row>
    <row r="3248" spans="1:16" x14ac:dyDescent="0.35">
      <c r="A3248" s="2">
        <v>3237</v>
      </c>
      <c r="B3248" s="2" t="s">
        <v>217</v>
      </c>
      <c r="C3248" s="2" t="s">
        <v>330</v>
      </c>
      <c r="D3248" s="2">
        <v>6.9969999999999999</v>
      </c>
      <c r="E3248" s="2">
        <v>2.3460000000000001</v>
      </c>
      <c r="F3248" s="66">
        <v>20</v>
      </c>
      <c r="G3248" s="2">
        <v>12.79053</v>
      </c>
      <c r="H3248" s="2">
        <v>15.84032</v>
      </c>
      <c r="I3248" s="2">
        <v>14.182919999999999</v>
      </c>
      <c r="J3248" s="2">
        <v>10.3109</v>
      </c>
      <c r="K3248" s="66">
        <v>7.0684800000000001</v>
      </c>
      <c r="L3248" s="2">
        <v>12.8057</v>
      </c>
      <c r="M3248" s="2">
        <v>16.37791</v>
      </c>
      <c r="N3248" s="2">
        <v>14.642799999999999</v>
      </c>
      <c r="O3248" s="2">
        <v>10.576790000000001</v>
      </c>
      <c r="P3248" s="2">
        <v>28.504259999999999</v>
      </c>
    </row>
    <row r="3249" spans="1:16" x14ac:dyDescent="0.35">
      <c r="A3249" s="2">
        <v>3238</v>
      </c>
      <c r="B3249" s="2" t="s">
        <v>217</v>
      </c>
      <c r="C3249" s="2" t="s">
        <v>331</v>
      </c>
      <c r="D3249" s="2">
        <v>6.5460000000000003</v>
      </c>
      <c r="E3249" s="2">
        <v>1.0329999999999999</v>
      </c>
      <c r="F3249" s="66">
        <v>8.33</v>
      </c>
      <c r="G3249" s="2">
        <v>10.589600000000001</v>
      </c>
      <c r="H3249" s="2">
        <v>11.811299999999999</v>
      </c>
      <c r="I3249" s="2">
        <v>11.553599999999999</v>
      </c>
      <c r="J3249" s="2">
        <v>7.9718799999999996</v>
      </c>
      <c r="K3249" s="66">
        <v>10.29827</v>
      </c>
      <c r="L3249" s="2">
        <v>10.558109999999999</v>
      </c>
      <c r="M3249" s="2">
        <v>12.10177</v>
      </c>
      <c r="N3249" s="2">
        <v>11.83832</v>
      </c>
      <c r="O3249" s="2">
        <v>8.0771499999999996</v>
      </c>
      <c r="P3249" s="2">
        <v>9.9700900000000008</v>
      </c>
    </row>
    <row r="3250" spans="1:16" x14ac:dyDescent="0.35">
      <c r="A3250" s="2">
        <v>3239</v>
      </c>
      <c r="B3250" s="2" t="s">
        <v>217</v>
      </c>
      <c r="C3250" s="2" t="s">
        <v>332</v>
      </c>
      <c r="D3250" s="2">
        <v>5.6390000000000002</v>
      </c>
      <c r="E3250" s="2">
        <v>0.254</v>
      </c>
      <c r="F3250" s="66">
        <v>25</v>
      </c>
      <c r="G3250" s="2">
        <v>19.444500000000001</v>
      </c>
      <c r="H3250" s="2">
        <v>21.781880000000001</v>
      </c>
      <c r="I3250" s="2">
        <v>21.136579999999999</v>
      </c>
      <c r="J3250" s="2">
        <v>8.9676299999999998</v>
      </c>
      <c r="K3250" s="66">
        <v>15.085380000000001</v>
      </c>
      <c r="L3250" s="2">
        <v>19.38683</v>
      </c>
      <c r="M3250" s="2">
        <v>22.546420000000001</v>
      </c>
      <c r="N3250" s="2">
        <v>21.874389999999998</v>
      </c>
      <c r="O3250" s="2">
        <v>9.0781200000000002</v>
      </c>
      <c r="P3250" s="2">
        <v>8.9717199999999995</v>
      </c>
    </row>
    <row r="3251" spans="1:16" x14ac:dyDescent="0.35">
      <c r="A3251" s="2">
        <v>3240</v>
      </c>
      <c r="B3251" s="2" t="s">
        <v>218</v>
      </c>
      <c r="C3251" s="2" t="s">
        <v>309</v>
      </c>
      <c r="D3251" s="2">
        <v>4.3899999999999997</v>
      </c>
      <c r="E3251" s="2">
        <v>0.754</v>
      </c>
      <c r="F3251" s="66">
        <v>16.670000000000002</v>
      </c>
      <c r="G3251" s="2">
        <v>15.008330000000001</v>
      </c>
      <c r="H3251" s="2">
        <v>16.6816</v>
      </c>
      <c r="I3251" s="2">
        <v>15.810280000000001</v>
      </c>
      <c r="J3251" s="2">
        <v>10.250030000000001</v>
      </c>
      <c r="K3251" s="66">
        <v>14.47481</v>
      </c>
      <c r="L3251" s="2">
        <v>14.925190000000001</v>
      </c>
      <c r="M3251" s="2">
        <v>17.12208</v>
      </c>
      <c r="N3251" s="2">
        <v>16.21161</v>
      </c>
      <c r="O3251" s="2">
        <v>10.36796</v>
      </c>
      <c r="P3251" s="2">
        <v>14.07554</v>
      </c>
    </row>
    <row r="3252" spans="1:16" x14ac:dyDescent="0.35">
      <c r="A3252" s="2">
        <v>3241</v>
      </c>
      <c r="B3252" s="2" t="s">
        <v>218</v>
      </c>
      <c r="C3252" s="2" t="s">
        <v>310</v>
      </c>
      <c r="D3252" s="2">
        <v>3.444</v>
      </c>
      <c r="E3252" s="2">
        <v>1.254</v>
      </c>
      <c r="F3252" s="66">
        <v>0</v>
      </c>
      <c r="G3252" s="2">
        <v>9.9023199999999996</v>
      </c>
      <c r="H3252" s="2">
        <v>10.34388</v>
      </c>
      <c r="I3252" s="2">
        <v>10.3073</v>
      </c>
      <c r="J3252" s="2">
        <v>10.28088</v>
      </c>
      <c r="K3252" s="66">
        <v>10.38433</v>
      </c>
      <c r="L3252" s="2">
        <v>9.7512000000000008</v>
      </c>
      <c r="M3252" s="2">
        <v>10.404120000000001</v>
      </c>
      <c r="N3252" s="2">
        <v>10.371320000000001</v>
      </c>
      <c r="O3252" s="2">
        <v>10.349449999999999</v>
      </c>
      <c r="P3252" s="2">
        <v>10.34742</v>
      </c>
    </row>
    <row r="3253" spans="1:16" x14ac:dyDescent="0.35">
      <c r="A3253" s="2">
        <v>3242</v>
      </c>
      <c r="B3253" s="2" t="s">
        <v>218</v>
      </c>
      <c r="C3253" s="2" t="s">
        <v>311</v>
      </c>
      <c r="D3253" s="2">
        <v>3.4049999999999998</v>
      </c>
      <c r="E3253" s="2">
        <v>0.99199999999999999</v>
      </c>
      <c r="F3253" s="66">
        <v>15</v>
      </c>
      <c r="G3253" s="2">
        <v>18.955629999999999</v>
      </c>
      <c r="H3253" s="2">
        <v>21.29476</v>
      </c>
      <c r="I3253" s="2">
        <v>19.547609999999999</v>
      </c>
      <c r="J3253" s="2">
        <v>12.4963</v>
      </c>
      <c r="K3253" s="66">
        <v>26.39076</v>
      </c>
      <c r="L3253" s="2">
        <v>18.82733</v>
      </c>
      <c r="M3253" s="2">
        <v>21.892199999999999</v>
      </c>
      <c r="N3253" s="2">
        <v>20.05921</v>
      </c>
      <c r="O3253" s="2">
        <v>12.64602</v>
      </c>
      <c r="P3253" s="2">
        <v>13.258509999999999</v>
      </c>
    </row>
    <row r="3254" spans="1:16" x14ac:dyDescent="0.35">
      <c r="A3254" s="2">
        <v>3243</v>
      </c>
      <c r="B3254" s="2" t="s">
        <v>218</v>
      </c>
      <c r="C3254" s="2" t="s">
        <v>312</v>
      </c>
      <c r="D3254" s="2">
        <v>3.8519999999999999</v>
      </c>
      <c r="E3254" s="2">
        <v>1.008</v>
      </c>
      <c r="F3254" s="66">
        <v>35</v>
      </c>
      <c r="G3254" s="2">
        <v>27.699359999999999</v>
      </c>
      <c r="H3254" s="2">
        <v>31.93695</v>
      </c>
      <c r="I3254" s="2">
        <v>28.682939999999999</v>
      </c>
      <c r="J3254" s="2">
        <v>14.59552</v>
      </c>
      <c r="K3254" s="66">
        <v>42.657260000000001</v>
      </c>
      <c r="L3254" s="2">
        <v>27.57206</v>
      </c>
      <c r="M3254" s="2">
        <v>33.063609999999997</v>
      </c>
      <c r="N3254" s="2">
        <v>29.644829999999999</v>
      </c>
      <c r="O3254" s="2">
        <v>14.828659999999999</v>
      </c>
      <c r="P3254" s="2">
        <v>16.016449999999999</v>
      </c>
    </row>
    <row r="3255" spans="1:16" x14ac:dyDescent="0.35">
      <c r="A3255" s="2">
        <v>3244</v>
      </c>
      <c r="B3255" s="2" t="s">
        <v>218</v>
      </c>
      <c r="C3255" s="2" t="s">
        <v>313</v>
      </c>
      <c r="D3255" s="2">
        <v>4.2030000000000003</v>
      </c>
      <c r="E3255" s="2">
        <v>0.99199999999999999</v>
      </c>
      <c r="F3255" s="66">
        <v>28.33</v>
      </c>
      <c r="G3255" s="2">
        <v>24.152000000000001</v>
      </c>
      <c r="H3255" s="2">
        <v>27.858599999999999</v>
      </c>
      <c r="I3255" s="2">
        <v>25.208729999999999</v>
      </c>
      <c r="J3255" s="2">
        <v>14.737959999999999</v>
      </c>
      <c r="K3255" s="66">
        <v>42.634180000000001</v>
      </c>
      <c r="L3255" s="2">
        <v>24.011900000000001</v>
      </c>
      <c r="M3255" s="2">
        <v>28.752330000000001</v>
      </c>
      <c r="N3255" s="2">
        <v>25.968800000000002</v>
      </c>
      <c r="O3255" s="2">
        <v>14.957420000000001</v>
      </c>
      <c r="P3255" s="2">
        <v>14.524369999999999</v>
      </c>
    </row>
    <row r="3256" spans="1:16" x14ac:dyDescent="0.35">
      <c r="A3256" s="2">
        <v>3245</v>
      </c>
      <c r="B3256" s="2" t="s">
        <v>218</v>
      </c>
      <c r="C3256" s="2" t="s">
        <v>314</v>
      </c>
      <c r="D3256" s="2">
        <v>4.5529999999999999</v>
      </c>
      <c r="E3256" s="2">
        <v>0.754</v>
      </c>
      <c r="F3256" s="66">
        <v>8.33</v>
      </c>
      <c r="G3256" s="2">
        <v>14.2287</v>
      </c>
      <c r="H3256" s="2">
        <v>15.25609</v>
      </c>
      <c r="I3256" s="2">
        <v>14.84333</v>
      </c>
      <c r="J3256" s="2">
        <v>12.185600000000001</v>
      </c>
      <c r="K3256" s="66">
        <v>15.48184</v>
      </c>
      <c r="L3256" s="2">
        <v>14.129670000000001</v>
      </c>
      <c r="M3256" s="2">
        <v>15.482810000000001</v>
      </c>
      <c r="N3256" s="2">
        <v>15.05261</v>
      </c>
      <c r="O3256" s="2">
        <v>12.26108</v>
      </c>
      <c r="P3256" s="2">
        <v>11.87411</v>
      </c>
    </row>
    <row r="3257" spans="1:16" x14ac:dyDescent="0.35">
      <c r="A3257" s="2">
        <v>3246</v>
      </c>
      <c r="B3257" s="2" t="s">
        <v>218</v>
      </c>
      <c r="C3257" s="2" t="s">
        <v>315</v>
      </c>
      <c r="D3257" s="2">
        <v>4.7</v>
      </c>
      <c r="E3257" s="2">
        <v>2.3220000000000001</v>
      </c>
      <c r="F3257" s="66">
        <v>3.33</v>
      </c>
      <c r="G3257" s="2">
        <v>13.485620000000001</v>
      </c>
      <c r="H3257" s="2">
        <v>14.42327</v>
      </c>
      <c r="I3257" s="2">
        <v>13.78105</v>
      </c>
      <c r="J3257" s="2">
        <v>12.96542</v>
      </c>
      <c r="K3257" s="66">
        <v>18.641220000000001</v>
      </c>
      <c r="L3257" s="2">
        <v>13.246460000000001</v>
      </c>
      <c r="M3257" s="2">
        <v>14.596299999999999</v>
      </c>
      <c r="N3257" s="2">
        <v>13.9244</v>
      </c>
      <c r="O3257" s="2">
        <v>13.0707</v>
      </c>
      <c r="P3257" s="2">
        <v>12.035209999999999</v>
      </c>
    </row>
    <row r="3258" spans="1:16" x14ac:dyDescent="0.35">
      <c r="A3258" s="2">
        <v>3247</v>
      </c>
      <c r="B3258" s="2" t="s">
        <v>218</v>
      </c>
      <c r="C3258" s="2" t="s">
        <v>316</v>
      </c>
      <c r="D3258" s="2">
        <v>5.5640000000000001</v>
      </c>
      <c r="E3258" s="2">
        <v>2.8370000000000002</v>
      </c>
      <c r="F3258" s="66">
        <v>20</v>
      </c>
      <c r="G3258" s="2">
        <v>10.07527</v>
      </c>
      <c r="H3258" s="2">
        <v>12.95036</v>
      </c>
      <c r="I3258" s="2">
        <v>10.300470000000001</v>
      </c>
      <c r="J3258" s="2">
        <v>6.92523</v>
      </c>
      <c r="K3258" s="66">
        <v>19.776109999999999</v>
      </c>
      <c r="L3258" s="2">
        <v>9.6466999999999992</v>
      </c>
      <c r="M3258" s="2">
        <v>13.55137</v>
      </c>
      <c r="N3258" s="2">
        <v>10.76694</v>
      </c>
      <c r="O3258" s="2">
        <v>7.2200100000000003</v>
      </c>
      <c r="P3258" s="2">
        <v>10.400449999999999</v>
      </c>
    </row>
    <row r="3259" spans="1:16" x14ac:dyDescent="0.35">
      <c r="A3259" s="2">
        <v>3248</v>
      </c>
      <c r="B3259" s="2" t="s">
        <v>218</v>
      </c>
      <c r="C3259" s="2" t="s">
        <v>317</v>
      </c>
      <c r="D3259" s="2">
        <v>7.2130000000000001</v>
      </c>
      <c r="E3259" s="2">
        <v>3.117</v>
      </c>
      <c r="F3259" s="66">
        <v>21.67</v>
      </c>
      <c r="G3259" s="2">
        <v>12.38401</v>
      </c>
      <c r="H3259" s="2">
        <v>12.43924</v>
      </c>
      <c r="I3259" s="2">
        <v>9.9001900000000003</v>
      </c>
      <c r="J3259" s="2">
        <v>6.7578899999999997</v>
      </c>
      <c r="K3259" s="66">
        <v>21.01933</v>
      </c>
      <c r="L3259" s="2">
        <v>10.799060000000001</v>
      </c>
      <c r="M3259" s="2">
        <v>13.054819999999999</v>
      </c>
      <c r="N3259" s="2">
        <v>10.38674</v>
      </c>
      <c r="O3259" s="2">
        <v>7.0846499999999999</v>
      </c>
      <c r="P3259" s="2">
        <v>10.36143</v>
      </c>
    </row>
    <row r="3260" spans="1:16" x14ac:dyDescent="0.35">
      <c r="A3260" s="2">
        <v>3249</v>
      </c>
      <c r="B3260" s="2" t="s">
        <v>218</v>
      </c>
      <c r="C3260" s="2" t="s">
        <v>318</v>
      </c>
      <c r="D3260" s="2">
        <v>8.8130000000000006</v>
      </c>
      <c r="E3260" s="2">
        <v>2.778</v>
      </c>
      <c r="F3260" s="66">
        <v>8.33</v>
      </c>
      <c r="G3260" s="2">
        <v>2.1305700000000001</v>
      </c>
      <c r="H3260" s="2">
        <v>3.1923699999999999</v>
      </c>
      <c r="I3260" s="2">
        <v>2.7208199999999998</v>
      </c>
      <c r="J3260" s="2">
        <v>1.65289</v>
      </c>
      <c r="K3260" s="66">
        <v>6.5487599999999997</v>
      </c>
      <c r="L3260" s="2">
        <v>1.92885</v>
      </c>
      <c r="M3260" s="2">
        <v>3.3709799999999999</v>
      </c>
      <c r="N3260" s="2">
        <v>2.87669</v>
      </c>
      <c r="O3260" s="2">
        <v>1.75556</v>
      </c>
      <c r="P3260" s="2">
        <v>8.1353100000000005</v>
      </c>
    </row>
    <row r="3261" spans="1:16" x14ac:dyDescent="0.35">
      <c r="A3261" s="2">
        <v>3250</v>
      </c>
      <c r="B3261" s="2" t="s">
        <v>218</v>
      </c>
      <c r="C3261" s="2" t="s">
        <v>319</v>
      </c>
      <c r="D3261" s="2">
        <v>9.9049999999999994</v>
      </c>
      <c r="E3261" s="2">
        <v>1.8049999999999999</v>
      </c>
      <c r="F3261" s="66">
        <v>8.33</v>
      </c>
      <c r="G3261" s="2">
        <v>0.89380999999999999</v>
      </c>
      <c r="H3261" s="2">
        <v>1.71611</v>
      </c>
      <c r="I3261" s="2">
        <v>1.52695</v>
      </c>
      <c r="J3261" s="2">
        <v>0.21884999999999999</v>
      </c>
      <c r="K3261" s="66">
        <v>0.84840000000000004</v>
      </c>
      <c r="L3261" s="2">
        <v>1.0827599999999999</v>
      </c>
      <c r="M3261" s="2">
        <v>1.8745400000000001</v>
      </c>
      <c r="N3261" s="2">
        <v>1.6757599999999999</v>
      </c>
      <c r="O3261" s="2">
        <v>0.30941000000000002</v>
      </c>
      <c r="P3261" s="2">
        <v>3.92727</v>
      </c>
    </row>
    <row r="3262" spans="1:16" x14ac:dyDescent="0.35">
      <c r="A3262" s="2">
        <v>3251</v>
      </c>
      <c r="B3262" s="2" t="s">
        <v>218</v>
      </c>
      <c r="C3262" s="2" t="s">
        <v>320</v>
      </c>
      <c r="D3262" s="2">
        <v>10.81</v>
      </c>
      <c r="E3262" s="2">
        <v>1.5409999999999999</v>
      </c>
      <c r="F3262" s="66">
        <v>18.329999999999998</v>
      </c>
      <c r="G3262" s="2">
        <v>2.1054499999999998</v>
      </c>
      <c r="H3262" s="2">
        <v>4.0603699999999998</v>
      </c>
      <c r="I3262" s="2">
        <v>4.0396999999999998</v>
      </c>
      <c r="J3262" s="2">
        <v>0.50731999999999999</v>
      </c>
      <c r="K3262" s="66">
        <v>0.92820999999999998</v>
      </c>
      <c r="L3262" s="2">
        <v>2.61103</v>
      </c>
      <c r="M3262" s="2">
        <v>4.39818</v>
      </c>
      <c r="N3262" s="2">
        <v>4.3788600000000004</v>
      </c>
      <c r="O3262" s="2">
        <v>0.58414999999999995</v>
      </c>
      <c r="P3262" s="2">
        <v>8.0407600000000006</v>
      </c>
    </row>
    <row r="3263" spans="1:16" x14ac:dyDescent="0.35">
      <c r="A3263" s="2">
        <v>3252</v>
      </c>
      <c r="B3263" s="2" t="s">
        <v>218</v>
      </c>
      <c r="C3263" s="2" t="s">
        <v>321</v>
      </c>
      <c r="D3263" s="2">
        <v>12.417</v>
      </c>
      <c r="E3263" s="2">
        <v>1</v>
      </c>
      <c r="F3263" s="66">
        <v>15</v>
      </c>
      <c r="G3263" s="2">
        <v>0</v>
      </c>
      <c r="H3263" s="2">
        <v>0.25924000000000003</v>
      </c>
      <c r="I3263" s="2">
        <v>0.38133</v>
      </c>
      <c r="J3263" s="2">
        <v>0</v>
      </c>
      <c r="K3263" s="66">
        <v>0</v>
      </c>
      <c r="L3263" s="2">
        <v>0</v>
      </c>
      <c r="M3263" s="2">
        <v>0.32402999999999998</v>
      </c>
      <c r="N3263" s="2">
        <v>0.47853000000000001</v>
      </c>
      <c r="O3263" s="2">
        <v>0</v>
      </c>
      <c r="P3263" s="2">
        <v>0.91879</v>
      </c>
    </row>
    <row r="3264" spans="1:16" x14ac:dyDescent="0.35">
      <c r="A3264" s="2">
        <v>3253</v>
      </c>
      <c r="B3264" s="2" t="s">
        <v>218</v>
      </c>
      <c r="C3264" s="2" t="s">
        <v>322</v>
      </c>
      <c r="D3264" s="2">
        <v>13.502000000000001</v>
      </c>
      <c r="E3264" s="2">
        <v>0.49199999999999999</v>
      </c>
      <c r="F3264" s="66">
        <v>30</v>
      </c>
      <c r="G3264" s="2">
        <v>0</v>
      </c>
      <c r="H3264" s="2">
        <v>0</v>
      </c>
      <c r="I3264" s="2">
        <v>0</v>
      </c>
      <c r="J3264" s="2">
        <v>0</v>
      </c>
      <c r="K3264" s="66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</row>
    <row r="3265" spans="1:16" x14ac:dyDescent="0.35">
      <c r="A3265" s="2">
        <v>3254</v>
      </c>
      <c r="B3265" s="2" t="s">
        <v>218</v>
      </c>
      <c r="C3265" s="2" t="s">
        <v>323</v>
      </c>
      <c r="D3265" s="2">
        <v>13.548999999999999</v>
      </c>
      <c r="E3265" s="2">
        <v>0.254</v>
      </c>
      <c r="F3265" s="66">
        <v>8.33</v>
      </c>
      <c r="G3265" s="2">
        <v>0</v>
      </c>
      <c r="H3265" s="2">
        <v>0</v>
      </c>
      <c r="I3265" s="2">
        <v>0</v>
      </c>
      <c r="J3265" s="2">
        <v>0</v>
      </c>
      <c r="K3265" s="66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</row>
    <row r="3266" spans="1:16" x14ac:dyDescent="0.35">
      <c r="A3266" s="2">
        <v>3255</v>
      </c>
      <c r="B3266" s="2" t="s">
        <v>218</v>
      </c>
      <c r="C3266" s="2" t="s">
        <v>324</v>
      </c>
      <c r="D3266" s="2">
        <v>12.992000000000001</v>
      </c>
      <c r="E3266" s="2">
        <v>1.008</v>
      </c>
      <c r="F3266" s="66">
        <v>0</v>
      </c>
      <c r="G3266" s="2">
        <v>0</v>
      </c>
      <c r="H3266" s="2">
        <v>0</v>
      </c>
      <c r="I3266" s="2">
        <v>0</v>
      </c>
      <c r="J3266" s="2">
        <v>0</v>
      </c>
      <c r="K3266" s="66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</row>
    <row r="3267" spans="1:16" x14ac:dyDescent="0.35">
      <c r="A3267" s="2">
        <v>3256</v>
      </c>
      <c r="B3267" s="2" t="s">
        <v>218</v>
      </c>
      <c r="C3267" s="2" t="s">
        <v>325</v>
      </c>
      <c r="D3267" s="2">
        <v>10.975</v>
      </c>
      <c r="E3267" s="2">
        <v>4.1429999999999998</v>
      </c>
      <c r="F3267" s="66">
        <v>6.67</v>
      </c>
      <c r="G3267" s="2">
        <v>1.40706</v>
      </c>
      <c r="H3267" s="2">
        <v>2.3610199999999999</v>
      </c>
      <c r="I3267" s="2">
        <v>1.6888000000000001</v>
      </c>
      <c r="J3267" s="2">
        <v>1.53531</v>
      </c>
      <c r="K3267" s="66">
        <v>5.6835300000000002</v>
      </c>
      <c r="L3267" s="2">
        <v>1.23587</v>
      </c>
      <c r="M3267" s="2">
        <v>2.5746000000000002</v>
      </c>
      <c r="N3267" s="2">
        <v>1.8676999999999999</v>
      </c>
      <c r="O3267" s="2">
        <v>1.69773</v>
      </c>
      <c r="P3267" s="2">
        <v>5.3793800000000003</v>
      </c>
    </row>
    <row r="3268" spans="1:16" x14ac:dyDescent="0.35">
      <c r="A3268" s="2">
        <v>3257</v>
      </c>
      <c r="B3268" s="2" t="s">
        <v>218</v>
      </c>
      <c r="C3268" s="2" t="s">
        <v>326</v>
      </c>
      <c r="D3268" s="2">
        <v>9.2460000000000004</v>
      </c>
      <c r="E3268" s="2">
        <v>5.3780000000000001</v>
      </c>
      <c r="F3268" s="66">
        <v>18.329999999999998</v>
      </c>
      <c r="G3268" s="2">
        <v>10.7357</v>
      </c>
      <c r="H3268" s="2">
        <v>11.118119999999999</v>
      </c>
      <c r="I3268" s="2">
        <v>8.4605899999999998</v>
      </c>
      <c r="J3268" s="2">
        <v>8.6711799999999997</v>
      </c>
      <c r="K3268" s="66">
        <v>12.51853</v>
      </c>
      <c r="L3268" s="2">
        <v>11.163550000000001</v>
      </c>
      <c r="M3268" s="2">
        <v>11.65924</v>
      </c>
      <c r="N3268" s="2">
        <v>8.8649299999999993</v>
      </c>
      <c r="O3268" s="2">
        <v>9.0957799999999995</v>
      </c>
      <c r="P3268" s="2">
        <v>30.927070000000001</v>
      </c>
    </row>
    <row r="3269" spans="1:16" x14ac:dyDescent="0.35">
      <c r="A3269" s="2">
        <v>3258</v>
      </c>
      <c r="B3269" s="2" t="s">
        <v>218</v>
      </c>
      <c r="C3269" s="2" t="s">
        <v>327</v>
      </c>
      <c r="D3269" s="2">
        <v>8.8469999999999995</v>
      </c>
      <c r="E3269" s="2">
        <v>3.3370000000000002</v>
      </c>
      <c r="F3269" s="66">
        <v>20</v>
      </c>
      <c r="G3269" s="2">
        <v>10.05813</v>
      </c>
      <c r="H3269" s="2">
        <v>12.32133</v>
      </c>
      <c r="I3269" s="2">
        <v>10.62274</v>
      </c>
      <c r="J3269" s="2">
        <v>8.2774900000000002</v>
      </c>
      <c r="K3269" s="66">
        <v>12.615880000000001</v>
      </c>
      <c r="L3269" s="2">
        <v>11.07856</v>
      </c>
      <c r="M3269" s="2">
        <v>12.847720000000001</v>
      </c>
      <c r="N3269" s="2">
        <v>11.061870000000001</v>
      </c>
      <c r="O3269" s="2">
        <v>8.6073699999999995</v>
      </c>
      <c r="P3269" s="2">
        <v>15.97232</v>
      </c>
    </row>
    <row r="3270" spans="1:16" x14ac:dyDescent="0.35">
      <c r="A3270" s="2">
        <v>3259</v>
      </c>
      <c r="B3270" s="2" t="s">
        <v>218</v>
      </c>
      <c r="C3270" s="2" t="s">
        <v>328</v>
      </c>
      <c r="D3270" s="2">
        <v>8.6489999999999991</v>
      </c>
      <c r="E3270" s="2">
        <v>2.6</v>
      </c>
      <c r="F3270" s="66">
        <v>8.33</v>
      </c>
      <c r="G3270" s="2">
        <v>6.2556399999999996</v>
      </c>
      <c r="H3270" s="2">
        <v>7.59206</v>
      </c>
      <c r="I3270" s="2">
        <v>7.2487500000000002</v>
      </c>
      <c r="J3270" s="2">
        <v>5.99864</v>
      </c>
      <c r="K3270" s="66">
        <v>7.6680599999999997</v>
      </c>
      <c r="L3270" s="2">
        <v>6.3658099999999997</v>
      </c>
      <c r="M3270" s="2">
        <v>7.8065300000000004</v>
      </c>
      <c r="N3270" s="2">
        <v>7.4464800000000002</v>
      </c>
      <c r="O3270" s="2">
        <v>6.1438600000000001</v>
      </c>
      <c r="P3270" s="2">
        <v>5.1362699999999997</v>
      </c>
    </row>
    <row r="3271" spans="1:16" x14ac:dyDescent="0.35">
      <c r="A3271" s="2">
        <v>3260</v>
      </c>
      <c r="B3271" s="2" t="s">
        <v>218</v>
      </c>
      <c r="C3271" s="2" t="s">
        <v>329</v>
      </c>
      <c r="D3271" s="2">
        <v>8.4979999999999993</v>
      </c>
      <c r="E3271" s="2">
        <v>3.617</v>
      </c>
      <c r="F3271" s="66">
        <v>6.67</v>
      </c>
      <c r="G3271" s="2">
        <v>7.3724999999999996</v>
      </c>
      <c r="H3271" s="2">
        <v>9.1588100000000008</v>
      </c>
      <c r="I3271" s="2">
        <v>8.3780800000000006</v>
      </c>
      <c r="J3271" s="2">
        <v>7.6777199999999999</v>
      </c>
      <c r="K3271" s="66">
        <v>5.7849000000000004</v>
      </c>
      <c r="L3271" s="2">
        <v>7.65191</v>
      </c>
      <c r="M3271" s="2">
        <v>9.4052900000000008</v>
      </c>
      <c r="N3271" s="2">
        <v>8.5849600000000006</v>
      </c>
      <c r="O3271" s="2">
        <v>7.8599399999999999</v>
      </c>
      <c r="P3271" s="2">
        <v>5.95153</v>
      </c>
    </row>
    <row r="3272" spans="1:16" x14ac:dyDescent="0.35">
      <c r="A3272" s="2">
        <v>3261</v>
      </c>
      <c r="B3272" s="2" t="s">
        <v>218</v>
      </c>
      <c r="C3272" s="2" t="s">
        <v>330</v>
      </c>
      <c r="D3272" s="2">
        <v>8.0950000000000006</v>
      </c>
      <c r="E3272" s="2">
        <v>4.5999999999999996</v>
      </c>
      <c r="F3272" s="66">
        <v>35</v>
      </c>
      <c r="G3272" s="2">
        <v>14.7324</v>
      </c>
      <c r="H3272" s="2">
        <v>21.618369999999999</v>
      </c>
      <c r="I3272" s="2">
        <v>17.095500000000001</v>
      </c>
      <c r="J3272" s="2">
        <v>16.41696</v>
      </c>
      <c r="K3272" s="66">
        <v>6.4249400000000003</v>
      </c>
      <c r="L3272" s="2">
        <v>14.96941</v>
      </c>
      <c r="M3272" s="2">
        <v>22.47268</v>
      </c>
      <c r="N3272" s="2">
        <v>17.71529</v>
      </c>
      <c r="O3272" s="2">
        <v>17.01221</v>
      </c>
      <c r="P3272" s="2">
        <v>6.56914</v>
      </c>
    </row>
    <row r="3273" spans="1:16" x14ac:dyDescent="0.35">
      <c r="A3273" s="2">
        <v>3262</v>
      </c>
      <c r="B3273" s="2" t="s">
        <v>218</v>
      </c>
      <c r="C3273" s="2" t="s">
        <v>331</v>
      </c>
      <c r="D3273" s="2">
        <v>7.444</v>
      </c>
      <c r="E3273" s="2">
        <v>3.5830000000000002</v>
      </c>
      <c r="F3273" s="66">
        <v>28.33</v>
      </c>
      <c r="G3273" s="2">
        <v>14.69943</v>
      </c>
      <c r="H3273" s="2">
        <v>19.769359999999999</v>
      </c>
      <c r="I3273" s="2">
        <v>16.630870000000002</v>
      </c>
      <c r="J3273" s="2">
        <v>13.726000000000001</v>
      </c>
      <c r="K3273" s="66">
        <v>6.9433100000000003</v>
      </c>
      <c r="L3273" s="2">
        <v>14.700060000000001</v>
      </c>
      <c r="M3273" s="2">
        <v>20.4956</v>
      </c>
      <c r="N3273" s="2">
        <v>17.194759999999999</v>
      </c>
      <c r="O3273" s="2">
        <v>14.14777</v>
      </c>
      <c r="P3273" s="2">
        <v>7.0706100000000003</v>
      </c>
    </row>
    <row r="3274" spans="1:16" x14ac:dyDescent="0.35">
      <c r="A3274" s="2">
        <v>3263</v>
      </c>
      <c r="B3274" s="2" t="s">
        <v>218</v>
      </c>
      <c r="C3274" s="2" t="s">
        <v>332</v>
      </c>
      <c r="D3274" s="2">
        <v>6.8460000000000001</v>
      </c>
      <c r="E3274" s="2">
        <v>2.3460000000000001</v>
      </c>
      <c r="F3274" s="66">
        <v>15</v>
      </c>
      <c r="G3274" s="2">
        <v>11.62496</v>
      </c>
      <c r="H3274" s="2">
        <v>14.06269</v>
      </c>
      <c r="I3274" s="2">
        <v>12.841390000000001</v>
      </c>
      <c r="J3274" s="2">
        <v>9.9530100000000008</v>
      </c>
      <c r="K3274" s="66">
        <v>7.3720299999999996</v>
      </c>
      <c r="L3274" s="2">
        <v>11.547829999999999</v>
      </c>
      <c r="M3274" s="2">
        <v>14.464589999999999</v>
      </c>
      <c r="N3274" s="2">
        <v>13.18079</v>
      </c>
      <c r="O3274" s="2">
        <v>10.1503</v>
      </c>
      <c r="P3274" s="2">
        <v>7.4850000000000003</v>
      </c>
    </row>
    <row r="3275" spans="1:16" x14ac:dyDescent="0.35">
      <c r="A3275" s="2">
        <v>3264</v>
      </c>
      <c r="B3275" s="2" t="s">
        <v>219</v>
      </c>
      <c r="C3275" s="2" t="s">
        <v>309</v>
      </c>
      <c r="D3275" s="2">
        <v>7.0069999999999997</v>
      </c>
      <c r="E3275" s="2">
        <v>2.1</v>
      </c>
      <c r="F3275" s="66">
        <v>8.33</v>
      </c>
      <c r="G3275" s="2">
        <v>9.7251899999999996</v>
      </c>
      <c r="H3275" s="2">
        <v>11.03665</v>
      </c>
      <c r="I3275" s="2">
        <v>10.507070000000001</v>
      </c>
      <c r="J3275" s="2">
        <v>8.8496699999999997</v>
      </c>
      <c r="K3275" s="66">
        <v>7.7065599999999996</v>
      </c>
      <c r="L3275" s="2">
        <v>9.5600500000000004</v>
      </c>
      <c r="M3275" s="2">
        <v>11.25905</v>
      </c>
      <c r="N3275" s="2">
        <v>10.70298</v>
      </c>
      <c r="O3275" s="2">
        <v>8.9668399999999995</v>
      </c>
      <c r="P3275" s="2">
        <v>7.8071900000000003</v>
      </c>
    </row>
    <row r="3276" spans="1:16" x14ac:dyDescent="0.35">
      <c r="A3276" s="2">
        <v>3265</v>
      </c>
      <c r="B3276" s="2" t="s">
        <v>219</v>
      </c>
      <c r="C3276" s="2" t="s">
        <v>310</v>
      </c>
      <c r="D3276" s="2">
        <v>6.9930000000000003</v>
      </c>
      <c r="E3276" s="2">
        <v>2.8620000000000001</v>
      </c>
      <c r="F3276" s="66">
        <v>0</v>
      </c>
      <c r="G3276" s="2">
        <v>7.9338300000000004</v>
      </c>
      <c r="H3276" s="2">
        <v>8.1131499999999992</v>
      </c>
      <c r="I3276" s="2">
        <v>8.12486</v>
      </c>
      <c r="J3276" s="2">
        <v>7.9760099999999996</v>
      </c>
      <c r="K3276" s="66">
        <v>7.9931000000000001</v>
      </c>
      <c r="L3276" s="2">
        <v>7.6104000000000003</v>
      </c>
      <c r="M3276" s="2">
        <v>8.1642600000000005</v>
      </c>
      <c r="N3276" s="2">
        <v>8.1776599999999995</v>
      </c>
      <c r="O3276" s="2">
        <v>8.0279699999999998</v>
      </c>
      <c r="P3276" s="2">
        <v>8.0831499999999998</v>
      </c>
    </row>
    <row r="3277" spans="1:16" x14ac:dyDescent="0.35">
      <c r="A3277" s="2">
        <v>3266</v>
      </c>
      <c r="B3277" s="2" t="s">
        <v>219</v>
      </c>
      <c r="C3277" s="2" t="s">
        <v>311</v>
      </c>
      <c r="D3277" s="2">
        <v>6.4980000000000002</v>
      </c>
      <c r="E3277" s="2">
        <v>3.6</v>
      </c>
      <c r="F3277" s="66">
        <v>0</v>
      </c>
      <c r="G3277" s="2">
        <v>8.3926599999999993</v>
      </c>
      <c r="H3277" s="2">
        <v>8.3965899999999998</v>
      </c>
      <c r="I3277" s="2">
        <v>8.4063800000000004</v>
      </c>
      <c r="J3277" s="2">
        <v>8.2732299999999999</v>
      </c>
      <c r="K3277" s="66">
        <v>8.2898700000000005</v>
      </c>
      <c r="L3277" s="2">
        <v>7.9842300000000002</v>
      </c>
      <c r="M3277" s="2">
        <v>8.4433600000000002</v>
      </c>
      <c r="N3277" s="2">
        <v>8.45472</v>
      </c>
      <c r="O3277" s="2">
        <v>8.3209400000000002</v>
      </c>
      <c r="P3277" s="2">
        <v>8.3709000000000007</v>
      </c>
    </row>
    <row r="3278" spans="1:16" x14ac:dyDescent="0.35">
      <c r="A3278" s="2">
        <v>3267</v>
      </c>
      <c r="B3278" s="2" t="s">
        <v>219</v>
      </c>
      <c r="C3278" s="2" t="s">
        <v>312</v>
      </c>
      <c r="D3278" s="2">
        <v>6.4</v>
      </c>
      <c r="E3278" s="2">
        <v>3.6</v>
      </c>
      <c r="F3278" s="66">
        <v>0</v>
      </c>
      <c r="G3278" s="2">
        <v>8.6578300000000006</v>
      </c>
      <c r="H3278" s="2">
        <v>8.6385900000000007</v>
      </c>
      <c r="I3278" s="2">
        <v>8.6468500000000006</v>
      </c>
      <c r="J3278" s="2">
        <v>8.5266699999999993</v>
      </c>
      <c r="K3278" s="66">
        <v>8.5428300000000004</v>
      </c>
      <c r="L3278" s="2">
        <v>8.1640300000000003</v>
      </c>
      <c r="M3278" s="2">
        <v>8.6815700000000007</v>
      </c>
      <c r="N3278" s="2">
        <v>8.6912900000000004</v>
      </c>
      <c r="O3278" s="2">
        <v>8.5706399999999991</v>
      </c>
      <c r="P3278" s="2">
        <v>8.6162299999999998</v>
      </c>
    </row>
    <row r="3279" spans="1:16" x14ac:dyDescent="0.35">
      <c r="A3279" s="2">
        <v>3268</v>
      </c>
      <c r="B3279" s="2" t="s">
        <v>219</v>
      </c>
      <c r="C3279" s="2" t="s">
        <v>313</v>
      </c>
      <c r="D3279" s="2">
        <v>6.4</v>
      </c>
      <c r="E3279" s="2">
        <v>2.5329999999999999</v>
      </c>
      <c r="F3279" s="66">
        <v>0</v>
      </c>
      <c r="G3279" s="2">
        <v>8.58188</v>
      </c>
      <c r="H3279" s="2">
        <v>8.8166499999999992</v>
      </c>
      <c r="I3279" s="2">
        <v>8.8236799999999995</v>
      </c>
      <c r="J3279" s="2">
        <v>8.7144100000000009</v>
      </c>
      <c r="K3279" s="66">
        <v>8.7300500000000003</v>
      </c>
      <c r="L3279" s="2">
        <v>8.3634699999999995</v>
      </c>
      <c r="M3279" s="2">
        <v>8.8562399999999997</v>
      </c>
      <c r="N3279" s="2">
        <v>8.8646399999999996</v>
      </c>
      <c r="O3279" s="2">
        <v>8.75502</v>
      </c>
      <c r="P3279" s="2">
        <v>8.7968899999999994</v>
      </c>
    </row>
    <row r="3280" spans="1:16" x14ac:dyDescent="0.35">
      <c r="A3280" s="2">
        <v>3269</v>
      </c>
      <c r="B3280" s="2" t="s">
        <v>219</v>
      </c>
      <c r="C3280" s="2" t="s">
        <v>314</v>
      </c>
      <c r="D3280" s="2">
        <v>6.5529999999999999</v>
      </c>
      <c r="E3280" s="2">
        <v>1.5</v>
      </c>
      <c r="F3280" s="66">
        <v>0</v>
      </c>
      <c r="G3280" s="2">
        <v>8.5138599999999993</v>
      </c>
      <c r="H3280" s="2">
        <v>8.9326600000000003</v>
      </c>
      <c r="I3280" s="2">
        <v>8.9387000000000008</v>
      </c>
      <c r="J3280" s="2">
        <v>8.8386899999999997</v>
      </c>
      <c r="K3280" s="66">
        <v>8.8537800000000004</v>
      </c>
      <c r="L3280" s="2">
        <v>8.4122500000000002</v>
      </c>
      <c r="M3280" s="2">
        <v>8.9692500000000006</v>
      </c>
      <c r="N3280" s="2">
        <v>8.9765800000000002</v>
      </c>
      <c r="O3280" s="2">
        <v>8.8763100000000001</v>
      </c>
      <c r="P3280" s="2">
        <v>8.9149700000000003</v>
      </c>
    </row>
    <row r="3281" spans="1:16" x14ac:dyDescent="0.35">
      <c r="A3281" s="2">
        <v>3270</v>
      </c>
      <c r="B3281" s="2" t="s">
        <v>219</v>
      </c>
      <c r="C3281" s="2" t="s">
        <v>315</v>
      </c>
      <c r="D3281" s="2">
        <v>6.5979999999999999</v>
      </c>
      <c r="E3281" s="2">
        <v>2.0590000000000002</v>
      </c>
      <c r="F3281" s="66">
        <v>0</v>
      </c>
      <c r="G3281" s="2">
        <v>8.6860800000000005</v>
      </c>
      <c r="H3281" s="2">
        <v>9.0130800000000004</v>
      </c>
      <c r="I3281" s="2">
        <v>9.0183300000000006</v>
      </c>
      <c r="J3281" s="2">
        <v>8.9262099999999993</v>
      </c>
      <c r="K3281" s="66">
        <v>8.9407499999999995</v>
      </c>
      <c r="L3281" s="2">
        <v>8.5424299999999995</v>
      </c>
      <c r="M3281" s="2">
        <v>9.0470100000000002</v>
      </c>
      <c r="N3281" s="2">
        <v>9.0534700000000008</v>
      </c>
      <c r="O3281" s="2">
        <v>8.9611599999999996</v>
      </c>
      <c r="P3281" s="2">
        <v>8.9970400000000001</v>
      </c>
    </row>
    <row r="3282" spans="1:16" x14ac:dyDescent="0.35">
      <c r="A3282" s="2">
        <v>3271</v>
      </c>
      <c r="B3282" s="2" t="s">
        <v>219</v>
      </c>
      <c r="C3282" s="2" t="s">
        <v>316</v>
      </c>
      <c r="D3282" s="2">
        <v>6.2969999999999997</v>
      </c>
      <c r="E3282" s="2">
        <v>3.1080000000000001</v>
      </c>
      <c r="F3282" s="66">
        <v>0</v>
      </c>
      <c r="G3282" s="2">
        <v>9.0788499999999992</v>
      </c>
      <c r="H3282" s="2">
        <v>9.1823599999999992</v>
      </c>
      <c r="I3282" s="2">
        <v>9.1869599999999991</v>
      </c>
      <c r="J3282" s="2">
        <v>9.1014999999999997</v>
      </c>
      <c r="K3282" s="66">
        <v>9.1155100000000004</v>
      </c>
      <c r="L3282" s="2">
        <v>8.81663</v>
      </c>
      <c r="M3282" s="2">
        <v>9.2139699999999998</v>
      </c>
      <c r="N3282" s="2">
        <v>9.2197200000000006</v>
      </c>
      <c r="O3282" s="2">
        <v>9.1341199999999994</v>
      </c>
      <c r="P3282" s="2">
        <v>9.1676300000000008</v>
      </c>
    </row>
    <row r="3283" spans="1:16" x14ac:dyDescent="0.35">
      <c r="A3283" s="2">
        <v>3272</v>
      </c>
      <c r="B3283" s="2" t="s">
        <v>219</v>
      </c>
      <c r="C3283" s="2" t="s">
        <v>317</v>
      </c>
      <c r="D3283" s="2">
        <v>6.2530000000000001</v>
      </c>
      <c r="E3283" s="2">
        <v>4.6669999999999998</v>
      </c>
      <c r="F3283" s="66">
        <v>0</v>
      </c>
      <c r="G3283" s="2">
        <v>9.6424500000000002</v>
      </c>
      <c r="H3283" s="2">
        <v>9.3689099999999996</v>
      </c>
      <c r="I3283" s="2">
        <v>9.3729899999999997</v>
      </c>
      <c r="J3283" s="2">
        <v>9.2932299999999994</v>
      </c>
      <c r="K3283" s="66">
        <v>9.3067399999999996</v>
      </c>
      <c r="L3283" s="2">
        <v>9.4043799999999997</v>
      </c>
      <c r="M3283" s="2">
        <v>9.3984299999999994</v>
      </c>
      <c r="N3283" s="2">
        <v>9.4036000000000008</v>
      </c>
      <c r="O3283" s="2">
        <v>9.3237500000000004</v>
      </c>
      <c r="P3283" s="2">
        <v>9.3551900000000003</v>
      </c>
    </row>
    <row r="3284" spans="1:16" x14ac:dyDescent="0.35">
      <c r="A3284" s="2">
        <v>3273</v>
      </c>
      <c r="B3284" s="2" t="s">
        <v>219</v>
      </c>
      <c r="C3284" s="2" t="s">
        <v>318</v>
      </c>
      <c r="D3284" s="2">
        <v>6.8570000000000002</v>
      </c>
      <c r="E3284" s="2">
        <v>5.9539999999999997</v>
      </c>
      <c r="F3284" s="66">
        <v>0</v>
      </c>
      <c r="G3284" s="2">
        <v>9.7342499999999994</v>
      </c>
      <c r="H3284" s="2">
        <v>9.1522400000000008</v>
      </c>
      <c r="I3284" s="2">
        <v>9.1558700000000002</v>
      </c>
      <c r="J3284" s="2">
        <v>9.0815300000000008</v>
      </c>
      <c r="K3284" s="66">
        <v>9.0944699999999994</v>
      </c>
      <c r="L3284" s="2">
        <v>9.5639800000000008</v>
      </c>
      <c r="M3284" s="2">
        <v>9.1792099999999994</v>
      </c>
      <c r="N3284" s="2">
        <v>9.1838800000000003</v>
      </c>
      <c r="O3284" s="2">
        <v>9.1094799999999996</v>
      </c>
      <c r="P3284" s="2">
        <v>9.1389300000000002</v>
      </c>
    </row>
    <row r="3285" spans="1:16" x14ac:dyDescent="0.35">
      <c r="A3285" s="2">
        <v>3274</v>
      </c>
      <c r="B3285" s="2" t="s">
        <v>219</v>
      </c>
      <c r="C3285" s="2" t="s">
        <v>319</v>
      </c>
      <c r="D3285" s="2">
        <v>7.7069999999999999</v>
      </c>
      <c r="E3285" s="2">
        <v>6.2</v>
      </c>
      <c r="F3285" s="66">
        <v>0</v>
      </c>
      <c r="G3285" s="2">
        <v>9.0825300000000002</v>
      </c>
      <c r="H3285" s="2">
        <v>8.63157</v>
      </c>
      <c r="I3285" s="2">
        <v>8.6348099999999999</v>
      </c>
      <c r="J3285" s="2">
        <v>8.5656199999999991</v>
      </c>
      <c r="K3285" s="66">
        <v>8.5779399999999999</v>
      </c>
      <c r="L3285" s="2">
        <v>9.1427200000000006</v>
      </c>
      <c r="M3285" s="2">
        <v>8.6556700000000006</v>
      </c>
      <c r="N3285" s="2">
        <v>8.6598900000000008</v>
      </c>
      <c r="O3285" s="2">
        <v>8.5906599999999997</v>
      </c>
      <c r="P3285" s="2">
        <v>8.6181800000000006</v>
      </c>
    </row>
    <row r="3286" spans="1:16" x14ac:dyDescent="0.35">
      <c r="A3286" s="2">
        <v>3275</v>
      </c>
      <c r="B3286" s="2" t="s">
        <v>219</v>
      </c>
      <c r="C3286" s="2" t="s">
        <v>320</v>
      </c>
      <c r="D3286" s="2">
        <v>7.2359999999999998</v>
      </c>
      <c r="E3286" s="2">
        <v>5.641</v>
      </c>
      <c r="F3286" s="66">
        <v>0</v>
      </c>
      <c r="G3286" s="2">
        <v>8.0872600000000006</v>
      </c>
      <c r="H3286" s="2">
        <v>8.1599799999999991</v>
      </c>
      <c r="I3286" s="2">
        <v>8.1628900000000009</v>
      </c>
      <c r="J3286" s="2">
        <v>8.0983499999999999</v>
      </c>
      <c r="K3286" s="66">
        <v>8.1100600000000007</v>
      </c>
      <c r="L3286" s="2">
        <v>8.6131700000000002</v>
      </c>
      <c r="M3286" s="2">
        <v>8.1828099999999999</v>
      </c>
      <c r="N3286" s="2">
        <v>8.1866500000000002</v>
      </c>
      <c r="O3286" s="2">
        <v>8.12209</v>
      </c>
      <c r="P3286" s="2">
        <v>8.14785</v>
      </c>
    </row>
    <row r="3287" spans="1:16" x14ac:dyDescent="0.35">
      <c r="A3287" s="2">
        <v>3276</v>
      </c>
      <c r="B3287" s="2" t="s">
        <v>219</v>
      </c>
      <c r="C3287" s="2" t="s">
        <v>321</v>
      </c>
      <c r="D3287" s="2">
        <v>7.3150000000000004</v>
      </c>
      <c r="E3287" s="2">
        <v>4.8460000000000001</v>
      </c>
      <c r="F3287" s="66">
        <v>0</v>
      </c>
      <c r="G3287" s="2">
        <v>7.5827400000000003</v>
      </c>
      <c r="H3287" s="2">
        <v>7.7516800000000003</v>
      </c>
      <c r="I3287" s="2">
        <v>7.7543300000000004</v>
      </c>
      <c r="J3287" s="2">
        <v>7.6937499999999996</v>
      </c>
      <c r="K3287" s="66">
        <v>7.7049200000000004</v>
      </c>
      <c r="L3287" s="2">
        <v>7.9873200000000004</v>
      </c>
      <c r="M3287" s="2">
        <v>7.7772399999999999</v>
      </c>
      <c r="N3287" s="2">
        <v>7.7807700000000004</v>
      </c>
      <c r="O3287" s="2">
        <v>7.72018</v>
      </c>
      <c r="P3287" s="2">
        <v>7.7444300000000004</v>
      </c>
    </row>
    <row r="3288" spans="1:16" x14ac:dyDescent="0.35">
      <c r="A3288" s="2">
        <v>3277</v>
      </c>
      <c r="B3288" s="2" t="s">
        <v>219</v>
      </c>
      <c r="C3288" s="2" t="s">
        <v>322</v>
      </c>
      <c r="D3288" s="2">
        <v>8.6069999999999993</v>
      </c>
      <c r="E3288" s="2">
        <v>4.8540000000000001</v>
      </c>
      <c r="F3288" s="66">
        <v>0</v>
      </c>
      <c r="G3288" s="2">
        <v>7.3366800000000003</v>
      </c>
      <c r="H3288" s="2">
        <v>7.3499100000000004</v>
      </c>
      <c r="I3288" s="2">
        <v>7.3523399999999999</v>
      </c>
      <c r="J3288" s="2">
        <v>7.2951899999999998</v>
      </c>
      <c r="K3288" s="66">
        <v>7.30586</v>
      </c>
      <c r="L3288" s="2">
        <v>7.53186</v>
      </c>
      <c r="M3288" s="2">
        <v>7.3820100000000002</v>
      </c>
      <c r="N3288" s="2">
        <v>7.3852700000000002</v>
      </c>
      <c r="O3288" s="2">
        <v>7.3281099999999997</v>
      </c>
      <c r="P3288" s="2">
        <v>7.3510499999999999</v>
      </c>
    </row>
    <row r="3289" spans="1:16" x14ac:dyDescent="0.35">
      <c r="A3289" s="2">
        <v>3278</v>
      </c>
      <c r="B3289" s="2" t="s">
        <v>219</v>
      </c>
      <c r="C3289" s="2" t="s">
        <v>323</v>
      </c>
      <c r="D3289" s="2">
        <v>8.8979999999999997</v>
      </c>
      <c r="E3289" s="2">
        <v>5.4050000000000002</v>
      </c>
      <c r="F3289" s="66">
        <v>0</v>
      </c>
      <c r="G3289" s="2">
        <v>7.3063900000000004</v>
      </c>
      <c r="H3289" s="2">
        <v>7.2382900000000001</v>
      </c>
      <c r="I3289" s="2">
        <v>7.2405499999999998</v>
      </c>
      <c r="J3289" s="2">
        <v>7.1863099999999998</v>
      </c>
      <c r="K3289" s="66">
        <v>7.1965500000000002</v>
      </c>
      <c r="L3289" s="2">
        <v>7.5471500000000002</v>
      </c>
      <c r="M3289" s="2">
        <v>7.2746500000000003</v>
      </c>
      <c r="N3289" s="2">
        <v>7.2777000000000003</v>
      </c>
      <c r="O3289" s="2">
        <v>7.2234600000000002</v>
      </c>
      <c r="P3289" s="2">
        <v>7.2452699999999997</v>
      </c>
    </row>
    <row r="3290" spans="1:16" x14ac:dyDescent="0.35">
      <c r="A3290" s="2">
        <v>3279</v>
      </c>
      <c r="B3290" s="2" t="s">
        <v>219</v>
      </c>
      <c r="C3290" s="2" t="s">
        <v>324</v>
      </c>
      <c r="D3290" s="2">
        <v>9.0540000000000003</v>
      </c>
      <c r="E3290" s="2">
        <v>5.7</v>
      </c>
      <c r="F3290" s="66">
        <v>0</v>
      </c>
      <c r="G3290" s="2">
        <v>7.2701700000000002</v>
      </c>
      <c r="H3290" s="2">
        <v>7.1605400000000001</v>
      </c>
      <c r="I3290" s="2">
        <v>7.1626399999999997</v>
      </c>
      <c r="J3290" s="2">
        <v>7.1110699999999998</v>
      </c>
      <c r="K3290" s="66">
        <v>7.1208900000000002</v>
      </c>
      <c r="L3290" s="2">
        <v>7.5327599999999997</v>
      </c>
      <c r="M3290" s="2">
        <v>7.1972399999999999</v>
      </c>
      <c r="N3290" s="2">
        <v>7.2000999999999999</v>
      </c>
      <c r="O3290" s="2">
        <v>7.1485200000000004</v>
      </c>
      <c r="P3290" s="2">
        <v>7.1692999999999998</v>
      </c>
    </row>
    <row r="3291" spans="1:16" x14ac:dyDescent="0.35">
      <c r="A3291" s="2">
        <v>3280</v>
      </c>
      <c r="B3291" s="2" t="s">
        <v>219</v>
      </c>
      <c r="C3291" s="2" t="s">
        <v>325</v>
      </c>
      <c r="D3291" s="2">
        <v>8.8930000000000007</v>
      </c>
      <c r="E3291" s="2">
        <v>6.4630000000000001</v>
      </c>
      <c r="F3291" s="66">
        <v>0</v>
      </c>
      <c r="G3291" s="2">
        <v>7.4977400000000003</v>
      </c>
      <c r="H3291" s="2">
        <v>7.2515099999999997</v>
      </c>
      <c r="I3291" s="2">
        <v>7.2534799999999997</v>
      </c>
      <c r="J3291" s="2">
        <v>7.2042400000000004</v>
      </c>
      <c r="K3291" s="66">
        <v>7.2136899999999997</v>
      </c>
      <c r="L3291" s="2">
        <v>7.8203100000000001</v>
      </c>
      <c r="M3291" s="2">
        <v>7.2865200000000003</v>
      </c>
      <c r="N3291" s="2">
        <v>7.2892099999999997</v>
      </c>
      <c r="O3291" s="2">
        <v>7.2399800000000001</v>
      </c>
      <c r="P3291" s="2">
        <v>7.2598500000000001</v>
      </c>
    </row>
    <row r="3292" spans="1:16" x14ac:dyDescent="0.35">
      <c r="A3292" s="2">
        <v>3281</v>
      </c>
      <c r="B3292" s="2" t="s">
        <v>219</v>
      </c>
      <c r="C3292" s="2" t="s">
        <v>326</v>
      </c>
      <c r="D3292" s="2">
        <v>8.093</v>
      </c>
      <c r="E3292" s="2">
        <v>5.37</v>
      </c>
      <c r="F3292" s="66">
        <v>0</v>
      </c>
      <c r="G3292" s="2">
        <v>7.8480400000000001</v>
      </c>
      <c r="H3292" s="2">
        <v>7.6110199999999999</v>
      </c>
      <c r="I3292" s="2">
        <v>7.6128400000000003</v>
      </c>
      <c r="J3292" s="2">
        <v>7.5656499999999998</v>
      </c>
      <c r="K3292" s="66">
        <v>7.57477</v>
      </c>
      <c r="L3292" s="2">
        <v>7.9171500000000004</v>
      </c>
      <c r="M3292" s="2">
        <v>7.6436500000000001</v>
      </c>
      <c r="N3292" s="2">
        <v>7.64621</v>
      </c>
      <c r="O3292" s="2">
        <v>7.59903</v>
      </c>
      <c r="P3292" s="2">
        <v>7.6180700000000003</v>
      </c>
    </row>
    <row r="3293" spans="1:16" x14ac:dyDescent="0.35">
      <c r="A3293" s="2">
        <v>3282</v>
      </c>
      <c r="B3293" s="2" t="s">
        <v>219</v>
      </c>
      <c r="C3293" s="2" t="s">
        <v>327</v>
      </c>
      <c r="D3293" s="2">
        <v>7.2430000000000003</v>
      </c>
      <c r="E3293" s="2">
        <v>3.8540000000000001</v>
      </c>
      <c r="F3293" s="66">
        <v>0</v>
      </c>
      <c r="G3293" s="2">
        <v>8.1283700000000003</v>
      </c>
      <c r="H3293" s="2">
        <v>8.1313800000000001</v>
      </c>
      <c r="I3293" s="2">
        <v>8.1331199999999999</v>
      </c>
      <c r="J3293" s="2">
        <v>8.0876999999999999</v>
      </c>
      <c r="K3293" s="66">
        <v>8.0965199999999999</v>
      </c>
      <c r="L3293" s="2">
        <v>8.0564499999999999</v>
      </c>
      <c r="M3293" s="2">
        <v>8.1617700000000006</v>
      </c>
      <c r="N3293" s="2">
        <v>8.1642100000000006</v>
      </c>
      <c r="O3293" s="2">
        <v>8.1188099999999999</v>
      </c>
      <c r="P3293" s="2">
        <v>8.1371599999999997</v>
      </c>
    </row>
    <row r="3294" spans="1:16" x14ac:dyDescent="0.35">
      <c r="A3294" s="2">
        <v>3283</v>
      </c>
      <c r="B3294" s="2" t="s">
        <v>219</v>
      </c>
      <c r="C3294" s="2" t="s">
        <v>328</v>
      </c>
      <c r="D3294" s="2">
        <v>6.444</v>
      </c>
      <c r="E3294" s="2">
        <v>3.8460000000000001</v>
      </c>
      <c r="F3294" s="66">
        <v>0</v>
      </c>
      <c r="G3294" s="2">
        <v>8.6959199999999992</v>
      </c>
      <c r="H3294" s="2">
        <v>8.69876</v>
      </c>
      <c r="I3294" s="2">
        <v>8.7004300000000008</v>
      </c>
      <c r="J3294" s="2">
        <v>8.6567000000000007</v>
      </c>
      <c r="K3294" s="66">
        <v>8.6652299999999993</v>
      </c>
      <c r="L3294" s="2">
        <v>8.6285500000000006</v>
      </c>
      <c r="M3294" s="2">
        <v>8.7270000000000003</v>
      </c>
      <c r="N3294" s="2">
        <v>8.7293299999999991</v>
      </c>
      <c r="O3294" s="2">
        <v>8.68567</v>
      </c>
      <c r="P3294" s="2">
        <v>8.7033100000000001</v>
      </c>
    </row>
    <row r="3295" spans="1:16" x14ac:dyDescent="0.35">
      <c r="A3295" s="2">
        <v>3284</v>
      </c>
      <c r="B3295" s="2" t="s">
        <v>219</v>
      </c>
      <c r="C3295" s="2" t="s">
        <v>329</v>
      </c>
      <c r="D3295" s="2">
        <v>6.6079999999999997</v>
      </c>
      <c r="E3295" s="2">
        <v>4.3620000000000001</v>
      </c>
      <c r="F3295" s="66">
        <v>0</v>
      </c>
      <c r="G3295" s="2">
        <v>9.02942</v>
      </c>
      <c r="H3295" s="2">
        <v>9.0886800000000001</v>
      </c>
      <c r="I3295" s="2">
        <v>9.0902799999999999</v>
      </c>
      <c r="J3295" s="2">
        <v>9.0482300000000002</v>
      </c>
      <c r="K3295" s="66">
        <v>9.0564599999999995</v>
      </c>
      <c r="L3295" s="2">
        <v>9.1861800000000002</v>
      </c>
      <c r="M3295" s="2">
        <v>9.1149199999999997</v>
      </c>
      <c r="N3295" s="2">
        <v>9.1171399999999991</v>
      </c>
      <c r="O3295" s="2">
        <v>9.0751600000000003</v>
      </c>
      <c r="P3295" s="2">
        <v>9.0921500000000002</v>
      </c>
    </row>
    <row r="3296" spans="1:16" x14ac:dyDescent="0.35">
      <c r="A3296" s="2">
        <v>3285</v>
      </c>
      <c r="B3296" s="2" t="s">
        <v>219</v>
      </c>
      <c r="C3296" s="2" t="s">
        <v>330</v>
      </c>
      <c r="D3296" s="2">
        <v>6.8460000000000001</v>
      </c>
      <c r="E3296" s="2">
        <v>5.0999999999999996</v>
      </c>
      <c r="F3296" s="66">
        <v>0</v>
      </c>
      <c r="G3296" s="2">
        <v>9.2874300000000005</v>
      </c>
      <c r="H3296" s="2">
        <v>9.3042300000000004</v>
      </c>
      <c r="I3296" s="2">
        <v>9.3057499999999997</v>
      </c>
      <c r="J3296" s="2">
        <v>9.2654599999999991</v>
      </c>
      <c r="K3296" s="66">
        <v>9.2733699999999999</v>
      </c>
      <c r="L3296" s="2">
        <v>9.6222999999999992</v>
      </c>
      <c r="M3296" s="2">
        <v>9.3285199999999993</v>
      </c>
      <c r="N3296" s="2">
        <v>9.3306400000000007</v>
      </c>
      <c r="O3296" s="2">
        <v>9.2904</v>
      </c>
      <c r="P3296" s="2">
        <v>9.3066999999999993</v>
      </c>
    </row>
    <row r="3297" spans="1:16" x14ac:dyDescent="0.35">
      <c r="A3297" s="2">
        <v>3286</v>
      </c>
      <c r="B3297" s="2" t="s">
        <v>219</v>
      </c>
      <c r="C3297" s="2" t="s">
        <v>331</v>
      </c>
      <c r="D3297" s="2">
        <v>6.4470000000000001</v>
      </c>
      <c r="E3297" s="2">
        <v>4.8460000000000001</v>
      </c>
      <c r="F3297" s="66">
        <v>0</v>
      </c>
      <c r="G3297" s="2">
        <v>9.6004100000000001</v>
      </c>
      <c r="H3297" s="2">
        <v>9.4651599999999991</v>
      </c>
      <c r="I3297" s="2">
        <v>9.4665999999999997</v>
      </c>
      <c r="J3297" s="2">
        <v>9.4280600000000003</v>
      </c>
      <c r="K3297" s="66">
        <v>9.4356500000000008</v>
      </c>
      <c r="L3297" s="2">
        <v>9.6892600000000009</v>
      </c>
      <c r="M3297" s="2">
        <v>9.4876100000000001</v>
      </c>
      <c r="N3297" s="2">
        <v>9.48963</v>
      </c>
      <c r="O3297" s="2">
        <v>9.4511400000000005</v>
      </c>
      <c r="P3297" s="2">
        <v>9.4667499999999993</v>
      </c>
    </row>
    <row r="3298" spans="1:16" x14ac:dyDescent="0.35">
      <c r="A3298" s="2">
        <v>3287</v>
      </c>
      <c r="B3298" s="2" t="s">
        <v>219</v>
      </c>
      <c r="C3298" s="2" t="s">
        <v>332</v>
      </c>
      <c r="D3298" s="2">
        <v>6.5030000000000001</v>
      </c>
      <c r="E3298" s="2">
        <v>4.8540000000000001</v>
      </c>
      <c r="F3298" s="66">
        <v>0</v>
      </c>
      <c r="G3298" s="2">
        <v>9.8041800000000006</v>
      </c>
      <c r="H3298" s="2">
        <v>9.5794700000000006</v>
      </c>
      <c r="I3298" s="2">
        <v>9.5808400000000002</v>
      </c>
      <c r="J3298" s="2">
        <v>9.5439699999999998</v>
      </c>
      <c r="K3298" s="66">
        <v>9.55124</v>
      </c>
      <c r="L3298" s="2">
        <v>9.7886100000000003</v>
      </c>
      <c r="M3298" s="2">
        <v>9.6002500000000008</v>
      </c>
      <c r="N3298" s="2">
        <v>9.6021800000000006</v>
      </c>
      <c r="O3298" s="2">
        <v>9.5653500000000005</v>
      </c>
      <c r="P3298" s="2">
        <v>9.5802899999999998</v>
      </c>
    </row>
    <row r="3299" spans="1:16" x14ac:dyDescent="0.35">
      <c r="A3299" s="2">
        <v>3288</v>
      </c>
      <c r="B3299" s="2" t="s">
        <v>220</v>
      </c>
      <c r="C3299" s="2" t="s">
        <v>309</v>
      </c>
      <c r="D3299" s="2">
        <v>6.4459999999999997</v>
      </c>
      <c r="E3299" s="2">
        <v>5.6589999999999998</v>
      </c>
      <c r="F3299" s="66">
        <v>0</v>
      </c>
      <c r="G3299" s="2">
        <v>10.018829999999999</v>
      </c>
      <c r="H3299" s="2">
        <v>9.7103099999999998</v>
      </c>
      <c r="I3299" s="2">
        <v>9.7116100000000003</v>
      </c>
      <c r="J3299" s="2">
        <v>9.6763399999999997</v>
      </c>
      <c r="K3299" s="66">
        <v>9.6833100000000005</v>
      </c>
      <c r="L3299" s="2">
        <v>10.180720000000001</v>
      </c>
      <c r="M3299" s="2">
        <v>9.7295800000000003</v>
      </c>
      <c r="N3299" s="2">
        <v>9.7314100000000003</v>
      </c>
      <c r="O3299" s="2">
        <v>9.69618</v>
      </c>
      <c r="P3299" s="2">
        <v>9.7104800000000004</v>
      </c>
    </row>
    <row r="3300" spans="1:16" x14ac:dyDescent="0.35">
      <c r="A3300" s="2">
        <v>3289</v>
      </c>
      <c r="B3300" s="2" t="s">
        <v>220</v>
      </c>
      <c r="C3300" s="2" t="s">
        <v>310</v>
      </c>
      <c r="D3300" s="2">
        <v>6.3520000000000003</v>
      </c>
      <c r="E3300" s="2">
        <v>5.3869999999999996</v>
      </c>
      <c r="F3300" s="66">
        <v>0</v>
      </c>
      <c r="G3300" s="2">
        <v>9.9283400000000004</v>
      </c>
      <c r="H3300" s="2">
        <v>9.7763399999999994</v>
      </c>
      <c r="I3300" s="2">
        <v>9.77759</v>
      </c>
      <c r="J3300" s="2">
        <v>9.7438500000000001</v>
      </c>
      <c r="K3300" s="66">
        <v>9.7505299999999995</v>
      </c>
      <c r="L3300" s="2">
        <v>10.184620000000001</v>
      </c>
      <c r="M3300" s="2">
        <v>9.7942300000000007</v>
      </c>
      <c r="N3300" s="2">
        <v>9.7959899999999998</v>
      </c>
      <c r="O3300" s="2">
        <v>9.7622900000000001</v>
      </c>
      <c r="P3300" s="2">
        <v>9.7759699999999992</v>
      </c>
    </row>
    <row r="3301" spans="1:16" x14ac:dyDescent="0.35">
      <c r="A3301" s="2">
        <v>3290</v>
      </c>
      <c r="B3301" s="2" t="s">
        <v>220</v>
      </c>
      <c r="C3301" s="2" t="s">
        <v>311</v>
      </c>
      <c r="D3301" s="2">
        <v>6.3979999999999997</v>
      </c>
      <c r="E3301" s="2">
        <v>3.5830000000000002</v>
      </c>
      <c r="F3301" s="66">
        <v>0</v>
      </c>
      <c r="G3301" s="2">
        <v>9.6244899999999998</v>
      </c>
      <c r="H3301" s="2">
        <v>9.7853200000000005</v>
      </c>
      <c r="I3301" s="2">
        <v>9.7865099999999998</v>
      </c>
      <c r="J3301" s="2">
        <v>9.7542500000000008</v>
      </c>
      <c r="K3301" s="66">
        <v>9.76065</v>
      </c>
      <c r="L3301" s="2">
        <v>9.6725100000000008</v>
      </c>
      <c r="M3301" s="2">
        <v>9.8019700000000007</v>
      </c>
      <c r="N3301" s="2">
        <v>9.8036399999999997</v>
      </c>
      <c r="O3301" s="2">
        <v>9.7714200000000009</v>
      </c>
      <c r="P3301" s="2">
        <v>9.7845099999999992</v>
      </c>
    </row>
    <row r="3302" spans="1:16" x14ac:dyDescent="0.35">
      <c r="A3302" s="2">
        <v>3291</v>
      </c>
      <c r="B3302" s="2" t="s">
        <v>220</v>
      </c>
      <c r="C3302" s="2" t="s">
        <v>312</v>
      </c>
      <c r="D3302" s="2">
        <v>6.2489999999999997</v>
      </c>
      <c r="E3302" s="2">
        <v>3.1080000000000001</v>
      </c>
      <c r="F3302" s="66">
        <v>0</v>
      </c>
      <c r="G3302" s="2">
        <v>9.7196099999999994</v>
      </c>
      <c r="H3302" s="2">
        <v>9.9511000000000003</v>
      </c>
      <c r="I3302" s="2">
        <v>9.9522399999999998</v>
      </c>
      <c r="J3302" s="2">
        <v>9.9213199999999997</v>
      </c>
      <c r="K3302" s="66">
        <v>9.92746</v>
      </c>
      <c r="L3302" s="2">
        <v>9.71251</v>
      </c>
      <c r="M3302" s="2">
        <v>9.9666599999999992</v>
      </c>
      <c r="N3302" s="2">
        <v>9.9682600000000008</v>
      </c>
      <c r="O3302" s="2">
        <v>9.9373699999999996</v>
      </c>
      <c r="P3302" s="2">
        <v>9.9499200000000005</v>
      </c>
    </row>
    <row r="3303" spans="1:16" x14ac:dyDescent="0.35">
      <c r="A3303" s="2">
        <v>3292</v>
      </c>
      <c r="B3303" s="2" t="s">
        <v>220</v>
      </c>
      <c r="C3303" s="2" t="s">
        <v>313</v>
      </c>
      <c r="D3303" s="2">
        <v>6.048</v>
      </c>
      <c r="E3303" s="2">
        <v>3.6</v>
      </c>
      <c r="F3303" s="66">
        <v>0</v>
      </c>
      <c r="G3303" s="2">
        <v>10.031029999999999</v>
      </c>
      <c r="H3303" s="2">
        <v>10.18726</v>
      </c>
      <c r="I3303" s="2">
        <v>10.18834</v>
      </c>
      <c r="J3303" s="2">
        <v>10.15868</v>
      </c>
      <c r="K3303" s="66">
        <v>10.164569999999999</v>
      </c>
      <c r="L3303" s="2">
        <v>10.063280000000001</v>
      </c>
      <c r="M3303" s="2">
        <v>10.201840000000001</v>
      </c>
      <c r="N3303" s="2">
        <v>10.20337</v>
      </c>
      <c r="O3303" s="2">
        <v>10.17374</v>
      </c>
      <c r="P3303" s="2">
        <v>10.185779999999999</v>
      </c>
    </row>
    <row r="3304" spans="1:16" x14ac:dyDescent="0.35">
      <c r="A3304" s="2">
        <v>3293</v>
      </c>
      <c r="B3304" s="2" t="s">
        <v>220</v>
      </c>
      <c r="C3304" s="2" t="s">
        <v>314</v>
      </c>
      <c r="D3304" s="2">
        <v>5.5439999999999996</v>
      </c>
      <c r="E3304" s="2">
        <v>2.8370000000000002</v>
      </c>
      <c r="F3304" s="66">
        <v>0</v>
      </c>
      <c r="G3304" s="2">
        <v>10.216049999999999</v>
      </c>
      <c r="H3304" s="2">
        <v>10.418419999999999</v>
      </c>
      <c r="I3304" s="2">
        <v>10.419460000000001</v>
      </c>
      <c r="J3304" s="2">
        <v>10.391019999999999</v>
      </c>
      <c r="K3304" s="66">
        <v>10.39668</v>
      </c>
      <c r="L3304" s="2">
        <v>10.105869999999999</v>
      </c>
      <c r="M3304" s="2">
        <v>10.432119999999999</v>
      </c>
      <c r="N3304" s="2">
        <v>10.433579999999999</v>
      </c>
      <c r="O3304" s="2">
        <v>10.40517</v>
      </c>
      <c r="P3304" s="2">
        <v>10.41672</v>
      </c>
    </row>
    <row r="3305" spans="1:16" x14ac:dyDescent="0.35">
      <c r="A3305" s="2">
        <v>3294</v>
      </c>
      <c r="B3305" s="2" t="s">
        <v>220</v>
      </c>
      <c r="C3305" s="2" t="s">
        <v>315</v>
      </c>
      <c r="D3305" s="2">
        <v>4.8440000000000003</v>
      </c>
      <c r="E3305" s="2">
        <v>1.7949999999999999</v>
      </c>
      <c r="F3305" s="66">
        <v>0</v>
      </c>
      <c r="G3305" s="2">
        <v>10.395239999999999</v>
      </c>
      <c r="H3305" s="2">
        <v>10.730740000000001</v>
      </c>
      <c r="I3305" s="2">
        <v>10.731730000000001</v>
      </c>
      <c r="J3305" s="2">
        <v>10.70443</v>
      </c>
      <c r="K3305" s="66">
        <v>10.70987</v>
      </c>
      <c r="L3305" s="2">
        <v>10.216710000000001</v>
      </c>
      <c r="M3305" s="2">
        <v>10.74363</v>
      </c>
      <c r="N3305" s="2">
        <v>10.745039999999999</v>
      </c>
      <c r="O3305" s="2">
        <v>10.717779999999999</v>
      </c>
      <c r="P3305" s="2">
        <v>10.728859999999999</v>
      </c>
    </row>
    <row r="3306" spans="1:16" x14ac:dyDescent="0.35">
      <c r="A3306" s="2">
        <v>3295</v>
      </c>
      <c r="B3306" s="2" t="s">
        <v>220</v>
      </c>
      <c r="C3306" s="2" t="s">
        <v>316</v>
      </c>
      <c r="D3306" s="2">
        <v>5.2119999999999997</v>
      </c>
      <c r="E3306" s="2">
        <v>2.3130000000000002</v>
      </c>
      <c r="F3306" s="66">
        <v>0</v>
      </c>
      <c r="G3306" s="2">
        <v>10.779529999999999</v>
      </c>
      <c r="H3306" s="2">
        <v>11.020820000000001</v>
      </c>
      <c r="I3306" s="2">
        <v>11.02177</v>
      </c>
      <c r="J3306" s="2">
        <v>10.99555</v>
      </c>
      <c r="K3306" s="66">
        <v>11.000780000000001</v>
      </c>
      <c r="L3306" s="2">
        <v>10.58151</v>
      </c>
      <c r="M3306" s="2">
        <v>11.032909999999999</v>
      </c>
      <c r="N3306" s="2">
        <v>11.03426</v>
      </c>
      <c r="O3306" s="2">
        <v>11.00808</v>
      </c>
      <c r="P3306" s="2">
        <v>11.01873</v>
      </c>
    </row>
    <row r="3307" spans="1:16" x14ac:dyDescent="0.35">
      <c r="A3307" s="2">
        <v>3296</v>
      </c>
      <c r="B3307" s="2" t="s">
        <v>220</v>
      </c>
      <c r="C3307" s="2" t="s">
        <v>317</v>
      </c>
      <c r="D3307" s="2">
        <v>6.8150000000000004</v>
      </c>
      <c r="E3307" s="2">
        <v>3.8620000000000001</v>
      </c>
      <c r="F3307" s="66">
        <v>0</v>
      </c>
      <c r="G3307" s="2">
        <v>10.82601</v>
      </c>
      <c r="H3307" s="2">
        <v>10.78171</v>
      </c>
      <c r="I3307" s="2">
        <v>10.78262</v>
      </c>
      <c r="J3307" s="2">
        <v>10.757580000000001</v>
      </c>
      <c r="K3307" s="66">
        <v>10.76257</v>
      </c>
      <c r="L3307" s="2">
        <v>10.665509999999999</v>
      </c>
      <c r="M3307" s="2">
        <v>10.79139</v>
      </c>
      <c r="N3307" s="2">
        <v>10.792680000000001</v>
      </c>
      <c r="O3307" s="2">
        <v>10.767670000000001</v>
      </c>
      <c r="P3307" s="2">
        <v>10.777839999999999</v>
      </c>
    </row>
    <row r="3308" spans="1:16" x14ac:dyDescent="0.35">
      <c r="A3308" s="2">
        <v>3297</v>
      </c>
      <c r="B3308" s="2" t="s">
        <v>220</v>
      </c>
      <c r="C3308" s="2" t="s">
        <v>318</v>
      </c>
      <c r="D3308" s="2">
        <v>8.1069999999999993</v>
      </c>
      <c r="E3308" s="2">
        <v>4.8540000000000001</v>
      </c>
      <c r="F3308" s="66">
        <v>0</v>
      </c>
      <c r="G3308" s="2">
        <v>10.02059</v>
      </c>
      <c r="H3308" s="2">
        <v>9.8263999999999996</v>
      </c>
      <c r="I3308" s="2">
        <v>9.8272600000000008</v>
      </c>
      <c r="J3308" s="2">
        <v>9.8035999999999994</v>
      </c>
      <c r="K3308" s="66">
        <v>9.8083200000000001</v>
      </c>
      <c r="L3308" s="2">
        <v>9.9680999999999997</v>
      </c>
      <c r="M3308" s="2">
        <v>9.8254900000000003</v>
      </c>
      <c r="N3308" s="2">
        <v>9.8267100000000003</v>
      </c>
      <c r="O3308" s="2">
        <v>9.8030799999999996</v>
      </c>
      <c r="P3308" s="2">
        <v>9.8126899999999999</v>
      </c>
    </row>
    <row r="3309" spans="1:16" x14ac:dyDescent="0.35">
      <c r="A3309" s="2">
        <v>3298</v>
      </c>
      <c r="B3309" s="2" t="s">
        <v>220</v>
      </c>
      <c r="C3309" s="2" t="s">
        <v>319</v>
      </c>
      <c r="D3309" s="2">
        <v>9.2119999999999997</v>
      </c>
      <c r="E3309" s="2">
        <v>5.4050000000000002</v>
      </c>
      <c r="F3309" s="66">
        <v>0</v>
      </c>
      <c r="G3309" s="2">
        <v>8.8076100000000004</v>
      </c>
      <c r="H3309" s="2">
        <v>8.5424000000000007</v>
      </c>
      <c r="I3309" s="2">
        <v>8.5432000000000006</v>
      </c>
      <c r="J3309" s="2">
        <v>8.5209899999999994</v>
      </c>
      <c r="K3309" s="66">
        <v>8.5254200000000004</v>
      </c>
      <c r="L3309" s="2">
        <v>8.7849400000000006</v>
      </c>
      <c r="M3309" s="2">
        <v>8.5302100000000003</v>
      </c>
      <c r="N3309" s="2">
        <v>8.5313499999999998</v>
      </c>
      <c r="O3309" s="2">
        <v>8.5091699999999992</v>
      </c>
      <c r="P3309" s="2">
        <v>8.5181900000000006</v>
      </c>
    </row>
    <row r="3310" spans="1:16" x14ac:dyDescent="0.35">
      <c r="A3310" s="2">
        <v>3299</v>
      </c>
      <c r="B3310" s="2" t="s">
        <v>220</v>
      </c>
      <c r="C3310" s="2" t="s">
        <v>320</v>
      </c>
      <c r="D3310" s="2">
        <v>10.307</v>
      </c>
      <c r="E3310" s="2">
        <v>5.9539999999999997</v>
      </c>
      <c r="F3310" s="66">
        <v>0</v>
      </c>
      <c r="G3310" s="2">
        <v>7.2743799999999998</v>
      </c>
      <c r="H3310" s="2">
        <v>7.2382299999999997</v>
      </c>
      <c r="I3310" s="2">
        <v>7.2389799999999997</v>
      </c>
      <c r="J3310" s="2">
        <v>7.2181899999999999</v>
      </c>
      <c r="K3310" s="66">
        <v>7.22234</v>
      </c>
      <c r="L3310" s="2">
        <v>7.5914000000000001</v>
      </c>
      <c r="M3310" s="2">
        <v>7.23217</v>
      </c>
      <c r="N3310" s="2">
        <v>7.2332400000000003</v>
      </c>
      <c r="O3310" s="2">
        <v>7.2124699999999997</v>
      </c>
      <c r="P3310" s="2">
        <v>7.2209199999999996</v>
      </c>
    </row>
    <row r="3311" spans="1:16" x14ac:dyDescent="0.35">
      <c r="A3311" s="2">
        <v>3300</v>
      </c>
      <c r="B3311" s="2" t="s">
        <v>220</v>
      </c>
      <c r="C3311" s="2" t="s">
        <v>321</v>
      </c>
      <c r="D3311" s="2">
        <v>10.343999999999999</v>
      </c>
      <c r="E3311" s="2">
        <v>6.2</v>
      </c>
      <c r="F3311" s="66">
        <v>0</v>
      </c>
      <c r="G3311" s="2">
        <v>6.4027500000000002</v>
      </c>
      <c r="H3311" s="2">
        <v>6.4241599999999996</v>
      </c>
      <c r="I3311" s="2">
        <v>6.4248700000000003</v>
      </c>
      <c r="J3311" s="2">
        <v>6.4052600000000002</v>
      </c>
      <c r="K3311" s="66">
        <v>6.4091800000000001</v>
      </c>
      <c r="L3311" s="2">
        <v>6.8646700000000003</v>
      </c>
      <c r="M3311" s="2">
        <v>6.4442700000000004</v>
      </c>
      <c r="N3311" s="2">
        <v>6.4452800000000003</v>
      </c>
      <c r="O3311" s="2">
        <v>6.4256900000000003</v>
      </c>
      <c r="P3311" s="2">
        <v>6.4336599999999997</v>
      </c>
    </row>
    <row r="3312" spans="1:16" x14ac:dyDescent="0.35">
      <c r="A3312" s="2">
        <v>3301</v>
      </c>
      <c r="B3312" s="2" t="s">
        <v>220</v>
      </c>
      <c r="C3312" s="2" t="s">
        <v>322</v>
      </c>
      <c r="D3312" s="2">
        <v>10.202999999999999</v>
      </c>
      <c r="E3312" s="2">
        <v>5.1319999999999997</v>
      </c>
      <c r="F3312" s="66">
        <v>0</v>
      </c>
      <c r="G3312" s="2">
        <v>5.9569099999999997</v>
      </c>
      <c r="H3312" s="2">
        <v>5.9913699999999999</v>
      </c>
      <c r="I3312" s="2">
        <v>5.9920400000000003</v>
      </c>
      <c r="J3312" s="2">
        <v>5.97342</v>
      </c>
      <c r="K3312" s="66">
        <v>5.9771099999999997</v>
      </c>
      <c r="L3312" s="2">
        <v>6.24777</v>
      </c>
      <c r="M3312" s="2">
        <v>6.0415799999999997</v>
      </c>
      <c r="N3312" s="2">
        <v>6.0425399999999998</v>
      </c>
      <c r="O3312" s="2">
        <v>6.0238699999999996</v>
      </c>
      <c r="P3312" s="2">
        <v>6.03146</v>
      </c>
    </row>
    <row r="3313" spans="1:16" x14ac:dyDescent="0.35">
      <c r="A3313" s="2">
        <v>3302</v>
      </c>
      <c r="B3313" s="2" t="s">
        <v>220</v>
      </c>
      <c r="C3313" s="2" t="s">
        <v>323</v>
      </c>
      <c r="D3313" s="2">
        <v>11.01</v>
      </c>
      <c r="E3313" s="2">
        <v>4.9130000000000003</v>
      </c>
      <c r="F3313" s="66">
        <v>0</v>
      </c>
      <c r="G3313" s="2">
        <v>5.5601399999999996</v>
      </c>
      <c r="H3313" s="2">
        <v>5.6257900000000003</v>
      </c>
      <c r="I3313" s="2">
        <v>5.62643</v>
      </c>
      <c r="J3313" s="2">
        <v>5.6086200000000002</v>
      </c>
      <c r="K3313" s="66">
        <v>5.6121499999999997</v>
      </c>
      <c r="L3313" s="2">
        <v>5.8291300000000001</v>
      </c>
      <c r="M3313" s="2">
        <v>5.6943200000000003</v>
      </c>
      <c r="N3313" s="2">
        <v>5.6952400000000001</v>
      </c>
      <c r="O3313" s="2">
        <v>5.6773800000000003</v>
      </c>
      <c r="P3313" s="2">
        <v>5.6846500000000004</v>
      </c>
    </row>
    <row r="3314" spans="1:16" x14ac:dyDescent="0.35">
      <c r="A3314" s="2">
        <v>3303</v>
      </c>
      <c r="B3314" s="2" t="s">
        <v>220</v>
      </c>
      <c r="C3314" s="2" t="s">
        <v>324</v>
      </c>
      <c r="D3314" s="2">
        <v>10.888</v>
      </c>
      <c r="E3314" s="2">
        <v>5.9539999999999997</v>
      </c>
      <c r="F3314" s="66">
        <v>0</v>
      </c>
      <c r="G3314" s="2">
        <v>5.5358799999999997</v>
      </c>
      <c r="H3314" s="2">
        <v>5.5083399999999996</v>
      </c>
      <c r="I3314" s="2">
        <v>5.5089600000000001</v>
      </c>
      <c r="J3314" s="2">
        <v>5.4918500000000003</v>
      </c>
      <c r="K3314" s="66">
        <v>5.49526</v>
      </c>
      <c r="L3314" s="2">
        <v>5.91648</v>
      </c>
      <c r="M3314" s="2">
        <v>5.5848800000000001</v>
      </c>
      <c r="N3314" s="2">
        <v>5.5857599999999996</v>
      </c>
      <c r="O3314" s="2">
        <v>5.5686200000000001</v>
      </c>
      <c r="P3314" s="2">
        <v>5.5755999999999997</v>
      </c>
    </row>
    <row r="3315" spans="1:16" x14ac:dyDescent="0.35">
      <c r="A3315" s="2">
        <v>3304</v>
      </c>
      <c r="B3315" s="2" t="s">
        <v>220</v>
      </c>
      <c r="C3315" s="2" t="s">
        <v>325</v>
      </c>
      <c r="D3315" s="2">
        <v>9.8949999999999996</v>
      </c>
      <c r="E3315" s="2">
        <v>4.6239999999999997</v>
      </c>
      <c r="F3315" s="66">
        <v>0</v>
      </c>
      <c r="G3315" s="2">
        <v>5.8287000000000004</v>
      </c>
      <c r="H3315" s="2">
        <v>5.8360099999999999</v>
      </c>
      <c r="I3315" s="2">
        <v>5.8366100000000003</v>
      </c>
      <c r="J3315" s="2">
        <v>5.8200200000000004</v>
      </c>
      <c r="K3315" s="66">
        <v>5.8233300000000003</v>
      </c>
      <c r="L3315" s="2">
        <v>6.0073299999999996</v>
      </c>
      <c r="M3315" s="2">
        <v>5.9113899999999999</v>
      </c>
      <c r="N3315" s="2">
        <v>5.9122399999999997</v>
      </c>
      <c r="O3315" s="2">
        <v>5.8956299999999997</v>
      </c>
      <c r="P3315" s="2">
        <v>5.9023899999999996</v>
      </c>
    </row>
    <row r="3316" spans="1:16" x14ac:dyDescent="0.35">
      <c r="A3316" s="2">
        <v>3305</v>
      </c>
      <c r="B3316" s="2" t="s">
        <v>220</v>
      </c>
      <c r="C3316" s="2" t="s">
        <v>326</v>
      </c>
      <c r="D3316" s="2">
        <v>8.7870000000000008</v>
      </c>
      <c r="E3316" s="2">
        <v>2.8460000000000001</v>
      </c>
      <c r="F3316" s="66">
        <v>0</v>
      </c>
      <c r="G3316" s="2">
        <v>6.29582</v>
      </c>
      <c r="H3316" s="2">
        <v>6.4694000000000003</v>
      </c>
      <c r="I3316" s="2">
        <v>6.4699799999999996</v>
      </c>
      <c r="J3316" s="2">
        <v>6.4538200000000003</v>
      </c>
      <c r="K3316" s="66">
        <v>6.4570400000000001</v>
      </c>
      <c r="L3316" s="2">
        <v>6.27041</v>
      </c>
      <c r="M3316" s="2">
        <v>6.5397499999999997</v>
      </c>
      <c r="N3316" s="2">
        <v>6.5405800000000003</v>
      </c>
      <c r="O3316" s="2">
        <v>6.5244099999999996</v>
      </c>
      <c r="P3316" s="2">
        <v>6.5309900000000001</v>
      </c>
    </row>
    <row r="3317" spans="1:16" x14ac:dyDescent="0.35">
      <c r="A3317" s="2">
        <v>3306</v>
      </c>
      <c r="B3317" s="2" t="s">
        <v>220</v>
      </c>
      <c r="C3317" s="2" t="s">
        <v>327</v>
      </c>
      <c r="D3317" s="2">
        <v>8.3559999999999999</v>
      </c>
      <c r="E3317" s="2">
        <v>2.8540000000000001</v>
      </c>
      <c r="F3317" s="66">
        <v>0</v>
      </c>
      <c r="G3317" s="2">
        <v>6.8998999999999997</v>
      </c>
      <c r="H3317" s="2">
        <v>7.1803100000000004</v>
      </c>
      <c r="I3317" s="2">
        <v>7.1808699999999996</v>
      </c>
      <c r="J3317" s="2">
        <v>7.1651300000000004</v>
      </c>
      <c r="K3317" s="66">
        <v>7.1682699999999997</v>
      </c>
      <c r="L3317" s="2">
        <v>6.9922800000000001</v>
      </c>
      <c r="M3317" s="2">
        <v>7.2450200000000002</v>
      </c>
      <c r="N3317" s="2">
        <v>7.2458299999999998</v>
      </c>
      <c r="O3317" s="2">
        <v>7.2300700000000004</v>
      </c>
      <c r="P3317" s="2">
        <v>7.2364899999999999</v>
      </c>
    </row>
    <row r="3318" spans="1:16" x14ac:dyDescent="0.35">
      <c r="A3318" s="2">
        <v>3307</v>
      </c>
      <c r="B3318" s="2" t="s">
        <v>220</v>
      </c>
      <c r="C3318" s="2" t="s">
        <v>328</v>
      </c>
      <c r="D3318" s="2">
        <v>8.5980000000000008</v>
      </c>
      <c r="E3318" s="2">
        <v>2.8460000000000001</v>
      </c>
      <c r="F3318" s="66">
        <v>0</v>
      </c>
      <c r="G3318" s="2">
        <v>7.5302499999999997</v>
      </c>
      <c r="H3318" s="2">
        <v>7.7095000000000002</v>
      </c>
      <c r="I3318" s="2">
        <v>7.7100400000000002</v>
      </c>
      <c r="J3318" s="2">
        <v>7.6947799999999997</v>
      </c>
      <c r="K3318" s="66">
        <v>7.6978200000000001</v>
      </c>
      <c r="L3318" s="2">
        <v>7.4512799999999997</v>
      </c>
      <c r="M3318" s="2">
        <v>7.76837</v>
      </c>
      <c r="N3318" s="2">
        <v>7.7691600000000003</v>
      </c>
      <c r="O3318" s="2">
        <v>7.7538999999999998</v>
      </c>
      <c r="P3318" s="2">
        <v>7.7601100000000001</v>
      </c>
    </row>
    <row r="3319" spans="1:16" x14ac:dyDescent="0.35">
      <c r="A3319" s="2">
        <v>3308</v>
      </c>
      <c r="B3319" s="2" t="s">
        <v>220</v>
      </c>
      <c r="C3319" s="2" t="s">
        <v>329</v>
      </c>
      <c r="D3319" s="2">
        <v>7.89</v>
      </c>
      <c r="E3319" s="2">
        <v>2.3460000000000001</v>
      </c>
      <c r="F3319" s="66">
        <v>0</v>
      </c>
      <c r="G3319" s="2">
        <v>7.9060100000000002</v>
      </c>
      <c r="H3319" s="2">
        <v>8.11</v>
      </c>
      <c r="I3319" s="2">
        <v>8.1105199999999993</v>
      </c>
      <c r="J3319" s="2">
        <v>8.0958100000000002</v>
      </c>
      <c r="K3319" s="66">
        <v>8.0987500000000008</v>
      </c>
      <c r="L3319" s="2">
        <v>7.69001</v>
      </c>
      <c r="M3319" s="2">
        <v>8.1629900000000006</v>
      </c>
      <c r="N3319" s="2">
        <v>8.1637400000000007</v>
      </c>
      <c r="O3319" s="2">
        <v>8.1490399999999994</v>
      </c>
      <c r="P3319" s="2">
        <v>8.1550200000000004</v>
      </c>
    </row>
    <row r="3320" spans="1:16" x14ac:dyDescent="0.35">
      <c r="A3320" s="2">
        <v>3309</v>
      </c>
      <c r="B3320" s="2" t="s">
        <v>220</v>
      </c>
      <c r="C3320" s="2" t="s">
        <v>330</v>
      </c>
      <c r="D3320" s="2">
        <v>7.3</v>
      </c>
      <c r="E3320" s="2">
        <v>2.1</v>
      </c>
      <c r="F3320" s="66">
        <v>0</v>
      </c>
      <c r="G3320" s="2">
        <v>8.1964699999999997</v>
      </c>
      <c r="H3320" s="2">
        <v>8.4576700000000002</v>
      </c>
      <c r="I3320" s="2">
        <v>8.4581700000000009</v>
      </c>
      <c r="J3320" s="2">
        <v>8.4440100000000005</v>
      </c>
      <c r="K3320" s="66">
        <v>8.4468399999999999</v>
      </c>
      <c r="L3320" s="2">
        <v>8.0543399999999998</v>
      </c>
      <c r="M3320" s="2">
        <v>8.5051000000000005</v>
      </c>
      <c r="N3320" s="2">
        <v>8.5058199999999999</v>
      </c>
      <c r="O3320" s="2">
        <v>8.4916699999999992</v>
      </c>
      <c r="P3320" s="2">
        <v>8.4974299999999996</v>
      </c>
    </row>
    <row r="3321" spans="1:16" x14ac:dyDescent="0.35">
      <c r="A3321" s="2">
        <v>3310</v>
      </c>
      <c r="B3321" s="2" t="s">
        <v>220</v>
      </c>
      <c r="C3321" s="2" t="s">
        <v>331</v>
      </c>
      <c r="D3321" s="2">
        <v>7.9610000000000003</v>
      </c>
      <c r="E3321" s="2">
        <v>2.1</v>
      </c>
      <c r="F3321" s="66">
        <v>0</v>
      </c>
      <c r="G3321" s="2">
        <v>8.4140800000000002</v>
      </c>
      <c r="H3321" s="2">
        <v>8.6738300000000006</v>
      </c>
      <c r="I3321" s="2">
        <v>8.6743199999999998</v>
      </c>
      <c r="J3321" s="2">
        <v>8.6607000000000003</v>
      </c>
      <c r="K3321" s="66">
        <v>8.6634200000000003</v>
      </c>
      <c r="L3321" s="2">
        <v>8.3016500000000004</v>
      </c>
      <c r="M3321" s="2">
        <v>8.7161799999999996</v>
      </c>
      <c r="N3321" s="2">
        <v>8.7168799999999997</v>
      </c>
      <c r="O3321" s="2">
        <v>8.7032699999999998</v>
      </c>
      <c r="P3321" s="2">
        <v>8.7088000000000001</v>
      </c>
    </row>
    <row r="3322" spans="1:16" x14ac:dyDescent="0.35">
      <c r="A3322" s="2">
        <v>3311</v>
      </c>
      <c r="B3322" s="2" t="s">
        <v>220</v>
      </c>
      <c r="C3322" s="2" t="s">
        <v>332</v>
      </c>
      <c r="D3322" s="2">
        <v>8.6</v>
      </c>
      <c r="E3322" s="2">
        <v>2.1</v>
      </c>
      <c r="F3322" s="66">
        <v>0</v>
      </c>
      <c r="G3322" s="2">
        <v>8.5591000000000008</v>
      </c>
      <c r="H3322" s="2">
        <v>8.8178699999999992</v>
      </c>
      <c r="I3322" s="2">
        <v>8.8183399999999992</v>
      </c>
      <c r="J3322" s="2">
        <v>8.8052700000000002</v>
      </c>
      <c r="K3322" s="66">
        <v>8.8078800000000008</v>
      </c>
      <c r="L3322" s="2">
        <v>8.4645899999999994</v>
      </c>
      <c r="M3322" s="2">
        <v>8.8555899999999994</v>
      </c>
      <c r="N3322" s="2">
        <v>8.8562600000000007</v>
      </c>
      <c r="O3322" s="2">
        <v>8.8431999999999995</v>
      </c>
      <c r="P3322" s="2">
        <v>8.8485099999999992</v>
      </c>
    </row>
    <row r="3323" spans="1:16" x14ac:dyDescent="0.35">
      <c r="A3323" s="2">
        <v>3312</v>
      </c>
      <c r="B3323" s="2" t="s">
        <v>221</v>
      </c>
      <c r="C3323" s="2" t="s">
        <v>309</v>
      </c>
      <c r="D3323" s="2">
        <v>8.7520000000000007</v>
      </c>
      <c r="E3323" s="2">
        <v>2.8620000000000001</v>
      </c>
      <c r="F3323" s="66">
        <v>0</v>
      </c>
      <c r="G3323" s="2">
        <v>8.6855499999999992</v>
      </c>
      <c r="H3323" s="2">
        <v>8.8738200000000003</v>
      </c>
      <c r="I3323" s="2">
        <v>8.8742699999999992</v>
      </c>
      <c r="J3323" s="2">
        <v>8.8617500000000007</v>
      </c>
      <c r="K3323" s="66">
        <v>8.8642500000000002</v>
      </c>
      <c r="L3323" s="2">
        <v>8.6499199999999998</v>
      </c>
      <c r="M3323" s="2">
        <v>8.90733</v>
      </c>
      <c r="N3323" s="2">
        <v>8.9079700000000006</v>
      </c>
      <c r="O3323" s="2">
        <v>8.8954599999999999</v>
      </c>
      <c r="P3323" s="2">
        <v>8.9005500000000008</v>
      </c>
    </row>
    <row r="3324" spans="1:16" x14ac:dyDescent="0.35">
      <c r="A3324" s="2">
        <v>3313</v>
      </c>
      <c r="B3324" s="2" t="s">
        <v>221</v>
      </c>
      <c r="C3324" s="2" t="s">
        <v>310</v>
      </c>
      <c r="D3324" s="2">
        <v>9.3070000000000004</v>
      </c>
      <c r="E3324" s="2">
        <v>4.3620000000000001</v>
      </c>
      <c r="F3324" s="66">
        <v>10</v>
      </c>
      <c r="G3324" s="2">
        <v>11.136520000000001</v>
      </c>
      <c r="H3324" s="2">
        <v>13.30349</v>
      </c>
      <c r="I3324" s="2">
        <v>12.052199999999999</v>
      </c>
      <c r="J3324" s="2">
        <v>11.86623</v>
      </c>
      <c r="K3324" s="66">
        <v>17.88205</v>
      </c>
      <c r="L3324" s="2">
        <v>11.244070000000001</v>
      </c>
      <c r="M3324" s="2">
        <v>13.56964</v>
      </c>
      <c r="N3324" s="2">
        <v>12.253310000000001</v>
      </c>
      <c r="O3324" s="2">
        <v>12.058299999999999</v>
      </c>
      <c r="P3324" s="2">
        <v>33.647629999999999</v>
      </c>
    </row>
    <row r="3325" spans="1:16" x14ac:dyDescent="0.35">
      <c r="A3325" s="2">
        <v>3314</v>
      </c>
      <c r="B3325" s="2" t="s">
        <v>221</v>
      </c>
      <c r="C3325" s="2" t="s">
        <v>311</v>
      </c>
      <c r="D3325" s="2">
        <v>9.4969999999999999</v>
      </c>
      <c r="E3325" s="2">
        <v>5.4050000000000002</v>
      </c>
      <c r="F3325" s="66">
        <v>36.67</v>
      </c>
      <c r="G3325" s="2">
        <v>15.801729999999999</v>
      </c>
      <c r="H3325" s="2">
        <v>22.922080000000001</v>
      </c>
      <c r="I3325" s="2">
        <v>18.33426</v>
      </c>
      <c r="J3325" s="2">
        <v>19.520810000000001</v>
      </c>
      <c r="K3325" s="66">
        <v>40.737119999999997</v>
      </c>
      <c r="L3325" s="2">
        <v>15.927860000000001</v>
      </c>
      <c r="M3325" s="2">
        <v>23.697040000000001</v>
      </c>
      <c r="N3325" s="2">
        <v>18.870349999999998</v>
      </c>
      <c r="O3325" s="2">
        <v>20.119330000000001</v>
      </c>
      <c r="P3325" s="2">
        <v>96.269149999999996</v>
      </c>
    </row>
    <row r="3326" spans="1:16" x14ac:dyDescent="0.35">
      <c r="A3326" s="2">
        <v>3315</v>
      </c>
      <c r="B3326" s="2" t="s">
        <v>221</v>
      </c>
      <c r="C3326" s="2" t="s">
        <v>312</v>
      </c>
      <c r="D3326" s="2">
        <v>9.1479999999999997</v>
      </c>
      <c r="E3326" s="2">
        <v>4.8869999999999996</v>
      </c>
      <c r="F3326" s="66">
        <v>33.33</v>
      </c>
      <c r="G3326" s="2">
        <v>14.91442</v>
      </c>
      <c r="H3326" s="2">
        <v>20.714490000000001</v>
      </c>
      <c r="I3326" s="2">
        <v>16.98865</v>
      </c>
      <c r="J3326" s="2">
        <v>17.249770000000002</v>
      </c>
      <c r="K3326" s="66">
        <v>38.278979999999997</v>
      </c>
      <c r="L3326" s="2">
        <v>14.933859999999999</v>
      </c>
      <c r="M3326" s="2">
        <v>21.37914</v>
      </c>
      <c r="N3326" s="2">
        <v>17.459330000000001</v>
      </c>
      <c r="O3326" s="2">
        <v>17.734629999999999</v>
      </c>
      <c r="P3326" s="2">
        <v>75.222040000000007</v>
      </c>
    </row>
    <row r="3327" spans="1:16" x14ac:dyDescent="0.35">
      <c r="A3327" s="2">
        <v>3316</v>
      </c>
      <c r="B3327" s="2" t="s">
        <v>221</v>
      </c>
      <c r="C3327" s="2" t="s">
        <v>313</v>
      </c>
      <c r="D3327" s="2">
        <v>8.593</v>
      </c>
      <c r="E3327" s="2">
        <v>3.8460000000000001</v>
      </c>
      <c r="F3327" s="66">
        <v>0</v>
      </c>
      <c r="G3327" s="2">
        <v>8.44712</v>
      </c>
      <c r="H3327" s="2">
        <v>8.4321699999999993</v>
      </c>
      <c r="I3327" s="2">
        <v>8.4325399999999995</v>
      </c>
      <c r="J3327" s="2">
        <v>8.4221199999999996</v>
      </c>
      <c r="K3327" s="66">
        <v>8.4242000000000008</v>
      </c>
      <c r="L3327" s="2">
        <v>8.3492800000000003</v>
      </c>
      <c r="M3327" s="2">
        <v>8.4531700000000001</v>
      </c>
      <c r="N3327" s="2">
        <v>8.4536999999999995</v>
      </c>
      <c r="O3327" s="2">
        <v>8.4432899999999993</v>
      </c>
      <c r="P3327" s="2">
        <v>8.4475200000000008</v>
      </c>
    </row>
    <row r="3328" spans="1:16" x14ac:dyDescent="0.35">
      <c r="A3328" s="2">
        <v>3317</v>
      </c>
      <c r="B3328" s="2" t="s">
        <v>221</v>
      </c>
      <c r="C3328" s="2" t="s">
        <v>314</v>
      </c>
      <c r="D3328" s="2">
        <v>7.8440000000000003</v>
      </c>
      <c r="E3328" s="2">
        <v>4.1079999999999997</v>
      </c>
      <c r="F3328" s="66">
        <v>0</v>
      </c>
      <c r="G3328" s="2">
        <v>8.7720199999999995</v>
      </c>
      <c r="H3328" s="2">
        <v>8.6401299999999992</v>
      </c>
      <c r="I3328" s="2">
        <v>8.6404899999999998</v>
      </c>
      <c r="J3328" s="2">
        <v>8.6304800000000004</v>
      </c>
      <c r="K3328" s="66">
        <v>8.6324799999999993</v>
      </c>
      <c r="L3328" s="2">
        <v>8.5618099999999995</v>
      </c>
      <c r="M3328" s="2">
        <v>8.6590600000000002</v>
      </c>
      <c r="N3328" s="2">
        <v>8.6595700000000004</v>
      </c>
      <c r="O3328" s="2">
        <v>8.6495800000000003</v>
      </c>
      <c r="P3328" s="2">
        <v>8.6536399999999993</v>
      </c>
    </row>
    <row r="3329" spans="1:16" x14ac:dyDescent="0.35">
      <c r="A3329" s="2">
        <v>3318</v>
      </c>
      <c r="B3329" s="2" t="s">
        <v>221</v>
      </c>
      <c r="C3329" s="2" t="s">
        <v>315</v>
      </c>
      <c r="D3329" s="2">
        <v>7.1440000000000001</v>
      </c>
      <c r="E3329" s="2">
        <v>4.3460000000000001</v>
      </c>
      <c r="F3329" s="66">
        <v>3.33</v>
      </c>
      <c r="G3329" s="2">
        <v>9.9334199999999999</v>
      </c>
      <c r="H3329" s="2">
        <v>10.25465</v>
      </c>
      <c r="I3329" s="2">
        <v>9.8570700000000002</v>
      </c>
      <c r="J3329" s="2">
        <v>9.7149900000000002</v>
      </c>
      <c r="K3329" s="66">
        <v>14.483499999999999</v>
      </c>
      <c r="L3329" s="2">
        <v>9.6858400000000007</v>
      </c>
      <c r="M3329" s="2">
        <v>10.34098</v>
      </c>
      <c r="N3329" s="2">
        <v>9.9228100000000001</v>
      </c>
      <c r="O3329" s="2">
        <v>9.7738499999999995</v>
      </c>
      <c r="P3329" s="2">
        <v>12.083640000000001</v>
      </c>
    </row>
    <row r="3330" spans="1:16" x14ac:dyDescent="0.35">
      <c r="A3330" s="2">
        <v>3319</v>
      </c>
      <c r="B3330" s="2" t="s">
        <v>221</v>
      </c>
      <c r="C3330" s="2" t="s">
        <v>316</v>
      </c>
      <c r="D3330" s="2">
        <v>7.41</v>
      </c>
      <c r="E3330" s="2">
        <v>4.0999999999999996</v>
      </c>
      <c r="F3330" s="66">
        <v>21.67</v>
      </c>
      <c r="G3330" s="2">
        <v>9.7455800000000004</v>
      </c>
      <c r="H3330" s="2">
        <v>11.37044</v>
      </c>
      <c r="I3330" s="2">
        <v>8.0448000000000004</v>
      </c>
      <c r="J3330" s="2">
        <v>6.8293999999999997</v>
      </c>
      <c r="K3330" s="66">
        <v>32.969990000000003</v>
      </c>
      <c r="L3330" s="2">
        <v>9.0125499999999992</v>
      </c>
      <c r="M3330" s="2">
        <v>11.99226</v>
      </c>
      <c r="N3330" s="2">
        <v>8.4934700000000003</v>
      </c>
      <c r="O3330" s="2">
        <v>7.2152399999999997</v>
      </c>
      <c r="P3330" s="2">
        <v>18.529879999999999</v>
      </c>
    </row>
    <row r="3331" spans="1:16" x14ac:dyDescent="0.35">
      <c r="A3331" s="2">
        <v>3320</v>
      </c>
      <c r="B3331" s="2" t="s">
        <v>221</v>
      </c>
      <c r="C3331" s="2" t="s">
        <v>317</v>
      </c>
      <c r="D3331" s="2">
        <v>9.1180000000000003</v>
      </c>
      <c r="E3331" s="2">
        <v>4.6079999999999997</v>
      </c>
      <c r="F3331" s="66">
        <v>25</v>
      </c>
      <c r="G3331" s="2">
        <v>4.9415399999999998</v>
      </c>
      <c r="H3331" s="2">
        <v>8.4694099999999999</v>
      </c>
      <c r="I3331" s="2">
        <v>5.93405</v>
      </c>
      <c r="J3331" s="2">
        <v>5.4340000000000002</v>
      </c>
      <c r="K3331" s="66">
        <v>13.37989</v>
      </c>
      <c r="L3331" s="2">
        <v>4.6708699999999999</v>
      </c>
      <c r="M3331" s="2">
        <v>8.9455799999999996</v>
      </c>
      <c r="N3331" s="2">
        <v>6.2750700000000004</v>
      </c>
      <c r="O3331" s="2">
        <v>5.7511299999999999</v>
      </c>
      <c r="P3331" s="2">
        <v>7.3728600000000002</v>
      </c>
    </row>
    <row r="3332" spans="1:16" x14ac:dyDescent="0.35">
      <c r="A3332" s="2">
        <v>3321</v>
      </c>
      <c r="B3332" s="2" t="s">
        <v>221</v>
      </c>
      <c r="C3332" s="2" t="s">
        <v>318</v>
      </c>
      <c r="D3332" s="2">
        <v>11.115</v>
      </c>
      <c r="E3332" s="2">
        <v>4.0830000000000002</v>
      </c>
      <c r="F3332" s="66">
        <v>8.33</v>
      </c>
      <c r="G3332" s="2">
        <v>0.61929000000000001</v>
      </c>
      <c r="H3332" s="2">
        <v>1.5159100000000001</v>
      </c>
      <c r="I3332" s="2">
        <v>1.0704899999999999</v>
      </c>
      <c r="J3332" s="2">
        <v>0.87946999999999997</v>
      </c>
      <c r="K3332" s="66">
        <v>8.3340099999999993</v>
      </c>
      <c r="L3332" s="2">
        <v>0.52464999999999995</v>
      </c>
      <c r="M3332" s="2">
        <v>1.6211599999999999</v>
      </c>
      <c r="N3332" s="2">
        <v>1.1478999999999999</v>
      </c>
      <c r="O3332" s="2">
        <v>0.94616</v>
      </c>
      <c r="P3332" s="2">
        <v>6.3775000000000004</v>
      </c>
    </row>
    <row r="3333" spans="1:16" x14ac:dyDescent="0.35">
      <c r="A3333" s="2">
        <v>3322</v>
      </c>
      <c r="B3333" s="2" t="s">
        <v>221</v>
      </c>
      <c r="C3333" s="2" t="s">
        <v>319</v>
      </c>
      <c r="D3333" s="2">
        <v>12.407</v>
      </c>
      <c r="E3333" s="2">
        <v>4.117</v>
      </c>
      <c r="F3333" s="66">
        <v>0</v>
      </c>
      <c r="G3333" s="2">
        <v>0</v>
      </c>
      <c r="H3333" s="2">
        <v>0</v>
      </c>
      <c r="I3333" s="2">
        <v>0</v>
      </c>
      <c r="J3333" s="2">
        <v>0</v>
      </c>
      <c r="K3333" s="66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</row>
    <row r="3334" spans="1:16" x14ac:dyDescent="0.35">
      <c r="A3334" s="2">
        <v>3323</v>
      </c>
      <c r="B3334" s="2" t="s">
        <v>221</v>
      </c>
      <c r="C3334" s="2" t="s">
        <v>320</v>
      </c>
      <c r="D3334" s="2">
        <v>13.105</v>
      </c>
      <c r="E3334" s="2">
        <v>5.0999999999999996</v>
      </c>
      <c r="F3334" s="66">
        <v>21.67</v>
      </c>
      <c r="G3334" s="2">
        <v>2.6892499999999999</v>
      </c>
      <c r="H3334" s="2">
        <v>1.2580199999999999</v>
      </c>
      <c r="I3334" s="2">
        <v>0.47715000000000002</v>
      </c>
      <c r="J3334" s="2">
        <v>0.63180000000000003</v>
      </c>
      <c r="K3334" s="66">
        <v>3.6852999999999998</v>
      </c>
      <c r="L3334" s="2">
        <v>3.1177999999999999</v>
      </c>
      <c r="M3334" s="2">
        <v>1.4198299999999999</v>
      </c>
      <c r="N3334" s="2">
        <v>0.59589000000000003</v>
      </c>
      <c r="O3334" s="2">
        <v>0.73855000000000004</v>
      </c>
      <c r="P3334" s="2">
        <v>9.1020699999999994</v>
      </c>
    </row>
    <row r="3335" spans="1:16" x14ac:dyDescent="0.35">
      <c r="A3335" s="2">
        <v>3324</v>
      </c>
      <c r="B3335" s="2" t="s">
        <v>221</v>
      </c>
      <c r="C3335" s="2" t="s">
        <v>321</v>
      </c>
      <c r="D3335" s="2">
        <v>13.603</v>
      </c>
      <c r="E3335" s="2">
        <v>4.0830000000000002</v>
      </c>
      <c r="F3335" s="66">
        <v>35</v>
      </c>
      <c r="G3335" s="2">
        <v>0.12338</v>
      </c>
      <c r="H3335" s="2">
        <v>0.62949999999999995</v>
      </c>
      <c r="I3335" s="2">
        <v>0.22932</v>
      </c>
      <c r="J3335" s="2">
        <v>0.25563000000000002</v>
      </c>
      <c r="K3335" s="66">
        <v>4.1075699999999999</v>
      </c>
      <c r="L3335" s="2">
        <v>0.17236000000000001</v>
      </c>
      <c r="M3335" s="2">
        <v>0.81052999999999997</v>
      </c>
      <c r="N3335" s="2">
        <v>0.29025000000000001</v>
      </c>
      <c r="O3335" s="2">
        <v>0.33126</v>
      </c>
      <c r="P3335" s="2">
        <v>10.18371</v>
      </c>
    </row>
    <row r="3336" spans="1:16" x14ac:dyDescent="0.35">
      <c r="A3336" s="2">
        <v>3325</v>
      </c>
      <c r="B3336" s="2" t="s">
        <v>221</v>
      </c>
      <c r="C3336" s="2" t="s">
        <v>322</v>
      </c>
      <c r="D3336" s="2">
        <v>14.41</v>
      </c>
      <c r="E3336" s="2">
        <v>3.6080000000000001</v>
      </c>
      <c r="F3336" s="66">
        <v>20</v>
      </c>
      <c r="G3336" s="2">
        <v>0</v>
      </c>
      <c r="H3336" s="2">
        <v>0</v>
      </c>
      <c r="I3336" s="2">
        <v>0</v>
      </c>
      <c r="J3336" s="2">
        <v>0</v>
      </c>
      <c r="K3336" s="66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1.2052</v>
      </c>
    </row>
    <row r="3337" spans="1:16" x14ac:dyDescent="0.35">
      <c r="A3337" s="2">
        <v>3326</v>
      </c>
      <c r="B3337" s="2" t="s">
        <v>221</v>
      </c>
      <c r="C3337" s="2" t="s">
        <v>323</v>
      </c>
      <c r="D3337" s="2">
        <v>14.797000000000001</v>
      </c>
      <c r="E3337" s="2">
        <v>3.5920000000000001</v>
      </c>
      <c r="F3337" s="66">
        <v>11.67</v>
      </c>
      <c r="G3337" s="2">
        <v>0</v>
      </c>
      <c r="H3337" s="2">
        <v>0</v>
      </c>
      <c r="I3337" s="2">
        <v>0</v>
      </c>
      <c r="J3337" s="2">
        <v>0</v>
      </c>
      <c r="K3337" s="66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</row>
    <row r="3338" spans="1:16" x14ac:dyDescent="0.35">
      <c r="A3338" s="2">
        <v>3327</v>
      </c>
      <c r="B3338" s="2" t="s">
        <v>221</v>
      </c>
      <c r="C3338" s="2" t="s">
        <v>324</v>
      </c>
      <c r="D3338" s="2">
        <v>14.497999999999999</v>
      </c>
      <c r="E3338" s="2">
        <v>3.8620000000000001</v>
      </c>
      <c r="F3338" s="66">
        <v>11.67</v>
      </c>
      <c r="G3338" s="2">
        <v>0</v>
      </c>
      <c r="H3338" s="2">
        <v>0</v>
      </c>
      <c r="I3338" s="2">
        <v>0</v>
      </c>
      <c r="J3338" s="2">
        <v>0</v>
      </c>
      <c r="K3338" s="66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1.56717</v>
      </c>
    </row>
    <row r="3339" spans="1:16" x14ac:dyDescent="0.35">
      <c r="A3339" s="2">
        <v>3328</v>
      </c>
      <c r="B3339" s="2" t="s">
        <v>221</v>
      </c>
      <c r="C3339" s="2" t="s">
        <v>325</v>
      </c>
      <c r="D3339" s="2">
        <v>14.146000000000001</v>
      </c>
      <c r="E3339" s="2">
        <v>3.5830000000000002</v>
      </c>
      <c r="F3339" s="66">
        <v>11.67</v>
      </c>
      <c r="G3339" s="2">
        <v>0.78822000000000003</v>
      </c>
      <c r="H3339" s="2">
        <v>1.8254900000000001</v>
      </c>
      <c r="I3339" s="2">
        <v>1.57708</v>
      </c>
      <c r="J3339" s="2">
        <v>1.2059</v>
      </c>
      <c r="K3339" s="66">
        <v>1.0221100000000001</v>
      </c>
      <c r="L3339" s="2">
        <v>0.87482000000000004</v>
      </c>
      <c r="M3339" s="2">
        <v>1.9661900000000001</v>
      </c>
      <c r="N3339" s="2">
        <v>1.7046399999999999</v>
      </c>
      <c r="O3339" s="2">
        <v>1.30613</v>
      </c>
      <c r="P3339" s="2">
        <v>1.6168800000000001</v>
      </c>
    </row>
    <row r="3340" spans="1:16" x14ac:dyDescent="0.35">
      <c r="A3340" s="2">
        <v>3329</v>
      </c>
      <c r="B3340" s="2" t="s">
        <v>221</v>
      </c>
      <c r="C3340" s="2" t="s">
        <v>326</v>
      </c>
      <c r="D3340" s="2">
        <v>13.798</v>
      </c>
      <c r="E3340" s="2">
        <v>3.1080000000000001</v>
      </c>
      <c r="F3340" s="66">
        <v>8.33</v>
      </c>
      <c r="G3340" s="2">
        <v>2.8986499999999999</v>
      </c>
      <c r="H3340" s="2">
        <v>3.8631500000000001</v>
      </c>
      <c r="I3340" s="2">
        <v>3.7184900000000001</v>
      </c>
      <c r="J3340" s="2">
        <v>3.2808700000000002</v>
      </c>
      <c r="K3340" s="66">
        <v>2.9292799999999999</v>
      </c>
      <c r="L3340" s="2">
        <v>2.98637</v>
      </c>
      <c r="M3340" s="2">
        <v>3.97126</v>
      </c>
      <c r="N3340" s="2">
        <v>3.8275999999999999</v>
      </c>
      <c r="O3340" s="2">
        <v>3.3696799999999998</v>
      </c>
      <c r="P3340" s="2">
        <v>3.2795899999999998</v>
      </c>
    </row>
    <row r="3341" spans="1:16" x14ac:dyDescent="0.35">
      <c r="A3341" s="2">
        <v>3330</v>
      </c>
      <c r="B3341" s="2" t="s">
        <v>221</v>
      </c>
      <c r="C3341" s="2" t="s">
        <v>327</v>
      </c>
      <c r="D3341" s="2">
        <v>13.446</v>
      </c>
      <c r="E3341" s="2">
        <v>3.0920000000000001</v>
      </c>
      <c r="F3341" s="66">
        <v>6.67</v>
      </c>
      <c r="G3341" s="2">
        <v>3.7472599999999998</v>
      </c>
      <c r="H3341" s="2">
        <v>4.7619800000000003</v>
      </c>
      <c r="I3341" s="2">
        <v>4.6174099999999996</v>
      </c>
      <c r="J3341" s="2">
        <v>4.11944</v>
      </c>
      <c r="K3341" s="66">
        <v>3.75875</v>
      </c>
      <c r="L3341" s="2">
        <v>4.1967999999999996</v>
      </c>
      <c r="M3341" s="2">
        <v>4.8733399999999998</v>
      </c>
      <c r="N3341" s="2">
        <v>4.7282900000000003</v>
      </c>
      <c r="O3341" s="2">
        <v>4.2065700000000001</v>
      </c>
      <c r="P3341" s="2">
        <v>6.5182900000000004</v>
      </c>
    </row>
    <row r="3342" spans="1:16" x14ac:dyDescent="0.35">
      <c r="A3342" s="2">
        <v>3331</v>
      </c>
      <c r="B3342" s="2" t="s">
        <v>221</v>
      </c>
      <c r="C3342" s="2" t="s">
        <v>328</v>
      </c>
      <c r="D3342" s="2">
        <v>13.047000000000001</v>
      </c>
      <c r="E3342" s="2">
        <v>2.6</v>
      </c>
      <c r="F3342" s="66">
        <v>16.670000000000002</v>
      </c>
      <c r="G3342" s="2">
        <v>4.7262700000000004</v>
      </c>
      <c r="H3342" s="2">
        <v>6.1404199999999998</v>
      </c>
      <c r="I3342" s="2">
        <v>6.0176400000000001</v>
      </c>
      <c r="J3342" s="2">
        <v>5.0530099999999996</v>
      </c>
      <c r="K3342" s="66">
        <v>5.3375899999999996</v>
      </c>
      <c r="L3342" s="2">
        <v>4.9181600000000003</v>
      </c>
      <c r="M3342" s="2">
        <v>6.2896299999999998</v>
      </c>
      <c r="N3342" s="2">
        <v>6.1663600000000001</v>
      </c>
      <c r="O3342" s="2">
        <v>5.1533699999999998</v>
      </c>
      <c r="P3342" s="2">
        <v>10.228199999999999</v>
      </c>
    </row>
    <row r="3343" spans="1:16" x14ac:dyDescent="0.35">
      <c r="A3343" s="2">
        <v>3332</v>
      </c>
      <c r="B3343" s="2" t="s">
        <v>221</v>
      </c>
      <c r="C3343" s="2" t="s">
        <v>329</v>
      </c>
      <c r="D3343" s="2">
        <v>12.646000000000001</v>
      </c>
      <c r="E3343" s="2">
        <v>3.1080000000000001</v>
      </c>
      <c r="F3343" s="66">
        <v>6.67</v>
      </c>
      <c r="G3343" s="2">
        <v>4.7972599999999996</v>
      </c>
      <c r="H3343" s="2">
        <v>5.7751999999999999</v>
      </c>
      <c r="I3343" s="2">
        <v>5.5784599999999998</v>
      </c>
      <c r="J3343" s="2">
        <v>5.1537600000000001</v>
      </c>
      <c r="K3343" s="66">
        <v>4.5010700000000003</v>
      </c>
      <c r="L3343" s="2">
        <v>4.8642399999999997</v>
      </c>
      <c r="M3343" s="2">
        <v>5.8822900000000002</v>
      </c>
      <c r="N3343" s="2">
        <v>5.6802999999999999</v>
      </c>
      <c r="O3343" s="2">
        <v>5.2351299999999998</v>
      </c>
      <c r="P3343" s="2">
        <v>4.6881199999999996</v>
      </c>
    </row>
    <row r="3344" spans="1:16" x14ac:dyDescent="0.35">
      <c r="A3344" s="2">
        <v>3333</v>
      </c>
      <c r="B3344" s="2" t="s">
        <v>221</v>
      </c>
      <c r="C3344" s="2" t="s">
        <v>330</v>
      </c>
      <c r="D3344" s="2">
        <v>11.382999999999999</v>
      </c>
      <c r="E3344" s="2">
        <v>3.3460000000000001</v>
      </c>
      <c r="F3344" s="66">
        <v>23.33</v>
      </c>
      <c r="G3344" s="2">
        <v>7.7872899999999996</v>
      </c>
      <c r="H3344" s="2">
        <v>10.926589999999999</v>
      </c>
      <c r="I3344" s="2">
        <v>9.9649199999999993</v>
      </c>
      <c r="J3344" s="2">
        <v>8.3210999999999995</v>
      </c>
      <c r="K3344" s="66">
        <v>4.8840300000000001</v>
      </c>
      <c r="L3344" s="2">
        <v>7.8672300000000002</v>
      </c>
      <c r="M3344" s="2">
        <v>11.277469999999999</v>
      </c>
      <c r="N3344" s="2">
        <v>10.26999</v>
      </c>
      <c r="O3344" s="2">
        <v>8.5419800000000006</v>
      </c>
      <c r="P3344" s="2">
        <v>5.0429899999999996</v>
      </c>
    </row>
    <row r="3345" spans="1:16" x14ac:dyDescent="0.35">
      <c r="A3345" s="2">
        <v>3334</v>
      </c>
      <c r="B3345" s="2" t="s">
        <v>221</v>
      </c>
      <c r="C3345" s="2" t="s">
        <v>331</v>
      </c>
      <c r="D3345" s="2">
        <v>9.8409999999999993</v>
      </c>
      <c r="E3345" s="2">
        <v>2.8460000000000001</v>
      </c>
      <c r="F3345" s="66">
        <v>8.33</v>
      </c>
      <c r="G3345" s="2">
        <v>6.6651199999999999</v>
      </c>
      <c r="H3345" s="2">
        <v>8.0155200000000004</v>
      </c>
      <c r="I3345" s="2">
        <v>7.5924399999999999</v>
      </c>
      <c r="J3345" s="2">
        <v>6.6276000000000002</v>
      </c>
      <c r="K3345" s="66">
        <v>5.4587899999999996</v>
      </c>
      <c r="L3345" s="2">
        <v>6.7111400000000003</v>
      </c>
      <c r="M3345" s="2">
        <v>8.1808999999999994</v>
      </c>
      <c r="N3345" s="2">
        <v>7.7394699999999998</v>
      </c>
      <c r="O3345" s="2">
        <v>6.7257199999999999</v>
      </c>
      <c r="P3345" s="2">
        <v>5.5962100000000001</v>
      </c>
    </row>
    <row r="3346" spans="1:16" x14ac:dyDescent="0.35">
      <c r="A3346" s="2">
        <v>3335</v>
      </c>
      <c r="B3346" s="2" t="s">
        <v>221</v>
      </c>
      <c r="C3346" s="2" t="s">
        <v>332</v>
      </c>
      <c r="D3346" s="2">
        <v>9.3000000000000007</v>
      </c>
      <c r="E3346" s="2">
        <v>2.3460000000000001</v>
      </c>
      <c r="F3346" s="66">
        <v>31.67</v>
      </c>
      <c r="G3346" s="2">
        <v>12.035080000000001</v>
      </c>
      <c r="H3346" s="2">
        <v>15.89959</v>
      </c>
      <c r="I3346" s="2">
        <v>14.62618</v>
      </c>
      <c r="J3346" s="2">
        <v>10.180999999999999</v>
      </c>
      <c r="K3346" s="66">
        <v>6.0505699999999996</v>
      </c>
      <c r="L3346" s="2">
        <v>11.999079999999999</v>
      </c>
      <c r="M3346" s="2">
        <v>16.44162</v>
      </c>
      <c r="N3346" s="2">
        <v>15.1051</v>
      </c>
      <c r="O3346" s="2">
        <v>10.42958</v>
      </c>
      <c r="P3346" s="2">
        <v>6.1709500000000004</v>
      </c>
    </row>
    <row r="3347" spans="1:16" x14ac:dyDescent="0.35">
      <c r="A3347" s="2">
        <v>3336</v>
      </c>
      <c r="B3347" s="2" t="s">
        <v>222</v>
      </c>
      <c r="C3347" s="2" t="s">
        <v>309</v>
      </c>
      <c r="D3347" s="2">
        <v>9.5540000000000003</v>
      </c>
      <c r="E3347" s="2">
        <v>2.3540000000000001</v>
      </c>
      <c r="F3347" s="66">
        <v>8.33</v>
      </c>
      <c r="G3347" s="2">
        <v>7.5501100000000001</v>
      </c>
      <c r="H3347" s="2">
        <v>8.60304</v>
      </c>
      <c r="I3347" s="2">
        <v>8.3395499999999991</v>
      </c>
      <c r="J3347" s="2">
        <v>7.2954800000000004</v>
      </c>
      <c r="K3347" s="66">
        <v>6.5056900000000004</v>
      </c>
      <c r="L3347" s="2">
        <v>7.5003200000000003</v>
      </c>
      <c r="M3347" s="2">
        <v>8.7383100000000002</v>
      </c>
      <c r="N3347" s="2">
        <v>8.4639500000000005</v>
      </c>
      <c r="O3347" s="2">
        <v>7.3666299999999998</v>
      </c>
      <c r="P3347" s="2">
        <v>6.61205</v>
      </c>
    </row>
    <row r="3348" spans="1:16" x14ac:dyDescent="0.35">
      <c r="A3348" s="2">
        <v>3337</v>
      </c>
      <c r="B3348" s="2" t="s">
        <v>222</v>
      </c>
      <c r="C3348" s="2" t="s">
        <v>310</v>
      </c>
      <c r="D3348" s="2">
        <v>10.054</v>
      </c>
      <c r="E3348" s="2">
        <v>2.6</v>
      </c>
      <c r="F3348" s="66">
        <v>0</v>
      </c>
      <c r="G3348" s="2">
        <v>6.5005899999999999</v>
      </c>
      <c r="H3348" s="2">
        <v>6.7958600000000002</v>
      </c>
      <c r="I3348" s="2">
        <v>6.7706200000000001</v>
      </c>
      <c r="J3348" s="2">
        <v>6.7360300000000004</v>
      </c>
      <c r="K3348" s="66">
        <v>6.8029700000000002</v>
      </c>
      <c r="L3348" s="2">
        <v>6.4875999999999996</v>
      </c>
      <c r="M3348" s="2">
        <v>6.8188500000000003</v>
      </c>
      <c r="N3348" s="2">
        <v>6.7948700000000004</v>
      </c>
      <c r="O3348" s="2">
        <v>6.7595000000000001</v>
      </c>
      <c r="P3348" s="2">
        <v>6.8974200000000003</v>
      </c>
    </row>
    <row r="3349" spans="1:16" x14ac:dyDescent="0.35">
      <c r="A3349" s="2">
        <v>3338</v>
      </c>
      <c r="B3349" s="2" t="s">
        <v>222</v>
      </c>
      <c r="C3349" s="2" t="s">
        <v>311</v>
      </c>
      <c r="D3349" s="2">
        <v>9.5879999999999992</v>
      </c>
      <c r="E3349" s="2">
        <v>2.3460000000000001</v>
      </c>
      <c r="F3349" s="66">
        <v>15</v>
      </c>
      <c r="G3349" s="2">
        <v>10.190759999999999</v>
      </c>
      <c r="H3349" s="2">
        <v>12.27284</v>
      </c>
      <c r="I3349" s="2">
        <v>11.639530000000001</v>
      </c>
      <c r="J3349" s="2">
        <v>9.1571800000000003</v>
      </c>
      <c r="K3349" s="66">
        <v>14.886509999999999</v>
      </c>
      <c r="L3349" s="2">
        <v>10.17719</v>
      </c>
      <c r="M3349" s="2">
        <v>12.564959999999999</v>
      </c>
      <c r="N3349" s="2">
        <v>11.900980000000001</v>
      </c>
      <c r="O3349" s="2">
        <v>9.2902100000000001</v>
      </c>
      <c r="P3349" s="2">
        <v>22.794560000000001</v>
      </c>
    </row>
    <row r="3350" spans="1:16" x14ac:dyDescent="0.35">
      <c r="A3350" s="2">
        <v>3339</v>
      </c>
      <c r="B3350" s="2" t="s">
        <v>222</v>
      </c>
      <c r="C3350" s="2" t="s">
        <v>312</v>
      </c>
      <c r="D3350" s="2">
        <v>9.3070000000000004</v>
      </c>
      <c r="E3350" s="2">
        <v>2.1</v>
      </c>
      <c r="F3350" s="66">
        <v>16.670000000000002</v>
      </c>
      <c r="G3350" s="2">
        <v>12.656650000000001</v>
      </c>
      <c r="H3350" s="2">
        <v>15.909230000000001</v>
      </c>
      <c r="I3350" s="2">
        <v>15.018660000000001</v>
      </c>
      <c r="J3350" s="2">
        <v>10.66536</v>
      </c>
      <c r="K3350" s="66">
        <v>20.639189999999999</v>
      </c>
      <c r="L3350" s="2">
        <v>12.611549999999999</v>
      </c>
      <c r="M3350" s="2">
        <v>16.37415</v>
      </c>
      <c r="N3350" s="2">
        <v>15.43929</v>
      </c>
      <c r="O3350" s="2">
        <v>10.860010000000001</v>
      </c>
      <c r="P3350" s="2">
        <v>30.937760000000001</v>
      </c>
    </row>
    <row r="3351" spans="1:16" x14ac:dyDescent="0.35">
      <c r="A3351" s="2">
        <v>3340</v>
      </c>
      <c r="B3351" s="2" t="s">
        <v>222</v>
      </c>
      <c r="C3351" s="2" t="s">
        <v>313</v>
      </c>
      <c r="D3351" s="2">
        <v>9.8019999999999996</v>
      </c>
      <c r="E3351" s="2">
        <v>2.1</v>
      </c>
      <c r="F3351" s="66">
        <v>28.33</v>
      </c>
      <c r="G3351" s="2">
        <v>13.25446</v>
      </c>
      <c r="H3351" s="2">
        <v>16.845279999999999</v>
      </c>
      <c r="I3351" s="2">
        <v>15.988910000000001</v>
      </c>
      <c r="J3351" s="2">
        <v>11.20781</v>
      </c>
      <c r="K3351" s="66">
        <v>22.163519999999998</v>
      </c>
      <c r="L3351" s="2">
        <v>13.20937</v>
      </c>
      <c r="M3351" s="2">
        <v>17.34666</v>
      </c>
      <c r="N3351" s="2">
        <v>16.447600000000001</v>
      </c>
      <c r="O3351" s="2">
        <v>11.41816</v>
      </c>
      <c r="P3351" s="2">
        <v>33.47186</v>
      </c>
    </row>
    <row r="3352" spans="1:16" x14ac:dyDescent="0.35">
      <c r="A3352" s="2">
        <v>3341</v>
      </c>
      <c r="B3352" s="2" t="s">
        <v>222</v>
      </c>
      <c r="C3352" s="2" t="s">
        <v>314</v>
      </c>
      <c r="D3352" s="2">
        <v>9.8490000000000002</v>
      </c>
      <c r="E3352" s="2">
        <v>1.2869999999999999</v>
      </c>
      <c r="F3352" s="66">
        <v>5</v>
      </c>
      <c r="G3352" s="2">
        <v>7.9681499999999996</v>
      </c>
      <c r="H3352" s="2">
        <v>8.6135800000000007</v>
      </c>
      <c r="I3352" s="2">
        <v>8.6129899999999999</v>
      </c>
      <c r="J3352" s="2">
        <v>7.8140599999999996</v>
      </c>
      <c r="K3352" s="66">
        <v>8.5041899999999995</v>
      </c>
      <c r="L3352" s="2">
        <v>7.9176099999999998</v>
      </c>
      <c r="M3352" s="2">
        <v>8.6799300000000006</v>
      </c>
      <c r="N3352" s="2">
        <v>8.6810700000000001</v>
      </c>
      <c r="O3352" s="2">
        <v>7.8412100000000002</v>
      </c>
      <c r="P3352" s="2">
        <v>9.2315199999999997</v>
      </c>
    </row>
    <row r="3353" spans="1:16" x14ac:dyDescent="0.35">
      <c r="A3353" s="2">
        <v>3342</v>
      </c>
      <c r="B3353" s="2" t="s">
        <v>222</v>
      </c>
      <c r="C3353" s="2" t="s">
        <v>315</v>
      </c>
      <c r="D3353" s="2">
        <v>9.4949999999999992</v>
      </c>
      <c r="E3353" s="2">
        <v>1.008</v>
      </c>
      <c r="F3353" s="66">
        <v>18.329999999999998</v>
      </c>
      <c r="G3353" s="2">
        <v>11.282920000000001</v>
      </c>
      <c r="H3353" s="2">
        <v>13.181609999999999</v>
      </c>
      <c r="I3353" s="2">
        <v>13.100350000000001</v>
      </c>
      <c r="J3353" s="2">
        <v>9.0576100000000004</v>
      </c>
      <c r="K3353" s="66">
        <v>13.526490000000001</v>
      </c>
      <c r="L3353" s="2">
        <v>11.2224</v>
      </c>
      <c r="M3353" s="2">
        <v>13.47653</v>
      </c>
      <c r="N3353" s="2">
        <v>13.39268</v>
      </c>
      <c r="O3353" s="2">
        <v>9.1399500000000007</v>
      </c>
      <c r="P3353" s="2">
        <v>13.97068</v>
      </c>
    </row>
    <row r="3354" spans="1:16" x14ac:dyDescent="0.35">
      <c r="A3354" s="2">
        <v>3343</v>
      </c>
      <c r="B3354" s="2" t="s">
        <v>222</v>
      </c>
      <c r="C3354" s="2" t="s">
        <v>316</v>
      </c>
      <c r="D3354" s="2">
        <v>9.6069999999999993</v>
      </c>
      <c r="E3354" s="2">
        <v>1.246</v>
      </c>
      <c r="F3354" s="66">
        <v>25</v>
      </c>
      <c r="G3354" s="2">
        <v>3.1144599999999998</v>
      </c>
      <c r="H3354" s="2">
        <v>5.1292900000000001</v>
      </c>
      <c r="I3354" s="2">
        <v>5.00136</v>
      </c>
      <c r="J3354" s="2">
        <v>0.59150000000000003</v>
      </c>
      <c r="K3354" s="66">
        <v>6.1730200000000002</v>
      </c>
      <c r="L3354" s="2">
        <v>3.06507</v>
      </c>
      <c r="M3354" s="2">
        <v>5.4610500000000002</v>
      </c>
      <c r="N3354" s="2">
        <v>5.3276199999999996</v>
      </c>
      <c r="O3354" s="2">
        <v>0.68298000000000003</v>
      </c>
      <c r="P3354" s="2">
        <v>4.4447700000000001</v>
      </c>
    </row>
    <row r="3355" spans="1:16" x14ac:dyDescent="0.35">
      <c r="A3355" s="2">
        <v>3344</v>
      </c>
      <c r="B3355" s="2" t="s">
        <v>222</v>
      </c>
      <c r="C3355" s="2" t="s">
        <v>317</v>
      </c>
      <c r="D3355" s="2">
        <v>10.507999999999999</v>
      </c>
      <c r="E3355" s="2">
        <v>0.746</v>
      </c>
      <c r="F3355" s="66">
        <v>0</v>
      </c>
      <c r="G3355" s="2">
        <v>0</v>
      </c>
      <c r="H3355" s="2">
        <v>0</v>
      </c>
      <c r="I3355" s="2">
        <v>0</v>
      </c>
      <c r="J3355" s="2">
        <v>0</v>
      </c>
      <c r="K3355" s="66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</row>
    <row r="3356" spans="1:16" x14ac:dyDescent="0.35">
      <c r="A3356" s="2">
        <v>3345</v>
      </c>
      <c r="B3356" s="2" t="s">
        <v>222</v>
      </c>
      <c r="C3356" s="2" t="s">
        <v>318</v>
      </c>
      <c r="D3356" s="2">
        <v>11.305</v>
      </c>
      <c r="E3356" s="2">
        <v>1.3129999999999999</v>
      </c>
      <c r="F3356" s="66">
        <v>0</v>
      </c>
      <c r="G3356" s="2">
        <v>0</v>
      </c>
      <c r="H3356" s="2">
        <v>0</v>
      </c>
      <c r="I3356" s="2">
        <v>0</v>
      </c>
      <c r="J3356" s="2">
        <v>0</v>
      </c>
      <c r="K3356" s="66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</row>
    <row r="3357" spans="1:16" x14ac:dyDescent="0.35">
      <c r="A3357" s="2">
        <v>3346</v>
      </c>
      <c r="B3357" s="2" t="s">
        <v>222</v>
      </c>
      <c r="C3357" s="2" t="s">
        <v>319</v>
      </c>
      <c r="D3357" s="2">
        <v>11.548999999999999</v>
      </c>
      <c r="E3357" s="2">
        <v>2.1</v>
      </c>
      <c r="F3357" s="66">
        <v>0</v>
      </c>
      <c r="G3357" s="2">
        <v>0</v>
      </c>
      <c r="H3357" s="2">
        <v>0</v>
      </c>
      <c r="I3357" s="2">
        <v>0</v>
      </c>
      <c r="J3357" s="2">
        <v>0</v>
      </c>
      <c r="K3357" s="66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</row>
    <row r="3358" spans="1:16" x14ac:dyDescent="0.35">
      <c r="A3358" s="2">
        <v>3347</v>
      </c>
      <c r="B3358" s="2" t="s">
        <v>222</v>
      </c>
      <c r="C3358" s="2" t="s">
        <v>320</v>
      </c>
      <c r="D3358" s="2">
        <v>11.5</v>
      </c>
      <c r="E3358" s="2">
        <v>1.7949999999999999</v>
      </c>
      <c r="F3358" s="66">
        <v>21.67</v>
      </c>
      <c r="G3358" s="2">
        <v>0</v>
      </c>
      <c r="H3358" s="2">
        <v>1.1412500000000001</v>
      </c>
      <c r="I3358" s="2">
        <v>1.1766700000000001</v>
      </c>
      <c r="J3358" s="2">
        <v>0</v>
      </c>
      <c r="K3358" s="66">
        <v>0</v>
      </c>
      <c r="L3358" s="2">
        <v>1.098E-2</v>
      </c>
      <c r="M3358" s="2">
        <v>1.3087299999999999</v>
      </c>
      <c r="N3358" s="2">
        <v>1.3479000000000001</v>
      </c>
      <c r="O3358" s="2">
        <v>0</v>
      </c>
      <c r="P3358" s="2">
        <v>4.0474500000000004</v>
      </c>
    </row>
    <row r="3359" spans="1:16" x14ac:dyDescent="0.35">
      <c r="A3359" s="2">
        <v>3348</v>
      </c>
      <c r="B3359" s="2" t="s">
        <v>222</v>
      </c>
      <c r="C3359" s="2" t="s">
        <v>321</v>
      </c>
      <c r="D3359" s="2">
        <v>12.058999999999999</v>
      </c>
      <c r="E3359" s="2">
        <v>1.8049999999999999</v>
      </c>
      <c r="F3359" s="66">
        <v>26.67</v>
      </c>
      <c r="G3359" s="2">
        <v>0.79100999999999999</v>
      </c>
      <c r="H3359" s="2">
        <v>2.5175700000000001</v>
      </c>
      <c r="I3359" s="2">
        <v>2.5756800000000002</v>
      </c>
      <c r="J3359" s="2">
        <v>0</v>
      </c>
      <c r="K3359" s="66">
        <v>1.88697</v>
      </c>
      <c r="L3359" s="2">
        <v>1.0384899999999999</v>
      </c>
      <c r="M3359" s="2">
        <v>2.77664</v>
      </c>
      <c r="N3359" s="2">
        <v>2.8391500000000001</v>
      </c>
      <c r="O3359" s="2">
        <v>0</v>
      </c>
      <c r="P3359" s="2">
        <v>2.8671199999999999</v>
      </c>
    </row>
    <row r="3360" spans="1:16" x14ac:dyDescent="0.35">
      <c r="A3360" s="2">
        <v>3349</v>
      </c>
      <c r="B3360" s="2" t="s">
        <v>222</v>
      </c>
      <c r="C3360" s="2" t="s">
        <v>322</v>
      </c>
      <c r="D3360" s="2">
        <v>12.141999999999999</v>
      </c>
      <c r="E3360" s="2">
        <v>1.7949999999999999</v>
      </c>
      <c r="F3360" s="66">
        <v>36.67</v>
      </c>
      <c r="G3360" s="2">
        <v>0.64232</v>
      </c>
      <c r="H3360" s="2">
        <v>2.93994</v>
      </c>
      <c r="I3360" s="2">
        <v>3.0731299999999999</v>
      </c>
      <c r="J3360" s="2">
        <v>0</v>
      </c>
      <c r="K3360" s="66">
        <v>0.39228000000000002</v>
      </c>
      <c r="L3360" s="2">
        <v>1.1490899999999999</v>
      </c>
      <c r="M3360" s="2">
        <v>3.3316699999999999</v>
      </c>
      <c r="N3360" s="2">
        <v>3.4767899999999998</v>
      </c>
      <c r="O3360" s="2">
        <v>0</v>
      </c>
      <c r="P3360" s="2">
        <v>9.4947199999999992</v>
      </c>
    </row>
    <row r="3361" spans="1:16" x14ac:dyDescent="0.35">
      <c r="A3361" s="2">
        <v>3350</v>
      </c>
      <c r="B3361" s="2" t="s">
        <v>222</v>
      </c>
      <c r="C3361" s="2" t="s">
        <v>323</v>
      </c>
      <c r="D3361" s="2">
        <v>11.648999999999999</v>
      </c>
      <c r="E3361" s="2">
        <v>1.5</v>
      </c>
      <c r="F3361" s="66">
        <v>20</v>
      </c>
      <c r="G3361" s="2">
        <v>0</v>
      </c>
      <c r="H3361" s="2">
        <v>0.40460000000000002</v>
      </c>
      <c r="I3361" s="2">
        <v>0.47885</v>
      </c>
      <c r="J3361" s="2">
        <v>0</v>
      </c>
      <c r="K3361" s="66">
        <v>1.3865799999999999</v>
      </c>
      <c r="L3361" s="2">
        <v>0</v>
      </c>
      <c r="M3361" s="2">
        <v>0.55589</v>
      </c>
      <c r="N3361" s="2">
        <v>0.64344000000000001</v>
      </c>
      <c r="O3361" s="2">
        <v>0</v>
      </c>
      <c r="P3361" s="2">
        <v>0</v>
      </c>
    </row>
    <row r="3362" spans="1:16" x14ac:dyDescent="0.35">
      <c r="A3362" s="2">
        <v>3351</v>
      </c>
      <c r="B3362" s="2" t="s">
        <v>222</v>
      </c>
      <c r="C3362" s="2" t="s">
        <v>324</v>
      </c>
      <c r="D3362" s="2">
        <v>11.397</v>
      </c>
      <c r="E3362" s="2">
        <v>0.99199999999999999</v>
      </c>
      <c r="F3362" s="66">
        <v>11.67</v>
      </c>
      <c r="G3362" s="2">
        <v>0</v>
      </c>
      <c r="H3362" s="2">
        <v>0</v>
      </c>
      <c r="I3362" s="2">
        <v>0</v>
      </c>
      <c r="J3362" s="2">
        <v>0</v>
      </c>
      <c r="K3362" s="66">
        <v>0.98780999999999997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</row>
    <row r="3363" spans="1:16" x14ac:dyDescent="0.35">
      <c r="A3363" s="2">
        <v>3352</v>
      </c>
      <c r="B3363" s="2" t="s">
        <v>222</v>
      </c>
      <c r="C3363" s="2" t="s">
        <v>325</v>
      </c>
      <c r="D3363" s="2">
        <v>11.302</v>
      </c>
      <c r="E3363" s="2">
        <v>1.008</v>
      </c>
      <c r="F3363" s="66">
        <v>11.67</v>
      </c>
      <c r="G3363" s="2">
        <v>2.59354</v>
      </c>
      <c r="H3363" s="2">
        <v>4.1171300000000004</v>
      </c>
      <c r="I3363" s="2">
        <v>4.33751</v>
      </c>
      <c r="J3363" s="2">
        <v>1.52407</v>
      </c>
      <c r="K3363" s="66">
        <v>4.4232399999999998</v>
      </c>
      <c r="L3363" s="2">
        <v>2.5710899999999999</v>
      </c>
      <c r="M3363" s="2">
        <v>4.3226699999999996</v>
      </c>
      <c r="N3363" s="2">
        <v>4.5581199999999997</v>
      </c>
      <c r="O3363" s="2">
        <v>1.62686</v>
      </c>
      <c r="P3363" s="2">
        <v>1.6693499999999999</v>
      </c>
    </row>
    <row r="3364" spans="1:16" x14ac:dyDescent="0.35">
      <c r="A3364" s="2">
        <v>3353</v>
      </c>
      <c r="B3364" s="2" t="s">
        <v>222</v>
      </c>
      <c r="C3364" s="2" t="s">
        <v>326</v>
      </c>
      <c r="D3364" s="2">
        <v>10.739000000000001</v>
      </c>
      <c r="E3364" s="2">
        <v>0.73799999999999999</v>
      </c>
      <c r="F3364" s="66">
        <v>8.33</v>
      </c>
      <c r="G3364" s="2">
        <v>4.7697500000000002</v>
      </c>
      <c r="H3364" s="2">
        <v>5.85243</v>
      </c>
      <c r="I3364" s="2">
        <v>6.02867</v>
      </c>
      <c r="J3364" s="2">
        <v>3.76505</v>
      </c>
      <c r="K3364" s="66">
        <v>4.1491600000000002</v>
      </c>
      <c r="L3364" s="2">
        <v>4.7531100000000004</v>
      </c>
      <c r="M3364" s="2">
        <v>5.9996</v>
      </c>
      <c r="N3364" s="2">
        <v>6.1852999999999998</v>
      </c>
      <c r="O3364" s="2">
        <v>3.85249</v>
      </c>
      <c r="P3364" s="2">
        <v>4.0095900000000002</v>
      </c>
    </row>
    <row r="3365" spans="1:16" x14ac:dyDescent="0.35">
      <c r="A3365" s="2">
        <v>3354</v>
      </c>
      <c r="B3365" s="2" t="s">
        <v>222</v>
      </c>
      <c r="C3365" s="2" t="s">
        <v>327</v>
      </c>
      <c r="D3365" s="2">
        <v>9.8970000000000002</v>
      </c>
      <c r="E3365" s="2">
        <v>0</v>
      </c>
      <c r="F3365" s="66">
        <v>3.33</v>
      </c>
      <c r="G3365" s="2">
        <v>5.2344799999999996</v>
      </c>
      <c r="H3365" s="2">
        <v>6.0173399999999999</v>
      </c>
      <c r="I3365" s="2">
        <v>6.1690399999999999</v>
      </c>
      <c r="J3365" s="2">
        <v>4.5379699999999996</v>
      </c>
      <c r="K3365" s="66">
        <v>5.0232700000000001</v>
      </c>
      <c r="L3365" s="2">
        <v>5.2143600000000001</v>
      </c>
      <c r="M3365" s="2">
        <v>6.1189999999999998</v>
      </c>
      <c r="N3365" s="2">
        <v>6.2789999999999999</v>
      </c>
      <c r="O3365" s="2">
        <v>4.6028099999999998</v>
      </c>
      <c r="P3365" s="2">
        <v>4.7793099999999997</v>
      </c>
    </row>
    <row r="3366" spans="1:16" x14ac:dyDescent="0.35">
      <c r="A3366" s="2">
        <v>3355</v>
      </c>
      <c r="B3366" s="2" t="s">
        <v>222</v>
      </c>
      <c r="C3366" s="2" t="s">
        <v>328</v>
      </c>
      <c r="D3366" s="2">
        <v>9.7509999999999994</v>
      </c>
      <c r="E3366" s="2">
        <v>0.50800000000000001</v>
      </c>
      <c r="F3366" s="66">
        <v>15</v>
      </c>
      <c r="G3366" s="2">
        <v>7.5456099999999999</v>
      </c>
      <c r="H3366" s="2">
        <v>8.7371400000000001</v>
      </c>
      <c r="I3366" s="2">
        <v>8.9527699999999992</v>
      </c>
      <c r="J3366" s="2">
        <v>5.7876200000000004</v>
      </c>
      <c r="K3366" s="66">
        <v>7.9522500000000003</v>
      </c>
      <c r="L3366" s="2">
        <v>7.5182099999999998</v>
      </c>
      <c r="M3366" s="2">
        <v>8.9327100000000002</v>
      </c>
      <c r="N3366" s="2">
        <v>9.1600400000000004</v>
      </c>
      <c r="O3366" s="2">
        <v>5.8632400000000002</v>
      </c>
      <c r="P3366" s="2">
        <v>5.6505200000000002</v>
      </c>
    </row>
    <row r="3367" spans="1:16" x14ac:dyDescent="0.35">
      <c r="A3367" s="2">
        <v>3356</v>
      </c>
      <c r="B3367" s="2" t="s">
        <v>222</v>
      </c>
      <c r="C3367" s="2" t="s">
        <v>329</v>
      </c>
      <c r="D3367" s="2">
        <v>9.6980000000000004</v>
      </c>
      <c r="E3367" s="2">
        <v>1.5589999999999999</v>
      </c>
      <c r="F3367" s="66">
        <v>16.670000000000002</v>
      </c>
      <c r="G3367" s="2">
        <v>10.21645</v>
      </c>
      <c r="H3367" s="2">
        <v>12.60703</v>
      </c>
      <c r="I3367" s="2">
        <v>12.265549999999999</v>
      </c>
      <c r="J3367" s="2">
        <v>8.1299799999999998</v>
      </c>
      <c r="K3367" s="66">
        <v>19.306640000000002</v>
      </c>
      <c r="L3367" s="2">
        <v>10.144299999999999</v>
      </c>
      <c r="M3367" s="2">
        <v>12.969279999999999</v>
      </c>
      <c r="N3367" s="2">
        <v>12.61051</v>
      </c>
      <c r="O3367" s="2">
        <v>8.2874199999999991</v>
      </c>
      <c r="P3367" s="2">
        <v>6.2680300000000004</v>
      </c>
    </row>
    <row r="3368" spans="1:16" x14ac:dyDescent="0.35">
      <c r="A3368" s="2">
        <v>3357</v>
      </c>
      <c r="B3368" s="2" t="s">
        <v>222</v>
      </c>
      <c r="C3368" s="2" t="s">
        <v>330</v>
      </c>
      <c r="D3368" s="2">
        <v>9.3460000000000001</v>
      </c>
      <c r="E3368" s="2">
        <v>1.7949999999999999</v>
      </c>
      <c r="F3368" s="66">
        <v>18.329999999999998</v>
      </c>
      <c r="G3368" s="2">
        <v>9.90747</v>
      </c>
      <c r="H3368" s="2">
        <v>11.98039</v>
      </c>
      <c r="I3368" s="2">
        <v>11.565340000000001</v>
      </c>
      <c r="J3368" s="2">
        <v>8.2025400000000008</v>
      </c>
      <c r="K3368" s="66">
        <v>20.485130000000002</v>
      </c>
      <c r="L3368" s="2">
        <v>9.7984299999999998</v>
      </c>
      <c r="M3368" s="2">
        <v>12.294560000000001</v>
      </c>
      <c r="N3368" s="2">
        <v>11.85839</v>
      </c>
      <c r="O3368" s="2">
        <v>8.3440700000000003</v>
      </c>
      <c r="P3368" s="2">
        <v>6.50631</v>
      </c>
    </row>
    <row r="3369" spans="1:16" x14ac:dyDescent="0.35">
      <c r="A3369" s="2">
        <v>3358</v>
      </c>
      <c r="B3369" s="2" t="s">
        <v>222</v>
      </c>
      <c r="C3369" s="2" t="s">
        <v>331</v>
      </c>
      <c r="D3369" s="2">
        <v>8.8460000000000001</v>
      </c>
      <c r="E3369" s="2">
        <v>1.5</v>
      </c>
      <c r="F3369" s="66">
        <v>21.67</v>
      </c>
      <c r="G3369" s="2">
        <v>12.39934</v>
      </c>
      <c r="H3369" s="2">
        <v>15.146129999999999</v>
      </c>
      <c r="I3369" s="2">
        <v>14.62527</v>
      </c>
      <c r="J3369" s="2">
        <v>8.9860699999999998</v>
      </c>
      <c r="K3369" s="66">
        <v>28.35547</v>
      </c>
      <c r="L3369" s="2">
        <v>12.28509</v>
      </c>
      <c r="M3369" s="2">
        <v>15.61314</v>
      </c>
      <c r="N3369" s="2">
        <v>15.065659999999999</v>
      </c>
      <c r="O3369" s="2">
        <v>9.1529000000000007</v>
      </c>
      <c r="P3369" s="2">
        <v>6.6890400000000003</v>
      </c>
    </row>
    <row r="3370" spans="1:16" x14ac:dyDescent="0.35">
      <c r="A3370" s="2">
        <v>3359</v>
      </c>
      <c r="B3370" s="2" t="s">
        <v>222</v>
      </c>
      <c r="C3370" s="2" t="s">
        <v>332</v>
      </c>
      <c r="D3370" s="2">
        <v>8.3970000000000002</v>
      </c>
      <c r="E3370" s="2">
        <v>2.3130000000000002</v>
      </c>
      <c r="F3370" s="66">
        <v>8.33</v>
      </c>
      <c r="G3370" s="2">
        <v>8.3559300000000007</v>
      </c>
      <c r="H3370" s="2">
        <v>9.2806700000000006</v>
      </c>
      <c r="I3370" s="2">
        <v>9.0623400000000007</v>
      </c>
      <c r="J3370" s="2">
        <v>7.5814899999999996</v>
      </c>
      <c r="K3370" s="66">
        <v>14.26145</v>
      </c>
      <c r="L3370" s="2">
        <v>8.1193399999999993</v>
      </c>
      <c r="M3370" s="2">
        <v>9.4238300000000006</v>
      </c>
      <c r="N3370" s="2">
        <v>9.1946499999999993</v>
      </c>
      <c r="O3370" s="2">
        <v>7.6542300000000001</v>
      </c>
      <c r="P3370" s="2">
        <v>6.9865599999999999</v>
      </c>
    </row>
    <row r="3371" spans="1:16" x14ac:dyDescent="0.35">
      <c r="A3371" s="2">
        <v>3360</v>
      </c>
      <c r="B3371" s="2" t="s">
        <v>223</v>
      </c>
      <c r="C3371" s="2" t="s">
        <v>309</v>
      </c>
      <c r="D3371" s="2">
        <v>7.7930000000000001</v>
      </c>
      <c r="E3371" s="2">
        <v>2.2869999999999999</v>
      </c>
      <c r="F3371" s="66">
        <v>3.33</v>
      </c>
      <c r="G3371" s="2">
        <v>8.0388699999999993</v>
      </c>
      <c r="H3371" s="2">
        <v>8.7125199999999996</v>
      </c>
      <c r="I3371" s="2">
        <v>8.5296900000000004</v>
      </c>
      <c r="J3371" s="2">
        <v>7.6368099999999997</v>
      </c>
      <c r="K3371" s="66">
        <v>7.3535700000000004</v>
      </c>
      <c r="L3371" s="2">
        <v>7.81175</v>
      </c>
      <c r="M3371" s="2">
        <v>8.80701</v>
      </c>
      <c r="N3371" s="2">
        <v>8.6151700000000009</v>
      </c>
      <c r="O3371" s="2">
        <v>7.6912099999999999</v>
      </c>
      <c r="P3371" s="2">
        <v>8.1793200000000006</v>
      </c>
    </row>
    <row r="3372" spans="1:16" x14ac:dyDescent="0.35">
      <c r="A3372" s="2">
        <v>3361</v>
      </c>
      <c r="B3372" s="2" t="s">
        <v>223</v>
      </c>
      <c r="C3372" s="2" t="s">
        <v>310</v>
      </c>
      <c r="D3372" s="2">
        <v>7.4</v>
      </c>
      <c r="E3372" s="2">
        <v>1.246</v>
      </c>
      <c r="F3372" s="66">
        <v>8.33</v>
      </c>
      <c r="G3372" s="2">
        <v>9.5297400000000003</v>
      </c>
      <c r="H3372" s="2">
        <v>10.66239</v>
      </c>
      <c r="I3372" s="2">
        <v>10.400040000000001</v>
      </c>
      <c r="J3372" s="2">
        <v>8.2235200000000006</v>
      </c>
      <c r="K3372" s="66">
        <v>7.6527599999999998</v>
      </c>
      <c r="L3372" s="2">
        <v>9.4282800000000009</v>
      </c>
      <c r="M3372" s="2">
        <v>10.84041</v>
      </c>
      <c r="N3372" s="2">
        <v>10.5649</v>
      </c>
      <c r="O3372" s="2">
        <v>8.2886900000000008</v>
      </c>
      <c r="P3372" s="2">
        <v>9.0018700000000003</v>
      </c>
    </row>
    <row r="3373" spans="1:16" x14ac:dyDescent="0.35">
      <c r="A3373" s="2">
        <v>3362</v>
      </c>
      <c r="B3373" s="2" t="s">
        <v>223</v>
      </c>
      <c r="C3373" s="2" t="s">
        <v>311</v>
      </c>
      <c r="D3373" s="2">
        <v>7.4</v>
      </c>
      <c r="E3373" s="2">
        <v>0.49199999999999999</v>
      </c>
      <c r="F3373" s="66">
        <v>6.67</v>
      </c>
      <c r="G3373" s="2">
        <v>9.7706900000000001</v>
      </c>
      <c r="H3373" s="2">
        <v>10.632070000000001</v>
      </c>
      <c r="I3373" s="2">
        <v>10.648630000000001</v>
      </c>
      <c r="J3373" s="2">
        <v>8.0118299999999998</v>
      </c>
      <c r="K3373" s="66">
        <v>7.9607200000000002</v>
      </c>
      <c r="L3373" s="2">
        <v>9.6846399999999999</v>
      </c>
      <c r="M3373" s="2">
        <v>10.79036</v>
      </c>
      <c r="N3373" s="2">
        <v>10.80828</v>
      </c>
      <c r="O3373" s="2">
        <v>8.0464000000000002</v>
      </c>
      <c r="P3373" s="2">
        <v>8.1774799999999992</v>
      </c>
    </row>
    <row r="3374" spans="1:16" x14ac:dyDescent="0.35">
      <c r="A3374" s="2">
        <v>3363</v>
      </c>
      <c r="B3374" s="2" t="s">
        <v>223</v>
      </c>
      <c r="C3374" s="2" t="s">
        <v>312</v>
      </c>
      <c r="D3374" s="2">
        <v>7.0949999999999998</v>
      </c>
      <c r="E3374" s="2">
        <v>0</v>
      </c>
      <c r="F3374" s="66">
        <v>23.33</v>
      </c>
      <c r="G3374" s="2">
        <v>14.39011</v>
      </c>
      <c r="H3374" s="2">
        <v>15.684380000000001</v>
      </c>
      <c r="I3374" s="2">
        <v>15.92923</v>
      </c>
      <c r="J3374" s="2">
        <v>8.1995000000000005</v>
      </c>
      <c r="K3374" s="66">
        <v>8.3194599999999994</v>
      </c>
      <c r="L3374" s="2">
        <v>14.30613</v>
      </c>
      <c r="M3374" s="2">
        <v>16.08539</v>
      </c>
      <c r="N3374" s="2">
        <v>16.34348</v>
      </c>
      <c r="O3374" s="2">
        <v>8.2221499999999992</v>
      </c>
      <c r="P3374" s="2">
        <v>8.2978100000000001</v>
      </c>
    </row>
    <row r="3375" spans="1:16" x14ac:dyDescent="0.35">
      <c r="A3375" s="2">
        <v>3364</v>
      </c>
      <c r="B3375" s="2" t="s">
        <v>223</v>
      </c>
      <c r="C3375" s="2" t="s">
        <v>313</v>
      </c>
      <c r="D3375" s="2">
        <v>6.6479999999999997</v>
      </c>
      <c r="E3375" s="2">
        <v>0</v>
      </c>
      <c r="F3375" s="66">
        <v>31.67</v>
      </c>
      <c r="G3375" s="2">
        <v>19.611470000000001</v>
      </c>
      <c r="H3375" s="2">
        <v>21.56917</v>
      </c>
      <c r="I3375" s="2">
        <v>21.770409999999998</v>
      </c>
      <c r="J3375" s="2">
        <v>8.6190899999999999</v>
      </c>
      <c r="K3375" s="66">
        <v>8.7281899999999997</v>
      </c>
      <c r="L3375" s="2">
        <v>19.529879999999999</v>
      </c>
      <c r="M3375" s="2">
        <v>22.253910000000001</v>
      </c>
      <c r="N3375" s="2">
        <v>22.46611</v>
      </c>
      <c r="O3375" s="2">
        <v>8.6397600000000008</v>
      </c>
      <c r="P3375" s="2">
        <v>8.7107200000000002</v>
      </c>
    </row>
    <row r="3376" spans="1:16" x14ac:dyDescent="0.35">
      <c r="A3376" s="2">
        <v>3365</v>
      </c>
      <c r="B3376" s="2" t="s">
        <v>223</v>
      </c>
      <c r="C3376" s="2" t="s">
        <v>314</v>
      </c>
      <c r="D3376" s="2">
        <v>6.5</v>
      </c>
      <c r="E3376" s="2">
        <v>0</v>
      </c>
      <c r="F3376" s="66">
        <v>20</v>
      </c>
      <c r="G3376" s="2">
        <v>14.827500000000001</v>
      </c>
      <c r="H3376" s="2">
        <v>16.107399999999998</v>
      </c>
      <c r="I3376" s="2">
        <v>16.182639999999999</v>
      </c>
      <c r="J3376" s="2">
        <v>8.9843499999999992</v>
      </c>
      <c r="K3376" s="66">
        <v>9.0842700000000001</v>
      </c>
      <c r="L3376" s="2">
        <v>14.730320000000001</v>
      </c>
      <c r="M3376" s="2">
        <v>16.487670000000001</v>
      </c>
      <c r="N3376" s="2">
        <v>16.56728</v>
      </c>
      <c r="O3376" s="2">
        <v>9.0032800000000002</v>
      </c>
      <c r="P3376" s="2">
        <v>9.0700500000000002</v>
      </c>
    </row>
    <row r="3377" spans="1:16" x14ac:dyDescent="0.35">
      <c r="A3377" s="2">
        <v>3366</v>
      </c>
      <c r="B3377" s="2" t="s">
        <v>223</v>
      </c>
      <c r="C3377" s="2" t="s">
        <v>315</v>
      </c>
      <c r="D3377" s="2">
        <v>6.5510000000000002</v>
      </c>
      <c r="E3377" s="2">
        <v>0</v>
      </c>
      <c r="F3377" s="66">
        <v>11.67</v>
      </c>
      <c r="G3377" s="2">
        <v>14.5024</v>
      </c>
      <c r="H3377" s="2">
        <v>15.73715</v>
      </c>
      <c r="I3377" s="2">
        <v>15.817629999999999</v>
      </c>
      <c r="J3377" s="2">
        <v>9.2805400000000002</v>
      </c>
      <c r="K3377" s="66">
        <v>9.3726000000000003</v>
      </c>
      <c r="L3377" s="2">
        <v>14.402150000000001</v>
      </c>
      <c r="M3377" s="2">
        <v>16.081890000000001</v>
      </c>
      <c r="N3377" s="2">
        <v>16.167000000000002</v>
      </c>
      <c r="O3377" s="2">
        <v>9.2979500000000002</v>
      </c>
      <c r="P3377" s="2">
        <v>9.3609100000000005</v>
      </c>
    </row>
    <row r="3378" spans="1:16" x14ac:dyDescent="0.35">
      <c r="A3378" s="2">
        <v>3367</v>
      </c>
      <c r="B3378" s="2" t="s">
        <v>223</v>
      </c>
      <c r="C3378" s="2" t="s">
        <v>316</v>
      </c>
      <c r="D3378" s="2">
        <v>6.4980000000000002</v>
      </c>
      <c r="E3378" s="2">
        <v>0.76300000000000001</v>
      </c>
      <c r="F3378" s="66">
        <v>31.67</v>
      </c>
      <c r="G3378" s="2">
        <v>9.3102699999999992</v>
      </c>
      <c r="H3378" s="2">
        <v>11.78763</v>
      </c>
      <c r="I3378" s="2">
        <v>11.15943</v>
      </c>
      <c r="J3378" s="2">
        <v>1.58009</v>
      </c>
      <c r="K3378" s="66">
        <v>3.7385299999999999</v>
      </c>
      <c r="L3378" s="2">
        <v>9.1761599999999994</v>
      </c>
      <c r="M3378" s="2">
        <v>12.401719999999999</v>
      </c>
      <c r="N3378" s="2">
        <v>11.741210000000001</v>
      </c>
      <c r="O3378" s="2">
        <v>1.6707700000000001</v>
      </c>
      <c r="P3378" s="2">
        <v>0.78998999999999997</v>
      </c>
    </row>
    <row r="3379" spans="1:16" x14ac:dyDescent="0.35">
      <c r="A3379" s="2">
        <v>3368</v>
      </c>
      <c r="B3379" s="2" t="s">
        <v>223</v>
      </c>
      <c r="C3379" s="2" t="s">
        <v>317</v>
      </c>
      <c r="D3379" s="2">
        <v>6.5019999999999998</v>
      </c>
      <c r="E3379" s="2">
        <v>1.5</v>
      </c>
      <c r="F3379" s="66">
        <v>8.33</v>
      </c>
      <c r="G3379" s="2">
        <v>2.4355000000000002</v>
      </c>
      <c r="H3379" s="2">
        <v>3.5335700000000001</v>
      </c>
      <c r="I3379" s="2">
        <v>3.0912099999999998</v>
      </c>
      <c r="J3379" s="2">
        <v>1.0444599999999999</v>
      </c>
      <c r="K3379" s="66">
        <v>7.9099599999999999</v>
      </c>
      <c r="L3379" s="2">
        <v>2.3622700000000001</v>
      </c>
      <c r="M3379" s="2">
        <v>3.7166399999999999</v>
      </c>
      <c r="N3379" s="2">
        <v>3.25163</v>
      </c>
      <c r="O3379" s="2">
        <v>1.1056699999999999</v>
      </c>
      <c r="P3379" s="2">
        <v>2.2758600000000002</v>
      </c>
    </row>
    <row r="3380" spans="1:16" x14ac:dyDescent="0.35">
      <c r="A3380" s="2">
        <v>3369</v>
      </c>
      <c r="B3380" s="2" t="s">
        <v>223</v>
      </c>
      <c r="C3380" s="2" t="s">
        <v>318</v>
      </c>
      <c r="D3380" s="2">
        <v>6.6</v>
      </c>
      <c r="E3380" s="2">
        <v>0.99199999999999999</v>
      </c>
      <c r="F3380" s="66">
        <v>0</v>
      </c>
      <c r="G3380" s="2">
        <v>0</v>
      </c>
      <c r="H3380" s="2">
        <v>1.7739999999999999E-2</v>
      </c>
      <c r="I3380" s="2">
        <v>1.6709999999999999E-2</v>
      </c>
      <c r="J3380" s="2">
        <v>8.3000000000000001E-4</v>
      </c>
      <c r="K3380" s="66">
        <v>1.3809999999999999E-2</v>
      </c>
      <c r="L3380" s="2">
        <v>0</v>
      </c>
      <c r="M3380" s="2">
        <v>2.128E-2</v>
      </c>
      <c r="N3380" s="2">
        <v>2.0230000000000001E-2</v>
      </c>
      <c r="O3380" s="2">
        <v>2.0899999999999998E-3</v>
      </c>
      <c r="P3380" s="2">
        <v>1.191E-2</v>
      </c>
    </row>
    <row r="3381" spans="1:16" x14ac:dyDescent="0.35">
      <c r="A3381" s="2">
        <v>3370</v>
      </c>
      <c r="B3381" s="2" t="s">
        <v>223</v>
      </c>
      <c r="C3381" s="2" t="s">
        <v>319</v>
      </c>
      <c r="D3381" s="2">
        <v>6.6509999999999998</v>
      </c>
      <c r="E3381" s="2">
        <v>1.008</v>
      </c>
      <c r="F3381" s="66">
        <v>1.67</v>
      </c>
      <c r="G3381" s="2">
        <v>0</v>
      </c>
      <c r="H3381" s="2">
        <v>6.1000000000000004E-3</v>
      </c>
      <c r="I3381" s="2">
        <v>0</v>
      </c>
      <c r="J3381" s="2">
        <v>0</v>
      </c>
      <c r="K3381" s="66">
        <v>0</v>
      </c>
      <c r="L3381" s="2">
        <v>0</v>
      </c>
      <c r="M3381" s="2">
        <v>4.1959999999999997E-2</v>
      </c>
      <c r="N3381" s="2">
        <v>0</v>
      </c>
      <c r="O3381" s="2">
        <v>0</v>
      </c>
      <c r="P3381" s="2">
        <v>0</v>
      </c>
    </row>
    <row r="3382" spans="1:16" x14ac:dyDescent="0.35">
      <c r="A3382" s="2">
        <v>3371</v>
      </c>
      <c r="B3382" s="2" t="s">
        <v>223</v>
      </c>
      <c r="C3382" s="2" t="s">
        <v>320</v>
      </c>
      <c r="D3382" s="2">
        <v>6.7</v>
      </c>
      <c r="E3382" s="2">
        <v>1.8049999999999999</v>
      </c>
      <c r="F3382" s="66">
        <v>28.33</v>
      </c>
      <c r="G3382" s="2">
        <v>7.8801399999999999</v>
      </c>
      <c r="H3382" s="2">
        <v>11.55832</v>
      </c>
      <c r="I3382" s="2">
        <v>9.4712899999999998</v>
      </c>
      <c r="J3382" s="2">
        <v>2.70018</v>
      </c>
      <c r="K3382" s="66">
        <v>8.0779099999999993</v>
      </c>
      <c r="L3382" s="2">
        <v>7.0879099999999999</v>
      </c>
      <c r="M3382" s="2">
        <v>12.22625</v>
      </c>
      <c r="N3382" s="2">
        <v>10.06941</v>
      </c>
      <c r="O3382" s="2">
        <v>2.9387599999999998</v>
      </c>
      <c r="P3382" s="2">
        <v>1.4885699999999999</v>
      </c>
    </row>
    <row r="3383" spans="1:16" x14ac:dyDescent="0.35">
      <c r="A3383" s="2">
        <v>3372</v>
      </c>
      <c r="B3383" s="2" t="s">
        <v>223</v>
      </c>
      <c r="C3383" s="2" t="s">
        <v>321</v>
      </c>
      <c r="D3383" s="2">
        <v>6.7510000000000003</v>
      </c>
      <c r="E3383" s="2">
        <v>1.2869999999999999</v>
      </c>
      <c r="F3383" s="66">
        <v>31.67</v>
      </c>
      <c r="G3383" s="2">
        <v>7.0384000000000002</v>
      </c>
      <c r="H3383" s="2">
        <v>10.21003</v>
      </c>
      <c r="I3383" s="2">
        <v>8.98</v>
      </c>
      <c r="J3383" s="2">
        <v>1.07561</v>
      </c>
      <c r="K3383" s="66">
        <v>21.331399999999999</v>
      </c>
      <c r="L3383" s="2">
        <v>6.8870899999999997</v>
      </c>
      <c r="M3383" s="2">
        <v>10.85919</v>
      </c>
      <c r="N3383" s="2">
        <v>9.5651600000000006</v>
      </c>
      <c r="O3383" s="2">
        <v>1.1987300000000001</v>
      </c>
      <c r="P3383" s="2">
        <v>4.8996500000000003</v>
      </c>
    </row>
    <row r="3384" spans="1:16" x14ac:dyDescent="0.35">
      <c r="A3384" s="2">
        <v>3373</v>
      </c>
      <c r="B3384" s="2" t="s">
        <v>223</v>
      </c>
      <c r="C3384" s="2" t="s">
        <v>322</v>
      </c>
      <c r="D3384" s="2">
        <v>7.0540000000000003</v>
      </c>
      <c r="E3384" s="2">
        <v>1.008</v>
      </c>
      <c r="F3384" s="66">
        <v>15</v>
      </c>
      <c r="G3384" s="2">
        <v>1.69424</v>
      </c>
      <c r="H3384" s="2">
        <v>3.09937</v>
      </c>
      <c r="I3384" s="2">
        <v>2.6597499999999998</v>
      </c>
      <c r="J3384" s="2">
        <v>0</v>
      </c>
      <c r="K3384" s="66">
        <v>4.2867499999999996</v>
      </c>
      <c r="L3384" s="2">
        <v>1.63842</v>
      </c>
      <c r="M3384" s="2">
        <v>3.3767999999999998</v>
      </c>
      <c r="N3384" s="2">
        <v>2.9149799999999999</v>
      </c>
      <c r="O3384" s="2">
        <v>0</v>
      </c>
      <c r="P3384" s="2">
        <v>0</v>
      </c>
    </row>
    <row r="3385" spans="1:16" x14ac:dyDescent="0.35">
      <c r="A3385" s="2">
        <v>3374</v>
      </c>
      <c r="B3385" s="2" t="s">
        <v>223</v>
      </c>
      <c r="C3385" s="2" t="s">
        <v>323</v>
      </c>
      <c r="D3385" s="2">
        <v>7.6559999999999997</v>
      </c>
      <c r="E3385" s="2">
        <v>0.99199999999999999</v>
      </c>
      <c r="F3385" s="66">
        <v>11.67</v>
      </c>
      <c r="G3385" s="2">
        <v>2.1378400000000002</v>
      </c>
      <c r="H3385" s="2">
        <v>3.5001000000000002</v>
      </c>
      <c r="I3385" s="2">
        <v>3.2882099999999999</v>
      </c>
      <c r="J3385" s="2">
        <v>0</v>
      </c>
      <c r="K3385" s="66">
        <v>0</v>
      </c>
      <c r="L3385" s="2">
        <v>2.1142500000000002</v>
      </c>
      <c r="M3385" s="2">
        <v>3.7984900000000001</v>
      </c>
      <c r="N3385" s="2">
        <v>3.5762399999999999</v>
      </c>
      <c r="O3385" s="2">
        <v>0</v>
      </c>
      <c r="P3385" s="2">
        <v>0</v>
      </c>
    </row>
    <row r="3386" spans="1:16" x14ac:dyDescent="0.35">
      <c r="A3386" s="2">
        <v>3375</v>
      </c>
      <c r="B3386" s="2" t="s">
        <v>223</v>
      </c>
      <c r="C3386" s="2" t="s">
        <v>324</v>
      </c>
      <c r="D3386" s="2">
        <v>7.6440000000000001</v>
      </c>
      <c r="E3386" s="2">
        <v>1.008</v>
      </c>
      <c r="F3386" s="66">
        <v>3.33</v>
      </c>
      <c r="G3386" s="2">
        <v>0</v>
      </c>
      <c r="H3386" s="2">
        <v>0</v>
      </c>
      <c r="I3386" s="2">
        <v>0</v>
      </c>
      <c r="J3386" s="2">
        <v>0</v>
      </c>
      <c r="K3386" s="66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</row>
    <row r="3387" spans="1:16" x14ac:dyDescent="0.35">
      <c r="A3387" s="2">
        <v>3376</v>
      </c>
      <c r="B3387" s="2" t="s">
        <v>223</v>
      </c>
      <c r="C3387" s="2" t="s">
        <v>325</v>
      </c>
      <c r="D3387" s="2">
        <v>7.2489999999999997</v>
      </c>
      <c r="E3387" s="2">
        <v>0.99199999999999999</v>
      </c>
      <c r="F3387" s="66">
        <v>8.33</v>
      </c>
      <c r="G3387" s="2">
        <v>6.7332900000000002</v>
      </c>
      <c r="H3387" s="2">
        <v>8.3278199999999991</v>
      </c>
      <c r="I3387" s="2">
        <v>8.0440400000000007</v>
      </c>
      <c r="J3387" s="2">
        <v>4.69482</v>
      </c>
      <c r="K3387" s="66">
        <v>8.9822100000000002</v>
      </c>
      <c r="L3387" s="2">
        <v>6.6492100000000001</v>
      </c>
      <c r="M3387" s="2">
        <v>8.6506299999999996</v>
      </c>
      <c r="N3387" s="2">
        <v>8.3498599999999996</v>
      </c>
      <c r="O3387" s="2">
        <v>4.8650500000000001</v>
      </c>
      <c r="P3387" s="2">
        <v>6.88096</v>
      </c>
    </row>
    <row r="3388" spans="1:16" x14ac:dyDescent="0.35">
      <c r="A3388" s="2">
        <v>3377</v>
      </c>
      <c r="B3388" s="2" t="s">
        <v>223</v>
      </c>
      <c r="C3388" s="2" t="s">
        <v>326</v>
      </c>
      <c r="D3388" s="2">
        <v>6.7930000000000001</v>
      </c>
      <c r="E3388" s="2">
        <v>1.3129999999999999</v>
      </c>
      <c r="F3388" s="66">
        <v>13.33</v>
      </c>
      <c r="G3388" s="2">
        <v>11.63397</v>
      </c>
      <c r="H3388" s="2">
        <v>13.52711</v>
      </c>
      <c r="I3388" s="2">
        <v>12.626720000000001</v>
      </c>
      <c r="J3388" s="2">
        <v>8.6759799999999991</v>
      </c>
      <c r="K3388" s="66">
        <v>14.175050000000001</v>
      </c>
      <c r="L3388" s="2">
        <v>11.311389999999999</v>
      </c>
      <c r="M3388" s="2">
        <v>13.94238</v>
      </c>
      <c r="N3388" s="2">
        <v>12.99531</v>
      </c>
      <c r="O3388" s="2">
        <v>8.8712999999999997</v>
      </c>
      <c r="P3388" s="2">
        <v>9.5960800000000006</v>
      </c>
    </row>
    <row r="3389" spans="1:16" x14ac:dyDescent="0.35">
      <c r="A3389" s="2">
        <v>3378</v>
      </c>
      <c r="B3389" s="2" t="s">
        <v>223</v>
      </c>
      <c r="C3389" s="2" t="s">
        <v>327</v>
      </c>
      <c r="D3389" s="2">
        <v>6.298</v>
      </c>
      <c r="E3389" s="2">
        <v>1.7949999999999999</v>
      </c>
      <c r="F3389" s="66">
        <v>30</v>
      </c>
      <c r="G3389" s="2">
        <v>19.122620000000001</v>
      </c>
      <c r="H3389" s="2">
        <v>22.404810000000001</v>
      </c>
      <c r="I3389" s="2">
        <v>20.03931</v>
      </c>
      <c r="J3389" s="2">
        <v>12.403449999999999</v>
      </c>
      <c r="K3389" s="66">
        <v>26.359909999999999</v>
      </c>
      <c r="L3389" s="2">
        <v>18.231310000000001</v>
      </c>
      <c r="M3389" s="2">
        <v>23.22495</v>
      </c>
      <c r="N3389" s="2">
        <v>20.73649</v>
      </c>
      <c r="O3389" s="2">
        <v>12.72836</v>
      </c>
      <c r="P3389" s="2">
        <v>14.69768</v>
      </c>
    </row>
    <row r="3390" spans="1:16" x14ac:dyDescent="0.35">
      <c r="A3390" s="2">
        <v>3379</v>
      </c>
      <c r="B3390" s="2" t="s">
        <v>223</v>
      </c>
      <c r="C3390" s="2" t="s">
        <v>328</v>
      </c>
      <c r="D3390" s="2">
        <v>5.6920000000000002</v>
      </c>
      <c r="E3390" s="2">
        <v>1.246</v>
      </c>
      <c r="F3390" s="66">
        <v>0</v>
      </c>
      <c r="G3390" s="2">
        <v>8.2279400000000003</v>
      </c>
      <c r="H3390" s="2">
        <v>8.7171500000000002</v>
      </c>
      <c r="I3390" s="2">
        <v>8.7055299999999995</v>
      </c>
      <c r="J3390" s="2">
        <v>8.4800599999999999</v>
      </c>
      <c r="K3390" s="66">
        <v>8.5499700000000001</v>
      </c>
      <c r="L3390" s="2">
        <v>8.1023800000000001</v>
      </c>
      <c r="M3390" s="2">
        <v>8.7843400000000003</v>
      </c>
      <c r="N3390" s="2">
        <v>8.7723800000000001</v>
      </c>
      <c r="O3390" s="2">
        <v>8.55626</v>
      </c>
      <c r="P3390" s="2">
        <v>8.5670400000000004</v>
      </c>
    </row>
    <row r="3391" spans="1:16" x14ac:dyDescent="0.35">
      <c r="A3391" s="2">
        <v>3380</v>
      </c>
      <c r="B3391" s="2" t="s">
        <v>223</v>
      </c>
      <c r="C3391" s="2" t="s">
        <v>329</v>
      </c>
      <c r="D3391" s="2">
        <v>4.9459999999999997</v>
      </c>
      <c r="E3391" s="2">
        <v>1.254</v>
      </c>
      <c r="F3391" s="66">
        <v>10</v>
      </c>
      <c r="G3391" s="2">
        <v>13.39364</v>
      </c>
      <c r="H3391" s="2">
        <v>15.208399999999999</v>
      </c>
      <c r="I3391" s="2">
        <v>14.23559</v>
      </c>
      <c r="J3391" s="2">
        <v>10.45496</v>
      </c>
      <c r="K3391" s="66">
        <v>20.147390000000001</v>
      </c>
      <c r="L3391" s="2">
        <v>13.24633</v>
      </c>
      <c r="M3391" s="2">
        <v>15.576930000000001</v>
      </c>
      <c r="N3391" s="2">
        <v>14.55367</v>
      </c>
      <c r="O3391" s="2">
        <v>10.593999999999999</v>
      </c>
      <c r="P3391" s="2">
        <v>13.197950000000001</v>
      </c>
    </row>
    <row r="3392" spans="1:16" x14ac:dyDescent="0.35">
      <c r="A3392" s="2">
        <v>3381</v>
      </c>
      <c r="B3392" s="2" t="s">
        <v>223</v>
      </c>
      <c r="C3392" s="2" t="s">
        <v>330</v>
      </c>
      <c r="D3392" s="2">
        <v>3.9380000000000002</v>
      </c>
      <c r="E3392" s="2">
        <v>0.99199999999999999</v>
      </c>
      <c r="F3392" s="66">
        <v>28.33</v>
      </c>
      <c r="G3392" s="2">
        <v>21.82245</v>
      </c>
      <c r="H3392" s="2">
        <v>25.336749999999999</v>
      </c>
      <c r="I3392" s="2">
        <v>22.821719999999999</v>
      </c>
      <c r="J3392" s="2">
        <v>12.531790000000001</v>
      </c>
      <c r="K3392" s="66">
        <v>31.229620000000001</v>
      </c>
      <c r="L3392" s="2">
        <v>21.66141</v>
      </c>
      <c r="M3392" s="2">
        <v>26.19464</v>
      </c>
      <c r="N3392" s="2">
        <v>23.54879</v>
      </c>
      <c r="O3392" s="2">
        <v>12.73826</v>
      </c>
      <c r="P3392" s="2">
        <v>19.135860000000001</v>
      </c>
    </row>
    <row r="3393" spans="1:16" x14ac:dyDescent="0.35">
      <c r="A3393" s="2">
        <v>3382</v>
      </c>
      <c r="B3393" s="2" t="s">
        <v>223</v>
      </c>
      <c r="C3393" s="2" t="s">
        <v>331</v>
      </c>
      <c r="D3393" s="2">
        <v>2.4380000000000002</v>
      </c>
      <c r="E3393" s="2">
        <v>0.246</v>
      </c>
      <c r="F3393" s="66">
        <v>15</v>
      </c>
      <c r="G3393" s="2">
        <v>18.032229999999998</v>
      </c>
      <c r="H3393" s="2">
        <v>19.697310000000002</v>
      </c>
      <c r="I3393" s="2">
        <v>18.424389999999999</v>
      </c>
      <c r="J3393" s="2">
        <v>10.97766</v>
      </c>
      <c r="K3393" s="66">
        <v>14.06058</v>
      </c>
      <c r="L3393" s="2">
        <v>17.86731</v>
      </c>
      <c r="M3393" s="2">
        <v>20.213370000000001</v>
      </c>
      <c r="N3393" s="2">
        <v>18.874320000000001</v>
      </c>
      <c r="O3393" s="2">
        <v>11.053240000000001</v>
      </c>
      <c r="P3393" s="2">
        <v>11.930899999999999</v>
      </c>
    </row>
    <row r="3394" spans="1:16" x14ac:dyDescent="0.35">
      <c r="A3394" s="2">
        <v>3383</v>
      </c>
      <c r="B3394" s="2" t="s">
        <v>223</v>
      </c>
      <c r="C3394" s="2" t="s">
        <v>332</v>
      </c>
      <c r="D3394" s="2">
        <v>1.3440000000000001</v>
      </c>
      <c r="E3394" s="2">
        <v>0</v>
      </c>
      <c r="F3394" s="66">
        <v>25</v>
      </c>
      <c r="G3394" s="2">
        <v>26.793130000000001</v>
      </c>
      <c r="H3394" s="2">
        <v>29.175640000000001</v>
      </c>
      <c r="I3394" s="2">
        <v>26.586130000000001</v>
      </c>
      <c r="J3394" s="2">
        <v>11.731400000000001</v>
      </c>
      <c r="K3394" s="66">
        <v>11.780889999999999</v>
      </c>
      <c r="L3394" s="2">
        <v>26.60351</v>
      </c>
      <c r="M3394" s="2">
        <v>30.119209999999999</v>
      </c>
      <c r="N3394" s="2">
        <v>27.394970000000001</v>
      </c>
      <c r="O3394" s="2">
        <v>11.77847</v>
      </c>
      <c r="P3394" s="2">
        <v>11.794829999999999</v>
      </c>
    </row>
    <row r="3395" spans="1:16" x14ac:dyDescent="0.35">
      <c r="A3395" s="2">
        <v>3384</v>
      </c>
      <c r="B3395" s="2" t="s">
        <v>224</v>
      </c>
      <c r="C3395" s="2" t="s">
        <v>309</v>
      </c>
      <c r="D3395" s="2">
        <v>0.59299999999999997</v>
      </c>
      <c r="E3395" s="2">
        <v>0</v>
      </c>
      <c r="F3395" s="66">
        <v>15</v>
      </c>
      <c r="G3395" s="2">
        <v>20.52657</v>
      </c>
      <c r="H3395" s="2">
        <v>21.933299999999999</v>
      </c>
      <c r="I3395" s="2">
        <v>20.500170000000001</v>
      </c>
      <c r="J3395" s="2">
        <v>13.060169999999999</v>
      </c>
      <c r="K3395" s="66">
        <v>13.106780000000001</v>
      </c>
      <c r="L3395" s="2">
        <v>20.32986</v>
      </c>
      <c r="M3395" s="2">
        <v>22.426600000000001</v>
      </c>
      <c r="N3395" s="2">
        <v>20.918980000000001</v>
      </c>
      <c r="O3395" s="2">
        <v>13.10234</v>
      </c>
      <c r="P3395" s="2">
        <v>13.119160000000001</v>
      </c>
    </row>
    <row r="3396" spans="1:16" x14ac:dyDescent="0.35">
      <c r="A3396" s="2">
        <v>3385</v>
      </c>
      <c r="B3396" s="2" t="s">
        <v>224</v>
      </c>
      <c r="C3396" s="2" t="s">
        <v>310</v>
      </c>
      <c r="D3396" s="2">
        <v>-0.25700000000000001</v>
      </c>
      <c r="E3396" s="2">
        <v>0</v>
      </c>
      <c r="F3396" s="66">
        <v>10</v>
      </c>
      <c r="G3396" s="2">
        <v>21.28837</v>
      </c>
      <c r="H3396" s="2">
        <v>22.677430000000001</v>
      </c>
      <c r="I3396" s="2">
        <v>21.047470000000001</v>
      </c>
      <c r="J3396" s="2">
        <v>14.241300000000001</v>
      </c>
      <c r="K3396" s="66">
        <v>14.285259999999999</v>
      </c>
      <c r="L3396" s="2">
        <v>21.065370000000001</v>
      </c>
      <c r="M3396" s="2">
        <v>23.144559999999998</v>
      </c>
      <c r="N3396" s="2">
        <v>21.429849999999998</v>
      </c>
      <c r="O3396" s="2">
        <v>14.279059999999999</v>
      </c>
      <c r="P3396" s="2">
        <v>14.296060000000001</v>
      </c>
    </row>
    <row r="3397" spans="1:16" x14ac:dyDescent="0.35">
      <c r="A3397" s="2">
        <v>3386</v>
      </c>
      <c r="B3397" s="2" t="s">
        <v>224</v>
      </c>
      <c r="C3397" s="2" t="s">
        <v>311</v>
      </c>
      <c r="D3397" s="2">
        <v>-0.80200000000000005</v>
      </c>
      <c r="E3397" s="2">
        <v>0</v>
      </c>
      <c r="F3397" s="66">
        <v>28.33</v>
      </c>
      <c r="G3397" s="2">
        <v>35.850490000000001</v>
      </c>
      <c r="H3397" s="2">
        <v>38.980609999999999</v>
      </c>
      <c r="I3397" s="2">
        <v>34.175649999999997</v>
      </c>
      <c r="J3397" s="2">
        <v>15.19309</v>
      </c>
      <c r="K3397" s="66">
        <v>15.23457</v>
      </c>
      <c r="L3397" s="2">
        <v>35.61233</v>
      </c>
      <c r="M3397" s="2">
        <v>40.244230000000002</v>
      </c>
      <c r="N3397" s="2">
        <v>35.189100000000003</v>
      </c>
      <c r="O3397" s="2">
        <v>15.22672</v>
      </c>
      <c r="P3397" s="2">
        <v>15.24367</v>
      </c>
    </row>
    <row r="3398" spans="1:16" x14ac:dyDescent="0.35">
      <c r="A3398" s="2">
        <v>3387</v>
      </c>
      <c r="B3398" s="2" t="s">
        <v>224</v>
      </c>
      <c r="C3398" s="2" t="s">
        <v>312</v>
      </c>
      <c r="D3398" s="2">
        <v>-1.4079999999999999</v>
      </c>
      <c r="E3398" s="2">
        <v>0</v>
      </c>
      <c r="F3398" s="66">
        <v>30</v>
      </c>
      <c r="G3398" s="2">
        <v>38.582700000000003</v>
      </c>
      <c r="H3398" s="2">
        <v>41.928609999999999</v>
      </c>
      <c r="I3398" s="2">
        <v>36.315159999999999</v>
      </c>
      <c r="J3398" s="2">
        <v>15.991160000000001</v>
      </c>
      <c r="K3398" s="66">
        <v>16.030159999999999</v>
      </c>
      <c r="L3398" s="2">
        <v>38.306170000000002</v>
      </c>
      <c r="M3398" s="2">
        <v>43.300730000000001</v>
      </c>
      <c r="N3398" s="2">
        <v>37.394979999999997</v>
      </c>
      <c r="O3398" s="2">
        <v>16.020289999999999</v>
      </c>
      <c r="P3398" s="2">
        <v>16.037030000000001</v>
      </c>
    </row>
    <row r="3399" spans="1:16" x14ac:dyDescent="0.35">
      <c r="A3399" s="2">
        <v>3388</v>
      </c>
      <c r="B3399" s="2" t="s">
        <v>224</v>
      </c>
      <c r="C3399" s="2" t="s">
        <v>313</v>
      </c>
      <c r="D3399" s="2">
        <v>-2.3069999999999999</v>
      </c>
      <c r="E3399" s="2">
        <v>0.254</v>
      </c>
      <c r="F3399" s="66">
        <v>11.67</v>
      </c>
      <c r="G3399" s="2">
        <v>26.041409999999999</v>
      </c>
      <c r="H3399" s="2">
        <v>27.997409999999999</v>
      </c>
      <c r="I3399" s="2">
        <v>25.083970000000001</v>
      </c>
      <c r="J3399" s="2">
        <v>17.30781</v>
      </c>
      <c r="K3399" s="66">
        <v>16.757239999999999</v>
      </c>
      <c r="L3399" s="2">
        <v>25.74091</v>
      </c>
      <c r="M3399" s="2">
        <v>28.603750000000002</v>
      </c>
      <c r="N3399" s="2">
        <v>25.53867</v>
      </c>
      <c r="O3399" s="2">
        <v>17.365010000000002</v>
      </c>
      <c r="P3399" s="2">
        <v>16.763249999999999</v>
      </c>
    </row>
    <row r="3400" spans="1:16" x14ac:dyDescent="0.35">
      <c r="A3400" s="2">
        <v>3389</v>
      </c>
      <c r="B3400" s="2" t="s">
        <v>224</v>
      </c>
      <c r="C3400" s="2" t="s">
        <v>314</v>
      </c>
      <c r="D3400" s="2">
        <v>-2.4969999999999999</v>
      </c>
      <c r="E3400" s="2">
        <v>0.246</v>
      </c>
      <c r="F3400" s="66">
        <v>0</v>
      </c>
      <c r="G3400" s="2">
        <v>16.946349999999999</v>
      </c>
      <c r="H3400" s="2">
        <v>17.37257</v>
      </c>
      <c r="I3400" s="2">
        <v>17.368739999999999</v>
      </c>
      <c r="J3400" s="2">
        <v>17.291239999999998</v>
      </c>
      <c r="K3400" s="66">
        <v>17.326350000000001</v>
      </c>
      <c r="L3400" s="2">
        <v>16.674869999999999</v>
      </c>
      <c r="M3400" s="2">
        <v>17.393719999999998</v>
      </c>
      <c r="N3400" s="2">
        <v>17.38984</v>
      </c>
      <c r="O3400" s="2">
        <v>17.315439999999999</v>
      </c>
      <c r="P3400" s="2">
        <v>17.331430000000001</v>
      </c>
    </row>
    <row r="3401" spans="1:16" x14ac:dyDescent="0.35">
      <c r="A3401" s="2">
        <v>3390</v>
      </c>
      <c r="B3401" s="2" t="s">
        <v>224</v>
      </c>
      <c r="C3401" s="2" t="s">
        <v>315</v>
      </c>
      <c r="D3401" s="2">
        <v>-2.452</v>
      </c>
      <c r="E3401" s="2">
        <v>0</v>
      </c>
      <c r="F3401" s="66">
        <v>0</v>
      </c>
      <c r="G3401" s="2">
        <v>17.379860000000001</v>
      </c>
      <c r="H3401" s="2">
        <v>17.807320000000001</v>
      </c>
      <c r="I3401" s="2">
        <v>17.803750000000001</v>
      </c>
      <c r="J3401" s="2">
        <v>17.731349999999999</v>
      </c>
      <c r="K3401" s="66">
        <v>17.764669999999999</v>
      </c>
      <c r="L3401" s="2">
        <v>17.109259999999999</v>
      </c>
      <c r="M3401" s="2">
        <v>17.826460000000001</v>
      </c>
      <c r="N3401" s="2">
        <v>17.822849999999999</v>
      </c>
      <c r="O3401" s="2">
        <v>17.753329999999998</v>
      </c>
      <c r="P3401" s="2">
        <v>17.76886</v>
      </c>
    </row>
    <row r="3402" spans="1:16" x14ac:dyDescent="0.35">
      <c r="A3402" s="2">
        <v>3391</v>
      </c>
      <c r="B3402" s="2" t="s">
        <v>224</v>
      </c>
      <c r="C3402" s="2" t="s">
        <v>316</v>
      </c>
      <c r="D3402" s="2">
        <v>-1.6850000000000001</v>
      </c>
      <c r="E3402" s="2">
        <v>0</v>
      </c>
      <c r="F3402" s="66">
        <v>8.33</v>
      </c>
      <c r="G3402" s="2">
        <v>15.51741</v>
      </c>
      <c r="H3402" s="2">
        <v>16.900950000000002</v>
      </c>
      <c r="I3402" s="2">
        <v>15.11556</v>
      </c>
      <c r="J3402" s="2">
        <v>8.6378299999999992</v>
      </c>
      <c r="K3402" s="66">
        <v>8.6694800000000001</v>
      </c>
      <c r="L3402" s="2">
        <v>15.234209999999999</v>
      </c>
      <c r="M3402" s="2">
        <v>17.344049999999999</v>
      </c>
      <c r="N3402" s="2">
        <v>15.465769999999999</v>
      </c>
      <c r="O3402" s="2">
        <v>8.6567799999999995</v>
      </c>
      <c r="P3402" s="2">
        <v>8.6717999999999993</v>
      </c>
    </row>
    <row r="3403" spans="1:16" x14ac:dyDescent="0.35">
      <c r="A3403" s="2">
        <v>3392</v>
      </c>
      <c r="B3403" s="2" t="s">
        <v>224</v>
      </c>
      <c r="C3403" s="2" t="s">
        <v>317</v>
      </c>
      <c r="D3403" s="2">
        <v>0.72499999999999998</v>
      </c>
      <c r="E3403" s="2">
        <v>0.50800000000000001</v>
      </c>
      <c r="F3403" s="66">
        <v>30</v>
      </c>
      <c r="G3403" s="2">
        <v>28.41535</v>
      </c>
      <c r="H3403" s="2">
        <v>32.707900000000002</v>
      </c>
      <c r="I3403" s="2">
        <v>27.713229999999999</v>
      </c>
      <c r="J3403" s="2">
        <v>10.000209999999999</v>
      </c>
      <c r="K3403" s="66">
        <v>10.52699</v>
      </c>
      <c r="L3403" s="2">
        <v>28.178699999999999</v>
      </c>
      <c r="M3403" s="2">
        <v>33.992089999999997</v>
      </c>
      <c r="N3403" s="2">
        <v>28.73732</v>
      </c>
      <c r="O3403" s="2">
        <v>10.10727</v>
      </c>
      <c r="P3403" s="2">
        <v>11.554639999999999</v>
      </c>
    </row>
    <row r="3404" spans="1:16" x14ac:dyDescent="0.35">
      <c r="A3404" s="2">
        <v>3393</v>
      </c>
      <c r="B3404" s="2" t="s">
        <v>224</v>
      </c>
      <c r="C3404" s="2" t="s">
        <v>318</v>
      </c>
      <c r="D3404" s="2">
        <v>3.42</v>
      </c>
      <c r="E3404" s="2">
        <v>2.3220000000000001</v>
      </c>
      <c r="F3404" s="66">
        <v>5</v>
      </c>
      <c r="G3404" s="2">
        <v>7.5309200000000001</v>
      </c>
      <c r="H3404" s="2">
        <v>8.4222400000000004</v>
      </c>
      <c r="I3404" s="2">
        <v>7.8909599999999998</v>
      </c>
      <c r="J3404" s="2">
        <v>6.2685300000000002</v>
      </c>
      <c r="K3404" s="66">
        <v>7.1661900000000003</v>
      </c>
      <c r="L3404" s="2">
        <v>7.4208499999999997</v>
      </c>
      <c r="M3404" s="2">
        <v>8.5251800000000006</v>
      </c>
      <c r="N3404" s="2">
        <v>7.9663399999999998</v>
      </c>
      <c r="O3404" s="2">
        <v>6.2648000000000001</v>
      </c>
      <c r="P3404" s="2">
        <v>9.4718699999999991</v>
      </c>
    </row>
    <row r="3405" spans="1:16" x14ac:dyDescent="0.35">
      <c r="A3405" s="2">
        <v>3394</v>
      </c>
      <c r="B3405" s="2" t="s">
        <v>224</v>
      </c>
      <c r="C3405" s="2" t="s">
        <v>319</v>
      </c>
      <c r="D3405" s="2">
        <v>5.6669999999999998</v>
      </c>
      <c r="E3405" s="2">
        <v>4.1079999999999997</v>
      </c>
      <c r="F3405" s="66">
        <v>11.67</v>
      </c>
      <c r="G3405" s="2">
        <v>7.6913299999999998</v>
      </c>
      <c r="H3405" s="2">
        <v>11.150790000000001</v>
      </c>
      <c r="I3405" s="2">
        <v>8.5021799999999992</v>
      </c>
      <c r="J3405" s="2">
        <v>7.8916700000000004</v>
      </c>
      <c r="K3405" s="66">
        <v>10.772830000000001</v>
      </c>
      <c r="L3405" s="2">
        <v>8.3127700000000004</v>
      </c>
      <c r="M3405" s="2">
        <v>11.536709999999999</v>
      </c>
      <c r="N3405" s="2">
        <v>8.7502099999999992</v>
      </c>
      <c r="O3405" s="2">
        <v>8.1128699999999991</v>
      </c>
      <c r="P3405" s="2">
        <v>39.662379999999999</v>
      </c>
    </row>
    <row r="3406" spans="1:16" x14ac:dyDescent="0.35">
      <c r="A3406" s="2">
        <v>3395</v>
      </c>
      <c r="B3406" s="2" t="s">
        <v>224</v>
      </c>
      <c r="C3406" s="2" t="s">
        <v>320</v>
      </c>
      <c r="D3406" s="2">
        <v>7.2590000000000003</v>
      </c>
      <c r="E3406" s="2">
        <v>4.3460000000000001</v>
      </c>
      <c r="F3406" s="66">
        <v>30</v>
      </c>
      <c r="G3406" s="2">
        <v>13.95274</v>
      </c>
      <c r="H3406" s="2">
        <v>21.275739999999999</v>
      </c>
      <c r="I3406" s="2">
        <v>14.976150000000001</v>
      </c>
      <c r="J3406" s="2">
        <v>13.62528</v>
      </c>
      <c r="K3406" s="66">
        <v>17.81616</v>
      </c>
      <c r="L3406" s="2">
        <v>16.672910000000002</v>
      </c>
      <c r="M3406" s="2">
        <v>22.357469999999999</v>
      </c>
      <c r="N3406" s="2">
        <v>15.729760000000001</v>
      </c>
      <c r="O3406" s="2">
        <v>14.31306</v>
      </c>
      <c r="P3406" s="2">
        <v>64.690740000000005</v>
      </c>
    </row>
    <row r="3407" spans="1:16" x14ac:dyDescent="0.35">
      <c r="A3407" s="2">
        <v>3396</v>
      </c>
      <c r="B3407" s="2" t="s">
        <v>224</v>
      </c>
      <c r="C3407" s="2" t="s">
        <v>321</v>
      </c>
      <c r="D3407" s="2">
        <v>8.2070000000000007</v>
      </c>
      <c r="E3407" s="2">
        <v>3.8460000000000001</v>
      </c>
      <c r="F3407" s="66">
        <v>18.329999999999998</v>
      </c>
      <c r="G3407" s="2">
        <v>6.3258000000000001</v>
      </c>
      <c r="H3407" s="2">
        <v>9.94299</v>
      </c>
      <c r="I3407" s="2">
        <v>7.0548599999999997</v>
      </c>
      <c r="J3407" s="2">
        <v>5.4786299999999999</v>
      </c>
      <c r="K3407" s="66">
        <v>2.7701199999999999</v>
      </c>
      <c r="L3407" s="2">
        <v>6.7491199999999996</v>
      </c>
      <c r="M3407" s="2">
        <v>10.6305</v>
      </c>
      <c r="N3407" s="2">
        <v>7.5918000000000001</v>
      </c>
      <c r="O3407" s="2">
        <v>5.93668</v>
      </c>
      <c r="P3407" s="2">
        <v>7.0562300000000002</v>
      </c>
    </row>
    <row r="3408" spans="1:16" x14ac:dyDescent="0.35">
      <c r="A3408" s="2">
        <v>3397</v>
      </c>
      <c r="B3408" s="2" t="s">
        <v>224</v>
      </c>
      <c r="C3408" s="2" t="s">
        <v>322</v>
      </c>
      <c r="D3408" s="2">
        <v>8.5489999999999995</v>
      </c>
      <c r="E3408" s="2">
        <v>3.3460000000000001</v>
      </c>
      <c r="F3408" s="66">
        <v>25</v>
      </c>
      <c r="G3408" s="2">
        <v>7.6082200000000002</v>
      </c>
      <c r="H3408" s="2">
        <v>8.7165499999999998</v>
      </c>
      <c r="I3408" s="2">
        <v>6.4838800000000001</v>
      </c>
      <c r="J3408" s="2">
        <v>4.2242800000000003</v>
      </c>
      <c r="K3408" s="66">
        <v>8.3799299999999999</v>
      </c>
      <c r="L3408" s="2">
        <v>8.1122099999999993</v>
      </c>
      <c r="M3408" s="2">
        <v>9.36829</v>
      </c>
      <c r="N3408" s="2">
        <v>7.0183099999999996</v>
      </c>
      <c r="O3408" s="2">
        <v>4.6426100000000003</v>
      </c>
      <c r="P3408" s="2">
        <v>14.41023</v>
      </c>
    </row>
    <row r="3409" spans="1:16" x14ac:dyDescent="0.35">
      <c r="A3409" s="2">
        <v>3398</v>
      </c>
      <c r="B3409" s="2" t="s">
        <v>224</v>
      </c>
      <c r="C3409" s="2" t="s">
        <v>323</v>
      </c>
      <c r="D3409" s="2">
        <v>8.2970000000000006</v>
      </c>
      <c r="E3409" s="2">
        <v>3.6080000000000001</v>
      </c>
      <c r="F3409" s="66">
        <v>8.33</v>
      </c>
      <c r="G3409" s="2">
        <v>0.61845000000000006</v>
      </c>
      <c r="H3409" s="2">
        <v>1.7228300000000001</v>
      </c>
      <c r="I3409" s="2">
        <v>1.0991599999999999</v>
      </c>
      <c r="J3409" s="2">
        <v>0.44503999999999999</v>
      </c>
      <c r="K3409" s="66">
        <v>6.3550700000000004</v>
      </c>
      <c r="L3409" s="2">
        <v>0.67891999999999997</v>
      </c>
      <c r="M3409" s="2">
        <v>1.99254</v>
      </c>
      <c r="N3409" s="2">
        <v>1.33422</v>
      </c>
      <c r="O3409" s="2">
        <v>0.58806000000000003</v>
      </c>
      <c r="P3409" s="2">
        <v>7.8774699999999998</v>
      </c>
    </row>
    <row r="3410" spans="1:16" x14ac:dyDescent="0.35">
      <c r="A3410" s="2">
        <v>3399</v>
      </c>
      <c r="B3410" s="2" t="s">
        <v>224</v>
      </c>
      <c r="C3410" s="2" t="s">
        <v>324</v>
      </c>
      <c r="D3410" s="2">
        <v>7.6929999999999996</v>
      </c>
      <c r="E3410" s="2">
        <v>4.0999999999999996</v>
      </c>
      <c r="F3410" s="66">
        <v>6.67</v>
      </c>
      <c r="G3410" s="2">
        <v>0.17588999999999999</v>
      </c>
      <c r="H3410" s="2">
        <v>0.60107999999999995</v>
      </c>
      <c r="I3410" s="2">
        <v>0</v>
      </c>
      <c r="J3410" s="2">
        <v>0</v>
      </c>
      <c r="K3410" s="66">
        <v>2.6697299999999999</v>
      </c>
      <c r="L3410" s="2">
        <v>0.36775000000000002</v>
      </c>
      <c r="M3410" s="2">
        <v>0.86082999999999998</v>
      </c>
      <c r="N3410" s="2">
        <v>0.20027</v>
      </c>
      <c r="O3410" s="2">
        <v>0</v>
      </c>
      <c r="P3410" s="2">
        <v>4.3368399999999996</v>
      </c>
    </row>
    <row r="3411" spans="1:16" x14ac:dyDescent="0.35">
      <c r="A3411" s="2">
        <v>3400</v>
      </c>
      <c r="B3411" s="2" t="s">
        <v>224</v>
      </c>
      <c r="C3411" s="2" t="s">
        <v>325</v>
      </c>
      <c r="D3411" s="2">
        <v>6.7409999999999997</v>
      </c>
      <c r="E3411" s="2">
        <v>3.0830000000000002</v>
      </c>
      <c r="F3411" s="66">
        <v>23.33</v>
      </c>
      <c r="G3411" s="2">
        <v>14.409509999999999</v>
      </c>
      <c r="H3411" s="2">
        <v>17.299679999999999</v>
      </c>
      <c r="I3411" s="2">
        <v>14.329800000000001</v>
      </c>
      <c r="J3411" s="2">
        <v>11.06596</v>
      </c>
      <c r="K3411" s="66">
        <v>24.1647</v>
      </c>
      <c r="L3411" s="2">
        <v>14.76426</v>
      </c>
      <c r="M3411" s="2">
        <v>18.48386</v>
      </c>
      <c r="N3411" s="2">
        <v>15.372669999999999</v>
      </c>
      <c r="O3411" s="2">
        <v>12.072649999999999</v>
      </c>
      <c r="P3411" s="2">
        <v>28.243310000000001</v>
      </c>
    </row>
    <row r="3412" spans="1:16" x14ac:dyDescent="0.35">
      <c r="A3412" s="2">
        <v>3401</v>
      </c>
      <c r="B3412" s="2" t="s">
        <v>224</v>
      </c>
      <c r="C3412" s="2" t="s">
        <v>326</v>
      </c>
      <c r="D3412" s="2">
        <v>5.641</v>
      </c>
      <c r="E3412" s="2">
        <v>1.7949999999999999</v>
      </c>
      <c r="F3412" s="66">
        <v>16.670000000000002</v>
      </c>
      <c r="G3412" s="2">
        <v>12.43568</v>
      </c>
      <c r="H3412" s="2">
        <v>14.867520000000001</v>
      </c>
      <c r="I3412" s="2">
        <v>13.49314</v>
      </c>
      <c r="J3412" s="2">
        <v>9.7403700000000004</v>
      </c>
      <c r="K3412" s="66">
        <v>19.30405</v>
      </c>
      <c r="L3412" s="2">
        <v>12.688079999999999</v>
      </c>
      <c r="M3412" s="2">
        <v>15.68474</v>
      </c>
      <c r="N3412" s="2">
        <v>14.241479999999999</v>
      </c>
      <c r="O3412" s="2">
        <v>10.31231</v>
      </c>
      <c r="P3412" s="2">
        <v>22.104310000000002</v>
      </c>
    </row>
    <row r="3413" spans="1:16" x14ac:dyDescent="0.35">
      <c r="A3413" s="2">
        <v>3402</v>
      </c>
      <c r="B3413" s="2" t="s">
        <v>224</v>
      </c>
      <c r="C3413" s="2" t="s">
        <v>327</v>
      </c>
      <c r="D3413" s="2">
        <v>3.524</v>
      </c>
      <c r="E3413" s="2">
        <v>0.99199999999999999</v>
      </c>
      <c r="F3413" s="66">
        <v>0</v>
      </c>
      <c r="G3413" s="2">
        <v>8.5444300000000002</v>
      </c>
      <c r="H3413" s="2">
        <v>9.0189699999999995</v>
      </c>
      <c r="I3413" s="2">
        <v>8.9897299999999998</v>
      </c>
      <c r="J3413" s="2">
        <v>8.9223199999999991</v>
      </c>
      <c r="K3413" s="66">
        <v>9.0467999999999993</v>
      </c>
      <c r="L3413" s="2">
        <v>8.7462499999999999</v>
      </c>
      <c r="M3413" s="2">
        <v>9.4168500000000002</v>
      </c>
      <c r="N3413" s="2">
        <v>9.3882200000000005</v>
      </c>
      <c r="O3413" s="2">
        <v>9.3321100000000001</v>
      </c>
      <c r="P3413" s="2">
        <v>9.4168400000000005</v>
      </c>
    </row>
    <row r="3414" spans="1:16" x14ac:dyDescent="0.35">
      <c r="A3414" s="2">
        <v>3403</v>
      </c>
      <c r="B3414" s="2" t="s">
        <v>224</v>
      </c>
      <c r="C3414" s="2" t="s">
        <v>328</v>
      </c>
      <c r="D3414" s="2">
        <v>1.5429999999999999</v>
      </c>
      <c r="E3414" s="2">
        <v>1.3129999999999999</v>
      </c>
      <c r="F3414" s="66">
        <v>0</v>
      </c>
      <c r="G3414" s="2">
        <v>10.12383</v>
      </c>
      <c r="H3414" s="2">
        <v>10.57723</v>
      </c>
      <c r="I3414" s="2">
        <v>10.55425</v>
      </c>
      <c r="J3414" s="2">
        <v>10.494540000000001</v>
      </c>
      <c r="K3414" s="66">
        <v>10.5951</v>
      </c>
      <c r="L3414" s="2">
        <v>10.27491</v>
      </c>
      <c r="M3414" s="2">
        <v>10.93984</v>
      </c>
      <c r="N3414" s="2">
        <v>10.91738</v>
      </c>
      <c r="O3414" s="2">
        <v>10.866809999999999</v>
      </c>
      <c r="P3414" s="2">
        <v>10.9346</v>
      </c>
    </row>
    <row r="3415" spans="1:16" x14ac:dyDescent="0.35">
      <c r="A3415" s="2">
        <v>3404</v>
      </c>
      <c r="B3415" s="2" t="s">
        <v>224</v>
      </c>
      <c r="C3415" s="2" t="s">
        <v>329</v>
      </c>
      <c r="D3415" s="2">
        <v>1.1000000000000001</v>
      </c>
      <c r="E3415" s="2">
        <v>2.1</v>
      </c>
      <c r="F3415" s="66">
        <v>6.67</v>
      </c>
      <c r="G3415" s="2">
        <v>16.072040000000001</v>
      </c>
      <c r="H3415" s="2">
        <v>18.152049999999999</v>
      </c>
      <c r="I3415" s="2">
        <v>16.279240000000001</v>
      </c>
      <c r="J3415" s="2">
        <v>13.715949999999999</v>
      </c>
      <c r="K3415" s="66">
        <v>14.295159999999999</v>
      </c>
      <c r="L3415" s="2">
        <v>16.29937</v>
      </c>
      <c r="M3415" s="2">
        <v>18.80762</v>
      </c>
      <c r="N3415" s="2">
        <v>16.83867</v>
      </c>
      <c r="O3415" s="2">
        <v>14.15227</v>
      </c>
      <c r="P3415" s="2">
        <v>31.052779999999998</v>
      </c>
    </row>
    <row r="3416" spans="1:16" x14ac:dyDescent="0.35">
      <c r="A3416" s="2">
        <v>3405</v>
      </c>
      <c r="B3416" s="2" t="s">
        <v>224</v>
      </c>
      <c r="C3416" s="2" t="s">
        <v>330</v>
      </c>
      <c r="D3416" s="2">
        <v>0.49</v>
      </c>
      <c r="E3416" s="2">
        <v>1.0329999999999999</v>
      </c>
      <c r="F3416" s="66">
        <v>23.33</v>
      </c>
      <c r="G3416" s="2">
        <v>26.178450000000002</v>
      </c>
      <c r="H3416" s="2">
        <v>29.697959999999998</v>
      </c>
      <c r="I3416" s="2">
        <v>25.61196</v>
      </c>
      <c r="J3416" s="2">
        <v>15.18089</v>
      </c>
      <c r="K3416" s="66">
        <v>23.117830000000001</v>
      </c>
      <c r="L3416" s="2">
        <v>26.227779999999999</v>
      </c>
      <c r="M3416" s="2">
        <v>30.87548</v>
      </c>
      <c r="N3416" s="2">
        <v>26.577780000000001</v>
      </c>
      <c r="O3416" s="2">
        <v>15.61228</v>
      </c>
      <c r="P3416" s="2">
        <v>30.755469999999999</v>
      </c>
    </row>
    <row r="3417" spans="1:16" x14ac:dyDescent="0.35">
      <c r="A3417" s="2">
        <v>3406</v>
      </c>
      <c r="B3417" s="2" t="s">
        <v>224</v>
      </c>
      <c r="C3417" s="2" t="s">
        <v>331</v>
      </c>
      <c r="D3417" s="2">
        <v>-0.252</v>
      </c>
      <c r="E3417" s="2">
        <v>0</v>
      </c>
      <c r="F3417" s="66">
        <v>20</v>
      </c>
      <c r="G3417" s="2">
        <v>29.891210000000001</v>
      </c>
      <c r="H3417" s="2">
        <v>32.482089999999999</v>
      </c>
      <c r="I3417" s="2">
        <v>28.853020000000001</v>
      </c>
      <c r="J3417" s="2">
        <v>13.4537</v>
      </c>
      <c r="K3417" s="66">
        <v>13.515140000000001</v>
      </c>
      <c r="L3417" s="2">
        <v>29.878019999999999</v>
      </c>
      <c r="M3417" s="2">
        <v>33.726199999999999</v>
      </c>
      <c r="N3417" s="2">
        <v>29.909050000000001</v>
      </c>
      <c r="O3417" s="2">
        <v>13.71536</v>
      </c>
      <c r="P3417" s="2">
        <v>13.75577</v>
      </c>
    </row>
    <row r="3418" spans="1:16" x14ac:dyDescent="0.35">
      <c r="A3418" s="2">
        <v>3407</v>
      </c>
      <c r="B3418" s="2" t="s">
        <v>224</v>
      </c>
      <c r="C3418" s="2" t="s">
        <v>332</v>
      </c>
      <c r="D3418" s="2">
        <v>-0.502</v>
      </c>
      <c r="E3418" s="2">
        <v>0</v>
      </c>
      <c r="F3418" s="66">
        <v>28.33</v>
      </c>
      <c r="G3418" s="2">
        <v>33.557659999999998</v>
      </c>
      <c r="H3418" s="2">
        <v>36.492420000000003</v>
      </c>
      <c r="I3418" s="2">
        <v>32.196980000000003</v>
      </c>
      <c r="J3418" s="2">
        <v>14.56263</v>
      </c>
      <c r="K3418" s="66">
        <v>14.616630000000001</v>
      </c>
      <c r="L3418" s="2">
        <v>33.513869999999997</v>
      </c>
      <c r="M3418" s="2">
        <v>37.858229999999999</v>
      </c>
      <c r="N3418" s="2">
        <v>33.339849999999998</v>
      </c>
      <c r="O3418" s="2">
        <v>14.793839999999999</v>
      </c>
      <c r="P3418" s="2">
        <v>14.82911</v>
      </c>
    </row>
    <row r="3419" spans="1:16" x14ac:dyDescent="0.35">
      <c r="A3419" s="2">
        <v>3408</v>
      </c>
      <c r="B3419" s="2" t="s">
        <v>225</v>
      </c>
      <c r="C3419" s="2" t="s">
        <v>309</v>
      </c>
      <c r="D3419" s="2">
        <v>-1.1080000000000001</v>
      </c>
      <c r="E3419" s="2">
        <v>0</v>
      </c>
      <c r="F3419" s="66">
        <v>0</v>
      </c>
      <c r="G3419" s="2">
        <v>15.21524</v>
      </c>
      <c r="H3419" s="2">
        <v>15.66037</v>
      </c>
      <c r="I3419" s="2">
        <v>15.650539999999999</v>
      </c>
      <c r="J3419" s="2">
        <v>15.61124</v>
      </c>
      <c r="K3419" s="66">
        <v>15.65924</v>
      </c>
      <c r="L3419" s="2">
        <v>15.15719</v>
      </c>
      <c r="M3419" s="2">
        <v>15.859690000000001</v>
      </c>
      <c r="N3419" s="2">
        <v>15.850099999999999</v>
      </c>
      <c r="O3419" s="2">
        <v>15.815149999999999</v>
      </c>
      <c r="P3419" s="2">
        <v>15.84629</v>
      </c>
    </row>
    <row r="3420" spans="1:16" x14ac:dyDescent="0.35">
      <c r="A3420" s="2">
        <v>3409</v>
      </c>
      <c r="B3420" s="2" t="s">
        <v>225</v>
      </c>
      <c r="C3420" s="2" t="s">
        <v>310</v>
      </c>
      <c r="D3420" s="2">
        <v>-1.6</v>
      </c>
      <c r="E3420" s="2">
        <v>0.76300000000000001</v>
      </c>
      <c r="F3420" s="66">
        <v>8.33</v>
      </c>
      <c r="G3420" s="2">
        <v>27.681750000000001</v>
      </c>
      <c r="H3420" s="2">
        <v>30.70288</v>
      </c>
      <c r="I3420" s="2">
        <v>26.790600000000001</v>
      </c>
      <c r="J3420" s="2">
        <v>18.328620000000001</v>
      </c>
      <c r="K3420" s="66">
        <v>17.359089999999998</v>
      </c>
      <c r="L3420" s="2">
        <v>27.581299999999999</v>
      </c>
      <c r="M3420" s="2">
        <v>31.616949999999999</v>
      </c>
      <c r="N3420" s="2">
        <v>27.501580000000001</v>
      </c>
      <c r="O3420" s="2">
        <v>18.604569999999999</v>
      </c>
      <c r="P3420" s="2">
        <v>16.659839999999999</v>
      </c>
    </row>
    <row r="3421" spans="1:16" x14ac:dyDescent="0.35">
      <c r="A3421" s="2">
        <v>3410</v>
      </c>
      <c r="B3421" s="2" t="s">
        <v>225</v>
      </c>
      <c r="C3421" s="2" t="s">
        <v>311</v>
      </c>
      <c r="D3421" s="2">
        <v>-1.498</v>
      </c>
      <c r="E3421" s="2">
        <v>1.246</v>
      </c>
      <c r="F3421" s="66">
        <v>36.67</v>
      </c>
      <c r="G3421" s="2">
        <v>49.42362</v>
      </c>
      <c r="H3421" s="2">
        <v>58.301299999999998</v>
      </c>
      <c r="I3421" s="2">
        <v>46.058399999999999</v>
      </c>
      <c r="J3421" s="2">
        <v>24.605779999999999</v>
      </c>
      <c r="K3421" s="66">
        <v>31.77769</v>
      </c>
      <c r="L3421" s="2">
        <v>49.307899999999997</v>
      </c>
      <c r="M3421" s="2">
        <v>60.609029999999997</v>
      </c>
      <c r="N3421" s="2">
        <v>47.728870000000001</v>
      </c>
      <c r="O3421" s="2">
        <v>25.163900000000002</v>
      </c>
      <c r="P3421" s="2">
        <v>17.042590000000001</v>
      </c>
    </row>
    <row r="3422" spans="1:16" x14ac:dyDescent="0.35">
      <c r="A3422" s="2">
        <v>3411</v>
      </c>
      <c r="B3422" s="2" t="s">
        <v>225</v>
      </c>
      <c r="C3422" s="2" t="s">
        <v>312</v>
      </c>
      <c r="D3422" s="2">
        <v>-1.6539999999999999</v>
      </c>
      <c r="E3422" s="2">
        <v>1</v>
      </c>
      <c r="F3422" s="66">
        <v>21.67</v>
      </c>
      <c r="G3422" s="2">
        <v>38.195549999999997</v>
      </c>
      <c r="H3422" s="2">
        <v>43.62959</v>
      </c>
      <c r="I3422" s="2">
        <v>36.09178</v>
      </c>
      <c r="J3422" s="2">
        <v>20.897359999999999</v>
      </c>
      <c r="K3422" s="66">
        <v>22.9572</v>
      </c>
      <c r="L3422" s="2">
        <v>38.03349</v>
      </c>
      <c r="M3422" s="2">
        <v>45.153700000000001</v>
      </c>
      <c r="N3422" s="2">
        <v>37.223689999999998</v>
      </c>
      <c r="O3422" s="2">
        <v>21.242509999999999</v>
      </c>
      <c r="P3422" s="2">
        <v>17.06184</v>
      </c>
    </row>
    <row r="3423" spans="1:16" x14ac:dyDescent="0.35">
      <c r="A3423" s="2">
        <v>3412</v>
      </c>
      <c r="B3423" s="2" t="s">
        <v>225</v>
      </c>
      <c r="C3423" s="2" t="s">
        <v>313</v>
      </c>
      <c r="D3423" s="2">
        <v>-2.1539999999999999</v>
      </c>
      <c r="E3423" s="2">
        <v>0.49199999999999999</v>
      </c>
      <c r="F3423" s="66">
        <v>8.33</v>
      </c>
      <c r="G3423" s="2">
        <v>21.853149999999999</v>
      </c>
      <c r="H3423" s="2">
        <v>23.371790000000001</v>
      </c>
      <c r="I3423" s="2">
        <v>21.591719999999999</v>
      </c>
      <c r="J3423" s="2">
        <v>17.942049999999998</v>
      </c>
      <c r="K3423" s="66">
        <v>17.11778</v>
      </c>
      <c r="L3423" s="2">
        <v>21.686910000000001</v>
      </c>
      <c r="M3423" s="2">
        <v>23.815539999999999</v>
      </c>
      <c r="N3423" s="2">
        <v>21.943190000000001</v>
      </c>
      <c r="O3423" s="2">
        <v>18.107880000000002</v>
      </c>
      <c r="P3423" s="2">
        <v>17.227170000000001</v>
      </c>
    </row>
    <row r="3424" spans="1:16" x14ac:dyDescent="0.35">
      <c r="A3424" s="2">
        <v>3413</v>
      </c>
      <c r="B3424" s="2" t="s">
        <v>225</v>
      </c>
      <c r="C3424" s="2" t="s">
        <v>314</v>
      </c>
      <c r="D3424" s="2">
        <v>-2.6030000000000002</v>
      </c>
      <c r="E3424" s="2">
        <v>0</v>
      </c>
      <c r="F3424" s="66">
        <v>3.33</v>
      </c>
      <c r="G3424" s="2">
        <v>20.400230000000001</v>
      </c>
      <c r="H3424" s="2">
        <v>21.242419999999999</v>
      </c>
      <c r="I3424" s="2">
        <v>20.335850000000001</v>
      </c>
      <c r="J3424" s="2">
        <v>17.51388</v>
      </c>
      <c r="K3424" s="66">
        <v>17.543780000000002</v>
      </c>
      <c r="L3424" s="2">
        <v>20.198519999999998</v>
      </c>
      <c r="M3424" s="2">
        <v>21.539709999999999</v>
      </c>
      <c r="N3424" s="2">
        <v>20.58633</v>
      </c>
      <c r="O3424" s="2">
        <v>17.62152</v>
      </c>
      <c r="P3424" s="2">
        <v>17.640450000000001</v>
      </c>
    </row>
    <row r="3425" spans="1:16" x14ac:dyDescent="0.35">
      <c r="A3425" s="2">
        <v>3414</v>
      </c>
      <c r="B3425" s="2" t="s">
        <v>225</v>
      </c>
      <c r="C3425" s="2" t="s">
        <v>315</v>
      </c>
      <c r="D3425" s="2">
        <v>-3.105</v>
      </c>
      <c r="E3425" s="2">
        <v>0</v>
      </c>
      <c r="F3425" s="66">
        <v>8.33</v>
      </c>
      <c r="G3425" s="2">
        <v>24.567489999999999</v>
      </c>
      <c r="H3425" s="2">
        <v>25.825790000000001</v>
      </c>
      <c r="I3425" s="2">
        <v>23.91234</v>
      </c>
      <c r="J3425" s="2">
        <v>18.197759999999999</v>
      </c>
      <c r="K3425" s="66">
        <v>18.225629999999999</v>
      </c>
      <c r="L3425" s="2">
        <v>24.33783</v>
      </c>
      <c r="M3425" s="2">
        <v>26.31495</v>
      </c>
      <c r="N3425" s="2">
        <v>24.302199999999999</v>
      </c>
      <c r="O3425" s="2">
        <v>18.293810000000001</v>
      </c>
      <c r="P3425" s="2">
        <v>18.311399999999999</v>
      </c>
    </row>
    <row r="3426" spans="1:16" x14ac:dyDescent="0.35">
      <c r="A3426" s="2">
        <v>3415</v>
      </c>
      <c r="B3426" s="2" t="s">
        <v>225</v>
      </c>
      <c r="C3426" s="2" t="s">
        <v>316</v>
      </c>
      <c r="D3426" s="2">
        <v>-2.1800000000000002</v>
      </c>
      <c r="E3426" s="2">
        <v>0.254</v>
      </c>
      <c r="F3426" s="66">
        <v>11.67</v>
      </c>
      <c r="G3426" s="2">
        <v>17.983429999999998</v>
      </c>
      <c r="H3426" s="2">
        <v>19.853059999999999</v>
      </c>
      <c r="I3426" s="2">
        <v>17.242190000000001</v>
      </c>
      <c r="J3426" s="2">
        <v>9.8034300000000005</v>
      </c>
      <c r="K3426" s="66">
        <v>10.29574</v>
      </c>
      <c r="L3426" s="2">
        <v>17.751899999999999</v>
      </c>
      <c r="M3426" s="2">
        <v>20.486319999999999</v>
      </c>
      <c r="N3426" s="2">
        <v>17.73978</v>
      </c>
      <c r="O3426" s="2">
        <v>9.9171399999999998</v>
      </c>
      <c r="P3426" s="2">
        <v>9.3583200000000009</v>
      </c>
    </row>
    <row r="3427" spans="1:16" x14ac:dyDescent="0.35">
      <c r="A3427" s="2">
        <v>3416</v>
      </c>
      <c r="B3427" s="2" t="s">
        <v>225</v>
      </c>
      <c r="C3427" s="2" t="s">
        <v>317</v>
      </c>
      <c r="D3427" s="2">
        <v>0.83</v>
      </c>
      <c r="E3427" s="2">
        <v>0.754</v>
      </c>
      <c r="F3427" s="66">
        <v>8.33</v>
      </c>
      <c r="G3427" s="2">
        <v>12.74058</v>
      </c>
      <c r="H3427" s="2">
        <v>14.316520000000001</v>
      </c>
      <c r="I3427" s="2">
        <v>13.195639999999999</v>
      </c>
      <c r="J3427" s="2">
        <v>9.5558499999999995</v>
      </c>
      <c r="K3427" s="66">
        <v>9.20153</v>
      </c>
      <c r="L3427" s="2">
        <v>12.60928</v>
      </c>
      <c r="M3427" s="2">
        <v>14.67226</v>
      </c>
      <c r="N3427" s="2">
        <v>13.4933</v>
      </c>
      <c r="O3427" s="2">
        <v>9.6673299999999998</v>
      </c>
      <c r="P3427" s="2">
        <v>11.201560000000001</v>
      </c>
    </row>
    <row r="3428" spans="1:16" x14ac:dyDescent="0.35">
      <c r="A3428" s="2">
        <v>3417</v>
      </c>
      <c r="B3428" s="2" t="s">
        <v>225</v>
      </c>
      <c r="C3428" s="2" t="s">
        <v>318</v>
      </c>
      <c r="D3428" s="2">
        <v>3.5659999999999998</v>
      </c>
      <c r="E3428" s="2">
        <v>2.0670000000000002</v>
      </c>
      <c r="F3428" s="66">
        <v>18.329999999999998</v>
      </c>
      <c r="G3428" s="2">
        <v>17.726289999999999</v>
      </c>
      <c r="H3428" s="2">
        <v>23.063040000000001</v>
      </c>
      <c r="I3428" s="2">
        <v>18.85266</v>
      </c>
      <c r="J3428" s="2">
        <v>12.294700000000001</v>
      </c>
      <c r="K3428" s="66">
        <v>8.9640799999999992</v>
      </c>
      <c r="L3428" s="2">
        <v>21.52582</v>
      </c>
      <c r="M3428" s="2">
        <v>23.955919999999999</v>
      </c>
      <c r="N3428" s="2">
        <v>19.526479999999999</v>
      </c>
      <c r="O3428" s="2">
        <v>12.63006</v>
      </c>
      <c r="P3428" s="2">
        <v>27.11656</v>
      </c>
    </row>
    <row r="3429" spans="1:16" x14ac:dyDescent="0.35">
      <c r="A3429" s="2">
        <v>3418</v>
      </c>
      <c r="B3429" s="2" t="s">
        <v>225</v>
      </c>
      <c r="C3429" s="2" t="s">
        <v>319</v>
      </c>
      <c r="D3429" s="2">
        <v>5.2629999999999999</v>
      </c>
      <c r="E3429" s="2">
        <v>2.5920000000000001</v>
      </c>
      <c r="F3429" s="66">
        <v>10</v>
      </c>
      <c r="G3429" s="2">
        <v>7.8051300000000001</v>
      </c>
      <c r="H3429" s="2">
        <v>10.04054</v>
      </c>
      <c r="I3429" s="2">
        <v>8.5241600000000002</v>
      </c>
      <c r="J3429" s="2">
        <v>6.05023</v>
      </c>
      <c r="K3429" s="66">
        <v>5.6752099999999999</v>
      </c>
      <c r="L3429" s="2">
        <v>8.03139</v>
      </c>
      <c r="M3429" s="2">
        <v>10.391640000000001</v>
      </c>
      <c r="N3429" s="2">
        <v>8.7965199999999992</v>
      </c>
      <c r="O3429" s="2">
        <v>6.19665</v>
      </c>
      <c r="P3429" s="2">
        <v>8.7529199999999996</v>
      </c>
    </row>
    <row r="3430" spans="1:16" x14ac:dyDescent="0.35">
      <c r="A3430" s="2">
        <v>3419</v>
      </c>
      <c r="B3430" s="2" t="s">
        <v>225</v>
      </c>
      <c r="C3430" s="2" t="s">
        <v>320</v>
      </c>
      <c r="D3430" s="2">
        <v>7.2709999999999999</v>
      </c>
      <c r="E3430" s="2">
        <v>2.8620000000000001</v>
      </c>
      <c r="F3430" s="66">
        <v>30</v>
      </c>
      <c r="G3430" s="2">
        <v>9.8275500000000005</v>
      </c>
      <c r="H3430" s="2">
        <v>13.199529999999999</v>
      </c>
      <c r="I3430" s="2">
        <v>10.56006</v>
      </c>
      <c r="J3430" s="2">
        <v>6.37859</v>
      </c>
      <c r="K3430" s="66">
        <v>12.192159999999999</v>
      </c>
      <c r="L3430" s="2">
        <v>10.114549999999999</v>
      </c>
      <c r="M3430" s="2">
        <v>13.89935</v>
      </c>
      <c r="N3430" s="2">
        <v>11.1226</v>
      </c>
      <c r="O3430" s="2">
        <v>6.7259099999999998</v>
      </c>
      <c r="P3430" s="2">
        <v>21.025320000000001</v>
      </c>
    </row>
    <row r="3431" spans="1:16" x14ac:dyDescent="0.35">
      <c r="A3431" s="2">
        <v>3420</v>
      </c>
      <c r="B3431" s="2" t="s">
        <v>225</v>
      </c>
      <c r="C3431" s="2" t="s">
        <v>321</v>
      </c>
      <c r="D3431" s="2">
        <v>9.11</v>
      </c>
      <c r="E3431" s="2">
        <v>4.1079999999999997</v>
      </c>
      <c r="F3431" s="66">
        <v>25</v>
      </c>
      <c r="G3431" s="2">
        <v>4.3097700000000003</v>
      </c>
      <c r="H3431" s="2">
        <v>8.4268400000000003</v>
      </c>
      <c r="I3431" s="2">
        <v>5.82369</v>
      </c>
      <c r="J3431" s="2">
        <v>4.9176299999999999</v>
      </c>
      <c r="K3431" s="66">
        <v>16.711269999999999</v>
      </c>
      <c r="L3431" s="2">
        <v>4.6464600000000003</v>
      </c>
      <c r="M3431" s="2">
        <v>9.1081500000000002</v>
      </c>
      <c r="N3431" s="2">
        <v>6.3923300000000003</v>
      </c>
      <c r="O3431" s="2">
        <v>5.44163</v>
      </c>
      <c r="P3431" s="2">
        <v>39.64622</v>
      </c>
    </row>
    <row r="3432" spans="1:16" x14ac:dyDescent="0.35">
      <c r="A3432" s="2">
        <v>3421</v>
      </c>
      <c r="B3432" s="2" t="s">
        <v>225</v>
      </c>
      <c r="C3432" s="2" t="s">
        <v>322</v>
      </c>
      <c r="D3432" s="2">
        <v>10.005000000000001</v>
      </c>
      <c r="E3432" s="2">
        <v>3.8370000000000002</v>
      </c>
      <c r="F3432" s="66">
        <v>25</v>
      </c>
      <c r="G3432" s="2">
        <v>3.5175000000000001</v>
      </c>
      <c r="H3432" s="2">
        <v>5.74247</v>
      </c>
      <c r="I3432" s="2">
        <v>4.1032299999999999</v>
      </c>
      <c r="J3432" s="2">
        <v>3.0430000000000001</v>
      </c>
      <c r="K3432" s="66">
        <v>4.4079899999999999</v>
      </c>
      <c r="L3432" s="2">
        <v>4.2992699999999999</v>
      </c>
      <c r="M3432" s="2">
        <v>6.36069</v>
      </c>
      <c r="N3432" s="2">
        <v>4.5568</v>
      </c>
      <c r="O3432" s="2">
        <v>3.4367299999999998</v>
      </c>
      <c r="P3432" s="2">
        <v>11.7963</v>
      </c>
    </row>
    <row r="3433" spans="1:16" x14ac:dyDescent="0.35">
      <c r="A3433" s="2">
        <v>3422</v>
      </c>
      <c r="B3433" s="2" t="s">
        <v>225</v>
      </c>
      <c r="C3433" s="2" t="s">
        <v>323</v>
      </c>
      <c r="D3433" s="2">
        <v>10.249000000000001</v>
      </c>
      <c r="E3433" s="2">
        <v>3.8620000000000001</v>
      </c>
      <c r="F3433" s="66">
        <v>0</v>
      </c>
      <c r="G3433" s="2">
        <v>0</v>
      </c>
      <c r="H3433" s="2">
        <v>0</v>
      </c>
      <c r="I3433" s="2">
        <v>0</v>
      </c>
      <c r="J3433" s="2">
        <v>0</v>
      </c>
      <c r="K3433" s="66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</row>
    <row r="3434" spans="1:16" x14ac:dyDescent="0.35">
      <c r="A3434" s="2">
        <v>3423</v>
      </c>
      <c r="B3434" s="2" t="s">
        <v>225</v>
      </c>
      <c r="C3434" s="2" t="s">
        <v>324</v>
      </c>
      <c r="D3434" s="2">
        <v>9.7929999999999993</v>
      </c>
      <c r="E3434" s="2">
        <v>4.8540000000000001</v>
      </c>
      <c r="F3434" s="66">
        <v>11.67</v>
      </c>
      <c r="G3434" s="2">
        <v>0</v>
      </c>
      <c r="H3434" s="2">
        <v>1.0009999999999999</v>
      </c>
      <c r="I3434" s="2">
        <v>0</v>
      </c>
      <c r="J3434" s="2">
        <v>4.7260000000000003E-2</v>
      </c>
      <c r="K3434" s="66">
        <v>0</v>
      </c>
      <c r="L3434" s="2">
        <v>0.64170000000000005</v>
      </c>
      <c r="M3434" s="2">
        <v>1.3721699999999999</v>
      </c>
      <c r="N3434" s="2">
        <v>0.47059000000000001</v>
      </c>
      <c r="O3434" s="2">
        <v>0.60448999999999997</v>
      </c>
      <c r="P3434" s="2">
        <v>5.0979299999999999</v>
      </c>
    </row>
    <row r="3435" spans="1:16" x14ac:dyDescent="0.35">
      <c r="A3435" s="2">
        <v>3424</v>
      </c>
      <c r="B3435" s="2" t="s">
        <v>225</v>
      </c>
      <c r="C3435" s="2" t="s">
        <v>325</v>
      </c>
      <c r="D3435" s="2">
        <v>8.4339999999999993</v>
      </c>
      <c r="E3435" s="2">
        <v>4.3380000000000001</v>
      </c>
      <c r="F3435" s="66">
        <v>13.33</v>
      </c>
      <c r="G3435" s="2">
        <v>8.2058599999999995</v>
      </c>
      <c r="H3435" s="2">
        <v>10.640610000000001</v>
      </c>
      <c r="I3435" s="2">
        <v>9.26722</v>
      </c>
      <c r="J3435" s="2">
        <v>8.9643700000000006</v>
      </c>
      <c r="K3435" s="66">
        <v>12.60793</v>
      </c>
      <c r="L3435" s="2">
        <v>9.0138599999999993</v>
      </c>
      <c r="M3435" s="2">
        <v>11.44792</v>
      </c>
      <c r="N3435" s="2">
        <v>9.8144299999999998</v>
      </c>
      <c r="O3435" s="2">
        <v>9.4167100000000001</v>
      </c>
      <c r="P3435" s="2">
        <v>25.910820000000001</v>
      </c>
    </row>
    <row r="3436" spans="1:16" x14ac:dyDescent="0.35">
      <c r="A3436" s="2">
        <v>3425</v>
      </c>
      <c r="B3436" s="2" t="s">
        <v>225</v>
      </c>
      <c r="C3436" s="2" t="s">
        <v>326</v>
      </c>
      <c r="D3436" s="2">
        <v>6.077</v>
      </c>
      <c r="E3436" s="2">
        <v>2.278</v>
      </c>
      <c r="F3436" s="66">
        <v>13.33</v>
      </c>
      <c r="G3436" s="2">
        <v>11.30391</v>
      </c>
      <c r="H3436" s="2">
        <v>13.38571</v>
      </c>
      <c r="I3436" s="2">
        <v>12.18538</v>
      </c>
      <c r="J3436" s="2">
        <v>8.8641000000000005</v>
      </c>
      <c r="K3436" s="66">
        <v>13.204739999999999</v>
      </c>
      <c r="L3436" s="2">
        <v>11.677379999999999</v>
      </c>
      <c r="M3436" s="2">
        <v>14.180160000000001</v>
      </c>
      <c r="N3436" s="2">
        <v>12.927350000000001</v>
      </c>
      <c r="O3436" s="2">
        <v>9.4352699999999992</v>
      </c>
      <c r="P3436" s="2">
        <v>21.75639</v>
      </c>
    </row>
    <row r="3437" spans="1:16" x14ac:dyDescent="0.35">
      <c r="A3437" s="2">
        <v>3426</v>
      </c>
      <c r="B3437" s="2" t="s">
        <v>225</v>
      </c>
      <c r="C3437" s="2" t="s">
        <v>327</v>
      </c>
      <c r="D3437" s="2">
        <v>3.734</v>
      </c>
      <c r="E3437" s="2">
        <v>0.746</v>
      </c>
      <c r="F3437" s="66">
        <v>20</v>
      </c>
      <c r="G3437" s="2">
        <v>17.709910000000001</v>
      </c>
      <c r="H3437" s="2">
        <v>20.28473</v>
      </c>
      <c r="I3437" s="2">
        <v>18.513400000000001</v>
      </c>
      <c r="J3437" s="2">
        <v>9.9374000000000002</v>
      </c>
      <c r="K3437" s="66">
        <v>9.7959200000000006</v>
      </c>
      <c r="L3437" s="2">
        <v>17.990010000000002</v>
      </c>
      <c r="M3437" s="2">
        <v>21.319009999999999</v>
      </c>
      <c r="N3437" s="2">
        <v>19.463180000000001</v>
      </c>
      <c r="O3437" s="2">
        <v>10.442629999999999</v>
      </c>
      <c r="P3437" s="2">
        <v>14.069509999999999</v>
      </c>
    </row>
    <row r="3438" spans="1:16" x14ac:dyDescent="0.35">
      <c r="A3438" s="2">
        <v>3427</v>
      </c>
      <c r="B3438" s="2" t="s">
        <v>225</v>
      </c>
      <c r="C3438" s="2" t="s">
        <v>328</v>
      </c>
      <c r="D3438" s="2">
        <v>2.3929999999999998</v>
      </c>
      <c r="E3438" s="2">
        <v>1.008</v>
      </c>
      <c r="F3438" s="66">
        <v>0</v>
      </c>
      <c r="G3438" s="2">
        <v>9.76919</v>
      </c>
      <c r="H3438" s="2">
        <v>10.26797</v>
      </c>
      <c r="I3438" s="2">
        <v>10.23007</v>
      </c>
      <c r="J3438" s="2">
        <v>10.211320000000001</v>
      </c>
      <c r="K3438" s="66">
        <v>10.10087</v>
      </c>
      <c r="L3438" s="2">
        <v>9.9873999999999992</v>
      </c>
      <c r="M3438" s="2">
        <v>10.658609999999999</v>
      </c>
      <c r="N3438" s="2">
        <v>10.62504</v>
      </c>
      <c r="O3438" s="2">
        <v>10.60755</v>
      </c>
      <c r="P3438" s="2">
        <v>10.50596</v>
      </c>
    </row>
    <row r="3439" spans="1:16" x14ac:dyDescent="0.35">
      <c r="A3439" s="2">
        <v>3428</v>
      </c>
      <c r="B3439" s="2" t="s">
        <v>225</v>
      </c>
      <c r="C3439" s="2" t="s">
        <v>329</v>
      </c>
      <c r="D3439" s="2">
        <v>1.8480000000000001</v>
      </c>
      <c r="E3439" s="2">
        <v>0.73799999999999999</v>
      </c>
      <c r="F3439" s="66">
        <v>0</v>
      </c>
      <c r="G3439" s="2">
        <v>11.1287</v>
      </c>
      <c r="H3439" s="2">
        <v>11.608549999999999</v>
      </c>
      <c r="I3439" s="2">
        <v>11.57762</v>
      </c>
      <c r="J3439" s="2">
        <v>11.55997</v>
      </c>
      <c r="K3439" s="66">
        <v>11.47104</v>
      </c>
      <c r="L3439" s="2">
        <v>11.286239999999999</v>
      </c>
      <c r="M3439" s="2">
        <v>11.961370000000001</v>
      </c>
      <c r="N3439" s="2">
        <v>11.934060000000001</v>
      </c>
      <c r="O3439" s="2">
        <v>11.91766</v>
      </c>
      <c r="P3439" s="2">
        <v>11.8353</v>
      </c>
    </row>
    <row r="3440" spans="1:16" x14ac:dyDescent="0.35">
      <c r="A3440" s="2">
        <v>3429</v>
      </c>
      <c r="B3440" s="2" t="s">
        <v>225</v>
      </c>
      <c r="C3440" s="2" t="s">
        <v>330</v>
      </c>
      <c r="D3440" s="2">
        <v>1.0389999999999999</v>
      </c>
      <c r="E3440" s="2">
        <v>0</v>
      </c>
      <c r="F3440" s="66">
        <v>26.67</v>
      </c>
      <c r="G3440" s="2">
        <v>36.988700000000001</v>
      </c>
      <c r="H3440" s="2">
        <v>40.63682</v>
      </c>
      <c r="I3440" s="2">
        <v>36.052280000000003</v>
      </c>
      <c r="J3440" s="2">
        <v>12.65099</v>
      </c>
      <c r="K3440" s="66">
        <v>12.578569999999999</v>
      </c>
      <c r="L3440" s="2">
        <v>37.105870000000003</v>
      </c>
      <c r="M3440" s="2">
        <v>42.407690000000002</v>
      </c>
      <c r="N3440" s="2">
        <v>37.588659999999997</v>
      </c>
      <c r="O3440" s="2">
        <v>12.97024</v>
      </c>
      <c r="P3440" s="2">
        <v>12.90264</v>
      </c>
    </row>
    <row r="3441" spans="1:16" x14ac:dyDescent="0.35">
      <c r="A3441" s="2">
        <v>3430</v>
      </c>
      <c r="B3441" s="2" t="s">
        <v>225</v>
      </c>
      <c r="C3441" s="2" t="s">
        <v>331</v>
      </c>
      <c r="D3441" s="2">
        <v>-0.108</v>
      </c>
      <c r="E3441" s="2">
        <v>0</v>
      </c>
      <c r="F3441" s="66">
        <v>21.67</v>
      </c>
      <c r="G3441" s="2">
        <v>35.489260000000002</v>
      </c>
      <c r="H3441" s="2">
        <v>38.825670000000002</v>
      </c>
      <c r="I3441" s="2">
        <v>34.088250000000002</v>
      </c>
      <c r="J3441" s="2">
        <v>13.87932</v>
      </c>
      <c r="K3441" s="66">
        <v>13.819470000000001</v>
      </c>
      <c r="L3441" s="2">
        <v>35.542920000000002</v>
      </c>
      <c r="M3441" s="2">
        <v>40.403799999999997</v>
      </c>
      <c r="N3441" s="2">
        <v>35.423290000000001</v>
      </c>
      <c r="O3441" s="2">
        <v>14.16344</v>
      </c>
      <c r="P3441" s="2">
        <v>14.107100000000001</v>
      </c>
    </row>
    <row r="3442" spans="1:16" x14ac:dyDescent="0.35">
      <c r="A3442" s="2">
        <v>3431</v>
      </c>
      <c r="B3442" s="2" t="s">
        <v>225</v>
      </c>
      <c r="C3442" s="2" t="s">
        <v>332</v>
      </c>
      <c r="D3442" s="2">
        <v>-1.0069999999999999</v>
      </c>
      <c r="E3442" s="2">
        <v>0</v>
      </c>
      <c r="F3442" s="66">
        <v>8.33</v>
      </c>
      <c r="G3442" s="2">
        <v>23.555489999999999</v>
      </c>
      <c r="H3442" s="2">
        <v>25.145309999999998</v>
      </c>
      <c r="I3442" s="2">
        <v>23.01859</v>
      </c>
      <c r="J3442" s="2">
        <v>15.024470000000001</v>
      </c>
      <c r="K3442" s="66">
        <v>14.97443</v>
      </c>
      <c r="L3442" s="2">
        <v>23.525300000000001</v>
      </c>
      <c r="M3442" s="2">
        <v>25.919750000000001</v>
      </c>
      <c r="N3442" s="2">
        <v>23.685449999999999</v>
      </c>
      <c r="O3442" s="2">
        <v>15.27671</v>
      </c>
      <c r="P3442" s="2">
        <v>15.22916</v>
      </c>
    </row>
    <row r="3443" spans="1:16" x14ac:dyDescent="0.35">
      <c r="A3443" s="2">
        <v>3432</v>
      </c>
      <c r="B3443" s="2" t="s">
        <v>226</v>
      </c>
      <c r="C3443" s="2" t="s">
        <v>309</v>
      </c>
      <c r="D3443" s="2">
        <v>-1.552</v>
      </c>
      <c r="E3443" s="2">
        <v>0</v>
      </c>
      <c r="F3443" s="66">
        <v>8.33</v>
      </c>
      <c r="G3443" s="2">
        <v>21.52891</v>
      </c>
      <c r="H3443" s="2">
        <v>22.709230000000002</v>
      </c>
      <c r="I3443" s="2">
        <v>21.226710000000001</v>
      </c>
      <c r="J3443" s="2">
        <v>15.985429999999999</v>
      </c>
      <c r="K3443" s="66">
        <v>15.94317</v>
      </c>
      <c r="L3443" s="2">
        <v>21.474219999999999</v>
      </c>
      <c r="M3443" s="2">
        <v>23.278449999999999</v>
      </c>
      <c r="N3443" s="2">
        <v>21.72148</v>
      </c>
      <c r="O3443" s="2">
        <v>16.208919999999999</v>
      </c>
      <c r="P3443" s="2">
        <v>16.16836</v>
      </c>
    </row>
    <row r="3444" spans="1:16" x14ac:dyDescent="0.35">
      <c r="A3444" s="2">
        <v>3433</v>
      </c>
      <c r="B3444" s="2" t="s">
        <v>226</v>
      </c>
      <c r="C3444" s="2" t="s">
        <v>310</v>
      </c>
      <c r="D3444" s="2">
        <v>-1.7509999999999999</v>
      </c>
      <c r="E3444" s="2">
        <v>0</v>
      </c>
      <c r="F3444" s="66">
        <v>0</v>
      </c>
      <c r="G3444" s="2">
        <v>16.36862</v>
      </c>
      <c r="H3444" s="2">
        <v>16.792449999999999</v>
      </c>
      <c r="I3444" s="2">
        <v>16.778169999999999</v>
      </c>
      <c r="J3444" s="2">
        <v>16.764810000000001</v>
      </c>
      <c r="K3444" s="66">
        <v>16.728729999999999</v>
      </c>
      <c r="L3444" s="2">
        <v>16.301210000000001</v>
      </c>
      <c r="M3444" s="2">
        <v>16.98753</v>
      </c>
      <c r="N3444" s="2">
        <v>16.97494</v>
      </c>
      <c r="O3444" s="2">
        <v>16.962589999999999</v>
      </c>
      <c r="P3444" s="2">
        <v>16.92764</v>
      </c>
    </row>
    <row r="3445" spans="1:16" x14ac:dyDescent="0.35">
      <c r="A3445" s="2">
        <v>3434</v>
      </c>
      <c r="B3445" s="2" t="s">
        <v>226</v>
      </c>
      <c r="C3445" s="2" t="s">
        <v>311</v>
      </c>
      <c r="D3445" s="2">
        <v>-2.105</v>
      </c>
      <c r="E3445" s="2">
        <v>0.254</v>
      </c>
      <c r="F3445" s="66">
        <v>0</v>
      </c>
      <c r="G3445" s="2">
        <v>17.03274</v>
      </c>
      <c r="H3445" s="2">
        <v>17.443290000000001</v>
      </c>
      <c r="I3445" s="2">
        <v>17.430620000000001</v>
      </c>
      <c r="J3445" s="2">
        <v>17.417940000000002</v>
      </c>
      <c r="K3445" s="66">
        <v>17.38683</v>
      </c>
      <c r="L3445" s="2">
        <v>16.930119999999999</v>
      </c>
      <c r="M3445" s="2">
        <v>17.612760000000002</v>
      </c>
      <c r="N3445" s="2">
        <v>17.601569999999999</v>
      </c>
      <c r="O3445" s="2">
        <v>17.589860000000002</v>
      </c>
      <c r="P3445" s="2">
        <v>17.55951</v>
      </c>
    </row>
    <row r="3446" spans="1:16" x14ac:dyDescent="0.35">
      <c r="A3446" s="2">
        <v>3435</v>
      </c>
      <c r="B3446" s="2" t="s">
        <v>226</v>
      </c>
      <c r="C3446" s="2" t="s">
        <v>312</v>
      </c>
      <c r="D3446" s="2">
        <v>-2.5019999999999998</v>
      </c>
      <c r="E3446" s="2">
        <v>0.5</v>
      </c>
      <c r="F3446" s="66">
        <v>0</v>
      </c>
      <c r="G3446" s="2">
        <v>17.548539999999999</v>
      </c>
      <c r="H3446" s="2">
        <v>17.940829999999998</v>
      </c>
      <c r="I3446" s="2">
        <v>17.92953</v>
      </c>
      <c r="J3446" s="2">
        <v>17.917560000000002</v>
      </c>
      <c r="K3446" s="66">
        <v>17.890419999999999</v>
      </c>
      <c r="L3446" s="2">
        <v>17.408580000000001</v>
      </c>
      <c r="M3446" s="2">
        <v>18.088249999999999</v>
      </c>
      <c r="N3446" s="2">
        <v>18.078209999999999</v>
      </c>
      <c r="O3446" s="2">
        <v>18.0671</v>
      </c>
      <c r="P3446" s="2">
        <v>18.040289999999999</v>
      </c>
    </row>
    <row r="3447" spans="1:16" x14ac:dyDescent="0.35">
      <c r="A3447" s="2">
        <v>3436</v>
      </c>
      <c r="B3447" s="2" t="s">
        <v>226</v>
      </c>
      <c r="C3447" s="2" t="s">
        <v>313</v>
      </c>
      <c r="D3447" s="2">
        <v>-3.0070000000000001</v>
      </c>
      <c r="E3447" s="2">
        <v>0.754</v>
      </c>
      <c r="F3447" s="66">
        <v>0</v>
      </c>
      <c r="G3447" s="2">
        <v>17.934930000000001</v>
      </c>
      <c r="H3447" s="2">
        <v>18.291219999999999</v>
      </c>
      <c r="I3447" s="2">
        <v>18.28098</v>
      </c>
      <c r="J3447" s="2">
        <v>18.269590000000001</v>
      </c>
      <c r="K3447" s="66">
        <v>18.24567</v>
      </c>
      <c r="L3447" s="2">
        <v>17.748840000000001</v>
      </c>
      <c r="M3447" s="2">
        <v>18.423490000000001</v>
      </c>
      <c r="N3447" s="2">
        <v>18.41441</v>
      </c>
      <c r="O3447" s="2">
        <v>18.403860000000002</v>
      </c>
      <c r="P3447" s="2">
        <v>18.379989999999999</v>
      </c>
    </row>
    <row r="3448" spans="1:16" x14ac:dyDescent="0.35">
      <c r="A3448" s="2">
        <v>3437</v>
      </c>
      <c r="B3448" s="2" t="s">
        <v>226</v>
      </c>
      <c r="C3448" s="2" t="s">
        <v>314</v>
      </c>
      <c r="D3448" s="2">
        <v>-3.4510000000000001</v>
      </c>
      <c r="E3448" s="2">
        <v>0.49199999999999999</v>
      </c>
      <c r="F3448" s="66">
        <v>0</v>
      </c>
      <c r="G3448" s="2">
        <v>18.18938</v>
      </c>
      <c r="H3448" s="2">
        <v>18.546109999999999</v>
      </c>
      <c r="I3448" s="2">
        <v>18.536770000000001</v>
      </c>
      <c r="J3448" s="2">
        <v>18.525939999999999</v>
      </c>
      <c r="K3448" s="66">
        <v>18.504650000000002</v>
      </c>
      <c r="L3448" s="2">
        <v>17.997479999999999</v>
      </c>
      <c r="M3448" s="2">
        <v>18.666810000000002</v>
      </c>
      <c r="N3448" s="2">
        <v>18.658529999999999</v>
      </c>
      <c r="O3448" s="2">
        <v>18.648510000000002</v>
      </c>
      <c r="P3448" s="2">
        <v>18.62707</v>
      </c>
    </row>
    <row r="3449" spans="1:16" x14ac:dyDescent="0.35">
      <c r="A3449" s="2">
        <v>3438</v>
      </c>
      <c r="B3449" s="2" t="s">
        <v>226</v>
      </c>
      <c r="C3449" s="2" t="s">
        <v>315</v>
      </c>
      <c r="D3449" s="2">
        <v>-3.5</v>
      </c>
      <c r="E3449" s="2">
        <v>0.50800000000000001</v>
      </c>
      <c r="F3449" s="66">
        <v>0</v>
      </c>
      <c r="G3449" s="2">
        <v>18.474699999999999</v>
      </c>
      <c r="H3449" s="2">
        <v>18.827960000000001</v>
      </c>
      <c r="I3449" s="2">
        <v>18.819369999999999</v>
      </c>
      <c r="J3449" s="2">
        <v>18.809059999999999</v>
      </c>
      <c r="K3449" s="66">
        <v>18.789919999999999</v>
      </c>
      <c r="L3449" s="2">
        <v>18.270230000000002</v>
      </c>
      <c r="M3449" s="2">
        <v>18.937090000000001</v>
      </c>
      <c r="N3449" s="2">
        <v>18.929480000000002</v>
      </c>
      <c r="O3449" s="2">
        <v>18.91994</v>
      </c>
      <c r="P3449" s="2">
        <v>18.900500000000001</v>
      </c>
    </row>
    <row r="3450" spans="1:16" x14ac:dyDescent="0.35">
      <c r="A3450" s="2">
        <v>3439</v>
      </c>
      <c r="B3450" s="2" t="s">
        <v>226</v>
      </c>
      <c r="C3450" s="2" t="s">
        <v>316</v>
      </c>
      <c r="D3450" s="2">
        <v>-2.6360000000000001</v>
      </c>
      <c r="E3450" s="2">
        <v>0.746</v>
      </c>
      <c r="F3450" s="66">
        <v>0</v>
      </c>
      <c r="G3450" s="2">
        <v>18.668589999999998</v>
      </c>
      <c r="H3450" s="2">
        <v>19.03294</v>
      </c>
      <c r="I3450" s="2">
        <v>19.024989999999999</v>
      </c>
      <c r="J3450" s="2">
        <v>19.015160000000002</v>
      </c>
      <c r="K3450" s="66">
        <v>18.997789999999998</v>
      </c>
      <c r="L3450" s="2">
        <v>18.46097</v>
      </c>
      <c r="M3450" s="2">
        <v>19.1312</v>
      </c>
      <c r="N3450" s="2">
        <v>19.12416</v>
      </c>
      <c r="O3450" s="2">
        <v>19.115069999999999</v>
      </c>
      <c r="P3450" s="2">
        <v>19.097300000000001</v>
      </c>
    </row>
    <row r="3451" spans="1:16" x14ac:dyDescent="0.35">
      <c r="A3451" s="2">
        <v>3440</v>
      </c>
      <c r="B3451" s="2" t="s">
        <v>226</v>
      </c>
      <c r="C3451" s="2" t="s">
        <v>317</v>
      </c>
      <c r="D3451" s="2">
        <v>-0.224</v>
      </c>
      <c r="E3451" s="2">
        <v>0.5</v>
      </c>
      <c r="F3451" s="66">
        <v>0</v>
      </c>
      <c r="G3451" s="2">
        <v>17.869980000000002</v>
      </c>
      <c r="H3451" s="2">
        <v>18.307759999999998</v>
      </c>
      <c r="I3451" s="2">
        <v>18.300419999999999</v>
      </c>
      <c r="J3451" s="2">
        <v>18.291090000000001</v>
      </c>
      <c r="K3451" s="66">
        <v>18.275300000000001</v>
      </c>
      <c r="L3451" s="2">
        <v>17.72307</v>
      </c>
      <c r="M3451" s="2">
        <v>18.390329999999999</v>
      </c>
      <c r="N3451" s="2">
        <v>18.38382</v>
      </c>
      <c r="O3451" s="2">
        <v>18.375209999999999</v>
      </c>
      <c r="P3451" s="2">
        <v>18.35894</v>
      </c>
    </row>
    <row r="3452" spans="1:16" x14ac:dyDescent="0.35">
      <c r="A3452" s="2">
        <v>3441</v>
      </c>
      <c r="B3452" s="2" t="s">
        <v>226</v>
      </c>
      <c r="C3452" s="2" t="s">
        <v>318</v>
      </c>
      <c r="D3452" s="2">
        <v>3.3330000000000002</v>
      </c>
      <c r="E3452" s="2">
        <v>0.5</v>
      </c>
      <c r="F3452" s="66">
        <v>0</v>
      </c>
      <c r="G3452" s="2">
        <v>15.62419</v>
      </c>
      <c r="H3452" s="2">
        <v>16.098410000000001</v>
      </c>
      <c r="I3452" s="2">
        <v>16.091660000000001</v>
      </c>
      <c r="J3452" s="2">
        <v>16.082909999999998</v>
      </c>
      <c r="K3452" s="66">
        <v>16.0686</v>
      </c>
      <c r="L3452" s="2">
        <v>15.52806</v>
      </c>
      <c r="M3452" s="2">
        <v>16.15399</v>
      </c>
      <c r="N3452" s="2">
        <v>16.148009999999999</v>
      </c>
      <c r="O3452" s="2">
        <v>16.13993</v>
      </c>
      <c r="P3452" s="2">
        <v>16.125109999999999</v>
      </c>
    </row>
    <row r="3453" spans="1:16" x14ac:dyDescent="0.35">
      <c r="A3453" s="2">
        <v>3442</v>
      </c>
      <c r="B3453" s="2" t="s">
        <v>226</v>
      </c>
      <c r="C3453" s="2" t="s">
        <v>319</v>
      </c>
      <c r="D3453" s="2">
        <v>6.3170000000000002</v>
      </c>
      <c r="E3453" s="2">
        <v>1.3129999999999999</v>
      </c>
      <c r="F3453" s="66">
        <v>0</v>
      </c>
      <c r="G3453" s="2">
        <v>12.205830000000001</v>
      </c>
      <c r="H3453" s="2">
        <v>12.625830000000001</v>
      </c>
      <c r="I3453" s="2">
        <v>12.61971</v>
      </c>
      <c r="J3453" s="2">
        <v>12.61163</v>
      </c>
      <c r="K3453" s="66">
        <v>12.59881</v>
      </c>
      <c r="L3453" s="2">
        <v>12.150840000000001</v>
      </c>
      <c r="M3453" s="2">
        <v>12.671760000000001</v>
      </c>
      <c r="N3453" s="2">
        <v>12.66633</v>
      </c>
      <c r="O3453" s="2">
        <v>12.65887</v>
      </c>
      <c r="P3453" s="2">
        <v>12.645519999999999</v>
      </c>
    </row>
    <row r="3454" spans="1:16" x14ac:dyDescent="0.35">
      <c r="A3454" s="2">
        <v>3443</v>
      </c>
      <c r="B3454" s="2" t="s">
        <v>226</v>
      </c>
      <c r="C3454" s="2" t="s">
        <v>320</v>
      </c>
      <c r="D3454" s="2">
        <v>8.3170000000000002</v>
      </c>
      <c r="E3454" s="2">
        <v>2.1</v>
      </c>
      <c r="F3454" s="66">
        <v>0</v>
      </c>
      <c r="G3454" s="2">
        <v>8.9303299999999997</v>
      </c>
      <c r="H3454" s="2">
        <v>9.3000399999999992</v>
      </c>
      <c r="I3454" s="2">
        <v>9.29453</v>
      </c>
      <c r="J3454" s="2">
        <v>9.2871699999999997</v>
      </c>
      <c r="K3454" s="66">
        <v>9.2757799999999992</v>
      </c>
      <c r="L3454" s="2">
        <v>9.0198499999999999</v>
      </c>
      <c r="M3454" s="2">
        <v>9.3937299999999997</v>
      </c>
      <c r="N3454" s="2">
        <v>9.3888400000000001</v>
      </c>
      <c r="O3454" s="2">
        <v>9.3820300000000003</v>
      </c>
      <c r="P3454" s="2">
        <v>9.3701000000000008</v>
      </c>
    </row>
    <row r="3455" spans="1:16" x14ac:dyDescent="0.35">
      <c r="A3455" s="2">
        <v>3444</v>
      </c>
      <c r="B3455" s="2" t="s">
        <v>226</v>
      </c>
      <c r="C3455" s="2" t="s">
        <v>321</v>
      </c>
      <c r="D3455" s="2">
        <v>8.9440000000000008</v>
      </c>
      <c r="E3455" s="2">
        <v>1.7949999999999999</v>
      </c>
      <c r="F3455" s="66">
        <v>0</v>
      </c>
      <c r="G3455" s="2">
        <v>6.7977699999999999</v>
      </c>
      <c r="H3455" s="2">
        <v>7.1262299999999996</v>
      </c>
      <c r="I3455" s="2">
        <v>7.1212799999999996</v>
      </c>
      <c r="J3455" s="2">
        <v>7.1146000000000003</v>
      </c>
      <c r="K3455" s="66">
        <v>7.1044799999999997</v>
      </c>
      <c r="L3455" s="2">
        <v>6.9227999999999996</v>
      </c>
      <c r="M3455" s="2">
        <v>7.3215500000000002</v>
      </c>
      <c r="N3455" s="2">
        <v>7.3171499999999998</v>
      </c>
      <c r="O3455" s="2">
        <v>7.3109500000000001</v>
      </c>
      <c r="P3455" s="2">
        <v>7.3002700000000003</v>
      </c>
    </row>
    <row r="3456" spans="1:16" x14ac:dyDescent="0.35">
      <c r="A3456" s="2">
        <v>3445</v>
      </c>
      <c r="B3456" s="2" t="s">
        <v>226</v>
      </c>
      <c r="C3456" s="2" t="s">
        <v>322</v>
      </c>
      <c r="D3456" s="2">
        <v>9.1080000000000005</v>
      </c>
      <c r="E3456" s="2">
        <v>2.3130000000000002</v>
      </c>
      <c r="F3456" s="66">
        <v>0</v>
      </c>
      <c r="G3456" s="2">
        <v>5.47492</v>
      </c>
      <c r="H3456" s="2">
        <v>5.7197500000000003</v>
      </c>
      <c r="I3456" s="2">
        <v>5.7154100000000003</v>
      </c>
      <c r="J3456" s="2">
        <v>5.7094899999999997</v>
      </c>
      <c r="K3456" s="66">
        <v>5.7006800000000002</v>
      </c>
      <c r="L3456" s="2">
        <v>5.6940499999999998</v>
      </c>
      <c r="M3456" s="2">
        <v>6.0310899999999998</v>
      </c>
      <c r="N3456" s="2">
        <v>6.0272100000000002</v>
      </c>
      <c r="O3456" s="2">
        <v>6.0216900000000004</v>
      </c>
      <c r="P3456" s="2">
        <v>6.0123100000000003</v>
      </c>
    </row>
    <row r="3457" spans="1:16" x14ac:dyDescent="0.35">
      <c r="A3457" s="2">
        <v>3446</v>
      </c>
      <c r="B3457" s="2" t="s">
        <v>226</v>
      </c>
      <c r="C3457" s="2" t="s">
        <v>323</v>
      </c>
      <c r="D3457" s="2">
        <v>10.057</v>
      </c>
      <c r="E3457" s="2">
        <v>3.3540000000000001</v>
      </c>
      <c r="F3457" s="66">
        <v>0</v>
      </c>
      <c r="G3457" s="2">
        <v>4.7568599999999996</v>
      </c>
      <c r="H3457" s="2">
        <v>4.8849099999999996</v>
      </c>
      <c r="I3457" s="2">
        <v>4.8807600000000004</v>
      </c>
      <c r="J3457" s="2">
        <v>4.8750400000000003</v>
      </c>
      <c r="K3457" s="66">
        <v>4.8666700000000001</v>
      </c>
      <c r="L3457" s="2">
        <v>5.1371900000000004</v>
      </c>
      <c r="M3457" s="2">
        <v>5.2816700000000001</v>
      </c>
      <c r="N3457" s="2">
        <v>5.2778999999999998</v>
      </c>
      <c r="O3457" s="2">
        <v>5.2725</v>
      </c>
      <c r="P3457" s="2">
        <v>5.2634400000000001</v>
      </c>
    </row>
    <row r="3458" spans="1:16" x14ac:dyDescent="0.35">
      <c r="A3458" s="2">
        <v>3447</v>
      </c>
      <c r="B3458" s="2" t="s">
        <v>226</v>
      </c>
      <c r="C3458" s="2" t="s">
        <v>324</v>
      </c>
      <c r="D3458" s="2">
        <v>9.7880000000000003</v>
      </c>
      <c r="E3458" s="2">
        <v>3.0920000000000001</v>
      </c>
      <c r="F3458" s="66">
        <v>0</v>
      </c>
      <c r="G3458" s="2">
        <v>4.9377199999999997</v>
      </c>
      <c r="H3458" s="2">
        <v>5.0637999999999996</v>
      </c>
      <c r="I3458" s="2">
        <v>5.0595699999999999</v>
      </c>
      <c r="J3458" s="2">
        <v>5.0537000000000001</v>
      </c>
      <c r="K3458" s="66">
        <v>5.0452000000000004</v>
      </c>
      <c r="L3458" s="2">
        <v>5.2751400000000004</v>
      </c>
      <c r="M3458" s="2">
        <v>5.5126299999999997</v>
      </c>
      <c r="N3458" s="2">
        <v>5.5087799999999998</v>
      </c>
      <c r="O3458" s="2">
        <v>5.5032399999999999</v>
      </c>
      <c r="P3458" s="2">
        <v>5.4939999999999998</v>
      </c>
    </row>
    <row r="3459" spans="1:16" x14ac:dyDescent="0.35">
      <c r="A3459" s="2">
        <v>3448</v>
      </c>
      <c r="B3459" s="2" t="s">
        <v>226</v>
      </c>
      <c r="C3459" s="2" t="s">
        <v>325</v>
      </c>
      <c r="D3459" s="2">
        <v>8.4390000000000001</v>
      </c>
      <c r="E3459" s="2">
        <v>1.7869999999999999</v>
      </c>
      <c r="F3459" s="66">
        <v>0</v>
      </c>
      <c r="G3459" s="2">
        <v>5.6278300000000003</v>
      </c>
      <c r="H3459" s="2">
        <v>5.9255500000000003</v>
      </c>
      <c r="I3459" s="2">
        <v>5.92136</v>
      </c>
      <c r="J3459" s="2">
        <v>5.9155100000000003</v>
      </c>
      <c r="K3459" s="66">
        <v>5.9071300000000004</v>
      </c>
      <c r="L3459" s="2">
        <v>5.9398200000000001</v>
      </c>
      <c r="M3459" s="2">
        <v>6.3904300000000003</v>
      </c>
      <c r="N3459" s="2">
        <v>6.38666</v>
      </c>
      <c r="O3459" s="2">
        <v>6.3811799999999996</v>
      </c>
      <c r="P3459" s="2">
        <v>6.3721300000000003</v>
      </c>
    </row>
    <row r="3460" spans="1:16" x14ac:dyDescent="0.35">
      <c r="A3460" s="2">
        <v>3449</v>
      </c>
      <c r="B3460" s="2" t="s">
        <v>226</v>
      </c>
      <c r="C3460" s="2" t="s">
        <v>326</v>
      </c>
      <c r="D3460" s="2">
        <v>6.9359999999999999</v>
      </c>
      <c r="E3460" s="2">
        <v>0.49199999999999999</v>
      </c>
      <c r="F3460" s="66">
        <v>0</v>
      </c>
      <c r="G3460" s="2">
        <v>6.7558100000000003</v>
      </c>
      <c r="H3460" s="2">
        <v>7.1949199999999998</v>
      </c>
      <c r="I3460" s="2">
        <v>7.1907800000000002</v>
      </c>
      <c r="J3460" s="2">
        <v>7.18499</v>
      </c>
      <c r="K3460" s="66">
        <v>7.1767500000000002</v>
      </c>
      <c r="L3460" s="2">
        <v>7.1208799999999997</v>
      </c>
      <c r="M3460" s="2">
        <v>7.6555</v>
      </c>
      <c r="N3460" s="2">
        <v>7.6517999999999997</v>
      </c>
      <c r="O3460" s="2">
        <v>7.64642</v>
      </c>
      <c r="P3460" s="2">
        <v>7.6375900000000003</v>
      </c>
    </row>
    <row r="3461" spans="1:16" x14ac:dyDescent="0.35">
      <c r="A3461" s="2">
        <v>3450</v>
      </c>
      <c r="B3461" s="2" t="s">
        <v>226</v>
      </c>
      <c r="C3461" s="2" t="s">
        <v>327</v>
      </c>
      <c r="D3461" s="2">
        <v>5.1849999999999996</v>
      </c>
      <c r="E3461" s="2">
        <v>0</v>
      </c>
      <c r="F3461" s="66">
        <v>0</v>
      </c>
      <c r="G3461" s="2">
        <v>8.3418200000000002</v>
      </c>
      <c r="H3461" s="2">
        <v>8.8110599999999994</v>
      </c>
      <c r="I3461" s="2">
        <v>8.8069900000000008</v>
      </c>
      <c r="J3461" s="2">
        <v>8.8012899999999998</v>
      </c>
      <c r="K3461" s="66">
        <v>8.7932100000000002</v>
      </c>
      <c r="L3461" s="2">
        <v>8.6667000000000005</v>
      </c>
      <c r="M3461" s="2">
        <v>9.2528500000000005</v>
      </c>
      <c r="N3461" s="2">
        <v>9.2492300000000007</v>
      </c>
      <c r="O3461" s="2">
        <v>9.2439499999999999</v>
      </c>
      <c r="P3461" s="2">
        <v>9.2353400000000008</v>
      </c>
    </row>
    <row r="3462" spans="1:16" x14ac:dyDescent="0.35">
      <c r="A3462" s="2">
        <v>3451</v>
      </c>
      <c r="B3462" s="2" t="s">
        <v>226</v>
      </c>
      <c r="C3462" s="2" t="s">
        <v>328</v>
      </c>
      <c r="D3462" s="2">
        <v>3.8420000000000001</v>
      </c>
      <c r="E3462" s="2">
        <v>0.50800000000000001</v>
      </c>
      <c r="F3462" s="66">
        <v>0</v>
      </c>
      <c r="G3462" s="2">
        <v>9.9779199999999992</v>
      </c>
      <c r="H3462" s="2">
        <v>10.445209999999999</v>
      </c>
      <c r="I3462" s="2">
        <v>10.441240000000001</v>
      </c>
      <c r="J3462" s="2">
        <v>10.43566</v>
      </c>
      <c r="K3462" s="66">
        <v>10.4278</v>
      </c>
      <c r="L3462" s="2">
        <v>10.24569</v>
      </c>
      <c r="M3462" s="2">
        <v>10.85779</v>
      </c>
      <c r="N3462" s="2">
        <v>10.854279999999999</v>
      </c>
      <c r="O3462" s="2">
        <v>10.849119999999999</v>
      </c>
      <c r="P3462" s="2">
        <v>10.84076</v>
      </c>
    </row>
    <row r="3463" spans="1:16" x14ac:dyDescent="0.35">
      <c r="A3463" s="2">
        <v>3452</v>
      </c>
      <c r="B3463" s="2" t="s">
        <v>226</v>
      </c>
      <c r="C3463" s="2" t="s">
        <v>329</v>
      </c>
      <c r="D3463" s="2">
        <v>2.4849999999999999</v>
      </c>
      <c r="E3463" s="2">
        <v>1.254</v>
      </c>
      <c r="F3463" s="66">
        <v>0</v>
      </c>
      <c r="G3463" s="2">
        <v>11.32353</v>
      </c>
      <c r="H3463" s="2">
        <v>11.7623</v>
      </c>
      <c r="I3463" s="2">
        <v>11.758459999999999</v>
      </c>
      <c r="J3463" s="2">
        <v>11.75305</v>
      </c>
      <c r="K3463" s="66">
        <v>11.74546</v>
      </c>
      <c r="L3463" s="2">
        <v>11.52521</v>
      </c>
      <c r="M3463" s="2">
        <v>12.13897</v>
      </c>
      <c r="N3463" s="2">
        <v>12.135579999999999</v>
      </c>
      <c r="O3463" s="2">
        <v>12.13059</v>
      </c>
      <c r="P3463" s="2">
        <v>12.12252</v>
      </c>
    </row>
    <row r="3464" spans="1:16" x14ac:dyDescent="0.35">
      <c r="A3464" s="2">
        <v>3453</v>
      </c>
      <c r="B3464" s="2" t="s">
        <v>226</v>
      </c>
      <c r="C3464" s="2" t="s">
        <v>330</v>
      </c>
      <c r="D3464" s="2">
        <v>1.1419999999999999</v>
      </c>
      <c r="E3464" s="2">
        <v>1.8049999999999999</v>
      </c>
      <c r="F3464" s="66">
        <v>0</v>
      </c>
      <c r="G3464" s="2">
        <v>12.32103</v>
      </c>
      <c r="H3464" s="2">
        <v>12.62927</v>
      </c>
      <c r="I3464" s="2">
        <v>12.625579999999999</v>
      </c>
      <c r="J3464" s="2">
        <v>12.620369999999999</v>
      </c>
      <c r="K3464" s="66">
        <v>12.613110000000001</v>
      </c>
      <c r="L3464" s="2">
        <v>12.3812</v>
      </c>
      <c r="M3464" s="2">
        <v>12.9674</v>
      </c>
      <c r="N3464" s="2">
        <v>12.96415</v>
      </c>
      <c r="O3464" s="2">
        <v>12.959350000000001</v>
      </c>
      <c r="P3464" s="2">
        <v>12.95163</v>
      </c>
    </row>
    <row r="3465" spans="1:16" x14ac:dyDescent="0.35">
      <c r="A3465" s="2">
        <v>3454</v>
      </c>
      <c r="B3465" s="2" t="s">
        <v>226</v>
      </c>
      <c r="C3465" s="2" t="s">
        <v>331</v>
      </c>
      <c r="D3465" s="2">
        <v>0.34399999999999997</v>
      </c>
      <c r="E3465" s="2">
        <v>2.3540000000000001</v>
      </c>
      <c r="F3465" s="66">
        <v>0</v>
      </c>
      <c r="G3465" s="2">
        <v>13.08972</v>
      </c>
      <c r="H3465" s="2">
        <v>13.276669999999999</v>
      </c>
      <c r="I3465" s="2">
        <v>13.273149999999999</v>
      </c>
      <c r="J3465" s="2">
        <v>13.26815</v>
      </c>
      <c r="K3465" s="66">
        <v>13.26121</v>
      </c>
      <c r="L3465" s="2">
        <v>13.079319999999999</v>
      </c>
      <c r="M3465" s="2">
        <v>13.577769999999999</v>
      </c>
      <c r="N3465" s="2">
        <v>13.57466</v>
      </c>
      <c r="O3465" s="2">
        <v>13.57006</v>
      </c>
      <c r="P3465" s="2">
        <v>13.56269</v>
      </c>
    </row>
    <row r="3466" spans="1:16" x14ac:dyDescent="0.35">
      <c r="A3466" s="2">
        <v>3455</v>
      </c>
      <c r="B3466" s="2" t="s">
        <v>226</v>
      </c>
      <c r="C3466" s="2" t="s">
        <v>332</v>
      </c>
      <c r="D3466" s="2">
        <v>-0.35599999999999998</v>
      </c>
      <c r="E3466" s="2">
        <v>2.3460000000000001</v>
      </c>
      <c r="F3466" s="66">
        <v>0</v>
      </c>
      <c r="G3466" s="2">
        <v>13.66367</v>
      </c>
      <c r="H3466" s="2">
        <v>13.840960000000001</v>
      </c>
      <c r="I3466" s="2">
        <v>13.837590000000001</v>
      </c>
      <c r="J3466" s="2">
        <v>13.83281</v>
      </c>
      <c r="K3466" s="66">
        <v>13.826180000000001</v>
      </c>
      <c r="L3466" s="2">
        <v>13.608549999999999</v>
      </c>
      <c r="M3466" s="2">
        <v>14.106109999999999</v>
      </c>
      <c r="N3466" s="2">
        <v>14.103199999999999</v>
      </c>
      <c r="O3466" s="2">
        <v>14.098850000000001</v>
      </c>
      <c r="P3466" s="2">
        <v>14.091799999999999</v>
      </c>
    </row>
    <row r="3467" spans="1:16" x14ac:dyDescent="0.35">
      <c r="A3467" s="2">
        <v>3456</v>
      </c>
      <c r="B3467" s="2" t="s">
        <v>227</v>
      </c>
      <c r="C3467" s="2" t="s">
        <v>309</v>
      </c>
      <c r="D3467" s="2">
        <v>-0.44600000000000001</v>
      </c>
      <c r="E3467" s="2">
        <v>1.7949999999999999</v>
      </c>
      <c r="F3467" s="66">
        <v>0</v>
      </c>
      <c r="G3467" s="2">
        <v>14.02359</v>
      </c>
      <c r="H3467" s="2">
        <v>14.32408</v>
      </c>
      <c r="I3467" s="2">
        <v>14.32086</v>
      </c>
      <c r="J3467" s="2">
        <v>14.316280000000001</v>
      </c>
      <c r="K3467" s="66">
        <v>14.309950000000001</v>
      </c>
      <c r="L3467" s="2">
        <v>13.960129999999999</v>
      </c>
      <c r="M3467" s="2">
        <v>14.555669999999999</v>
      </c>
      <c r="N3467" s="2">
        <v>14.552849999999999</v>
      </c>
      <c r="O3467" s="2">
        <v>14.54867</v>
      </c>
      <c r="P3467" s="2">
        <v>14.54194</v>
      </c>
    </row>
    <row r="3468" spans="1:16" x14ac:dyDescent="0.35">
      <c r="A3468" s="2">
        <v>3457</v>
      </c>
      <c r="B3468" s="2" t="s">
        <v>227</v>
      </c>
      <c r="C3468" s="2" t="s">
        <v>310</v>
      </c>
      <c r="D3468" s="2">
        <v>0.156</v>
      </c>
      <c r="E3468" s="2">
        <v>1.3480000000000001</v>
      </c>
      <c r="F3468" s="66">
        <v>0</v>
      </c>
      <c r="G3468" s="2">
        <v>14.341469999999999</v>
      </c>
      <c r="H3468" s="2">
        <v>14.72941</v>
      </c>
      <c r="I3468" s="2">
        <v>14.726330000000001</v>
      </c>
      <c r="J3468" s="2">
        <v>14.72194</v>
      </c>
      <c r="K3468" s="66">
        <v>14.71589</v>
      </c>
      <c r="L3468" s="2">
        <v>14.301450000000001</v>
      </c>
      <c r="M3468" s="2">
        <v>14.93256</v>
      </c>
      <c r="N3468" s="2">
        <v>14.92985</v>
      </c>
      <c r="O3468" s="2">
        <v>14.925829999999999</v>
      </c>
      <c r="P3468" s="2">
        <v>14.91939</v>
      </c>
    </row>
    <row r="3469" spans="1:16" x14ac:dyDescent="0.35">
      <c r="A3469" s="2">
        <v>3458</v>
      </c>
      <c r="B3469" s="2" t="s">
        <v>227</v>
      </c>
      <c r="C3469" s="2" t="s">
        <v>311</v>
      </c>
      <c r="D3469" s="2">
        <v>0.90700000000000003</v>
      </c>
      <c r="E3469" s="2">
        <v>1.0980000000000001</v>
      </c>
      <c r="F3469" s="66">
        <v>0</v>
      </c>
      <c r="G3469" s="2">
        <v>14.58658</v>
      </c>
      <c r="H3469" s="2">
        <v>15.024749999999999</v>
      </c>
      <c r="I3469" s="2">
        <v>15.021800000000001</v>
      </c>
      <c r="J3469" s="2">
        <v>15.0176</v>
      </c>
      <c r="K3469" s="66">
        <v>15.01183</v>
      </c>
      <c r="L3469" s="2">
        <v>14.57159</v>
      </c>
      <c r="M3469" s="2">
        <v>15.20595</v>
      </c>
      <c r="N3469" s="2">
        <v>15.20336</v>
      </c>
      <c r="O3469" s="2">
        <v>15.19951</v>
      </c>
      <c r="P3469" s="2">
        <v>15.19336</v>
      </c>
    </row>
    <row r="3470" spans="1:16" x14ac:dyDescent="0.35">
      <c r="A3470" s="2">
        <v>3459</v>
      </c>
      <c r="B3470" s="2" t="s">
        <v>227</v>
      </c>
      <c r="C3470" s="2" t="s">
        <v>312</v>
      </c>
      <c r="D3470" s="2">
        <v>0.63900000000000001</v>
      </c>
      <c r="E3470" s="2">
        <v>1</v>
      </c>
      <c r="F3470" s="66">
        <v>0</v>
      </c>
      <c r="G3470" s="2">
        <v>14.90344</v>
      </c>
      <c r="H3470" s="2">
        <v>15.32954</v>
      </c>
      <c r="I3470" s="2">
        <v>15.32672</v>
      </c>
      <c r="J3470" s="2">
        <v>15.322699999999999</v>
      </c>
      <c r="K3470" s="66">
        <v>15.31719</v>
      </c>
      <c r="L3470" s="2">
        <v>14.851889999999999</v>
      </c>
      <c r="M3470" s="2">
        <v>15.49161</v>
      </c>
      <c r="N3470" s="2">
        <v>15.489129999999999</v>
      </c>
      <c r="O3470" s="2">
        <v>15.485440000000001</v>
      </c>
      <c r="P3470" s="2">
        <v>15.479559999999999</v>
      </c>
    </row>
    <row r="3471" spans="1:16" x14ac:dyDescent="0.35">
      <c r="A3471" s="2">
        <v>3460</v>
      </c>
      <c r="B3471" s="2" t="s">
        <v>227</v>
      </c>
      <c r="C3471" s="2" t="s">
        <v>313</v>
      </c>
      <c r="D3471" s="2">
        <v>-0.152</v>
      </c>
      <c r="E3471" s="2">
        <v>0.746</v>
      </c>
      <c r="F3471" s="66">
        <v>0</v>
      </c>
      <c r="G3471" s="2">
        <v>15.26491</v>
      </c>
      <c r="H3471" s="2">
        <v>15.691050000000001</v>
      </c>
      <c r="I3471" s="2">
        <v>15.688359999999999</v>
      </c>
      <c r="J3471" s="2">
        <v>15.684519999999999</v>
      </c>
      <c r="K3471" s="66">
        <v>15.67925</v>
      </c>
      <c r="L3471" s="2">
        <v>15.186019999999999</v>
      </c>
      <c r="M3471" s="2">
        <v>15.83587</v>
      </c>
      <c r="N3471" s="2">
        <v>15.833500000000001</v>
      </c>
      <c r="O3471" s="2">
        <v>15.829969999999999</v>
      </c>
      <c r="P3471" s="2">
        <v>15.82436</v>
      </c>
    </row>
    <row r="3472" spans="1:16" x14ac:dyDescent="0.35">
      <c r="A3472" s="2">
        <v>3461</v>
      </c>
      <c r="B3472" s="2" t="s">
        <v>227</v>
      </c>
      <c r="C3472" s="2" t="s">
        <v>314</v>
      </c>
      <c r="D3472" s="2">
        <v>-1.3169999999999999</v>
      </c>
      <c r="E3472" s="2">
        <v>0.754</v>
      </c>
      <c r="F3472" s="66">
        <v>0</v>
      </c>
      <c r="G3472" s="2">
        <v>15.84169</v>
      </c>
      <c r="H3472" s="2">
        <v>16.238209999999999</v>
      </c>
      <c r="I3472" s="2">
        <v>16.23563</v>
      </c>
      <c r="J3472" s="2">
        <v>16.231950000000001</v>
      </c>
      <c r="K3472" s="66">
        <v>16.22691</v>
      </c>
      <c r="L3472" s="2">
        <v>15.71616</v>
      </c>
      <c r="M3472" s="2">
        <v>16.368040000000001</v>
      </c>
      <c r="N3472" s="2">
        <v>16.365770000000001</v>
      </c>
      <c r="O3472" s="2">
        <v>16.362390000000001</v>
      </c>
      <c r="P3472" s="2">
        <v>16.357009999999999</v>
      </c>
    </row>
    <row r="3473" spans="1:16" x14ac:dyDescent="0.35">
      <c r="A3473" s="2">
        <v>3462</v>
      </c>
      <c r="B3473" s="2" t="s">
        <v>227</v>
      </c>
      <c r="C3473" s="2" t="s">
        <v>315</v>
      </c>
      <c r="D3473" s="2">
        <v>-2.2999999999999998</v>
      </c>
      <c r="E3473" s="2">
        <v>0.746</v>
      </c>
      <c r="F3473" s="66">
        <v>0</v>
      </c>
      <c r="G3473" s="2">
        <v>16.502880000000001</v>
      </c>
      <c r="H3473" s="2">
        <v>16.873390000000001</v>
      </c>
      <c r="I3473" s="2">
        <v>16.870920000000002</v>
      </c>
      <c r="J3473" s="2">
        <v>16.86739</v>
      </c>
      <c r="K3473" s="66">
        <v>16.862559999999998</v>
      </c>
      <c r="L3473" s="2">
        <v>16.335609999999999</v>
      </c>
      <c r="M3473" s="2">
        <v>16.990290000000002</v>
      </c>
      <c r="N3473" s="2">
        <v>16.988109999999999</v>
      </c>
      <c r="O3473" s="2">
        <v>16.984870000000001</v>
      </c>
      <c r="P3473" s="2">
        <v>16.97972</v>
      </c>
    </row>
    <row r="3474" spans="1:16" x14ac:dyDescent="0.35">
      <c r="A3474" s="2">
        <v>3463</v>
      </c>
      <c r="B3474" s="2" t="s">
        <v>227</v>
      </c>
      <c r="C3474" s="2" t="s">
        <v>316</v>
      </c>
      <c r="D3474" s="2">
        <v>-2.2490000000000001</v>
      </c>
      <c r="E3474" s="2">
        <v>0.5</v>
      </c>
      <c r="F3474" s="66">
        <v>0</v>
      </c>
      <c r="G3474" s="2">
        <v>16.967939999999999</v>
      </c>
      <c r="H3474" s="2">
        <v>17.352150000000002</v>
      </c>
      <c r="I3474" s="2">
        <v>17.349789999999999</v>
      </c>
      <c r="J3474" s="2">
        <v>17.346399999999999</v>
      </c>
      <c r="K3474" s="66">
        <v>17.34178</v>
      </c>
      <c r="L3474" s="2">
        <v>16.794560000000001</v>
      </c>
      <c r="M3474" s="2">
        <v>17.457419999999999</v>
      </c>
      <c r="N3474" s="2">
        <v>17.45533</v>
      </c>
      <c r="O3474" s="2">
        <v>17.452220000000001</v>
      </c>
      <c r="P3474" s="2">
        <v>17.447289999999999</v>
      </c>
    </row>
    <row r="3475" spans="1:16" x14ac:dyDescent="0.35">
      <c r="A3475" s="2">
        <v>3464</v>
      </c>
      <c r="B3475" s="2" t="s">
        <v>227</v>
      </c>
      <c r="C3475" s="2" t="s">
        <v>317</v>
      </c>
      <c r="D3475" s="2">
        <v>-1.0309999999999999</v>
      </c>
      <c r="E3475" s="2">
        <v>0.5</v>
      </c>
      <c r="F3475" s="66">
        <v>0</v>
      </c>
      <c r="G3475" s="2">
        <v>16.814579999999999</v>
      </c>
      <c r="H3475" s="2">
        <v>17.230689999999999</v>
      </c>
      <c r="I3475" s="2">
        <v>17.228439999999999</v>
      </c>
      <c r="J3475" s="2">
        <v>17.225210000000001</v>
      </c>
      <c r="K3475" s="66">
        <v>17.220800000000001</v>
      </c>
      <c r="L3475" s="2">
        <v>16.657139999999998</v>
      </c>
      <c r="M3475" s="2">
        <v>17.319510000000001</v>
      </c>
      <c r="N3475" s="2">
        <v>17.317519999999998</v>
      </c>
      <c r="O3475" s="2">
        <v>17.314550000000001</v>
      </c>
      <c r="P3475" s="2">
        <v>17.309850000000001</v>
      </c>
    </row>
    <row r="3476" spans="1:16" x14ac:dyDescent="0.35">
      <c r="A3476" s="2">
        <v>3465</v>
      </c>
      <c r="B3476" s="2" t="s">
        <v>227</v>
      </c>
      <c r="C3476" s="2" t="s">
        <v>318</v>
      </c>
      <c r="D3476" s="2">
        <v>0.86299999999999999</v>
      </c>
      <c r="E3476" s="2">
        <v>0.5</v>
      </c>
      <c r="F3476" s="66">
        <v>0</v>
      </c>
      <c r="G3476" s="2">
        <v>15.16119</v>
      </c>
      <c r="H3476" s="2">
        <v>15.608840000000001</v>
      </c>
      <c r="I3476" s="2">
        <v>15.60671</v>
      </c>
      <c r="J3476" s="2">
        <v>15.603669999999999</v>
      </c>
      <c r="K3476" s="66">
        <v>15.59951</v>
      </c>
      <c r="L3476" s="2">
        <v>15.01347</v>
      </c>
      <c r="M3476" s="2">
        <v>15.66558</v>
      </c>
      <c r="N3476" s="2">
        <v>15.6637</v>
      </c>
      <c r="O3476" s="2">
        <v>15.660909999999999</v>
      </c>
      <c r="P3476" s="2">
        <v>15.65648</v>
      </c>
    </row>
    <row r="3477" spans="1:16" x14ac:dyDescent="0.35">
      <c r="A3477" s="2">
        <v>3466</v>
      </c>
      <c r="B3477" s="2" t="s">
        <v>227</v>
      </c>
      <c r="C3477" s="2" t="s">
        <v>319</v>
      </c>
      <c r="D3477" s="2">
        <v>2.5659999999999998</v>
      </c>
      <c r="E3477" s="2">
        <v>0.5</v>
      </c>
      <c r="F3477" s="66">
        <v>0</v>
      </c>
      <c r="G3477" s="2">
        <v>12.23156</v>
      </c>
      <c r="H3477" s="2">
        <v>12.69341</v>
      </c>
      <c r="I3477" s="2">
        <v>12.69144</v>
      </c>
      <c r="J3477" s="2">
        <v>12.688610000000001</v>
      </c>
      <c r="K3477" s="66">
        <v>12.684760000000001</v>
      </c>
      <c r="L3477" s="2">
        <v>12.103149999999999</v>
      </c>
      <c r="M3477" s="2">
        <v>12.73413</v>
      </c>
      <c r="N3477" s="2">
        <v>12.732390000000001</v>
      </c>
      <c r="O3477" s="2">
        <v>12.729789999999999</v>
      </c>
      <c r="P3477" s="2">
        <v>12.725680000000001</v>
      </c>
    </row>
    <row r="3478" spans="1:16" x14ac:dyDescent="0.35">
      <c r="A3478" s="2">
        <v>3467</v>
      </c>
      <c r="B3478" s="2" t="s">
        <v>227</v>
      </c>
      <c r="C3478" s="2" t="s">
        <v>320</v>
      </c>
      <c r="D3478" s="2">
        <v>4.0590000000000002</v>
      </c>
      <c r="E3478" s="2">
        <v>0.754</v>
      </c>
      <c r="F3478" s="66">
        <v>0</v>
      </c>
      <c r="G3478" s="2">
        <v>9.1156699999999997</v>
      </c>
      <c r="H3478" s="2">
        <v>9.56236</v>
      </c>
      <c r="I3478" s="2">
        <v>9.5605600000000006</v>
      </c>
      <c r="J3478" s="2">
        <v>9.5579900000000002</v>
      </c>
      <c r="K3478" s="66">
        <v>9.5544700000000002</v>
      </c>
      <c r="L3478" s="2">
        <v>9.0492799999999995</v>
      </c>
      <c r="M3478" s="2">
        <v>9.6522500000000004</v>
      </c>
      <c r="N3478" s="2">
        <v>9.6506600000000002</v>
      </c>
      <c r="O3478" s="2">
        <v>9.6482899999999994</v>
      </c>
      <c r="P3478" s="2">
        <v>9.6445299999999996</v>
      </c>
    </row>
    <row r="3479" spans="1:16" x14ac:dyDescent="0.35">
      <c r="A3479" s="2">
        <v>3468</v>
      </c>
      <c r="B3479" s="2" t="s">
        <v>227</v>
      </c>
      <c r="C3479" s="2" t="s">
        <v>321</v>
      </c>
      <c r="D3479" s="2">
        <v>4.9560000000000004</v>
      </c>
      <c r="E3479" s="2">
        <v>1</v>
      </c>
      <c r="F3479" s="66">
        <v>0</v>
      </c>
      <c r="G3479" s="2">
        <v>6.7202700000000002</v>
      </c>
      <c r="H3479" s="2">
        <v>7.1376900000000001</v>
      </c>
      <c r="I3479" s="2">
        <v>7.1361100000000004</v>
      </c>
      <c r="J3479" s="2">
        <v>7.1338499999999998</v>
      </c>
      <c r="K3479" s="66">
        <v>7.1307600000000004</v>
      </c>
      <c r="L3479" s="2">
        <v>6.7694599999999996</v>
      </c>
      <c r="M3479" s="2">
        <v>7.3513799999999998</v>
      </c>
      <c r="N3479" s="2">
        <v>7.3499699999999999</v>
      </c>
      <c r="O3479" s="2">
        <v>7.34788</v>
      </c>
      <c r="P3479" s="2">
        <v>7.34457</v>
      </c>
    </row>
    <row r="3480" spans="1:16" x14ac:dyDescent="0.35">
      <c r="A3480" s="2">
        <v>3469</v>
      </c>
      <c r="B3480" s="2" t="s">
        <v>227</v>
      </c>
      <c r="C3480" s="2" t="s">
        <v>322</v>
      </c>
      <c r="D3480" s="2">
        <v>5.7569999999999997</v>
      </c>
      <c r="E3480" s="2">
        <v>0.746</v>
      </c>
      <c r="F3480" s="66">
        <v>0</v>
      </c>
      <c r="G3480" s="2">
        <v>5.1792499999999997</v>
      </c>
      <c r="H3480" s="2">
        <v>5.6137899999999998</v>
      </c>
      <c r="I3480" s="2">
        <v>5.61233</v>
      </c>
      <c r="J3480" s="2">
        <v>5.6102400000000001</v>
      </c>
      <c r="K3480" s="66">
        <v>5.6073899999999997</v>
      </c>
      <c r="L3480" s="2">
        <v>5.4174100000000003</v>
      </c>
      <c r="M3480" s="2">
        <v>5.9806900000000001</v>
      </c>
      <c r="N3480" s="2">
        <v>5.9793900000000004</v>
      </c>
      <c r="O3480" s="2">
        <v>5.9774399999999996</v>
      </c>
      <c r="P3480" s="2">
        <v>5.9743599999999999</v>
      </c>
    </row>
    <row r="3481" spans="1:16" x14ac:dyDescent="0.35">
      <c r="A3481" s="2">
        <v>3470</v>
      </c>
      <c r="B3481" s="2" t="s">
        <v>227</v>
      </c>
      <c r="C3481" s="2" t="s">
        <v>323</v>
      </c>
      <c r="D3481" s="2">
        <v>6.149</v>
      </c>
      <c r="E3481" s="2">
        <v>0.754</v>
      </c>
      <c r="F3481" s="66">
        <v>0</v>
      </c>
      <c r="G3481" s="2">
        <v>4.18642</v>
      </c>
      <c r="H3481" s="2">
        <v>4.6177000000000001</v>
      </c>
      <c r="I3481" s="2">
        <v>4.61632</v>
      </c>
      <c r="J3481" s="2">
        <v>4.6143299999999998</v>
      </c>
      <c r="K3481" s="66">
        <v>4.6116200000000003</v>
      </c>
      <c r="L3481" s="2">
        <v>4.5177500000000004</v>
      </c>
      <c r="M3481" s="2">
        <v>5.0713400000000002</v>
      </c>
      <c r="N3481" s="2">
        <v>5.0700900000000004</v>
      </c>
      <c r="O3481" s="2">
        <v>5.0682299999999998</v>
      </c>
      <c r="P3481" s="2">
        <v>5.0652900000000001</v>
      </c>
    </row>
    <row r="3482" spans="1:16" x14ac:dyDescent="0.35">
      <c r="A3482" s="2">
        <v>3471</v>
      </c>
      <c r="B3482" s="2" t="s">
        <v>227</v>
      </c>
      <c r="C3482" s="2" t="s">
        <v>324</v>
      </c>
      <c r="D3482" s="2">
        <v>5.7439999999999998</v>
      </c>
      <c r="E3482" s="2">
        <v>1.254</v>
      </c>
      <c r="F3482" s="66">
        <v>0</v>
      </c>
      <c r="G3482" s="2">
        <v>3.8703500000000002</v>
      </c>
      <c r="H3482" s="2">
        <v>4.2557</v>
      </c>
      <c r="I3482" s="2">
        <v>4.2543899999999999</v>
      </c>
      <c r="J3482" s="2">
        <v>4.25251</v>
      </c>
      <c r="K3482" s="66">
        <v>4.2499399999999996</v>
      </c>
      <c r="L3482" s="2">
        <v>4.1849100000000004</v>
      </c>
      <c r="M3482" s="2">
        <v>4.7473299999999998</v>
      </c>
      <c r="N3482" s="2">
        <v>4.7461500000000001</v>
      </c>
      <c r="O3482" s="2">
        <v>4.7443900000000001</v>
      </c>
      <c r="P3482" s="2">
        <v>4.7416099999999997</v>
      </c>
    </row>
    <row r="3483" spans="1:16" x14ac:dyDescent="0.35">
      <c r="A3483" s="2">
        <v>3472</v>
      </c>
      <c r="B3483" s="2" t="s">
        <v>227</v>
      </c>
      <c r="C3483" s="2" t="s">
        <v>325</v>
      </c>
      <c r="D3483" s="2">
        <v>4.79</v>
      </c>
      <c r="E3483" s="2">
        <v>0.99199999999999999</v>
      </c>
      <c r="F3483" s="66">
        <v>0</v>
      </c>
      <c r="G3483" s="2">
        <v>4.5492100000000004</v>
      </c>
      <c r="H3483" s="2">
        <v>4.96706</v>
      </c>
      <c r="I3483" s="2">
        <v>4.9656599999999997</v>
      </c>
      <c r="J3483" s="2">
        <v>4.9636699999999996</v>
      </c>
      <c r="K3483" s="66">
        <v>4.9609500000000004</v>
      </c>
      <c r="L3483" s="2">
        <v>4.9096200000000003</v>
      </c>
      <c r="M3483" s="2">
        <v>5.4961599999999997</v>
      </c>
      <c r="N3483" s="2">
        <v>5.49491</v>
      </c>
      <c r="O3483" s="2">
        <v>5.4930500000000002</v>
      </c>
      <c r="P3483" s="2">
        <v>5.4901</v>
      </c>
    </row>
    <row r="3484" spans="1:16" x14ac:dyDescent="0.35">
      <c r="A3484" s="2">
        <v>3473</v>
      </c>
      <c r="B3484" s="2" t="s">
        <v>227</v>
      </c>
      <c r="C3484" s="2" t="s">
        <v>326</v>
      </c>
      <c r="D3484" s="2">
        <v>2.98</v>
      </c>
      <c r="E3484" s="2">
        <v>0.246</v>
      </c>
      <c r="F3484" s="66">
        <v>0</v>
      </c>
      <c r="G3484" s="2">
        <v>6.4985799999999996</v>
      </c>
      <c r="H3484" s="2">
        <v>6.96333</v>
      </c>
      <c r="I3484" s="2">
        <v>6.9619099999999996</v>
      </c>
      <c r="J3484" s="2">
        <v>6.9598699999999996</v>
      </c>
      <c r="K3484" s="66">
        <v>6.9570999999999996</v>
      </c>
      <c r="L3484" s="2">
        <v>6.8616400000000004</v>
      </c>
      <c r="M3484" s="2">
        <v>7.4864499999999996</v>
      </c>
      <c r="N3484" s="2">
        <v>7.4851799999999997</v>
      </c>
      <c r="O3484" s="2">
        <v>7.4832900000000002</v>
      </c>
      <c r="P3484" s="2">
        <v>7.4802900000000001</v>
      </c>
    </row>
    <row r="3485" spans="1:16" x14ac:dyDescent="0.35">
      <c r="A3485" s="2">
        <v>3474</v>
      </c>
      <c r="B3485" s="2" t="s">
        <v>227</v>
      </c>
      <c r="C3485" s="2" t="s">
        <v>327</v>
      </c>
      <c r="D3485" s="2">
        <v>1.647</v>
      </c>
      <c r="E3485" s="2">
        <v>0</v>
      </c>
      <c r="F3485" s="66">
        <v>0</v>
      </c>
      <c r="G3485" s="2">
        <v>8.6646800000000006</v>
      </c>
      <c r="H3485" s="2">
        <v>9.1246700000000001</v>
      </c>
      <c r="I3485" s="2">
        <v>9.1232600000000001</v>
      </c>
      <c r="J3485" s="2">
        <v>9.1212400000000002</v>
      </c>
      <c r="K3485" s="66">
        <v>9.1184999999999992</v>
      </c>
      <c r="L3485" s="2">
        <v>9.0058199999999999</v>
      </c>
      <c r="M3485" s="2">
        <v>9.6515299999999993</v>
      </c>
      <c r="N3485" s="2">
        <v>9.6502700000000008</v>
      </c>
      <c r="O3485" s="2">
        <v>9.6484000000000005</v>
      </c>
      <c r="P3485" s="2">
        <v>9.6454299999999993</v>
      </c>
    </row>
    <row r="3486" spans="1:16" x14ac:dyDescent="0.35">
      <c r="A3486" s="2">
        <v>3475</v>
      </c>
      <c r="B3486" s="2" t="s">
        <v>227</v>
      </c>
      <c r="C3486" s="2" t="s">
        <v>328</v>
      </c>
      <c r="D3486" s="2">
        <v>1.6020000000000001</v>
      </c>
      <c r="E3486" s="2">
        <v>0</v>
      </c>
      <c r="F3486" s="66">
        <v>0</v>
      </c>
      <c r="G3486" s="2">
        <v>10.19464</v>
      </c>
      <c r="H3486" s="2">
        <v>10.656129999999999</v>
      </c>
      <c r="I3486" s="2">
        <v>10.65475</v>
      </c>
      <c r="J3486" s="2">
        <v>10.65277</v>
      </c>
      <c r="K3486" s="66">
        <v>10.650069999999999</v>
      </c>
      <c r="L3486" s="2">
        <v>10.51545</v>
      </c>
      <c r="M3486" s="2">
        <v>11.163220000000001</v>
      </c>
      <c r="N3486" s="2">
        <v>11.161989999999999</v>
      </c>
      <c r="O3486" s="2">
        <v>11.160159999999999</v>
      </c>
      <c r="P3486" s="2">
        <v>11.15727</v>
      </c>
    </row>
    <row r="3487" spans="1:16" x14ac:dyDescent="0.35">
      <c r="A3487" s="2">
        <v>3476</v>
      </c>
      <c r="B3487" s="2" t="s">
        <v>227</v>
      </c>
      <c r="C3487" s="2" t="s">
        <v>329</v>
      </c>
      <c r="D3487" s="2">
        <v>1.7</v>
      </c>
      <c r="E3487" s="2">
        <v>0</v>
      </c>
      <c r="F3487" s="66">
        <v>0</v>
      </c>
      <c r="G3487" s="2">
        <v>11.032629999999999</v>
      </c>
      <c r="H3487" s="2">
        <v>11.496090000000001</v>
      </c>
      <c r="I3487" s="2">
        <v>11.49475</v>
      </c>
      <c r="J3487" s="2">
        <v>11.492839999999999</v>
      </c>
      <c r="K3487" s="66">
        <v>11.49024</v>
      </c>
      <c r="L3487" s="2">
        <v>11.31305</v>
      </c>
      <c r="M3487" s="2">
        <v>11.96034</v>
      </c>
      <c r="N3487" s="2">
        <v>11.959160000000001</v>
      </c>
      <c r="O3487" s="2">
        <v>11.9574</v>
      </c>
      <c r="P3487" s="2">
        <v>11.95462</v>
      </c>
    </row>
    <row r="3488" spans="1:16" x14ac:dyDescent="0.35">
      <c r="A3488" s="2">
        <v>3477</v>
      </c>
      <c r="B3488" s="2" t="s">
        <v>227</v>
      </c>
      <c r="C3488" s="2" t="s">
        <v>330</v>
      </c>
      <c r="D3488" s="2">
        <v>1.7</v>
      </c>
      <c r="E3488" s="2">
        <v>0</v>
      </c>
      <c r="F3488" s="66">
        <v>0</v>
      </c>
      <c r="G3488" s="2">
        <v>11.544280000000001</v>
      </c>
      <c r="H3488" s="2">
        <v>12.00742</v>
      </c>
      <c r="I3488" s="2">
        <v>12.00614</v>
      </c>
      <c r="J3488" s="2">
        <v>12.004300000000001</v>
      </c>
      <c r="K3488" s="66">
        <v>12.001799999999999</v>
      </c>
      <c r="L3488" s="2">
        <v>11.77727</v>
      </c>
      <c r="M3488" s="2">
        <v>12.424289999999999</v>
      </c>
      <c r="N3488" s="2">
        <v>12.423159999999999</v>
      </c>
      <c r="O3488" s="2">
        <v>12.421480000000001</v>
      </c>
      <c r="P3488" s="2">
        <v>12.418810000000001</v>
      </c>
    </row>
    <row r="3489" spans="1:16" x14ac:dyDescent="0.35">
      <c r="A3489" s="2">
        <v>3478</v>
      </c>
      <c r="B3489" s="2" t="s">
        <v>227</v>
      </c>
      <c r="C3489" s="2" t="s">
        <v>331</v>
      </c>
      <c r="D3489" s="2">
        <v>1.242</v>
      </c>
      <c r="E3489" s="2">
        <v>0.254</v>
      </c>
      <c r="F3489" s="66">
        <v>0</v>
      </c>
      <c r="G3489" s="2">
        <v>12.03434</v>
      </c>
      <c r="H3489" s="2">
        <v>12.490069999999999</v>
      </c>
      <c r="I3489" s="2">
        <v>12.48884</v>
      </c>
      <c r="J3489" s="2">
        <v>12.487080000000001</v>
      </c>
      <c r="K3489" s="66">
        <v>12.484680000000001</v>
      </c>
      <c r="L3489" s="2">
        <v>12.209519999999999</v>
      </c>
      <c r="M3489" s="2">
        <v>12.85956</v>
      </c>
      <c r="N3489" s="2">
        <v>12.85848</v>
      </c>
      <c r="O3489" s="2">
        <v>12.856870000000001</v>
      </c>
      <c r="P3489" s="2">
        <v>12.85432</v>
      </c>
    </row>
    <row r="3490" spans="1:16" x14ac:dyDescent="0.35">
      <c r="A3490" s="2">
        <v>3479</v>
      </c>
      <c r="B3490" s="2" t="s">
        <v>227</v>
      </c>
      <c r="C3490" s="2" t="s">
        <v>332</v>
      </c>
      <c r="D3490" s="2">
        <v>0.59699999999999998</v>
      </c>
      <c r="E3490" s="2">
        <v>0.754</v>
      </c>
      <c r="F3490" s="66">
        <v>0</v>
      </c>
      <c r="G3490" s="2">
        <v>12.75606</v>
      </c>
      <c r="H3490" s="2">
        <v>13.18008</v>
      </c>
      <c r="I3490" s="2">
        <v>13.17891</v>
      </c>
      <c r="J3490" s="2">
        <v>13.17722</v>
      </c>
      <c r="K3490" s="66">
        <v>13.17492</v>
      </c>
      <c r="L3490" s="2">
        <v>12.855639999999999</v>
      </c>
      <c r="M3490" s="2">
        <v>13.507149999999999</v>
      </c>
      <c r="N3490" s="2">
        <v>13.50611</v>
      </c>
      <c r="O3490" s="2">
        <v>13.50456</v>
      </c>
      <c r="P3490" s="2">
        <v>13.50211</v>
      </c>
    </row>
    <row r="3491" spans="1:16" x14ac:dyDescent="0.35">
      <c r="A3491" s="2">
        <v>3480</v>
      </c>
      <c r="B3491" s="2" t="s">
        <v>228</v>
      </c>
      <c r="C3491" s="2" t="s">
        <v>309</v>
      </c>
      <c r="D3491" s="2">
        <v>0.90800000000000003</v>
      </c>
      <c r="E3491" s="2">
        <v>1.254</v>
      </c>
      <c r="F3491" s="66">
        <v>3.33</v>
      </c>
      <c r="G3491" s="2">
        <v>15.36867</v>
      </c>
      <c r="H3491" s="2">
        <v>16.252490000000002</v>
      </c>
      <c r="I3491" s="2">
        <v>15.66567</v>
      </c>
      <c r="J3491" s="2">
        <v>14.440440000000001</v>
      </c>
      <c r="K3491" s="66">
        <v>17.542739999999998</v>
      </c>
      <c r="L3491" s="2">
        <v>15.397500000000001</v>
      </c>
      <c r="M3491" s="2">
        <v>16.66526</v>
      </c>
      <c r="N3491" s="2">
        <v>16.04806</v>
      </c>
      <c r="O3491" s="2">
        <v>14.759209999999999</v>
      </c>
      <c r="P3491" s="2">
        <v>16.258700000000001</v>
      </c>
    </row>
    <row r="3492" spans="1:16" x14ac:dyDescent="0.35">
      <c r="A3492" s="2">
        <v>3481</v>
      </c>
      <c r="B3492" s="2" t="s">
        <v>228</v>
      </c>
      <c r="C3492" s="2" t="s">
        <v>310</v>
      </c>
      <c r="D3492" s="2">
        <v>1.756</v>
      </c>
      <c r="E3492" s="2">
        <v>0.99199999999999999</v>
      </c>
      <c r="F3492" s="66">
        <v>15</v>
      </c>
      <c r="G3492" s="2">
        <v>22.549469999999999</v>
      </c>
      <c r="H3492" s="2">
        <v>25.005500000000001</v>
      </c>
      <c r="I3492" s="2">
        <v>22.814150000000001</v>
      </c>
      <c r="J3492" s="2">
        <v>15.771140000000001</v>
      </c>
      <c r="K3492" s="66">
        <v>25.16602</v>
      </c>
      <c r="L3492" s="2">
        <v>22.569479999999999</v>
      </c>
      <c r="M3492" s="2">
        <v>25.825189999999999</v>
      </c>
      <c r="N3492" s="2">
        <v>23.519850000000002</v>
      </c>
      <c r="O3492" s="2">
        <v>16.110119999999998</v>
      </c>
      <c r="P3492" s="2">
        <v>20.653759999999998</v>
      </c>
    </row>
    <row r="3493" spans="1:16" x14ac:dyDescent="0.35">
      <c r="A3493" s="2">
        <v>3482</v>
      </c>
      <c r="B3493" s="2" t="s">
        <v>228</v>
      </c>
      <c r="C3493" s="2" t="s">
        <v>311</v>
      </c>
      <c r="D3493" s="2">
        <v>2.4049999999999998</v>
      </c>
      <c r="E3493" s="2">
        <v>1.008</v>
      </c>
      <c r="F3493" s="66">
        <v>23.33</v>
      </c>
      <c r="G3493" s="2">
        <v>26.670960000000001</v>
      </c>
      <c r="H3493" s="2">
        <v>30.366800000000001</v>
      </c>
      <c r="I3493" s="2">
        <v>27.11956</v>
      </c>
      <c r="J3493" s="2">
        <v>16.850989999999999</v>
      </c>
      <c r="K3493" s="66">
        <v>35.095999999999997</v>
      </c>
      <c r="L3493" s="2">
        <v>26.658919999999998</v>
      </c>
      <c r="M3493" s="2">
        <v>31.442740000000001</v>
      </c>
      <c r="N3493" s="2">
        <v>28.026479999999999</v>
      </c>
      <c r="O3493" s="2">
        <v>17.223130000000001</v>
      </c>
      <c r="P3493" s="2">
        <v>23.51022</v>
      </c>
    </row>
    <row r="3494" spans="1:16" x14ac:dyDescent="0.35">
      <c r="A3494" s="2">
        <v>3483</v>
      </c>
      <c r="B3494" s="2" t="s">
        <v>228</v>
      </c>
      <c r="C3494" s="2" t="s">
        <v>312</v>
      </c>
      <c r="D3494" s="2">
        <v>2.802</v>
      </c>
      <c r="E3494" s="2">
        <v>1.246</v>
      </c>
      <c r="F3494" s="66">
        <v>10</v>
      </c>
      <c r="G3494" s="2">
        <v>18.826059999999998</v>
      </c>
      <c r="H3494" s="2">
        <v>20.71536</v>
      </c>
      <c r="I3494" s="2">
        <v>19.30029</v>
      </c>
      <c r="J3494" s="2">
        <v>15.28219</v>
      </c>
      <c r="K3494" s="66">
        <v>23.842400000000001</v>
      </c>
      <c r="L3494" s="2">
        <v>18.792590000000001</v>
      </c>
      <c r="M3494" s="2">
        <v>21.27373</v>
      </c>
      <c r="N3494" s="2">
        <v>19.7851</v>
      </c>
      <c r="O3494" s="2">
        <v>15.55786</v>
      </c>
      <c r="P3494" s="2">
        <v>19.549379999999999</v>
      </c>
    </row>
    <row r="3495" spans="1:16" x14ac:dyDescent="0.35">
      <c r="A3495" s="2">
        <v>3484</v>
      </c>
      <c r="B3495" s="2" t="s">
        <v>228</v>
      </c>
      <c r="C3495" s="2" t="s">
        <v>313</v>
      </c>
      <c r="D3495" s="2">
        <v>2.9510000000000001</v>
      </c>
      <c r="E3495" s="2">
        <v>1</v>
      </c>
      <c r="F3495" s="66">
        <v>20</v>
      </c>
      <c r="G3495" s="2">
        <v>22.583770000000001</v>
      </c>
      <c r="H3495" s="2">
        <v>25.334679999999999</v>
      </c>
      <c r="I3495" s="2">
        <v>23.169789999999999</v>
      </c>
      <c r="J3495" s="2">
        <v>15.650180000000001</v>
      </c>
      <c r="K3495" s="66">
        <v>25.485900000000001</v>
      </c>
      <c r="L3495" s="2">
        <v>22.561039999999998</v>
      </c>
      <c r="M3495" s="2">
        <v>26.121279999999999</v>
      </c>
      <c r="N3495" s="2">
        <v>23.84376</v>
      </c>
      <c r="O3495" s="2">
        <v>15.93256</v>
      </c>
      <c r="P3495" s="2">
        <v>23.661809999999999</v>
      </c>
    </row>
    <row r="3496" spans="1:16" x14ac:dyDescent="0.35">
      <c r="A3496" s="2">
        <v>3485</v>
      </c>
      <c r="B3496" s="2" t="s">
        <v>228</v>
      </c>
      <c r="C3496" s="2" t="s">
        <v>314</v>
      </c>
      <c r="D3496" s="2">
        <v>3.3050000000000002</v>
      </c>
      <c r="E3496" s="2">
        <v>1.254</v>
      </c>
      <c r="F3496" s="66">
        <v>8.33</v>
      </c>
      <c r="G3496" s="2">
        <v>16.873439999999999</v>
      </c>
      <c r="H3496" s="2">
        <v>18.27805</v>
      </c>
      <c r="I3496" s="2">
        <v>17.370750000000001</v>
      </c>
      <c r="J3496" s="2">
        <v>14.51708</v>
      </c>
      <c r="K3496" s="66">
        <v>19.975639999999999</v>
      </c>
      <c r="L3496" s="2">
        <v>16.823689999999999</v>
      </c>
      <c r="M3496" s="2">
        <v>18.682780000000001</v>
      </c>
      <c r="N3496" s="2">
        <v>17.728359999999999</v>
      </c>
      <c r="O3496" s="2">
        <v>14.726179999999999</v>
      </c>
      <c r="P3496" s="2">
        <v>17.663720000000001</v>
      </c>
    </row>
    <row r="3497" spans="1:16" x14ac:dyDescent="0.35">
      <c r="A3497" s="2">
        <v>3486</v>
      </c>
      <c r="B3497" s="2" t="s">
        <v>228</v>
      </c>
      <c r="C3497" s="2" t="s">
        <v>315</v>
      </c>
      <c r="D3497" s="2">
        <v>3.4980000000000002</v>
      </c>
      <c r="E3497" s="2">
        <v>0.99199999999999999</v>
      </c>
      <c r="F3497" s="66">
        <v>6.67</v>
      </c>
      <c r="G3497" s="2">
        <v>16.44811</v>
      </c>
      <c r="H3497" s="2">
        <v>17.658770000000001</v>
      </c>
      <c r="I3497" s="2">
        <v>17.001359999999998</v>
      </c>
      <c r="J3497" s="2">
        <v>14.00961</v>
      </c>
      <c r="K3497" s="66">
        <v>13.433920000000001</v>
      </c>
      <c r="L3497" s="2">
        <v>16.398910000000001</v>
      </c>
      <c r="M3497" s="2">
        <v>18.021439999999998</v>
      </c>
      <c r="N3497" s="2">
        <v>17.329920000000001</v>
      </c>
      <c r="O3497" s="2">
        <v>14.18247</v>
      </c>
      <c r="P3497" s="2">
        <v>13.57677</v>
      </c>
    </row>
    <row r="3498" spans="1:16" x14ac:dyDescent="0.35">
      <c r="A3498" s="2">
        <v>3487</v>
      </c>
      <c r="B3498" s="2" t="s">
        <v>228</v>
      </c>
      <c r="C3498" s="2" t="s">
        <v>316</v>
      </c>
      <c r="D3498" s="2">
        <v>4.2640000000000002</v>
      </c>
      <c r="E3498" s="2">
        <v>0.754</v>
      </c>
      <c r="F3498" s="66">
        <v>20</v>
      </c>
      <c r="G3498" s="2">
        <v>11.55768</v>
      </c>
      <c r="H3498" s="2">
        <v>13.87387</v>
      </c>
      <c r="I3498" s="2">
        <v>12.55785</v>
      </c>
      <c r="J3498" s="2">
        <v>5.2947600000000001</v>
      </c>
      <c r="K3498" s="66">
        <v>6.1768000000000001</v>
      </c>
      <c r="L3498" s="2">
        <v>11.52332</v>
      </c>
      <c r="M3498" s="2">
        <v>14.519030000000001</v>
      </c>
      <c r="N3498" s="2">
        <v>13.134589999999999</v>
      </c>
      <c r="O3498" s="2">
        <v>5.4932499999999997</v>
      </c>
      <c r="P3498" s="2">
        <v>4.7037599999999999</v>
      </c>
    </row>
    <row r="3499" spans="1:16" x14ac:dyDescent="0.35">
      <c r="A3499" s="2">
        <v>3488</v>
      </c>
      <c r="B3499" s="2" t="s">
        <v>228</v>
      </c>
      <c r="C3499" s="2" t="s">
        <v>317</v>
      </c>
      <c r="D3499" s="2">
        <v>5.8120000000000003</v>
      </c>
      <c r="E3499" s="2">
        <v>2.0670000000000002</v>
      </c>
      <c r="F3499" s="66">
        <v>30</v>
      </c>
      <c r="G3499" s="2">
        <v>14.14335</v>
      </c>
      <c r="H3499" s="2">
        <v>19.191299999999998</v>
      </c>
      <c r="I3499" s="2">
        <v>16.027419999999999</v>
      </c>
      <c r="J3499" s="2">
        <v>9.4379200000000001</v>
      </c>
      <c r="K3499" s="66">
        <v>39.726179999999999</v>
      </c>
      <c r="L3499" s="2">
        <v>14.055770000000001</v>
      </c>
      <c r="M3499" s="2">
        <v>20.11702</v>
      </c>
      <c r="N3499" s="2">
        <v>16.788440000000001</v>
      </c>
      <c r="O3499" s="2">
        <v>9.8557699999999997</v>
      </c>
      <c r="P3499" s="2">
        <v>30.946670000000001</v>
      </c>
    </row>
    <row r="3500" spans="1:16" x14ac:dyDescent="0.35">
      <c r="A3500" s="2">
        <v>3489</v>
      </c>
      <c r="B3500" s="2" t="s">
        <v>228</v>
      </c>
      <c r="C3500" s="2" t="s">
        <v>318</v>
      </c>
      <c r="D3500" s="2">
        <v>7.2119999999999997</v>
      </c>
      <c r="E3500" s="2">
        <v>3.1</v>
      </c>
      <c r="F3500" s="66">
        <v>3.33</v>
      </c>
      <c r="G3500" s="2">
        <v>3.4096299999999999</v>
      </c>
      <c r="H3500" s="2">
        <v>4.1330200000000001</v>
      </c>
      <c r="I3500" s="2">
        <v>3.774</v>
      </c>
      <c r="J3500" s="2">
        <v>3.3383600000000002</v>
      </c>
      <c r="K3500" s="66">
        <v>5.3092199999999998</v>
      </c>
      <c r="L3500" s="2">
        <v>3.4237899999999999</v>
      </c>
      <c r="M3500" s="2">
        <v>4.31907</v>
      </c>
      <c r="N3500" s="2">
        <v>3.9414699999999998</v>
      </c>
      <c r="O3500" s="2">
        <v>3.4832800000000002</v>
      </c>
      <c r="P3500" s="2">
        <v>8.5576699999999999</v>
      </c>
    </row>
    <row r="3501" spans="1:16" x14ac:dyDescent="0.35">
      <c r="A3501" s="2">
        <v>3490</v>
      </c>
      <c r="B3501" s="2" t="s">
        <v>228</v>
      </c>
      <c r="C3501" s="2" t="s">
        <v>319</v>
      </c>
      <c r="D3501" s="2">
        <v>9.2219999999999995</v>
      </c>
      <c r="E3501" s="2">
        <v>3.1</v>
      </c>
      <c r="F3501" s="66">
        <v>13.33</v>
      </c>
      <c r="G3501" s="2">
        <v>3.32219</v>
      </c>
      <c r="H3501" s="2">
        <v>5.29223</v>
      </c>
      <c r="I3501" s="2">
        <v>4.4910500000000004</v>
      </c>
      <c r="J3501" s="2">
        <v>3.2070099999999999</v>
      </c>
      <c r="K3501" s="66">
        <v>5.0501199999999997</v>
      </c>
      <c r="L3501" s="2">
        <v>3.4380000000000002</v>
      </c>
      <c r="M3501" s="2">
        <v>5.6151299999999997</v>
      </c>
      <c r="N3501" s="2">
        <v>4.7723199999999997</v>
      </c>
      <c r="O3501" s="2">
        <v>3.4215100000000001</v>
      </c>
      <c r="P3501" s="2">
        <v>12.3588</v>
      </c>
    </row>
    <row r="3502" spans="1:16" x14ac:dyDescent="0.35">
      <c r="A3502" s="2">
        <v>3491</v>
      </c>
      <c r="B3502" s="2" t="s">
        <v>228</v>
      </c>
      <c r="C3502" s="2" t="s">
        <v>320</v>
      </c>
      <c r="D3502" s="2">
        <v>11.465999999999999</v>
      </c>
      <c r="E3502" s="2">
        <v>2.8460000000000001</v>
      </c>
      <c r="F3502" s="66">
        <v>25</v>
      </c>
      <c r="G3502" s="2">
        <v>2.8433700000000002</v>
      </c>
      <c r="H3502" s="2">
        <v>5.6767399999999997</v>
      </c>
      <c r="I3502" s="2">
        <v>5.0253199999999998</v>
      </c>
      <c r="J3502" s="2">
        <v>2.5792600000000001</v>
      </c>
      <c r="K3502" s="66">
        <v>2.01905</v>
      </c>
      <c r="L3502" s="2">
        <v>4.1632699999999998</v>
      </c>
      <c r="M3502" s="2">
        <v>6.1038600000000001</v>
      </c>
      <c r="N3502" s="2">
        <v>5.4186300000000003</v>
      </c>
      <c r="O3502" s="2">
        <v>2.8451900000000001</v>
      </c>
      <c r="P3502" s="2">
        <v>10.58466</v>
      </c>
    </row>
    <row r="3503" spans="1:16" x14ac:dyDescent="0.35">
      <c r="A3503" s="2">
        <v>3492</v>
      </c>
      <c r="B3503" s="2" t="s">
        <v>228</v>
      </c>
      <c r="C3503" s="2" t="s">
        <v>321</v>
      </c>
      <c r="D3503" s="2">
        <v>12.4</v>
      </c>
      <c r="E3503" s="2">
        <v>2.6</v>
      </c>
      <c r="F3503" s="66">
        <v>11.67</v>
      </c>
      <c r="G3503" s="2">
        <v>9.4520000000000007E-2</v>
      </c>
      <c r="H3503" s="2">
        <v>0.81233</v>
      </c>
      <c r="I3503" s="2">
        <v>0.71557999999999999</v>
      </c>
      <c r="J3503" s="2">
        <v>0</v>
      </c>
      <c r="K3503" s="66">
        <v>0.68503999999999998</v>
      </c>
      <c r="L3503" s="2">
        <v>0.22167000000000001</v>
      </c>
      <c r="M3503" s="2">
        <v>0.94428000000000001</v>
      </c>
      <c r="N3503" s="2">
        <v>0.84186000000000005</v>
      </c>
      <c r="O3503" s="2">
        <v>0.1032</v>
      </c>
      <c r="P3503" s="2">
        <v>1.26864</v>
      </c>
    </row>
    <row r="3504" spans="1:16" x14ac:dyDescent="0.35">
      <c r="A3504" s="2">
        <v>3493</v>
      </c>
      <c r="B3504" s="2" t="s">
        <v>228</v>
      </c>
      <c r="C3504" s="2" t="s">
        <v>322</v>
      </c>
      <c r="D3504" s="2">
        <v>12.603</v>
      </c>
      <c r="E3504" s="2">
        <v>2.6</v>
      </c>
      <c r="F3504" s="66">
        <v>23.33</v>
      </c>
      <c r="G3504" s="2">
        <v>0</v>
      </c>
      <c r="H3504" s="2">
        <v>0.61136000000000001</v>
      </c>
      <c r="I3504" s="2">
        <v>0.50507000000000002</v>
      </c>
      <c r="J3504" s="2">
        <v>0</v>
      </c>
      <c r="K3504" s="66">
        <v>0</v>
      </c>
      <c r="L3504" s="2">
        <v>0</v>
      </c>
      <c r="M3504" s="2">
        <v>0.84741</v>
      </c>
      <c r="N3504" s="2">
        <v>0.65407999999999999</v>
      </c>
      <c r="O3504" s="2">
        <v>0</v>
      </c>
      <c r="P3504" s="2">
        <v>5.5429700000000004</v>
      </c>
    </row>
    <row r="3505" spans="1:16" x14ac:dyDescent="0.35">
      <c r="A3505" s="2">
        <v>3494</v>
      </c>
      <c r="B3505" s="2" t="s">
        <v>228</v>
      </c>
      <c r="C3505" s="2" t="s">
        <v>323</v>
      </c>
      <c r="D3505" s="2">
        <v>12.901999999999999</v>
      </c>
      <c r="E3505" s="2">
        <v>2.3460000000000001</v>
      </c>
      <c r="F3505" s="66">
        <v>8.33</v>
      </c>
      <c r="G3505" s="2">
        <v>0</v>
      </c>
      <c r="H3505" s="2">
        <v>0</v>
      </c>
      <c r="I3505" s="2">
        <v>0</v>
      </c>
      <c r="J3505" s="2">
        <v>0</v>
      </c>
      <c r="K3505" s="66">
        <v>0</v>
      </c>
      <c r="L3505" s="2">
        <v>0</v>
      </c>
      <c r="M3505" s="2">
        <v>6.8629999999999997E-2</v>
      </c>
      <c r="N3505" s="2">
        <v>3.5360000000000003E-2</v>
      </c>
      <c r="O3505" s="2">
        <v>0</v>
      </c>
      <c r="P3505" s="2">
        <v>3.5507499999999999</v>
      </c>
    </row>
    <row r="3506" spans="1:16" x14ac:dyDescent="0.35">
      <c r="A3506" s="2">
        <v>3495</v>
      </c>
      <c r="B3506" s="2" t="s">
        <v>228</v>
      </c>
      <c r="C3506" s="2" t="s">
        <v>324</v>
      </c>
      <c r="D3506" s="2">
        <v>12.593</v>
      </c>
      <c r="E3506" s="2">
        <v>1.7949999999999999</v>
      </c>
      <c r="F3506" s="66">
        <v>10</v>
      </c>
      <c r="G3506" s="2">
        <v>0</v>
      </c>
      <c r="H3506" s="2">
        <v>0</v>
      </c>
      <c r="I3506" s="2">
        <v>0</v>
      </c>
      <c r="J3506" s="2">
        <v>0</v>
      </c>
      <c r="K3506" s="66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</row>
    <row r="3507" spans="1:16" x14ac:dyDescent="0.35">
      <c r="A3507" s="2">
        <v>3496</v>
      </c>
      <c r="B3507" s="2" t="s">
        <v>228</v>
      </c>
      <c r="C3507" s="2" t="s">
        <v>325</v>
      </c>
      <c r="D3507" s="2">
        <v>11.792999999999999</v>
      </c>
      <c r="E3507" s="2">
        <v>1.246</v>
      </c>
      <c r="F3507" s="66">
        <v>26.67</v>
      </c>
      <c r="G3507" s="2">
        <v>5.9213800000000001</v>
      </c>
      <c r="H3507" s="2">
        <v>8.3308300000000006</v>
      </c>
      <c r="I3507" s="2">
        <v>8.6821400000000004</v>
      </c>
      <c r="J3507" s="2">
        <v>4.1177700000000002</v>
      </c>
      <c r="K3507" s="66">
        <v>7.0179</v>
      </c>
      <c r="L3507" s="2">
        <v>6.2751000000000001</v>
      </c>
      <c r="M3507" s="2">
        <v>8.9242799999999995</v>
      </c>
      <c r="N3507" s="2">
        <v>9.3138500000000004</v>
      </c>
      <c r="O3507" s="2">
        <v>4.4931999999999999</v>
      </c>
      <c r="P3507" s="2">
        <v>7.0671099999999996</v>
      </c>
    </row>
    <row r="3508" spans="1:16" x14ac:dyDescent="0.35">
      <c r="A3508" s="2">
        <v>3497</v>
      </c>
      <c r="B3508" s="2" t="s">
        <v>228</v>
      </c>
      <c r="C3508" s="2" t="s">
        <v>326</v>
      </c>
      <c r="D3508" s="2">
        <v>11.044</v>
      </c>
      <c r="E3508" s="2">
        <v>0.49199999999999999</v>
      </c>
      <c r="F3508" s="66">
        <v>10</v>
      </c>
      <c r="G3508" s="2">
        <v>5.82965</v>
      </c>
      <c r="H3508" s="2">
        <v>6.8123800000000001</v>
      </c>
      <c r="I3508" s="2">
        <v>7.0025500000000003</v>
      </c>
      <c r="J3508" s="2">
        <v>5.2374000000000001</v>
      </c>
      <c r="K3508" s="66">
        <v>5.0532199999999996</v>
      </c>
      <c r="L3508" s="2">
        <v>6.0555599999999998</v>
      </c>
      <c r="M3508" s="2">
        <v>7.1111500000000003</v>
      </c>
      <c r="N3508" s="2">
        <v>7.3204799999999999</v>
      </c>
      <c r="O3508" s="2">
        <v>5.4797900000000004</v>
      </c>
      <c r="P3508" s="2">
        <v>6.49146</v>
      </c>
    </row>
    <row r="3509" spans="1:16" x14ac:dyDescent="0.35">
      <c r="A3509" s="2">
        <v>3498</v>
      </c>
      <c r="B3509" s="2" t="s">
        <v>228</v>
      </c>
      <c r="C3509" s="2" t="s">
        <v>327</v>
      </c>
      <c r="D3509" s="2">
        <v>10.141</v>
      </c>
      <c r="E3509" s="2">
        <v>0.50800000000000001</v>
      </c>
      <c r="F3509" s="66">
        <v>10</v>
      </c>
      <c r="G3509" s="2">
        <v>7.3852500000000001</v>
      </c>
      <c r="H3509" s="2">
        <v>8.5131300000000003</v>
      </c>
      <c r="I3509" s="2">
        <v>8.6827799999999993</v>
      </c>
      <c r="J3509" s="2">
        <v>6.3252699999999997</v>
      </c>
      <c r="K3509" s="66">
        <v>6.1131700000000002</v>
      </c>
      <c r="L3509" s="2">
        <v>7.5630499999999996</v>
      </c>
      <c r="M3509" s="2">
        <v>8.8311600000000006</v>
      </c>
      <c r="N3509" s="2">
        <v>9.0168499999999998</v>
      </c>
      <c r="O3509" s="2">
        <v>6.5494899999999996</v>
      </c>
      <c r="P3509" s="2">
        <v>7.9434399999999998</v>
      </c>
    </row>
    <row r="3510" spans="1:16" x14ac:dyDescent="0.35">
      <c r="A3510" s="2">
        <v>3499</v>
      </c>
      <c r="B3510" s="2" t="s">
        <v>228</v>
      </c>
      <c r="C3510" s="2" t="s">
        <v>328</v>
      </c>
      <c r="D3510" s="2">
        <v>9.6</v>
      </c>
      <c r="E3510" s="2">
        <v>1.8129999999999999</v>
      </c>
      <c r="F3510" s="66">
        <v>0</v>
      </c>
      <c r="G3510" s="2">
        <v>6.5655099999999997</v>
      </c>
      <c r="H3510" s="2">
        <v>6.9488399999999997</v>
      </c>
      <c r="I3510" s="2">
        <v>6.9424400000000004</v>
      </c>
      <c r="J3510" s="2">
        <v>6.8048999999999999</v>
      </c>
      <c r="K3510" s="66">
        <v>6.8169599999999999</v>
      </c>
      <c r="L3510" s="2">
        <v>6.6135700000000002</v>
      </c>
      <c r="M3510" s="2">
        <v>7.12643</v>
      </c>
      <c r="N3510" s="2">
        <v>7.1255199999999999</v>
      </c>
      <c r="O3510" s="2">
        <v>6.9914300000000003</v>
      </c>
      <c r="P3510" s="2">
        <v>7.1474700000000002</v>
      </c>
    </row>
    <row r="3511" spans="1:16" x14ac:dyDescent="0.35">
      <c r="A3511" s="2">
        <v>3500</v>
      </c>
      <c r="B3511" s="2" t="s">
        <v>228</v>
      </c>
      <c r="C3511" s="2" t="s">
        <v>329</v>
      </c>
      <c r="D3511" s="2">
        <v>9.0920000000000005</v>
      </c>
      <c r="E3511" s="2">
        <v>2.0409999999999999</v>
      </c>
      <c r="F3511" s="66">
        <v>3.33</v>
      </c>
      <c r="G3511" s="2">
        <v>8.0844199999999997</v>
      </c>
      <c r="H3511" s="2">
        <v>8.9975100000000001</v>
      </c>
      <c r="I3511" s="2">
        <v>8.8206100000000003</v>
      </c>
      <c r="J3511" s="2">
        <v>7.90761</v>
      </c>
      <c r="K3511" s="66">
        <v>7.3024300000000002</v>
      </c>
      <c r="L3511" s="2">
        <v>8.0925100000000008</v>
      </c>
      <c r="M3511" s="2">
        <v>9.2400199999999995</v>
      </c>
      <c r="N3511" s="2">
        <v>9.0586900000000004</v>
      </c>
      <c r="O3511" s="2">
        <v>8.1069600000000008</v>
      </c>
      <c r="P3511" s="2">
        <v>8.76722</v>
      </c>
    </row>
    <row r="3512" spans="1:16" x14ac:dyDescent="0.35">
      <c r="A3512" s="2">
        <v>3501</v>
      </c>
      <c r="B3512" s="2" t="s">
        <v>228</v>
      </c>
      <c r="C3512" s="2" t="s">
        <v>330</v>
      </c>
      <c r="D3512" s="2">
        <v>7.8879999999999999</v>
      </c>
      <c r="E3512" s="2">
        <v>0.73799999999999999</v>
      </c>
      <c r="F3512" s="66">
        <v>18.329999999999998</v>
      </c>
      <c r="G3512" s="2">
        <v>11.74361</v>
      </c>
      <c r="H3512" s="2">
        <v>13.47607</v>
      </c>
      <c r="I3512" s="2">
        <v>13.37044</v>
      </c>
      <c r="J3512" s="2">
        <v>8.6171100000000003</v>
      </c>
      <c r="K3512" s="66">
        <v>9.1509699999999992</v>
      </c>
      <c r="L3512" s="2">
        <v>11.819140000000001</v>
      </c>
      <c r="M3512" s="2">
        <v>13.91136</v>
      </c>
      <c r="N3512" s="2">
        <v>13.80424</v>
      </c>
      <c r="O3512" s="2">
        <v>8.8106500000000008</v>
      </c>
      <c r="P3512" s="2">
        <v>11.57921</v>
      </c>
    </row>
    <row r="3513" spans="1:16" x14ac:dyDescent="0.35">
      <c r="A3513" s="2">
        <v>3502</v>
      </c>
      <c r="B3513" s="2" t="s">
        <v>228</v>
      </c>
      <c r="C3513" s="2" t="s">
        <v>331</v>
      </c>
      <c r="D3513" s="2">
        <v>5.726</v>
      </c>
      <c r="E3513" s="2">
        <v>0</v>
      </c>
      <c r="F3513" s="66">
        <v>28.33</v>
      </c>
      <c r="G3513" s="2">
        <v>21.140529999999998</v>
      </c>
      <c r="H3513" s="2">
        <v>23.575199999999999</v>
      </c>
      <c r="I3513" s="2">
        <v>23.28792</v>
      </c>
      <c r="J3513" s="2">
        <v>8.7737200000000009</v>
      </c>
      <c r="K3513" s="66">
        <v>8.7782499999999999</v>
      </c>
      <c r="L3513" s="2">
        <v>21.171140000000001</v>
      </c>
      <c r="M3513" s="2">
        <v>24.47251</v>
      </c>
      <c r="N3513" s="2">
        <v>24.173690000000001</v>
      </c>
      <c r="O3513" s="2">
        <v>8.9096399999999996</v>
      </c>
      <c r="P3513" s="2">
        <v>8.9990100000000002</v>
      </c>
    </row>
    <row r="3514" spans="1:16" x14ac:dyDescent="0.35">
      <c r="A3514" s="2">
        <v>3503</v>
      </c>
      <c r="B3514" s="2" t="s">
        <v>228</v>
      </c>
      <c r="C3514" s="2" t="s">
        <v>332</v>
      </c>
      <c r="D3514" s="2">
        <v>4.351</v>
      </c>
      <c r="E3514" s="2">
        <v>0</v>
      </c>
      <c r="F3514" s="66">
        <v>20</v>
      </c>
      <c r="G3514" s="2">
        <v>19.334969999999998</v>
      </c>
      <c r="H3514" s="2">
        <v>21.146180000000001</v>
      </c>
      <c r="I3514" s="2">
        <v>20.451599999999999</v>
      </c>
      <c r="J3514" s="2">
        <v>10.1501</v>
      </c>
      <c r="K3514" s="66">
        <v>10.153549999999999</v>
      </c>
      <c r="L3514" s="2">
        <v>19.329049999999999</v>
      </c>
      <c r="M3514" s="2">
        <v>21.834720000000001</v>
      </c>
      <c r="N3514" s="2">
        <v>21.106929999999998</v>
      </c>
      <c r="O3514" s="2">
        <v>10.274319999999999</v>
      </c>
      <c r="P3514" s="2">
        <v>10.35178</v>
      </c>
    </row>
    <row r="3515" spans="1:16" x14ac:dyDescent="0.35">
      <c r="A3515" s="2">
        <v>3504</v>
      </c>
      <c r="B3515" s="2" t="s">
        <v>229</v>
      </c>
      <c r="C3515" s="2" t="s">
        <v>309</v>
      </c>
      <c r="D3515" s="2">
        <v>3.4849999999999999</v>
      </c>
      <c r="E3515" s="2">
        <v>0.76300000000000001</v>
      </c>
      <c r="F3515" s="66">
        <v>6.67</v>
      </c>
      <c r="G3515" s="2">
        <v>14.150309999999999</v>
      </c>
      <c r="H3515" s="2">
        <v>15.47039</v>
      </c>
      <c r="I3515" s="2">
        <v>14.6525</v>
      </c>
      <c r="J3515" s="2">
        <v>12.317880000000001</v>
      </c>
      <c r="K3515" s="66">
        <v>15.546709999999999</v>
      </c>
      <c r="L3515" s="2">
        <v>14.10951</v>
      </c>
      <c r="M3515" s="2">
        <v>15.78396</v>
      </c>
      <c r="N3515" s="2">
        <v>14.92609</v>
      </c>
      <c r="O3515" s="2">
        <v>12.474780000000001</v>
      </c>
      <c r="P3515" s="2">
        <v>16.70477</v>
      </c>
    </row>
    <row r="3516" spans="1:16" x14ac:dyDescent="0.35">
      <c r="A3516" s="2">
        <v>3505</v>
      </c>
      <c r="B3516" s="2" t="s">
        <v>229</v>
      </c>
      <c r="C3516" s="2" t="s">
        <v>310</v>
      </c>
      <c r="D3516" s="2">
        <v>2.5489999999999999</v>
      </c>
      <c r="E3516" s="2">
        <v>0.99199999999999999</v>
      </c>
      <c r="F3516" s="66">
        <v>23.33</v>
      </c>
      <c r="G3516" s="2">
        <v>24.413340000000002</v>
      </c>
      <c r="H3516" s="2">
        <v>27.691880000000001</v>
      </c>
      <c r="I3516" s="2">
        <v>24.842559999999999</v>
      </c>
      <c r="J3516" s="2">
        <v>14.69164</v>
      </c>
      <c r="K3516" s="66">
        <v>30.595590000000001</v>
      </c>
      <c r="L3516" s="2">
        <v>24.288170000000001</v>
      </c>
      <c r="M3516" s="2">
        <v>28.584530000000001</v>
      </c>
      <c r="N3516" s="2">
        <v>25.589079999999999</v>
      </c>
      <c r="O3516" s="2">
        <v>14.9137</v>
      </c>
      <c r="P3516" s="2">
        <v>13.49357</v>
      </c>
    </row>
    <row r="3517" spans="1:16" x14ac:dyDescent="0.35">
      <c r="A3517" s="2">
        <v>3506</v>
      </c>
      <c r="B3517" s="2" t="s">
        <v>229</v>
      </c>
      <c r="C3517" s="2" t="s">
        <v>311</v>
      </c>
      <c r="D3517" s="2">
        <v>2.093</v>
      </c>
      <c r="E3517" s="2">
        <v>0.246</v>
      </c>
      <c r="F3517" s="66">
        <v>26.67</v>
      </c>
      <c r="G3517" s="2">
        <v>27.60774</v>
      </c>
      <c r="H3517" s="2">
        <v>30.444780000000002</v>
      </c>
      <c r="I3517" s="2">
        <v>27.837060000000001</v>
      </c>
      <c r="J3517" s="2">
        <v>13.66534</v>
      </c>
      <c r="K3517" s="66">
        <v>14.10075</v>
      </c>
      <c r="L3517" s="2">
        <v>27.509830000000001</v>
      </c>
      <c r="M3517" s="2">
        <v>31.441320000000001</v>
      </c>
      <c r="N3517" s="2">
        <v>28.6998</v>
      </c>
      <c r="O3517" s="2">
        <v>13.79369</v>
      </c>
      <c r="P3517" s="2">
        <v>13.082549999999999</v>
      </c>
    </row>
    <row r="3518" spans="1:16" x14ac:dyDescent="0.35">
      <c r="A3518" s="2">
        <v>3507</v>
      </c>
      <c r="B3518" s="2" t="s">
        <v>229</v>
      </c>
      <c r="C3518" s="2" t="s">
        <v>312</v>
      </c>
      <c r="D3518" s="2">
        <v>1.446</v>
      </c>
      <c r="E3518" s="2">
        <v>0.10199999999999999</v>
      </c>
      <c r="F3518" s="66">
        <v>0</v>
      </c>
      <c r="G3518" s="2">
        <v>13.23929</v>
      </c>
      <c r="H3518" s="2">
        <v>13.72132</v>
      </c>
      <c r="I3518" s="2">
        <v>13.71894</v>
      </c>
      <c r="J3518" s="2">
        <v>13.67733</v>
      </c>
      <c r="K3518" s="66">
        <v>13.678459999999999</v>
      </c>
      <c r="L3518" s="2">
        <v>13.137840000000001</v>
      </c>
      <c r="M3518" s="2">
        <v>13.800789999999999</v>
      </c>
      <c r="N3518" s="2">
        <v>13.800140000000001</v>
      </c>
      <c r="O3518" s="2">
        <v>13.759790000000001</v>
      </c>
      <c r="P3518" s="2">
        <v>13.80682</v>
      </c>
    </row>
    <row r="3519" spans="1:16" x14ac:dyDescent="0.35">
      <c r="A3519" s="2">
        <v>3508</v>
      </c>
      <c r="B3519" s="2" t="s">
        <v>229</v>
      </c>
      <c r="C3519" s="2" t="s">
        <v>313</v>
      </c>
      <c r="D3519" s="2">
        <v>0.94599999999999995</v>
      </c>
      <c r="E3519" s="2">
        <v>0.35199999999999998</v>
      </c>
      <c r="F3519" s="66">
        <v>15</v>
      </c>
      <c r="G3519" s="2">
        <v>23.87491</v>
      </c>
      <c r="H3519" s="2">
        <v>25.963090000000001</v>
      </c>
      <c r="I3519" s="2">
        <v>23.804069999999999</v>
      </c>
      <c r="J3519" s="2">
        <v>15.20513</v>
      </c>
      <c r="K3519" s="66">
        <v>15.301489999999999</v>
      </c>
      <c r="L3519" s="2">
        <v>23.725960000000001</v>
      </c>
      <c r="M3519" s="2">
        <v>26.632909999999999</v>
      </c>
      <c r="N3519" s="2">
        <v>24.36308</v>
      </c>
      <c r="O3519" s="2">
        <v>15.319179999999999</v>
      </c>
      <c r="P3519" s="2">
        <v>19.984449999999999</v>
      </c>
    </row>
    <row r="3520" spans="1:16" x14ac:dyDescent="0.35">
      <c r="A3520" s="2">
        <v>3509</v>
      </c>
      <c r="B3520" s="2" t="s">
        <v>229</v>
      </c>
      <c r="C3520" s="2" t="s">
        <v>314</v>
      </c>
      <c r="D3520" s="2">
        <v>0.80200000000000005</v>
      </c>
      <c r="E3520" s="2">
        <v>0.246</v>
      </c>
      <c r="F3520" s="66">
        <v>8.33</v>
      </c>
      <c r="G3520" s="2">
        <v>19.113379999999999</v>
      </c>
      <c r="H3520" s="2">
        <v>20.281020000000002</v>
      </c>
      <c r="I3520" s="2">
        <v>19.285920000000001</v>
      </c>
      <c r="J3520" s="2">
        <v>15.42149</v>
      </c>
      <c r="K3520" s="66">
        <v>15.3253</v>
      </c>
      <c r="L3520" s="2">
        <v>18.976790000000001</v>
      </c>
      <c r="M3520" s="2">
        <v>20.61788</v>
      </c>
      <c r="N3520" s="2">
        <v>19.572469999999999</v>
      </c>
      <c r="O3520" s="2">
        <v>15.50949</v>
      </c>
      <c r="P3520" s="2">
        <v>18.309819999999998</v>
      </c>
    </row>
    <row r="3521" spans="1:16" x14ac:dyDescent="0.35">
      <c r="A3521" s="2">
        <v>3510</v>
      </c>
      <c r="B3521" s="2" t="s">
        <v>229</v>
      </c>
      <c r="C3521" s="2" t="s">
        <v>315</v>
      </c>
      <c r="D3521" s="2">
        <v>0.54400000000000004</v>
      </c>
      <c r="E3521" s="2">
        <v>0.50800000000000001</v>
      </c>
      <c r="F3521" s="66">
        <v>11.67</v>
      </c>
      <c r="G3521" s="2">
        <v>22.60772</v>
      </c>
      <c r="H3521" s="2">
        <v>24.431470000000001</v>
      </c>
      <c r="I3521" s="2">
        <v>22.515740000000001</v>
      </c>
      <c r="J3521" s="2">
        <v>16.4968</v>
      </c>
      <c r="K3521" s="66">
        <v>15.59065</v>
      </c>
      <c r="L3521" s="2">
        <v>22.43591</v>
      </c>
      <c r="M3521" s="2">
        <v>24.953749999999999</v>
      </c>
      <c r="N3521" s="2">
        <v>22.939620000000001</v>
      </c>
      <c r="O3521" s="2">
        <v>16.609680000000001</v>
      </c>
      <c r="P3521" s="2">
        <v>15.69134</v>
      </c>
    </row>
    <row r="3522" spans="1:16" x14ac:dyDescent="0.35">
      <c r="A3522" s="2">
        <v>3511</v>
      </c>
      <c r="B3522" s="2" t="s">
        <v>229</v>
      </c>
      <c r="C3522" s="2" t="s">
        <v>316</v>
      </c>
      <c r="D3522" s="2">
        <v>0.86099999999999999</v>
      </c>
      <c r="E3522" s="2">
        <v>1.254</v>
      </c>
      <c r="F3522" s="66">
        <v>0</v>
      </c>
      <c r="G3522" s="2">
        <v>6.1273099999999996</v>
      </c>
      <c r="H3522" s="2">
        <v>6.5215899999999998</v>
      </c>
      <c r="I3522" s="2">
        <v>6.5198499999999999</v>
      </c>
      <c r="J3522" s="2">
        <v>6.4908599999999996</v>
      </c>
      <c r="K3522" s="66">
        <v>6.4911899999999996</v>
      </c>
      <c r="L3522" s="2">
        <v>5.9386999999999999</v>
      </c>
      <c r="M3522" s="2">
        <v>6.5799599999999998</v>
      </c>
      <c r="N3522" s="2">
        <v>6.5794300000000003</v>
      </c>
      <c r="O3522" s="2">
        <v>6.5513199999999996</v>
      </c>
      <c r="P3522" s="2">
        <v>6.5840199999999998</v>
      </c>
    </row>
    <row r="3523" spans="1:16" x14ac:dyDescent="0.35">
      <c r="A3523" s="2">
        <v>3512</v>
      </c>
      <c r="B3523" s="2" t="s">
        <v>229</v>
      </c>
      <c r="C3523" s="2" t="s">
        <v>317</v>
      </c>
      <c r="D3523" s="2">
        <v>3.94</v>
      </c>
      <c r="E3523" s="2">
        <v>1.8049999999999999</v>
      </c>
      <c r="F3523" s="66">
        <v>11.67</v>
      </c>
      <c r="G3523" s="2">
        <v>11.71167</v>
      </c>
      <c r="H3523" s="2">
        <v>13.8347</v>
      </c>
      <c r="I3523" s="2">
        <v>12.116479999999999</v>
      </c>
      <c r="J3523" s="2">
        <v>8.1888299999999994</v>
      </c>
      <c r="K3523" s="66">
        <v>16.715669999999999</v>
      </c>
      <c r="L3523" s="2">
        <v>11.51004</v>
      </c>
      <c r="M3523" s="2">
        <v>14.306570000000001</v>
      </c>
      <c r="N3523" s="2">
        <v>12.500030000000001</v>
      </c>
      <c r="O3523" s="2">
        <v>8.3699499999999993</v>
      </c>
      <c r="P3523" s="2">
        <v>16.450469999999999</v>
      </c>
    </row>
    <row r="3524" spans="1:16" x14ac:dyDescent="0.35">
      <c r="A3524" s="2">
        <v>3513</v>
      </c>
      <c r="B3524" s="2" t="s">
        <v>229</v>
      </c>
      <c r="C3524" s="2" t="s">
        <v>318</v>
      </c>
      <c r="D3524" s="2">
        <v>7.4690000000000003</v>
      </c>
      <c r="E3524" s="2">
        <v>2.3540000000000001</v>
      </c>
      <c r="F3524" s="66">
        <v>20</v>
      </c>
      <c r="G3524" s="2">
        <v>9.2577999999999996</v>
      </c>
      <c r="H3524" s="2">
        <v>11.62462</v>
      </c>
      <c r="I3524" s="2">
        <v>10.248849999999999</v>
      </c>
      <c r="J3524" s="2">
        <v>6.9381000000000004</v>
      </c>
      <c r="K3524" s="66">
        <v>12.439220000000001</v>
      </c>
      <c r="L3524" s="2">
        <v>9.2278199999999995</v>
      </c>
      <c r="M3524" s="2">
        <v>12.067909999999999</v>
      </c>
      <c r="N3524" s="2">
        <v>10.621560000000001</v>
      </c>
      <c r="O3524" s="2">
        <v>7.1403400000000001</v>
      </c>
      <c r="P3524" s="2">
        <v>15.440020000000001</v>
      </c>
    </row>
    <row r="3525" spans="1:16" x14ac:dyDescent="0.35">
      <c r="A3525" s="2">
        <v>3514</v>
      </c>
      <c r="B3525" s="2" t="s">
        <v>229</v>
      </c>
      <c r="C3525" s="2" t="s">
        <v>319</v>
      </c>
      <c r="D3525" s="2">
        <v>10.023</v>
      </c>
      <c r="E3525" s="2">
        <v>2.0409999999999999</v>
      </c>
      <c r="F3525" s="66">
        <v>6.67</v>
      </c>
      <c r="G3525" s="2">
        <v>1.80863</v>
      </c>
      <c r="H3525" s="2">
        <v>2.8046600000000002</v>
      </c>
      <c r="I3525" s="2">
        <v>2.7120199999999999</v>
      </c>
      <c r="J3525" s="2">
        <v>1.59111</v>
      </c>
      <c r="K3525" s="66">
        <v>2.7389800000000002</v>
      </c>
      <c r="L3525" s="2">
        <v>1.80905</v>
      </c>
      <c r="M3525" s="2">
        <v>2.9195899999999999</v>
      </c>
      <c r="N3525" s="2">
        <v>2.8231199999999999</v>
      </c>
      <c r="O3525" s="2">
        <v>1.6440999999999999</v>
      </c>
      <c r="P3525" s="2">
        <v>6.7793000000000001</v>
      </c>
    </row>
    <row r="3526" spans="1:16" x14ac:dyDescent="0.35">
      <c r="A3526" s="2">
        <v>3515</v>
      </c>
      <c r="B3526" s="2" t="s">
        <v>229</v>
      </c>
      <c r="C3526" s="2" t="s">
        <v>320</v>
      </c>
      <c r="D3526" s="2">
        <v>12.62</v>
      </c>
      <c r="E3526" s="2">
        <v>1.246</v>
      </c>
      <c r="F3526" s="66">
        <v>31.67</v>
      </c>
      <c r="G3526" s="2">
        <v>1.06464</v>
      </c>
      <c r="H3526" s="2">
        <v>2.5884900000000002</v>
      </c>
      <c r="I3526" s="2">
        <v>2.9617800000000001</v>
      </c>
      <c r="J3526" s="2">
        <v>0.28272999999999998</v>
      </c>
      <c r="K3526" s="66">
        <v>1.35748</v>
      </c>
      <c r="L3526" s="2">
        <v>1.08131</v>
      </c>
      <c r="M3526" s="2">
        <v>2.827</v>
      </c>
      <c r="N3526" s="2">
        <v>3.2360500000000001</v>
      </c>
      <c r="O3526" s="2">
        <v>0.34199000000000002</v>
      </c>
      <c r="P3526" s="2">
        <v>7.8992500000000003</v>
      </c>
    </row>
    <row r="3527" spans="1:16" x14ac:dyDescent="0.35">
      <c r="A3527" s="2">
        <v>3516</v>
      </c>
      <c r="B3527" s="2" t="s">
        <v>229</v>
      </c>
      <c r="C3527" s="2" t="s">
        <v>321</v>
      </c>
      <c r="D3527" s="2">
        <v>14.867000000000001</v>
      </c>
      <c r="E3527" s="2">
        <v>1.254</v>
      </c>
      <c r="F3527" s="66">
        <v>16.670000000000002</v>
      </c>
      <c r="G3527" s="2">
        <v>0</v>
      </c>
      <c r="H3527" s="2">
        <v>0</v>
      </c>
      <c r="I3527" s="2">
        <v>0</v>
      </c>
      <c r="J3527" s="2">
        <v>0</v>
      </c>
      <c r="K3527" s="66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</row>
    <row r="3528" spans="1:16" x14ac:dyDescent="0.35">
      <c r="A3528" s="2">
        <v>3517</v>
      </c>
      <c r="B3528" s="2" t="s">
        <v>229</v>
      </c>
      <c r="C3528" s="2" t="s">
        <v>322</v>
      </c>
      <c r="D3528" s="2">
        <v>16.356999999999999</v>
      </c>
      <c r="E3528" s="2">
        <v>0.73799999999999999</v>
      </c>
      <c r="F3528" s="66">
        <v>38.33</v>
      </c>
      <c r="G3528" s="2">
        <v>0</v>
      </c>
      <c r="H3528" s="2">
        <v>0</v>
      </c>
      <c r="I3528" s="2">
        <v>0</v>
      </c>
      <c r="J3528" s="2">
        <v>0</v>
      </c>
      <c r="K3528" s="66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</row>
    <row r="3529" spans="1:16" x14ac:dyDescent="0.35">
      <c r="A3529" s="2">
        <v>3518</v>
      </c>
      <c r="B3529" s="2" t="s">
        <v>229</v>
      </c>
      <c r="C3529" s="2" t="s">
        <v>323</v>
      </c>
      <c r="D3529" s="2">
        <v>16.545999999999999</v>
      </c>
      <c r="E3529" s="2">
        <v>0.254</v>
      </c>
      <c r="F3529" s="66">
        <v>8.33</v>
      </c>
      <c r="G3529" s="2">
        <v>0</v>
      </c>
      <c r="H3529" s="2">
        <v>0</v>
      </c>
      <c r="I3529" s="2">
        <v>0</v>
      </c>
      <c r="J3529" s="2">
        <v>0</v>
      </c>
      <c r="K3529" s="66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</row>
    <row r="3530" spans="1:16" x14ac:dyDescent="0.35">
      <c r="A3530" s="2">
        <v>3519</v>
      </c>
      <c r="B3530" s="2" t="s">
        <v>229</v>
      </c>
      <c r="C3530" s="2" t="s">
        <v>324</v>
      </c>
      <c r="D3530" s="2">
        <v>16.3</v>
      </c>
      <c r="E3530" s="2">
        <v>0.5</v>
      </c>
      <c r="F3530" s="66">
        <v>5</v>
      </c>
      <c r="G3530" s="2">
        <v>0</v>
      </c>
      <c r="H3530" s="2">
        <v>0</v>
      </c>
      <c r="I3530" s="2">
        <v>0</v>
      </c>
      <c r="J3530" s="2">
        <v>0</v>
      </c>
      <c r="K3530" s="66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</row>
    <row r="3531" spans="1:16" x14ac:dyDescent="0.35">
      <c r="A3531" s="2">
        <v>3520</v>
      </c>
      <c r="B3531" s="2" t="s">
        <v>229</v>
      </c>
      <c r="C3531" s="2" t="s">
        <v>325</v>
      </c>
      <c r="D3531" s="2">
        <v>15.385</v>
      </c>
      <c r="E3531" s="2">
        <v>1.3129999999999999</v>
      </c>
      <c r="F3531" s="66">
        <v>21.67</v>
      </c>
      <c r="G3531" s="2">
        <v>0</v>
      </c>
      <c r="H3531" s="2">
        <v>0</v>
      </c>
      <c r="I3531" s="2">
        <v>0</v>
      </c>
      <c r="J3531" s="2">
        <v>0</v>
      </c>
      <c r="K3531" s="66">
        <v>0</v>
      </c>
      <c r="L3531" s="2">
        <v>0</v>
      </c>
      <c r="M3531" s="2">
        <v>0</v>
      </c>
      <c r="N3531" s="2">
        <v>7.6149999999999995E-2</v>
      </c>
      <c r="O3531" s="2">
        <v>0</v>
      </c>
      <c r="P3531" s="2">
        <v>0</v>
      </c>
    </row>
    <row r="3532" spans="1:16" x14ac:dyDescent="0.35">
      <c r="A3532" s="2">
        <v>3521</v>
      </c>
      <c r="B3532" s="2" t="s">
        <v>229</v>
      </c>
      <c r="C3532" s="2" t="s">
        <v>326</v>
      </c>
      <c r="D3532" s="2">
        <v>13.228999999999999</v>
      </c>
      <c r="E3532" s="2">
        <v>2.3540000000000001</v>
      </c>
      <c r="F3532" s="66">
        <v>11.67</v>
      </c>
      <c r="G3532" s="2">
        <v>2.8320000000000001E-2</v>
      </c>
      <c r="H3532" s="2">
        <v>1.05735</v>
      </c>
      <c r="I3532" s="2">
        <v>1.2943199999999999</v>
      </c>
      <c r="J3532" s="2">
        <v>5.5820000000000002E-2</v>
      </c>
      <c r="K3532" s="66">
        <v>0.56393000000000004</v>
      </c>
      <c r="L3532" s="2">
        <v>0.43413000000000002</v>
      </c>
      <c r="M3532" s="2">
        <v>1.8685099999999999</v>
      </c>
      <c r="N3532" s="2">
        <v>2.0655800000000002</v>
      </c>
      <c r="O3532" s="2">
        <v>0.53166000000000002</v>
      </c>
      <c r="P3532" s="2">
        <v>2.0951499999999998</v>
      </c>
    </row>
    <row r="3533" spans="1:16" x14ac:dyDescent="0.35">
      <c r="A3533" s="2">
        <v>3522</v>
      </c>
      <c r="B3533" s="2" t="s">
        <v>229</v>
      </c>
      <c r="C3533" s="2" t="s">
        <v>327</v>
      </c>
      <c r="D3533" s="2">
        <v>10.526</v>
      </c>
      <c r="E3533" s="2">
        <v>2.0409999999999999</v>
      </c>
      <c r="F3533" s="66">
        <v>8.33</v>
      </c>
      <c r="G3533" s="2">
        <v>2.0484599999999999</v>
      </c>
      <c r="H3533" s="2">
        <v>3.0221900000000002</v>
      </c>
      <c r="I3533" s="2">
        <v>2.98725</v>
      </c>
      <c r="J3533" s="2">
        <v>2.1343100000000002</v>
      </c>
      <c r="K3533" s="66">
        <v>3.6413600000000002</v>
      </c>
      <c r="L3533" s="2">
        <v>2.4568099999999999</v>
      </c>
      <c r="M3533" s="2">
        <v>3.5486599999999999</v>
      </c>
      <c r="N3533" s="2">
        <v>3.5160300000000002</v>
      </c>
      <c r="O3533" s="2">
        <v>2.6218900000000001</v>
      </c>
      <c r="P3533" s="2">
        <v>6.7814699999999997</v>
      </c>
    </row>
    <row r="3534" spans="1:16" x14ac:dyDescent="0.35">
      <c r="A3534" s="2">
        <v>3523</v>
      </c>
      <c r="B3534" s="2" t="s">
        <v>229</v>
      </c>
      <c r="C3534" s="2" t="s">
        <v>328</v>
      </c>
      <c r="D3534" s="2">
        <v>8.032</v>
      </c>
      <c r="E3534" s="2">
        <v>1.5</v>
      </c>
      <c r="F3534" s="66">
        <v>0</v>
      </c>
      <c r="G3534" s="2">
        <v>2.9268299999999998</v>
      </c>
      <c r="H3534" s="2">
        <v>3.44943</v>
      </c>
      <c r="I3534" s="2">
        <v>3.5052300000000001</v>
      </c>
      <c r="J3534" s="2">
        <v>3.21075</v>
      </c>
      <c r="K3534" s="66">
        <v>3.2298</v>
      </c>
      <c r="L3534" s="2">
        <v>3.2619400000000001</v>
      </c>
      <c r="M3534" s="2">
        <v>3.9010500000000001</v>
      </c>
      <c r="N3534" s="2">
        <v>3.95763</v>
      </c>
      <c r="O3534" s="2">
        <v>3.6798999999999999</v>
      </c>
      <c r="P3534" s="2">
        <v>3.8117200000000002</v>
      </c>
    </row>
    <row r="3535" spans="1:16" x14ac:dyDescent="0.35">
      <c r="A3535" s="2">
        <v>3524</v>
      </c>
      <c r="B3535" s="2" t="s">
        <v>229</v>
      </c>
      <c r="C3535" s="2" t="s">
        <v>329</v>
      </c>
      <c r="D3535" s="2">
        <v>7</v>
      </c>
      <c r="E3535" s="2">
        <v>1.246</v>
      </c>
      <c r="F3535" s="66">
        <v>10</v>
      </c>
      <c r="G3535" s="2">
        <v>7.6015100000000002</v>
      </c>
      <c r="H3535" s="2">
        <v>9.1559500000000007</v>
      </c>
      <c r="I3535" s="2">
        <v>8.8460000000000001</v>
      </c>
      <c r="J3535" s="2">
        <v>5.7110900000000004</v>
      </c>
      <c r="K3535" s="66">
        <v>4.8338700000000001</v>
      </c>
      <c r="L3535" s="2">
        <v>7.9126700000000003</v>
      </c>
      <c r="M3535" s="2">
        <v>9.7904699999999991</v>
      </c>
      <c r="N3535" s="2">
        <v>9.4621899999999997</v>
      </c>
      <c r="O3535" s="2">
        <v>6.1943400000000004</v>
      </c>
      <c r="P3535" s="2">
        <v>6.1897599999999997</v>
      </c>
    </row>
    <row r="3536" spans="1:16" x14ac:dyDescent="0.35">
      <c r="A3536" s="2">
        <v>3525</v>
      </c>
      <c r="B3536" s="2" t="s">
        <v>229</v>
      </c>
      <c r="C3536" s="2" t="s">
        <v>330</v>
      </c>
      <c r="D3536" s="2">
        <v>5.9829999999999997</v>
      </c>
      <c r="E3536" s="2">
        <v>1.254</v>
      </c>
      <c r="F3536" s="66">
        <v>28.33</v>
      </c>
      <c r="G3536" s="2">
        <v>18.05433</v>
      </c>
      <c r="H3536" s="2">
        <v>22.368760000000002</v>
      </c>
      <c r="I3536" s="2">
        <v>20.335100000000001</v>
      </c>
      <c r="J3536" s="2">
        <v>9.9241799999999998</v>
      </c>
      <c r="K3536" s="66">
        <v>6.2620399999999998</v>
      </c>
      <c r="L3536" s="2">
        <v>18.35069</v>
      </c>
      <c r="M3536" s="2">
        <v>23.609760000000001</v>
      </c>
      <c r="N3536" s="2">
        <v>21.468150000000001</v>
      </c>
      <c r="O3536" s="2">
        <v>10.54152</v>
      </c>
      <c r="P3536" s="2">
        <v>10.12908</v>
      </c>
    </row>
    <row r="3537" spans="1:16" x14ac:dyDescent="0.35">
      <c r="A3537" s="2">
        <v>3526</v>
      </c>
      <c r="B3537" s="2" t="s">
        <v>229</v>
      </c>
      <c r="C3537" s="2" t="s">
        <v>331</v>
      </c>
      <c r="D3537" s="2">
        <v>5.2539999999999996</v>
      </c>
      <c r="E3537" s="2">
        <v>1.5</v>
      </c>
      <c r="F3537" s="66">
        <v>28.33</v>
      </c>
      <c r="G3537" s="2">
        <v>16.953690000000002</v>
      </c>
      <c r="H3537" s="2">
        <v>20.62153</v>
      </c>
      <c r="I3537" s="2">
        <v>18.498830000000002</v>
      </c>
      <c r="J3537" s="2">
        <v>10.843159999999999</v>
      </c>
      <c r="K3537" s="66">
        <v>7.4689100000000002</v>
      </c>
      <c r="L3537" s="2">
        <v>17.191140000000001</v>
      </c>
      <c r="M3537" s="2">
        <v>21.684840000000001</v>
      </c>
      <c r="N3537" s="2">
        <v>19.449369999999998</v>
      </c>
      <c r="O3537" s="2">
        <v>11.420489999999999</v>
      </c>
      <c r="P3537" s="2">
        <v>7.95214</v>
      </c>
    </row>
    <row r="3538" spans="1:16" x14ac:dyDescent="0.35">
      <c r="A3538" s="2">
        <v>3527</v>
      </c>
      <c r="B3538" s="2" t="s">
        <v>229</v>
      </c>
      <c r="C3538" s="2" t="s">
        <v>332</v>
      </c>
      <c r="D3538" s="2">
        <v>4.6360000000000001</v>
      </c>
      <c r="E3538" s="2">
        <v>1.5</v>
      </c>
      <c r="F3538" s="66">
        <v>8.33</v>
      </c>
      <c r="G3538" s="2">
        <v>11.666180000000001</v>
      </c>
      <c r="H3538" s="2">
        <v>13.267620000000001</v>
      </c>
      <c r="I3538" s="2">
        <v>12.438940000000001</v>
      </c>
      <c r="J3538" s="2">
        <v>9.6354799999999994</v>
      </c>
      <c r="K3538" s="66">
        <v>8.4566800000000004</v>
      </c>
      <c r="L3538" s="2">
        <v>11.84573</v>
      </c>
      <c r="M3538" s="2">
        <v>13.861969999999999</v>
      </c>
      <c r="N3538" s="2">
        <v>12.98812</v>
      </c>
      <c r="O3538" s="2">
        <v>10.061629999999999</v>
      </c>
      <c r="P3538" s="2">
        <v>8.8936600000000006</v>
      </c>
    </row>
    <row r="3539" spans="1:16" x14ac:dyDescent="0.35">
      <c r="A3539" s="2">
        <v>3528</v>
      </c>
      <c r="B3539" s="2" t="s">
        <v>230</v>
      </c>
      <c r="C3539" s="2" t="s">
        <v>309</v>
      </c>
      <c r="D3539" s="2">
        <v>3.5459999999999998</v>
      </c>
      <c r="E3539" s="2">
        <v>1.5</v>
      </c>
      <c r="F3539" s="66">
        <v>3.33</v>
      </c>
      <c r="G3539" s="2">
        <v>10.764010000000001</v>
      </c>
      <c r="H3539" s="2">
        <v>11.722950000000001</v>
      </c>
      <c r="I3539" s="2">
        <v>11.28328</v>
      </c>
      <c r="J3539" s="2">
        <v>9.9039999999999999</v>
      </c>
      <c r="K3539" s="66">
        <v>13.789580000000001</v>
      </c>
      <c r="L3539" s="2">
        <v>10.860519999999999</v>
      </c>
      <c r="M3539" s="2">
        <v>12.15436</v>
      </c>
      <c r="N3539" s="2">
        <v>11.690020000000001</v>
      </c>
      <c r="O3539" s="2">
        <v>10.259259999999999</v>
      </c>
      <c r="P3539" s="2">
        <v>11.37848</v>
      </c>
    </row>
    <row r="3540" spans="1:16" x14ac:dyDescent="0.35">
      <c r="A3540" s="2">
        <v>3529</v>
      </c>
      <c r="B3540" s="2" t="s">
        <v>230</v>
      </c>
      <c r="C3540" s="2" t="s">
        <v>310</v>
      </c>
      <c r="D3540" s="2">
        <v>3.3</v>
      </c>
      <c r="E3540" s="2">
        <v>0.73799999999999999</v>
      </c>
      <c r="F3540" s="66">
        <v>8.33</v>
      </c>
      <c r="G3540" s="2">
        <v>13.524419999999999</v>
      </c>
      <c r="H3540" s="2">
        <v>14.869960000000001</v>
      </c>
      <c r="I3540" s="2">
        <v>14.132759999999999</v>
      </c>
      <c r="J3540" s="2">
        <v>10.83107</v>
      </c>
      <c r="K3540" s="66">
        <v>11.02871</v>
      </c>
      <c r="L3540" s="2">
        <v>13.652950000000001</v>
      </c>
      <c r="M3540" s="2">
        <v>15.39099</v>
      </c>
      <c r="N3540" s="2">
        <v>14.61384</v>
      </c>
      <c r="O3540" s="2">
        <v>11.158149999999999</v>
      </c>
      <c r="P3540" s="2">
        <v>16.284500000000001</v>
      </c>
    </row>
    <row r="3541" spans="1:16" x14ac:dyDescent="0.35">
      <c r="A3541" s="2">
        <v>3530</v>
      </c>
      <c r="B3541" s="2" t="s">
        <v>230</v>
      </c>
      <c r="C3541" s="2" t="s">
        <v>311</v>
      </c>
      <c r="D3541" s="2">
        <v>3.0459999999999998</v>
      </c>
      <c r="E3541" s="2">
        <v>0.254</v>
      </c>
      <c r="F3541" s="66">
        <v>11.67</v>
      </c>
      <c r="G3541" s="2">
        <v>16.332339999999999</v>
      </c>
      <c r="H3541" s="2">
        <v>17.77938</v>
      </c>
      <c r="I3541" s="2">
        <v>16.908560000000001</v>
      </c>
      <c r="J3541" s="2">
        <v>11.41663</v>
      </c>
      <c r="K3541" s="66">
        <v>12.791510000000001</v>
      </c>
      <c r="L3541" s="2">
        <v>16.419090000000001</v>
      </c>
      <c r="M3541" s="2">
        <v>18.37792</v>
      </c>
      <c r="N3541" s="2">
        <v>17.46039</v>
      </c>
      <c r="O3541" s="2">
        <v>11.69833</v>
      </c>
      <c r="P3541" s="2">
        <v>13.745290000000001</v>
      </c>
    </row>
    <row r="3542" spans="1:16" x14ac:dyDescent="0.35">
      <c r="A3542" s="2">
        <v>3531</v>
      </c>
      <c r="B3542" s="2" t="s">
        <v>230</v>
      </c>
      <c r="C3542" s="2" t="s">
        <v>312</v>
      </c>
      <c r="D3542" s="2">
        <v>1.9359999999999999</v>
      </c>
      <c r="E3542" s="2">
        <v>0.754</v>
      </c>
      <c r="F3542" s="66">
        <v>20</v>
      </c>
      <c r="G3542" s="2">
        <v>28.46238</v>
      </c>
      <c r="H3542" s="2">
        <v>32.470610000000001</v>
      </c>
      <c r="I3542" s="2">
        <v>28.37059</v>
      </c>
      <c r="J3542" s="2">
        <v>14.864789999999999</v>
      </c>
      <c r="K3542" s="66">
        <v>32.843049999999998</v>
      </c>
      <c r="L3542" s="2">
        <v>28.51707</v>
      </c>
      <c r="M3542" s="2">
        <v>33.75347</v>
      </c>
      <c r="N3542" s="2">
        <v>29.438659999999999</v>
      </c>
      <c r="O3542" s="2">
        <v>15.243510000000001</v>
      </c>
      <c r="P3542" s="2">
        <v>22.107500000000002</v>
      </c>
    </row>
    <row r="3543" spans="1:16" x14ac:dyDescent="0.35">
      <c r="A3543" s="2">
        <v>3532</v>
      </c>
      <c r="B3543" s="2" t="s">
        <v>230</v>
      </c>
      <c r="C3543" s="2" t="s">
        <v>313</v>
      </c>
      <c r="D3543" s="2">
        <v>0.94699999999999995</v>
      </c>
      <c r="E3543" s="2">
        <v>0.746</v>
      </c>
      <c r="F3543" s="66">
        <v>23.33</v>
      </c>
      <c r="G3543" s="2">
        <v>28.773890000000002</v>
      </c>
      <c r="H3543" s="2">
        <v>32.468609999999998</v>
      </c>
      <c r="I3543" s="2">
        <v>28.308070000000001</v>
      </c>
      <c r="J3543" s="2">
        <v>15.306380000000001</v>
      </c>
      <c r="K3543" s="66">
        <v>32.112439999999999</v>
      </c>
      <c r="L3543" s="2">
        <v>28.760120000000001</v>
      </c>
      <c r="M3543" s="2">
        <v>33.684899999999999</v>
      </c>
      <c r="N3543" s="2">
        <v>29.306560000000001</v>
      </c>
      <c r="O3543" s="2">
        <v>15.640309999999999</v>
      </c>
      <c r="P3543" s="2">
        <v>20.21199</v>
      </c>
    </row>
    <row r="3544" spans="1:16" x14ac:dyDescent="0.35">
      <c r="A3544" s="2">
        <v>3533</v>
      </c>
      <c r="B3544" s="2" t="s">
        <v>230</v>
      </c>
      <c r="C3544" s="2" t="s">
        <v>314</v>
      </c>
      <c r="D3544" s="2">
        <v>1.1559999999999999</v>
      </c>
      <c r="E3544" s="2">
        <v>1.008</v>
      </c>
      <c r="F3544" s="66">
        <v>20</v>
      </c>
      <c r="G3544" s="2">
        <v>27.960039999999999</v>
      </c>
      <c r="H3544" s="2">
        <v>31.628119999999999</v>
      </c>
      <c r="I3544" s="2">
        <v>27.633150000000001</v>
      </c>
      <c r="J3544" s="2">
        <v>16.14207</v>
      </c>
      <c r="K3544" s="66">
        <v>30.861339999999998</v>
      </c>
      <c r="L3544" s="2">
        <v>27.92212</v>
      </c>
      <c r="M3544" s="2">
        <v>32.748919999999998</v>
      </c>
      <c r="N3544" s="2">
        <v>28.544840000000001</v>
      </c>
      <c r="O3544" s="2">
        <v>16.467020000000002</v>
      </c>
      <c r="P3544" s="2">
        <v>25.442689999999999</v>
      </c>
    </row>
    <row r="3545" spans="1:16" x14ac:dyDescent="0.35">
      <c r="A3545" s="2">
        <v>3534</v>
      </c>
      <c r="B3545" s="2" t="s">
        <v>230</v>
      </c>
      <c r="C3545" s="2" t="s">
        <v>315</v>
      </c>
      <c r="D3545" s="2">
        <v>1.6519999999999999</v>
      </c>
      <c r="E3545" s="2">
        <v>0.99199999999999999</v>
      </c>
      <c r="F3545" s="66">
        <v>0</v>
      </c>
      <c r="G3545" s="2">
        <v>13.45842</v>
      </c>
      <c r="H3545" s="2">
        <v>13.91301</v>
      </c>
      <c r="I3545" s="2">
        <v>13.92811</v>
      </c>
      <c r="J3545" s="2">
        <v>13.840920000000001</v>
      </c>
      <c r="K3545" s="66">
        <v>13.848050000000001</v>
      </c>
      <c r="L3545" s="2">
        <v>13.41109</v>
      </c>
      <c r="M3545" s="2">
        <v>14.07264</v>
      </c>
      <c r="N3545" s="2">
        <v>14.08771</v>
      </c>
      <c r="O3545" s="2">
        <v>14.00658</v>
      </c>
      <c r="P3545" s="2">
        <v>14.05068</v>
      </c>
    </row>
    <row r="3546" spans="1:16" x14ac:dyDescent="0.35">
      <c r="A3546" s="2">
        <v>3535</v>
      </c>
      <c r="B3546" s="2" t="s">
        <v>230</v>
      </c>
      <c r="C3546" s="2" t="s">
        <v>316</v>
      </c>
      <c r="D3546" s="2">
        <v>2.105</v>
      </c>
      <c r="E3546" s="2">
        <v>0.754</v>
      </c>
      <c r="F3546" s="66">
        <v>6.67</v>
      </c>
      <c r="G3546" s="2">
        <v>8.7600700000000007</v>
      </c>
      <c r="H3546" s="2">
        <v>10.264699999999999</v>
      </c>
      <c r="I3546" s="2">
        <v>9.2090399999999999</v>
      </c>
      <c r="J3546" s="2">
        <v>5.3297699999999999</v>
      </c>
      <c r="K3546" s="66">
        <v>7.5760300000000003</v>
      </c>
      <c r="L3546" s="2">
        <v>8.7087900000000005</v>
      </c>
      <c r="M3546" s="2">
        <v>10.70276</v>
      </c>
      <c r="N3546" s="2">
        <v>9.5913699999999995</v>
      </c>
      <c r="O3546" s="2">
        <v>5.5196199999999997</v>
      </c>
      <c r="P3546" s="2">
        <v>6.0957400000000002</v>
      </c>
    </row>
    <row r="3547" spans="1:16" x14ac:dyDescent="0.35">
      <c r="A3547" s="2">
        <v>3536</v>
      </c>
      <c r="B3547" s="2" t="s">
        <v>230</v>
      </c>
      <c r="C3547" s="2" t="s">
        <v>317</v>
      </c>
      <c r="D3547" s="2">
        <v>4.484</v>
      </c>
      <c r="E3547" s="2">
        <v>0.746</v>
      </c>
      <c r="F3547" s="66">
        <v>20</v>
      </c>
      <c r="G3547" s="2">
        <v>11.266970000000001</v>
      </c>
      <c r="H3547" s="2">
        <v>13.503349999999999</v>
      </c>
      <c r="I3547" s="2">
        <v>12.15217</v>
      </c>
      <c r="J3547" s="2">
        <v>5.5030799999999997</v>
      </c>
      <c r="K3547" s="66">
        <v>9.6364000000000001</v>
      </c>
      <c r="L3547" s="2">
        <v>11.247490000000001</v>
      </c>
      <c r="M3547" s="2">
        <v>14.11524</v>
      </c>
      <c r="N3547" s="2">
        <v>12.693020000000001</v>
      </c>
      <c r="O3547" s="2">
        <v>5.70634</v>
      </c>
      <c r="P3547" s="2">
        <v>6.98651</v>
      </c>
    </row>
    <row r="3548" spans="1:16" x14ac:dyDescent="0.35">
      <c r="A3548" s="2">
        <v>3537</v>
      </c>
      <c r="B3548" s="2" t="s">
        <v>230</v>
      </c>
      <c r="C3548" s="2" t="s">
        <v>318</v>
      </c>
      <c r="D3548" s="2">
        <v>8.3810000000000002</v>
      </c>
      <c r="E3548" s="2">
        <v>1.008</v>
      </c>
      <c r="F3548" s="66">
        <v>11.67</v>
      </c>
      <c r="G3548" s="2">
        <v>5.1632600000000002</v>
      </c>
      <c r="H3548" s="2">
        <v>6.7079300000000002</v>
      </c>
      <c r="I3548" s="2">
        <v>6.5972799999999996</v>
      </c>
      <c r="J3548" s="2">
        <v>3.33873</v>
      </c>
      <c r="K3548" s="66">
        <v>5.1587699999999996</v>
      </c>
      <c r="L3548" s="2">
        <v>5.2010199999999998</v>
      </c>
      <c r="M3548" s="2">
        <v>7.0309799999999996</v>
      </c>
      <c r="N3548" s="2">
        <v>6.9139999999999997</v>
      </c>
      <c r="O3548" s="2">
        <v>3.4936699999999998</v>
      </c>
      <c r="P3548" s="2">
        <v>6.2715899999999998</v>
      </c>
    </row>
    <row r="3549" spans="1:16" x14ac:dyDescent="0.35">
      <c r="A3549" s="2">
        <v>3538</v>
      </c>
      <c r="B3549" s="2" t="s">
        <v>230</v>
      </c>
      <c r="C3549" s="2" t="s">
        <v>319</v>
      </c>
      <c r="D3549" s="2">
        <v>11.369</v>
      </c>
      <c r="E3549" s="2">
        <v>1.8049999999999999</v>
      </c>
      <c r="F3549" s="66">
        <v>11.67</v>
      </c>
      <c r="G3549" s="2">
        <v>1.42493</v>
      </c>
      <c r="H3549" s="2">
        <v>2.3380200000000002</v>
      </c>
      <c r="I3549" s="2">
        <v>2.3121700000000001</v>
      </c>
      <c r="J3549" s="2">
        <v>0.88983000000000001</v>
      </c>
      <c r="K3549" s="66">
        <v>0.99507000000000001</v>
      </c>
      <c r="L3549" s="2">
        <v>1.45339</v>
      </c>
      <c r="M3549" s="2">
        <v>2.5142000000000002</v>
      </c>
      <c r="N3549" s="2">
        <v>2.4869500000000002</v>
      </c>
      <c r="O3549" s="2">
        <v>0.97463</v>
      </c>
      <c r="P3549" s="2">
        <v>2.3516400000000002</v>
      </c>
    </row>
    <row r="3550" spans="1:16" x14ac:dyDescent="0.35">
      <c r="A3550" s="2">
        <v>3539</v>
      </c>
      <c r="B3550" s="2" t="s">
        <v>230</v>
      </c>
      <c r="C3550" s="2" t="s">
        <v>320</v>
      </c>
      <c r="D3550" s="2">
        <v>13.262</v>
      </c>
      <c r="E3550" s="2">
        <v>2.3540000000000001</v>
      </c>
      <c r="F3550" s="66">
        <v>26.67</v>
      </c>
      <c r="G3550" s="2">
        <v>6.905E-2</v>
      </c>
      <c r="H3550" s="2">
        <v>0.95789999999999997</v>
      </c>
      <c r="I3550" s="2">
        <v>0.95989999999999998</v>
      </c>
      <c r="J3550" s="2">
        <v>0</v>
      </c>
      <c r="K3550" s="66">
        <v>1.9969699999999999</v>
      </c>
      <c r="L3550" s="2">
        <v>0.12411</v>
      </c>
      <c r="M3550" s="2">
        <v>1.2618199999999999</v>
      </c>
      <c r="N3550" s="2">
        <v>1.26353</v>
      </c>
      <c r="O3550" s="2">
        <v>9.1869999999999993E-2</v>
      </c>
      <c r="P3550" s="2">
        <v>9.2197200000000006</v>
      </c>
    </row>
    <row r="3551" spans="1:16" x14ac:dyDescent="0.35">
      <c r="A3551" s="2">
        <v>3540</v>
      </c>
      <c r="B3551" s="2" t="s">
        <v>230</v>
      </c>
      <c r="C3551" s="2" t="s">
        <v>321</v>
      </c>
      <c r="D3551" s="2">
        <v>14.558999999999999</v>
      </c>
      <c r="E3551" s="2">
        <v>2.6</v>
      </c>
      <c r="F3551" s="66">
        <v>35</v>
      </c>
      <c r="G3551" s="2">
        <v>0</v>
      </c>
      <c r="H3551" s="2">
        <v>0.49517</v>
      </c>
      <c r="I3551" s="2">
        <v>0.50131000000000003</v>
      </c>
      <c r="J3551" s="2">
        <v>0</v>
      </c>
      <c r="K3551" s="66">
        <v>0.43478</v>
      </c>
      <c r="L3551" s="2">
        <v>0</v>
      </c>
      <c r="M3551" s="2">
        <v>0.60379000000000005</v>
      </c>
      <c r="N3551" s="2">
        <v>0.61121999999999999</v>
      </c>
      <c r="O3551" s="2">
        <v>0</v>
      </c>
      <c r="P3551" s="2">
        <v>2.8786499999999999</v>
      </c>
    </row>
    <row r="3552" spans="1:16" x14ac:dyDescent="0.35">
      <c r="A3552" s="2">
        <v>3541</v>
      </c>
      <c r="B3552" s="2" t="s">
        <v>230</v>
      </c>
      <c r="C3552" s="2" t="s">
        <v>322</v>
      </c>
      <c r="D3552" s="2">
        <v>15.303000000000001</v>
      </c>
      <c r="E3552" s="2">
        <v>1.7869999999999999</v>
      </c>
      <c r="F3552" s="66">
        <v>3.33</v>
      </c>
      <c r="G3552" s="2">
        <v>0</v>
      </c>
      <c r="H3552" s="2">
        <v>0</v>
      </c>
      <c r="I3552" s="2">
        <v>0</v>
      </c>
      <c r="J3552" s="2">
        <v>0</v>
      </c>
      <c r="K3552" s="66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5.3839999999999999E-2</v>
      </c>
    </row>
    <row r="3553" spans="1:16" x14ac:dyDescent="0.35">
      <c r="A3553" s="2">
        <v>3542</v>
      </c>
      <c r="B3553" s="2" t="s">
        <v>230</v>
      </c>
      <c r="C3553" s="2" t="s">
        <v>323</v>
      </c>
      <c r="D3553" s="2">
        <v>15.042999999999999</v>
      </c>
      <c r="E3553" s="2">
        <v>1.5589999999999999</v>
      </c>
      <c r="F3553" s="66">
        <v>8.33</v>
      </c>
      <c r="G3553" s="2">
        <v>0</v>
      </c>
      <c r="H3553" s="2">
        <v>0</v>
      </c>
      <c r="I3553" s="2">
        <v>0</v>
      </c>
      <c r="J3553" s="2">
        <v>0</v>
      </c>
      <c r="K3553" s="66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</row>
    <row r="3554" spans="1:16" x14ac:dyDescent="0.35">
      <c r="A3554" s="2">
        <v>3543</v>
      </c>
      <c r="B3554" s="2" t="s">
        <v>230</v>
      </c>
      <c r="C3554" s="2" t="s">
        <v>324</v>
      </c>
      <c r="D3554" s="2">
        <v>14.448</v>
      </c>
      <c r="E3554" s="2">
        <v>1.7949999999999999</v>
      </c>
      <c r="F3554" s="66">
        <v>6.67</v>
      </c>
      <c r="G3554" s="2">
        <v>0</v>
      </c>
      <c r="H3554" s="2">
        <v>0</v>
      </c>
      <c r="I3554" s="2">
        <v>0</v>
      </c>
      <c r="J3554" s="2">
        <v>0</v>
      </c>
      <c r="K3554" s="66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</row>
    <row r="3555" spans="1:16" x14ac:dyDescent="0.35">
      <c r="A3555" s="2">
        <v>3544</v>
      </c>
      <c r="B3555" s="2" t="s">
        <v>230</v>
      </c>
      <c r="C3555" s="2" t="s">
        <v>325</v>
      </c>
      <c r="D3555" s="2">
        <v>13.334</v>
      </c>
      <c r="E3555" s="2">
        <v>1.5</v>
      </c>
      <c r="F3555" s="66">
        <v>16.670000000000002</v>
      </c>
      <c r="G3555" s="2">
        <v>0</v>
      </c>
      <c r="H3555" s="2">
        <v>0.61739999999999995</v>
      </c>
      <c r="I3555" s="2">
        <v>0.76209000000000005</v>
      </c>
      <c r="J3555" s="2">
        <v>0</v>
      </c>
      <c r="K3555" s="66">
        <v>2.24613</v>
      </c>
      <c r="L3555" s="2">
        <v>0.13544999999999999</v>
      </c>
      <c r="M3555" s="2">
        <v>1.0881400000000001</v>
      </c>
      <c r="N3555" s="2">
        <v>1.2505599999999999</v>
      </c>
      <c r="O3555" s="2">
        <v>6.3800000000000003E-3</v>
      </c>
      <c r="P3555" s="2">
        <v>0.16636999999999999</v>
      </c>
    </row>
    <row r="3556" spans="1:16" x14ac:dyDescent="0.35">
      <c r="A3556" s="2">
        <v>3545</v>
      </c>
      <c r="B3556" s="2" t="s">
        <v>230</v>
      </c>
      <c r="C3556" s="2" t="s">
        <v>326</v>
      </c>
      <c r="D3556" s="2">
        <v>11.282</v>
      </c>
      <c r="E3556" s="2">
        <v>0.99199999999999999</v>
      </c>
      <c r="F3556" s="66">
        <v>8.33</v>
      </c>
      <c r="G3556" s="2">
        <v>2.74417</v>
      </c>
      <c r="H3556" s="2">
        <v>4.0708500000000001</v>
      </c>
      <c r="I3556" s="2">
        <v>4.3052799999999998</v>
      </c>
      <c r="J3556" s="2">
        <v>1.64852</v>
      </c>
      <c r="K3556" s="66">
        <v>4.21427</v>
      </c>
      <c r="L3556" s="2">
        <v>3.3079000000000001</v>
      </c>
      <c r="M3556" s="2">
        <v>4.6895199999999999</v>
      </c>
      <c r="N3556" s="2">
        <v>4.9380199999999999</v>
      </c>
      <c r="O3556" s="2">
        <v>2.4237099999999998</v>
      </c>
      <c r="P3556" s="2">
        <v>3.1862400000000002</v>
      </c>
    </row>
    <row r="3557" spans="1:16" x14ac:dyDescent="0.35">
      <c r="A3557" s="2">
        <v>3546</v>
      </c>
      <c r="B3557" s="2" t="s">
        <v>230</v>
      </c>
      <c r="C3557" s="2" t="s">
        <v>327</v>
      </c>
      <c r="D3557" s="2">
        <v>9.641</v>
      </c>
      <c r="E3557" s="2">
        <v>0.246</v>
      </c>
      <c r="F3557" s="66">
        <v>18.329999999999998</v>
      </c>
      <c r="G3557" s="2">
        <v>6.64222</v>
      </c>
      <c r="H3557" s="2">
        <v>8.3444599999999998</v>
      </c>
      <c r="I3557" s="2">
        <v>8.90578</v>
      </c>
      <c r="J3557" s="2">
        <v>3.4247000000000001</v>
      </c>
      <c r="K3557" s="66">
        <v>5.1659699999999997</v>
      </c>
      <c r="L3557" s="2">
        <v>7.1040400000000004</v>
      </c>
      <c r="M3557" s="2">
        <v>9.1001499999999993</v>
      </c>
      <c r="N3557" s="2">
        <v>9.6906099999999995</v>
      </c>
      <c r="O3557" s="2">
        <v>3.9567299999999999</v>
      </c>
      <c r="P3557" s="2">
        <v>4.6437400000000002</v>
      </c>
    </row>
    <row r="3558" spans="1:16" x14ac:dyDescent="0.35">
      <c r="A3558" s="2">
        <v>3547</v>
      </c>
      <c r="B3558" s="2" t="s">
        <v>230</v>
      </c>
      <c r="C3558" s="2" t="s">
        <v>328</v>
      </c>
      <c r="D3558" s="2">
        <v>8.3879999999999999</v>
      </c>
      <c r="E3558" s="2">
        <v>0</v>
      </c>
      <c r="F3558" s="66">
        <v>0</v>
      </c>
      <c r="G3558" s="2">
        <v>4.3232699999999999</v>
      </c>
      <c r="H3558" s="2">
        <v>4.9126099999999999</v>
      </c>
      <c r="I3558" s="2">
        <v>4.9378099999999998</v>
      </c>
      <c r="J3558" s="2">
        <v>4.6632100000000003</v>
      </c>
      <c r="K3558" s="66">
        <v>4.7548000000000004</v>
      </c>
      <c r="L3558" s="2">
        <v>4.75441</v>
      </c>
      <c r="M3558" s="2">
        <v>5.3883400000000004</v>
      </c>
      <c r="N3558" s="2">
        <v>5.4145599999999998</v>
      </c>
      <c r="O3558" s="2">
        <v>5.1566599999999996</v>
      </c>
      <c r="P3558" s="2">
        <v>5.3515499999999996</v>
      </c>
    </row>
    <row r="3559" spans="1:16" x14ac:dyDescent="0.35">
      <c r="A3559" s="2">
        <v>3548</v>
      </c>
      <c r="B3559" s="2" t="s">
        <v>230</v>
      </c>
      <c r="C3559" s="2" t="s">
        <v>329</v>
      </c>
      <c r="D3559" s="2">
        <v>7.09</v>
      </c>
      <c r="E3559" s="2">
        <v>0</v>
      </c>
      <c r="F3559" s="66">
        <v>3.33</v>
      </c>
      <c r="G3559" s="2">
        <v>6.9365100000000002</v>
      </c>
      <c r="H3559" s="2">
        <v>7.7267700000000001</v>
      </c>
      <c r="I3559" s="2">
        <v>7.7849599999999999</v>
      </c>
      <c r="J3559" s="2">
        <v>6.1354800000000003</v>
      </c>
      <c r="K3559" s="66">
        <v>6.2147800000000002</v>
      </c>
      <c r="L3559" s="2">
        <v>7.3302199999999997</v>
      </c>
      <c r="M3559" s="2">
        <v>8.26267</v>
      </c>
      <c r="N3559" s="2">
        <v>8.3233800000000002</v>
      </c>
      <c r="O3559" s="2">
        <v>6.6175600000000001</v>
      </c>
      <c r="P3559" s="2">
        <v>6.7871499999999996</v>
      </c>
    </row>
    <row r="3560" spans="1:16" x14ac:dyDescent="0.35">
      <c r="A3560" s="2">
        <v>3549</v>
      </c>
      <c r="B3560" s="2" t="s">
        <v>230</v>
      </c>
      <c r="C3560" s="2" t="s">
        <v>330</v>
      </c>
      <c r="D3560" s="2">
        <v>5.6360000000000001</v>
      </c>
      <c r="E3560" s="2">
        <v>0</v>
      </c>
      <c r="F3560" s="66">
        <v>13.33</v>
      </c>
      <c r="G3560" s="2">
        <v>12.65368</v>
      </c>
      <c r="H3560" s="2">
        <v>14.05968</v>
      </c>
      <c r="I3560" s="2">
        <v>13.948079999999999</v>
      </c>
      <c r="J3560" s="2">
        <v>7.5392700000000001</v>
      </c>
      <c r="K3560" s="66">
        <v>7.6083600000000002</v>
      </c>
      <c r="L3560" s="2">
        <v>12.980729999999999</v>
      </c>
      <c r="M3560" s="2">
        <v>14.822900000000001</v>
      </c>
      <c r="N3560" s="2">
        <v>14.70482</v>
      </c>
      <c r="O3560" s="2">
        <v>7.9902300000000004</v>
      </c>
      <c r="P3560" s="2">
        <v>8.1382600000000007</v>
      </c>
    </row>
    <row r="3561" spans="1:16" x14ac:dyDescent="0.35">
      <c r="A3561" s="2">
        <v>3550</v>
      </c>
      <c r="B3561" s="2" t="s">
        <v>230</v>
      </c>
      <c r="C3561" s="2" t="s">
        <v>331</v>
      </c>
      <c r="D3561" s="2">
        <v>4.4950000000000001</v>
      </c>
      <c r="E3561" s="2">
        <v>0</v>
      </c>
      <c r="F3561" s="66">
        <v>26.67</v>
      </c>
      <c r="G3561" s="2">
        <v>19.926829999999999</v>
      </c>
      <c r="H3561" s="2">
        <v>22.121839999999999</v>
      </c>
      <c r="I3561" s="2">
        <v>21.384080000000001</v>
      </c>
      <c r="J3561" s="2">
        <v>8.8706300000000002</v>
      </c>
      <c r="K3561" s="66">
        <v>8.9308700000000005</v>
      </c>
      <c r="L3561" s="2">
        <v>20.202110000000001</v>
      </c>
      <c r="M3561" s="2">
        <v>23.1997</v>
      </c>
      <c r="N3561" s="2">
        <v>22.422820000000002</v>
      </c>
      <c r="O3561" s="2">
        <v>9.2830399999999997</v>
      </c>
      <c r="P3561" s="2">
        <v>9.4130099999999999</v>
      </c>
    </row>
    <row r="3562" spans="1:16" x14ac:dyDescent="0.35">
      <c r="A3562" s="2">
        <v>3551</v>
      </c>
      <c r="B3562" s="2" t="s">
        <v>230</v>
      </c>
      <c r="C3562" s="2" t="s">
        <v>332</v>
      </c>
      <c r="D3562" s="2">
        <v>4.149</v>
      </c>
      <c r="E3562" s="2">
        <v>0</v>
      </c>
      <c r="F3562" s="66">
        <v>30</v>
      </c>
      <c r="G3562" s="2">
        <v>22.37735</v>
      </c>
      <c r="H3562" s="2">
        <v>24.695519999999998</v>
      </c>
      <c r="I3562" s="2">
        <v>23.709409999999998</v>
      </c>
      <c r="J3562" s="2">
        <v>9.9866200000000003</v>
      </c>
      <c r="K3562" s="66">
        <v>10.03932</v>
      </c>
      <c r="L3562" s="2">
        <v>22.600750000000001</v>
      </c>
      <c r="M3562" s="2">
        <v>25.81222</v>
      </c>
      <c r="N3562" s="2">
        <v>24.774080000000001</v>
      </c>
      <c r="O3562" s="2">
        <v>10.35938</v>
      </c>
      <c r="P3562" s="2">
        <v>10.4741</v>
      </c>
    </row>
    <row r="3563" spans="1:16" x14ac:dyDescent="0.35">
      <c r="A3563" s="2">
        <v>3552</v>
      </c>
      <c r="B3563" s="2" t="s">
        <v>231</v>
      </c>
      <c r="C3563" s="2" t="s">
        <v>309</v>
      </c>
      <c r="D3563" s="2">
        <v>3.8460000000000001</v>
      </c>
      <c r="E3563" s="2">
        <v>0.254</v>
      </c>
      <c r="F3563" s="66">
        <v>16.670000000000002</v>
      </c>
      <c r="G3563" s="2">
        <v>19.045259999999999</v>
      </c>
      <c r="H3563" s="2">
        <v>20.972619999999999</v>
      </c>
      <c r="I3563" s="2">
        <v>20.01859</v>
      </c>
      <c r="J3563" s="2">
        <v>11.269909999999999</v>
      </c>
      <c r="K3563" s="66">
        <v>12.042730000000001</v>
      </c>
      <c r="L3563" s="2">
        <v>19.2182</v>
      </c>
      <c r="M3563" s="2">
        <v>21.813559999999999</v>
      </c>
      <c r="N3563" s="2">
        <v>20.809229999999999</v>
      </c>
      <c r="O3563" s="2">
        <v>11.62538</v>
      </c>
      <c r="P3563" s="2">
        <v>12.28454</v>
      </c>
    </row>
    <row r="3564" spans="1:16" x14ac:dyDescent="0.35">
      <c r="A3564" s="2">
        <v>3553</v>
      </c>
      <c r="B3564" s="2" t="s">
        <v>231</v>
      </c>
      <c r="C3564" s="2" t="s">
        <v>310</v>
      </c>
      <c r="D3564" s="2">
        <v>3.702</v>
      </c>
      <c r="E3564" s="2">
        <v>0.246</v>
      </c>
      <c r="F3564" s="66">
        <v>18.329999999999998</v>
      </c>
      <c r="G3564" s="2">
        <v>19.90842</v>
      </c>
      <c r="H3564" s="2">
        <v>21.922560000000001</v>
      </c>
      <c r="I3564" s="2">
        <v>20.84928</v>
      </c>
      <c r="J3564" s="2">
        <v>11.9337</v>
      </c>
      <c r="K3564" s="66">
        <v>12.79354</v>
      </c>
      <c r="L3564" s="2">
        <v>20.04682</v>
      </c>
      <c r="M3564" s="2">
        <v>22.747879999999999</v>
      </c>
      <c r="N3564" s="2">
        <v>21.618089999999999</v>
      </c>
      <c r="O3564" s="2">
        <v>12.25656</v>
      </c>
      <c r="P3564" s="2">
        <v>15.29147</v>
      </c>
    </row>
    <row r="3565" spans="1:16" x14ac:dyDescent="0.35">
      <c r="A3565" s="2">
        <v>3554</v>
      </c>
      <c r="B3565" s="2" t="s">
        <v>231</v>
      </c>
      <c r="C3565" s="2" t="s">
        <v>311</v>
      </c>
      <c r="D3565" s="2">
        <v>3.0880000000000001</v>
      </c>
      <c r="E3565" s="2">
        <v>0</v>
      </c>
      <c r="F3565" s="66">
        <v>28.33</v>
      </c>
      <c r="G3565" s="2">
        <v>23.900480000000002</v>
      </c>
      <c r="H3565" s="2">
        <v>26.04683</v>
      </c>
      <c r="I3565" s="2">
        <v>24.688320000000001</v>
      </c>
      <c r="J3565" s="2">
        <v>11.914669999999999</v>
      </c>
      <c r="K3565" s="66">
        <v>11.951000000000001</v>
      </c>
      <c r="L3565" s="2">
        <v>23.987359999999999</v>
      </c>
      <c r="M3565" s="2">
        <v>27.030010000000001</v>
      </c>
      <c r="N3565" s="2">
        <v>25.600190000000001</v>
      </c>
      <c r="O3565" s="2">
        <v>12.177580000000001</v>
      </c>
      <c r="P3565" s="2">
        <v>12.25909</v>
      </c>
    </row>
    <row r="3566" spans="1:16" x14ac:dyDescent="0.35">
      <c r="A3566" s="2">
        <v>3555</v>
      </c>
      <c r="B3566" s="2" t="s">
        <v>231</v>
      </c>
      <c r="C3566" s="2" t="s">
        <v>312</v>
      </c>
      <c r="D3566" s="2">
        <v>2.6030000000000002</v>
      </c>
      <c r="E3566" s="2">
        <v>0.254</v>
      </c>
      <c r="F3566" s="66">
        <v>18.329999999999998</v>
      </c>
      <c r="G3566" s="2">
        <v>21.760729999999999</v>
      </c>
      <c r="H3566" s="2">
        <v>23.878129999999999</v>
      </c>
      <c r="I3566" s="2">
        <v>22.308610000000002</v>
      </c>
      <c r="J3566" s="2">
        <v>13.01154</v>
      </c>
      <c r="K3566" s="66">
        <v>12.44618</v>
      </c>
      <c r="L3566" s="2">
        <v>21.805250000000001</v>
      </c>
      <c r="M3566" s="2">
        <v>24.694030000000001</v>
      </c>
      <c r="N3566" s="2">
        <v>23.042269999999998</v>
      </c>
      <c r="O3566" s="2">
        <v>13.27557</v>
      </c>
      <c r="P3566" s="2">
        <v>15.395659999999999</v>
      </c>
    </row>
    <row r="3567" spans="1:16" x14ac:dyDescent="0.35">
      <c r="A3567" s="2">
        <v>3556</v>
      </c>
      <c r="B3567" s="2" t="s">
        <v>231</v>
      </c>
      <c r="C3567" s="2" t="s">
        <v>313</v>
      </c>
      <c r="D3567" s="2">
        <v>2.6480000000000001</v>
      </c>
      <c r="E3567" s="2">
        <v>0.246</v>
      </c>
      <c r="F3567" s="66">
        <v>13.33</v>
      </c>
      <c r="G3567" s="2">
        <v>18.56869</v>
      </c>
      <c r="H3567" s="2">
        <v>20.082149999999999</v>
      </c>
      <c r="I3567" s="2">
        <v>19.09591</v>
      </c>
      <c r="J3567" s="2">
        <v>13.243410000000001</v>
      </c>
      <c r="K3567" s="66">
        <v>12.86964</v>
      </c>
      <c r="L3567" s="2">
        <v>18.60162</v>
      </c>
      <c r="M3567" s="2">
        <v>20.65691</v>
      </c>
      <c r="N3567" s="2">
        <v>19.618849999999998</v>
      </c>
      <c r="O3567" s="2">
        <v>13.47466</v>
      </c>
      <c r="P3567" s="2">
        <v>14.988569999999999</v>
      </c>
    </row>
    <row r="3568" spans="1:16" x14ac:dyDescent="0.35">
      <c r="A3568" s="2">
        <v>3557</v>
      </c>
      <c r="B3568" s="2" t="s">
        <v>231</v>
      </c>
      <c r="C3568" s="2" t="s">
        <v>314</v>
      </c>
      <c r="D3568" s="2">
        <v>2.1949999999999998</v>
      </c>
      <c r="E3568" s="2">
        <v>0</v>
      </c>
      <c r="F3568" s="66">
        <v>0</v>
      </c>
      <c r="G3568" s="2">
        <v>12.750489999999999</v>
      </c>
      <c r="H3568" s="2">
        <v>13.25816</v>
      </c>
      <c r="I3568" s="2">
        <v>13.26749</v>
      </c>
      <c r="J3568" s="2">
        <v>13.175190000000001</v>
      </c>
      <c r="K3568" s="66">
        <v>13.202109999999999</v>
      </c>
      <c r="L3568" s="2">
        <v>12.769590000000001</v>
      </c>
      <c r="M3568" s="2">
        <v>13.44139</v>
      </c>
      <c r="N3568" s="2">
        <v>13.450799999999999</v>
      </c>
      <c r="O3568" s="2">
        <v>13.366</v>
      </c>
      <c r="P3568" s="2">
        <v>13.428190000000001</v>
      </c>
    </row>
    <row r="3569" spans="1:16" x14ac:dyDescent="0.35">
      <c r="A3569" s="2">
        <v>3558</v>
      </c>
      <c r="B3569" s="2" t="s">
        <v>231</v>
      </c>
      <c r="C3569" s="2" t="s">
        <v>315</v>
      </c>
      <c r="D3569" s="2">
        <v>1.4930000000000001</v>
      </c>
      <c r="E3569" s="2">
        <v>0</v>
      </c>
      <c r="F3569" s="66">
        <v>0</v>
      </c>
      <c r="G3569" s="2">
        <v>13.17343</v>
      </c>
      <c r="H3569" s="2">
        <v>13.66906</v>
      </c>
      <c r="I3569" s="2">
        <v>13.677759999999999</v>
      </c>
      <c r="J3569" s="2">
        <v>13.59216</v>
      </c>
      <c r="K3569" s="66">
        <v>13.61692</v>
      </c>
      <c r="L3569" s="2">
        <v>13.160030000000001</v>
      </c>
      <c r="M3569" s="2">
        <v>13.83536</v>
      </c>
      <c r="N3569" s="2">
        <v>13.844139999999999</v>
      </c>
      <c r="O3569" s="2">
        <v>13.76549</v>
      </c>
      <c r="P3569" s="2">
        <v>13.82306</v>
      </c>
    </row>
    <row r="3570" spans="1:16" x14ac:dyDescent="0.35">
      <c r="A3570" s="2">
        <v>3559</v>
      </c>
      <c r="B3570" s="2" t="s">
        <v>231</v>
      </c>
      <c r="C3570" s="2" t="s">
        <v>316</v>
      </c>
      <c r="D3570" s="2">
        <v>1.3540000000000001</v>
      </c>
      <c r="E3570" s="2">
        <v>0</v>
      </c>
      <c r="F3570" s="66">
        <v>15</v>
      </c>
      <c r="G3570" s="2">
        <v>15.14259</v>
      </c>
      <c r="H3570" s="2">
        <v>17.013249999999999</v>
      </c>
      <c r="I3570" s="2">
        <v>15.207660000000001</v>
      </c>
      <c r="J3570" s="2">
        <v>4.6941800000000002</v>
      </c>
      <c r="K3570" s="66">
        <v>4.71713</v>
      </c>
      <c r="L3570" s="2">
        <v>15.082129999999999</v>
      </c>
      <c r="M3570" s="2">
        <v>17.80292</v>
      </c>
      <c r="N3570" s="2">
        <v>15.902900000000001</v>
      </c>
      <c r="O3570" s="2">
        <v>4.8522999999999996</v>
      </c>
      <c r="P3570" s="2">
        <v>4.9059499999999998</v>
      </c>
    </row>
    <row r="3571" spans="1:16" x14ac:dyDescent="0.35">
      <c r="A3571" s="2">
        <v>3560</v>
      </c>
      <c r="B3571" s="2" t="s">
        <v>231</v>
      </c>
      <c r="C3571" s="2" t="s">
        <v>317</v>
      </c>
      <c r="D3571" s="2">
        <v>2.21</v>
      </c>
      <c r="E3571" s="2">
        <v>0.254</v>
      </c>
      <c r="F3571" s="66">
        <v>20</v>
      </c>
      <c r="G3571" s="2">
        <v>15.615880000000001</v>
      </c>
      <c r="H3571" s="2">
        <v>17.875360000000001</v>
      </c>
      <c r="I3571" s="2">
        <v>15.967280000000001</v>
      </c>
      <c r="J3571" s="2">
        <v>5.2933399999999997</v>
      </c>
      <c r="K3571" s="66">
        <v>6.1014699999999999</v>
      </c>
      <c r="L3571" s="2">
        <v>15.55879</v>
      </c>
      <c r="M3571" s="2">
        <v>18.689620000000001</v>
      </c>
      <c r="N3571" s="2">
        <v>16.681789999999999</v>
      </c>
      <c r="O3571" s="2">
        <v>5.4616600000000002</v>
      </c>
      <c r="P3571" s="2">
        <v>5.43628</v>
      </c>
    </row>
    <row r="3572" spans="1:16" x14ac:dyDescent="0.35">
      <c r="A3572" s="2">
        <v>3561</v>
      </c>
      <c r="B3572" s="2" t="s">
        <v>231</v>
      </c>
      <c r="C3572" s="2" t="s">
        <v>318</v>
      </c>
      <c r="D3572" s="2">
        <v>3.41</v>
      </c>
      <c r="E3572" s="2">
        <v>0.754</v>
      </c>
      <c r="F3572" s="66">
        <v>8.33</v>
      </c>
      <c r="G3572" s="2">
        <v>6.4372499999999997</v>
      </c>
      <c r="H3572" s="2">
        <v>7.5147199999999996</v>
      </c>
      <c r="I3572" s="2">
        <v>6.9389099999999999</v>
      </c>
      <c r="J3572" s="2">
        <v>3.9901800000000001</v>
      </c>
      <c r="K3572" s="66">
        <v>7.3647900000000002</v>
      </c>
      <c r="L3572" s="2">
        <v>6.3752800000000001</v>
      </c>
      <c r="M3572" s="2">
        <v>7.8210800000000003</v>
      </c>
      <c r="N3572" s="2">
        <v>7.2149700000000001</v>
      </c>
      <c r="O3572" s="2">
        <v>4.1217800000000002</v>
      </c>
      <c r="P3572" s="2">
        <v>4.11524</v>
      </c>
    </row>
    <row r="3573" spans="1:16" x14ac:dyDescent="0.35">
      <c r="A3573" s="2">
        <v>3562</v>
      </c>
      <c r="B3573" s="2" t="s">
        <v>231</v>
      </c>
      <c r="C3573" s="2" t="s">
        <v>319</v>
      </c>
      <c r="D3573" s="2">
        <v>5.0679999999999996</v>
      </c>
      <c r="E3573" s="2">
        <v>1.254</v>
      </c>
      <c r="F3573" s="66">
        <v>6.67</v>
      </c>
      <c r="G3573" s="2">
        <v>4.2895099999999999</v>
      </c>
      <c r="H3573" s="2">
        <v>5.66106</v>
      </c>
      <c r="I3573" s="2">
        <v>5.0450699999999999</v>
      </c>
      <c r="J3573" s="2">
        <v>2.4224399999999999</v>
      </c>
      <c r="K3573" s="66">
        <v>3.3547500000000001</v>
      </c>
      <c r="L3573" s="2">
        <v>4.2050700000000001</v>
      </c>
      <c r="M3573" s="2">
        <v>5.9774099999999999</v>
      </c>
      <c r="N3573" s="2">
        <v>5.32904</v>
      </c>
      <c r="O3573" s="2">
        <v>2.5781399999999999</v>
      </c>
      <c r="P3573" s="2">
        <v>3.00881</v>
      </c>
    </row>
    <row r="3574" spans="1:16" x14ac:dyDescent="0.35">
      <c r="A3574" s="2">
        <v>3563</v>
      </c>
      <c r="B3574" s="2" t="s">
        <v>231</v>
      </c>
      <c r="C3574" s="2" t="s">
        <v>320</v>
      </c>
      <c r="D3574" s="2">
        <v>7.32</v>
      </c>
      <c r="E3574" s="2">
        <v>1.5</v>
      </c>
      <c r="F3574" s="66">
        <v>33.33</v>
      </c>
      <c r="G3574" s="2">
        <v>10.187099999999999</v>
      </c>
      <c r="H3574" s="2">
        <v>14.451129999999999</v>
      </c>
      <c r="I3574" s="2">
        <v>12.858470000000001</v>
      </c>
      <c r="J3574" s="2">
        <v>3.2262400000000002</v>
      </c>
      <c r="K3574" s="66">
        <v>10.90203</v>
      </c>
      <c r="L3574" s="2">
        <v>10.33713</v>
      </c>
      <c r="M3574" s="2">
        <v>15.400740000000001</v>
      </c>
      <c r="N3574" s="2">
        <v>13.72486</v>
      </c>
      <c r="O3574" s="2">
        <v>3.59293</v>
      </c>
      <c r="P3574" s="2">
        <v>15.518219999999999</v>
      </c>
    </row>
    <row r="3575" spans="1:16" x14ac:dyDescent="0.35">
      <c r="A3575" s="2">
        <v>3564</v>
      </c>
      <c r="B3575" s="2" t="s">
        <v>231</v>
      </c>
      <c r="C3575" s="2" t="s">
        <v>321</v>
      </c>
      <c r="D3575" s="2">
        <v>8.9570000000000007</v>
      </c>
      <c r="E3575" s="2">
        <v>2.3130000000000002</v>
      </c>
      <c r="F3575" s="66">
        <v>18.329999999999998</v>
      </c>
      <c r="G3575" s="2">
        <v>1.6386700000000001</v>
      </c>
      <c r="H3575" s="2">
        <v>3.6481699999999999</v>
      </c>
      <c r="I3575" s="2">
        <v>2.95322</v>
      </c>
      <c r="J3575" s="2">
        <v>0.56357000000000002</v>
      </c>
      <c r="K3575" s="66">
        <v>8.2293199999999995</v>
      </c>
      <c r="L3575" s="2">
        <v>1.7269600000000001</v>
      </c>
      <c r="M3575" s="2">
        <v>4.0773799999999998</v>
      </c>
      <c r="N3575" s="2">
        <v>3.33325</v>
      </c>
      <c r="O3575" s="2">
        <v>0.77159</v>
      </c>
      <c r="P3575" s="2">
        <v>13.09329</v>
      </c>
    </row>
    <row r="3576" spans="1:16" x14ac:dyDescent="0.35">
      <c r="A3576" s="2">
        <v>3565</v>
      </c>
      <c r="B3576" s="2" t="s">
        <v>231</v>
      </c>
      <c r="C3576" s="2" t="s">
        <v>322</v>
      </c>
      <c r="D3576" s="2">
        <v>9.7560000000000002</v>
      </c>
      <c r="E3576" s="2">
        <v>2.8460000000000001</v>
      </c>
      <c r="F3576" s="66">
        <v>21.67</v>
      </c>
      <c r="G3576" s="2">
        <v>0.82757000000000003</v>
      </c>
      <c r="H3576" s="2">
        <v>2.4567700000000001</v>
      </c>
      <c r="I3576" s="2">
        <v>1.7265999999999999</v>
      </c>
      <c r="J3576" s="2">
        <v>0</v>
      </c>
      <c r="K3576" s="66">
        <v>0.48287000000000002</v>
      </c>
      <c r="L3576" s="2">
        <v>1.0301400000000001</v>
      </c>
      <c r="M3576" s="2">
        <v>2.9894699999999998</v>
      </c>
      <c r="N3576" s="2">
        <v>2.1694200000000001</v>
      </c>
      <c r="O3576" s="2">
        <v>0.31248999999999999</v>
      </c>
      <c r="P3576" s="2">
        <v>1.0843700000000001</v>
      </c>
    </row>
    <row r="3577" spans="1:16" x14ac:dyDescent="0.35">
      <c r="A3577" s="2">
        <v>3566</v>
      </c>
      <c r="B3577" s="2" t="s">
        <v>231</v>
      </c>
      <c r="C3577" s="2" t="s">
        <v>323</v>
      </c>
      <c r="D3577" s="2">
        <v>9.8970000000000002</v>
      </c>
      <c r="E3577" s="2">
        <v>2.8540000000000001</v>
      </c>
      <c r="F3577" s="66">
        <v>21.67</v>
      </c>
      <c r="G3577" s="2">
        <v>1.6088</v>
      </c>
      <c r="H3577" s="2">
        <v>3.8679399999999999</v>
      </c>
      <c r="I3577" s="2">
        <v>2.9016600000000001</v>
      </c>
      <c r="J3577" s="2">
        <v>0.64176999999999995</v>
      </c>
      <c r="K3577" s="66">
        <v>3.0068899999999998</v>
      </c>
      <c r="L3577" s="2">
        <v>1.8465199999999999</v>
      </c>
      <c r="M3577" s="2">
        <v>4.4623900000000001</v>
      </c>
      <c r="N3577" s="2">
        <v>3.4467599999999998</v>
      </c>
      <c r="O3577" s="2">
        <v>0.97509999999999997</v>
      </c>
      <c r="P3577" s="2">
        <v>4.2401999999999997</v>
      </c>
    </row>
    <row r="3578" spans="1:16" x14ac:dyDescent="0.35">
      <c r="A3578" s="2">
        <v>3567</v>
      </c>
      <c r="B3578" s="2" t="s">
        <v>231</v>
      </c>
      <c r="C3578" s="2" t="s">
        <v>324</v>
      </c>
      <c r="D3578" s="2">
        <v>9.4969999999999999</v>
      </c>
      <c r="E3578" s="2">
        <v>3.3540000000000001</v>
      </c>
      <c r="F3578" s="66">
        <v>3.33</v>
      </c>
      <c r="G3578" s="2">
        <v>0</v>
      </c>
      <c r="H3578" s="2">
        <v>0</v>
      </c>
      <c r="I3578" s="2">
        <v>0</v>
      </c>
      <c r="J3578" s="2">
        <v>0</v>
      </c>
      <c r="K3578" s="66">
        <v>0.27889000000000003</v>
      </c>
      <c r="L3578" s="2">
        <v>0</v>
      </c>
      <c r="M3578" s="2">
        <v>0</v>
      </c>
      <c r="N3578" s="2">
        <v>0</v>
      </c>
      <c r="O3578" s="2">
        <v>0</v>
      </c>
      <c r="P3578" s="2">
        <v>1.2669999999999999</v>
      </c>
    </row>
    <row r="3579" spans="1:16" x14ac:dyDescent="0.35">
      <c r="A3579" s="2">
        <v>3568</v>
      </c>
      <c r="B3579" s="2" t="s">
        <v>231</v>
      </c>
      <c r="C3579" s="2" t="s">
        <v>325</v>
      </c>
      <c r="D3579" s="2">
        <v>8.7409999999999997</v>
      </c>
      <c r="E3579" s="2">
        <v>3.6</v>
      </c>
      <c r="F3579" s="66">
        <v>15</v>
      </c>
      <c r="G3579" s="2">
        <v>6.9565299999999999</v>
      </c>
      <c r="H3579" s="2">
        <v>9.7373799999999999</v>
      </c>
      <c r="I3579" s="2">
        <v>8.2130899999999993</v>
      </c>
      <c r="J3579" s="2">
        <v>6.7887300000000002</v>
      </c>
      <c r="K3579" s="66">
        <v>19.297270000000001</v>
      </c>
      <c r="L3579" s="2">
        <v>7.5372000000000003</v>
      </c>
      <c r="M3579" s="2">
        <v>10.84816</v>
      </c>
      <c r="N3579" s="2">
        <v>9.2397100000000005</v>
      </c>
      <c r="O3579" s="2">
        <v>7.7490600000000001</v>
      </c>
      <c r="P3579" s="2">
        <v>27.460070000000002</v>
      </c>
    </row>
    <row r="3580" spans="1:16" x14ac:dyDescent="0.35">
      <c r="A3580" s="2">
        <v>3569</v>
      </c>
      <c r="B3580" s="2" t="s">
        <v>231</v>
      </c>
      <c r="C3580" s="2" t="s">
        <v>326</v>
      </c>
      <c r="D3580" s="2">
        <v>7.4880000000000004</v>
      </c>
      <c r="E3580" s="2">
        <v>3.0920000000000001</v>
      </c>
      <c r="F3580" s="66">
        <v>15</v>
      </c>
      <c r="G3580" s="2">
        <v>9.9585600000000003</v>
      </c>
      <c r="H3580" s="2">
        <v>12.663539999999999</v>
      </c>
      <c r="I3580" s="2">
        <v>11.120990000000001</v>
      </c>
      <c r="J3580" s="2">
        <v>9.2995300000000007</v>
      </c>
      <c r="K3580" s="66">
        <v>20.646930000000001</v>
      </c>
      <c r="L3580" s="2">
        <v>10.423360000000001</v>
      </c>
      <c r="M3580" s="2">
        <v>13.60796</v>
      </c>
      <c r="N3580" s="2">
        <v>11.991300000000001</v>
      </c>
      <c r="O3580" s="2">
        <v>10.09515</v>
      </c>
      <c r="P3580" s="2">
        <v>28.826930000000001</v>
      </c>
    </row>
    <row r="3581" spans="1:16" x14ac:dyDescent="0.35">
      <c r="A3581" s="2">
        <v>3570</v>
      </c>
      <c r="B3581" s="2" t="s">
        <v>231</v>
      </c>
      <c r="C3581" s="2" t="s">
        <v>327</v>
      </c>
      <c r="D3581" s="2">
        <v>6.2919999999999998</v>
      </c>
      <c r="E3581" s="2">
        <v>1.532</v>
      </c>
      <c r="F3581" s="66">
        <v>3.33</v>
      </c>
      <c r="G3581" s="2">
        <v>8.2466899999999992</v>
      </c>
      <c r="H3581" s="2">
        <v>9.2165700000000008</v>
      </c>
      <c r="I3581" s="2">
        <v>8.9220199999999998</v>
      </c>
      <c r="J3581" s="2">
        <v>7.5723799999999999</v>
      </c>
      <c r="K3581" s="66">
        <v>7.1260500000000002</v>
      </c>
      <c r="L3581" s="2">
        <v>8.6613399999999992</v>
      </c>
      <c r="M3581" s="2">
        <v>9.8859399999999997</v>
      </c>
      <c r="N3581" s="2">
        <v>9.5811200000000003</v>
      </c>
      <c r="O3581" s="2">
        <v>8.1793600000000009</v>
      </c>
      <c r="P3581" s="2">
        <v>7.7054299999999998</v>
      </c>
    </row>
    <row r="3582" spans="1:16" x14ac:dyDescent="0.35">
      <c r="A3582" s="2">
        <v>3571</v>
      </c>
      <c r="B3582" s="2" t="s">
        <v>231</v>
      </c>
      <c r="C3582" s="2" t="s">
        <v>328</v>
      </c>
      <c r="D3582" s="2">
        <v>6.2069999999999999</v>
      </c>
      <c r="E3582" s="2">
        <v>1.5669999999999999</v>
      </c>
      <c r="F3582" s="66">
        <v>11.67</v>
      </c>
      <c r="G3582" s="2">
        <v>11.31813</v>
      </c>
      <c r="H3582" s="2">
        <v>12.860440000000001</v>
      </c>
      <c r="I3582" s="2">
        <v>12.23584</v>
      </c>
      <c r="J3582" s="2">
        <v>9.1685800000000004</v>
      </c>
      <c r="K3582" s="66">
        <v>11.71743</v>
      </c>
      <c r="L3582" s="2">
        <v>11.671519999999999</v>
      </c>
      <c r="M3582" s="2">
        <v>13.6234</v>
      </c>
      <c r="N3582" s="2">
        <v>12.97045</v>
      </c>
      <c r="O3582" s="2">
        <v>9.7596000000000007</v>
      </c>
      <c r="P3582" s="2">
        <v>11.356920000000001</v>
      </c>
    </row>
    <row r="3583" spans="1:16" x14ac:dyDescent="0.35">
      <c r="A3583" s="2">
        <v>3572</v>
      </c>
      <c r="B3583" s="2" t="s">
        <v>231</v>
      </c>
      <c r="C3583" s="2" t="s">
        <v>329</v>
      </c>
      <c r="D3583" s="2">
        <v>6.3970000000000002</v>
      </c>
      <c r="E3583" s="2">
        <v>2.6</v>
      </c>
      <c r="F3583" s="66">
        <v>11.67</v>
      </c>
      <c r="G3583" s="2">
        <v>12.094200000000001</v>
      </c>
      <c r="H3583" s="2">
        <v>13.966620000000001</v>
      </c>
      <c r="I3583" s="2">
        <v>12.84155</v>
      </c>
      <c r="J3583" s="2">
        <v>10.92187</v>
      </c>
      <c r="K3583" s="66">
        <v>24.14837</v>
      </c>
      <c r="L3583" s="2">
        <v>12.3171</v>
      </c>
      <c r="M3583" s="2">
        <v>14.69863</v>
      </c>
      <c r="N3583" s="2">
        <v>13.518409999999999</v>
      </c>
      <c r="O3583" s="2">
        <v>11.51322</v>
      </c>
      <c r="P3583" s="2">
        <v>17.52814</v>
      </c>
    </row>
    <row r="3584" spans="1:16" x14ac:dyDescent="0.35">
      <c r="A3584" s="2">
        <v>3573</v>
      </c>
      <c r="B3584" s="2" t="s">
        <v>231</v>
      </c>
      <c r="C3584" s="2" t="s">
        <v>330</v>
      </c>
      <c r="D3584" s="2">
        <v>6.0979999999999999</v>
      </c>
      <c r="E3584" s="2">
        <v>2.3460000000000001</v>
      </c>
      <c r="F3584" s="66">
        <v>18.329999999999998</v>
      </c>
      <c r="G3584" s="2">
        <v>15.168480000000001</v>
      </c>
      <c r="H3584" s="2">
        <v>18.178629999999998</v>
      </c>
      <c r="I3584" s="2">
        <v>16.34534</v>
      </c>
      <c r="J3584" s="2">
        <v>12.414709999999999</v>
      </c>
      <c r="K3584" s="66">
        <v>29.0793</v>
      </c>
      <c r="L3584" s="2">
        <v>15.3705</v>
      </c>
      <c r="M3584" s="2">
        <v>19.066230000000001</v>
      </c>
      <c r="N3584" s="2">
        <v>17.14029</v>
      </c>
      <c r="O3584" s="2">
        <v>13.017659999999999</v>
      </c>
      <c r="P3584" s="2">
        <v>26.556719999999999</v>
      </c>
    </row>
    <row r="3585" spans="1:16" x14ac:dyDescent="0.35">
      <c r="A3585" s="2">
        <v>3574</v>
      </c>
      <c r="B3585" s="2" t="s">
        <v>231</v>
      </c>
      <c r="C3585" s="2" t="s">
        <v>331</v>
      </c>
      <c r="D3585" s="2">
        <v>5.7460000000000004</v>
      </c>
      <c r="E3585" s="2">
        <v>2.3540000000000001</v>
      </c>
      <c r="F3585" s="66">
        <v>28.33</v>
      </c>
      <c r="G3585" s="2">
        <v>19.468150000000001</v>
      </c>
      <c r="H3585" s="2">
        <v>24.332409999999999</v>
      </c>
      <c r="I3585" s="2">
        <v>21.07921</v>
      </c>
      <c r="J3585" s="2">
        <v>15.009270000000001</v>
      </c>
      <c r="K3585" s="66">
        <v>44.220790000000001</v>
      </c>
      <c r="L3585" s="2">
        <v>19.632750000000001</v>
      </c>
      <c r="M3585" s="2">
        <v>25.4846</v>
      </c>
      <c r="N3585" s="2">
        <v>22.064319999999999</v>
      </c>
      <c r="O3585" s="2">
        <v>15.68948</v>
      </c>
      <c r="P3585" s="2">
        <v>38.003909999999998</v>
      </c>
    </row>
    <row r="3586" spans="1:16" x14ac:dyDescent="0.35">
      <c r="A3586" s="2">
        <v>3575</v>
      </c>
      <c r="B3586" s="2" t="s">
        <v>231</v>
      </c>
      <c r="C3586" s="2" t="s">
        <v>332</v>
      </c>
      <c r="D3586" s="2">
        <v>5.4489999999999998</v>
      </c>
      <c r="E3586" s="2">
        <v>2.3460000000000001</v>
      </c>
      <c r="F3586" s="66">
        <v>11.67</v>
      </c>
      <c r="G3586" s="2">
        <v>13.50353</v>
      </c>
      <c r="H3586" s="2">
        <v>15.57138</v>
      </c>
      <c r="I3586" s="2">
        <v>14.184900000000001</v>
      </c>
      <c r="J3586" s="2">
        <v>11.84543</v>
      </c>
      <c r="K3586" s="66">
        <v>26.808029999999999</v>
      </c>
      <c r="L3586" s="2">
        <v>13.543559999999999</v>
      </c>
      <c r="M3586" s="2">
        <v>16.21453</v>
      </c>
      <c r="N3586" s="2">
        <v>14.75788</v>
      </c>
      <c r="O3586" s="2">
        <v>12.30681</v>
      </c>
      <c r="P3586" s="2">
        <v>18.596360000000001</v>
      </c>
    </row>
    <row r="3587" spans="1:16" x14ac:dyDescent="0.35">
      <c r="A3587" s="2">
        <v>3576</v>
      </c>
      <c r="B3587" s="2" t="s">
        <v>232</v>
      </c>
      <c r="C3587" s="2" t="s">
        <v>309</v>
      </c>
      <c r="D3587" s="2">
        <v>4.9930000000000003</v>
      </c>
      <c r="E3587" s="2">
        <v>2.3540000000000001</v>
      </c>
      <c r="F3587" s="66">
        <v>18.329999999999998</v>
      </c>
      <c r="G3587" s="2">
        <v>17.237749999999998</v>
      </c>
      <c r="H3587" s="2">
        <v>20.20618</v>
      </c>
      <c r="I3587" s="2">
        <v>17.792449999999999</v>
      </c>
      <c r="J3587" s="2">
        <v>13.670019999999999</v>
      </c>
      <c r="K3587" s="66">
        <v>19.96603</v>
      </c>
      <c r="L3587" s="2">
        <v>16.91554</v>
      </c>
      <c r="M3587" s="2">
        <v>21.04016</v>
      </c>
      <c r="N3587" s="2">
        <v>18.502479999999998</v>
      </c>
      <c r="O3587" s="2">
        <v>14.174709999999999</v>
      </c>
      <c r="P3587" s="2">
        <v>13.573259999999999</v>
      </c>
    </row>
    <row r="3588" spans="1:16" x14ac:dyDescent="0.35">
      <c r="A3588" s="2">
        <v>3577</v>
      </c>
      <c r="B3588" s="2" t="s">
        <v>232</v>
      </c>
      <c r="C3588" s="2" t="s">
        <v>310</v>
      </c>
      <c r="D3588" s="2">
        <v>4.5490000000000004</v>
      </c>
      <c r="E3588" s="2">
        <v>2.8540000000000001</v>
      </c>
      <c r="F3588" s="66">
        <v>33.33</v>
      </c>
      <c r="G3588" s="2">
        <v>24.082350000000002</v>
      </c>
      <c r="H3588" s="2">
        <v>30.865690000000001</v>
      </c>
      <c r="I3588" s="2">
        <v>25.198799999999999</v>
      </c>
      <c r="J3588" s="2">
        <v>19.121369999999999</v>
      </c>
      <c r="K3588" s="66">
        <v>10.08826</v>
      </c>
      <c r="L3588" s="2">
        <v>23.870920000000002</v>
      </c>
      <c r="M3588" s="2">
        <v>32.207560000000001</v>
      </c>
      <c r="N3588" s="2">
        <v>26.247</v>
      </c>
      <c r="O3588" s="2">
        <v>19.861630000000002</v>
      </c>
      <c r="P3588" s="2">
        <v>10.364940000000001</v>
      </c>
    </row>
    <row r="3589" spans="1:16" x14ac:dyDescent="0.35">
      <c r="A3589" s="2">
        <v>3578</v>
      </c>
      <c r="B3589" s="2" t="s">
        <v>232</v>
      </c>
      <c r="C3589" s="2" t="s">
        <v>311</v>
      </c>
      <c r="D3589" s="2">
        <v>4.6529999999999996</v>
      </c>
      <c r="E3589" s="2">
        <v>2.5920000000000001</v>
      </c>
      <c r="F3589" s="66">
        <v>15</v>
      </c>
      <c r="G3589" s="2">
        <v>16.798639999999999</v>
      </c>
      <c r="H3589" s="2">
        <v>19.919820000000001</v>
      </c>
      <c r="I3589" s="2">
        <v>17.540379999999999</v>
      </c>
      <c r="J3589" s="2">
        <v>14.043530000000001</v>
      </c>
      <c r="K3589" s="66">
        <v>10.29832</v>
      </c>
      <c r="L3589" s="2">
        <v>16.692699999999999</v>
      </c>
      <c r="M3589" s="2">
        <v>20.652940000000001</v>
      </c>
      <c r="N3589" s="2">
        <v>18.150919999999999</v>
      </c>
      <c r="O3589" s="2">
        <v>14.479950000000001</v>
      </c>
      <c r="P3589" s="2">
        <v>10.546760000000001</v>
      </c>
    </row>
    <row r="3590" spans="1:16" x14ac:dyDescent="0.35">
      <c r="A3590" s="2">
        <v>3579</v>
      </c>
      <c r="B3590" s="2" t="s">
        <v>232</v>
      </c>
      <c r="C3590" s="2" t="s">
        <v>312</v>
      </c>
      <c r="D3590" s="2">
        <v>5.0030000000000001</v>
      </c>
      <c r="E3590" s="2">
        <v>1.7949999999999999</v>
      </c>
      <c r="F3590" s="66">
        <v>20</v>
      </c>
      <c r="G3590" s="2">
        <v>17.130839999999999</v>
      </c>
      <c r="H3590" s="2">
        <v>20.089400000000001</v>
      </c>
      <c r="I3590" s="2">
        <v>18.165400000000002</v>
      </c>
      <c r="J3590" s="2">
        <v>13.3674</v>
      </c>
      <c r="K3590" s="66">
        <v>10.38951</v>
      </c>
      <c r="L3590" s="2">
        <v>17.160789999999999</v>
      </c>
      <c r="M3590" s="2">
        <v>20.802299999999999</v>
      </c>
      <c r="N3590" s="2">
        <v>18.779309999999999</v>
      </c>
      <c r="O3590" s="2">
        <v>13.73882</v>
      </c>
      <c r="P3590" s="2">
        <v>10.61294</v>
      </c>
    </row>
    <row r="3591" spans="1:16" x14ac:dyDescent="0.35">
      <c r="A3591" s="2">
        <v>3580</v>
      </c>
      <c r="B3591" s="2" t="s">
        <v>232</v>
      </c>
      <c r="C3591" s="2" t="s">
        <v>313</v>
      </c>
      <c r="D3591" s="2">
        <v>5.3520000000000003</v>
      </c>
      <c r="E3591" s="2">
        <v>1.246</v>
      </c>
      <c r="F3591" s="66">
        <v>11.67</v>
      </c>
      <c r="G3591" s="2">
        <v>14.294750000000001</v>
      </c>
      <c r="H3591" s="2">
        <v>15.9772</v>
      </c>
      <c r="I3591" s="2">
        <v>15.216049999999999</v>
      </c>
      <c r="J3591" s="2">
        <v>11.60026</v>
      </c>
      <c r="K3591" s="66">
        <v>10.439</v>
      </c>
      <c r="L3591" s="2">
        <v>14.32845</v>
      </c>
      <c r="M3591" s="2">
        <v>16.452059999999999</v>
      </c>
      <c r="N3591" s="2">
        <v>15.65236</v>
      </c>
      <c r="O3591" s="2">
        <v>11.855180000000001</v>
      </c>
      <c r="P3591" s="2">
        <v>10.64052</v>
      </c>
    </row>
    <row r="3592" spans="1:16" x14ac:dyDescent="0.35">
      <c r="A3592" s="2">
        <v>3581</v>
      </c>
      <c r="B3592" s="2" t="s">
        <v>232</v>
      </c>
      <c r="C3592" s="2" t="s">
        <v>314</v>
      </c>
      <c r="D3592" s="2">
        <v>5.5510000000000002</v>
      </c>
      <c r="E3592" s="2">
        <v>1.8129999999999999</v>
      </c>
      <c r="F3592" s="66">
        <v>11.67</v>
      </c>
      <c r="G3592" s="2">
        <v>14.340780000000001</v>
      </c>
      <c r="H3592" s="2">
        <v>16.28501</v>
      </c>
      <c r="I3592" s="2">
        <v>15.191890000000001</v>
      </c>
      <c r="J3592" s="2">
        <v>12.34577</v>
      </c>
      <c r="K3592" s="66">
        <v>20.982620000000001</v>
      </c>
      <c r="L3592" s="2">
        <v>14.344049999999999</v>
      </c>
      <c r="M3592" s="2">
        <v>16.754729999999999</v>
      </c>
      <c r="N3592" s="2">
        <v>15.60568</v>
      </c>
      <c r="O3592" s="2">
        <v>12.61782</v>
      </c>
      <c r="P3592" s="2">
        <v>20.590029999999999</v>
      </c>
    </row>
    <row r="3593" spans="1:16" x14ac:dyDescent="0.35">
      <c r="A3593" s="2">
        <v>3582</v>
      </c>
      <c r="B3593" s="2" t="s">
        <v>232</v>
      </c>
      <c r="C3593" s="2" t="s">
        <v>315</v>
      </c>
      <c r="D3593" s="2">
        <v>5.4470000000000001</v>
      </c>
      <c r="E3593" s="2">
        <v>2.3460000000000001</v>
      </c>
      <c r="F3593" s="66">
        <v>0</v>
      </c>
      <c r="G3593" s="2">
        <v>10.28532</v>
      </c>
      <c r="H3593" s="2">
        <v>10.557880000000001</v>
      </c>
      <c r="I3593" s="2">
        <v>10.555020000000001</v>
      </c>
      <c r="J3593" s="2">
        <v>10.51357</v>
      </c>
      <c r="K3593" s="66">
        <v>10.52679</v>
      </c>
      <c r="L3593" s="2">
        <v>10.26383</v>
      </c>
      <c r="M3593" s="2">
        <v>10.711270000000001</v>
      </c>
      <c r="N3593" s="2">
        <v>10.70917</v>
      </c>
      <c r="O3593" s="2">
        <v>10.671720000000001</v>
      </c>
      <c r="P3593" s="2">
        <v>10.692460000000001</v>
      </c>
    </row>
    <row r="3594" spans="1:16" x14ac:dyDescent="0.35">
      <c r="A3594" s="2">
        <v>3583</v>
      </c>
      <c r="B3594" s="2" t="s">
        <v>232</v>
      </c>
      <c r="C3594" s="2" t="s">
        <v>316</v>
      </c>
      <c r="D3594" s="2">
        <v>5.452</v>
      </c>
      <c r="E3594" s="2">
        <v>2.8620000000000001</v>
      </c>
      <c r="F3594" s="66">
        <v>5</v>
      </c>
      <c r="G3594" s="2">
        <v>2.7031399999999999</v>
      </c>
      <c r="H3594" s="2">
        <v>3.9682599999999999</v>
      </c>
      <c r="I3594" s="2">
        <v>3.1892800000000001</v>
      </c>
      <c r="J3594" s="2">
        <v>2.5116800000000001</v>
      </c>
      <c r="K3594" s="66">
        <v>1.13835</v>
      </c>
      <c r="L3594" s="2">
        <v>2.8006199999999999</v>
      </c>
      <c r="M3594" s="2">
        <v>4.2534000000000001</v>
      </c>
      <c r="N3594" s="2">
        <v>3.4346800000000002</v>
      </c>
      <c r="O3594" s="2">
        <v>2.7275700000000001</v>
      </c>
      <c r="P3594" s="2">
        <v>1.2893300000000001</v>
      </c>
    </row>
    <row r="3595" spans="1:16" x14ac:dyDescent="0.35">
      <c r="A3595" s="2">
        <v>3584</v>
      </c>
      <c r="B3595" s="2" t="s">
        <v>232</v>
      </c>
      <c r="C3595" s="2" t="s">
        <v>317</v>
      </c>
      <c r="D3595" s="2">
        <v>5.6509999999999998</v>
      </c>
      <c r="E3595" s="2">
        <v>3.8540000000000001</v>
      </c>
      <c r="F3595" s="66">
        <v>25</v>
      </c>
      <c r="G3595" s="2">
        <v>11.267519999999999</v>
      </c>
      <c r="H3595" s="2">
        <v>17.128440000000001</v>
      </c>
      <c r="I3595" s="2">
        <v>12.20722</v>
      </c>
      <c r="J3595" s="2">
        <v>10.00883</v>
      </c>
      <c r="K3595" s="66">
        <v>3.9632999999999998</v>
      </c>
      <c r="L3595" s="2">
        <v>13.97368</v>
      </c>
      <c r="M3595" s="2">
        <v>18.09027</v>
      </c>
      <c r="N3595" s="2">
        <v>12.91343</v>
      </c>
      <c r="O3595" s="2">
        <v>10.605980000000001</v>
      </c>
      <c r="P3595" s="2">
        <v>14.74396</v>
      </c>
    </row>
    <row r="3596" spans="1:16" x14ac:dyDescent="0.35">
      <c r="A3596" s="2">
        <v>3585</v>
      </c>
      <c r="B3596" s="2" t="s">
        <v>232</v>
      </c>
      <c r="C3596" s="2" t="s">
        <v>318</v>
      </c>
      <c r="D3596" s="2">
        <v>5.5979999999999999</v>
      </c>
      <c r="E3596" s="2">
        <v>4.3540000000000001</v>
      </c>
      <c r="F3596" s="66">
        <v>20</v>
      </c>
      <c r="G3596" s="2">
        <v>6.6706200000000004</v>
      </c>
      <c r="H3596" s="2">
        <v>10.54135</v>
      </c>
      <c r="I3596" s="2">
        <v>7.3985700000000003</v>
      </c>
      <c r="J3596" s="2">
        <v>6.62819</v>
      </c>
      <c r="K3596" s="66">
        <v>5.57402</v>
      </c>
      <c r="L3596" s="2">
        <v>7.6480800000000002</v>
      </c>
      <c r="M3596" s="2">
        <v>11.157690000000001</v>
      </c>
      <c r="N3596" s="2">
        <v>7.8518999999999997</v>
      </c>
      <c r="O3596" s="2">
        <v>7.0465499999999999</v>
      </c>
      <c r="P3596" s="2">
        <v>22.88645</v>
      </c>
    </row>
    <row r="3597" spans="1:16" x14ac:dyDescent="0.35">
      <c r="A3597" s="2">
        <v>3586</v>
      </c>
      <c r="B3597" s="2" t="s">
        <v>232</v>
      </c>
      <c r="C3597" s="2" t="s">
        <v>319</v>
      </c>
      <c r="D3597" s="2">
        <v>5.7539999999999996</v>
      </c>
      <c r="E3597" s="2">
        <v>4.5999999999999996</v>
      </c>
      <c r="F3597" s="66">
        <v>11.67</v>
      </c>
      <c r="G3597" s="2">
        <v>4.6736399999999998</v>
      </c>
      <c r="H3597" s="2">
        <v>7.7218999999999998</v>
      </c>
      <c r="I3597" s="2">
        <v>5.3250299999999999</v>
      </c>
      <c r="J3597" s="2">
        <v>5.1029900000000001</v>
      </c>
      <c r="K3597" s="66">
        <v>0.66215999999999997</v>
      </c>
      <c r="L3597" s="2">
        <v>5.0104800000000003</v>
      </c>
      <c r="M3597" s="2">
        <v>8.1946200000000005</v>
      </c>
      <c r="N3597" s="2">
        <v>5.6735499999999996</v>
      </c>
      <c r="O3597" s="2">
        <v>5.4448299999999996</v>
      </c>
      <c r="P3597" s="2">
        <v>0.77859999999999996</v>
      </c>
    </row>
    <row r="3598" spans="1:16" x14ac:dyDescent="0.35">
      <c r="A3598" s="2">
        <v>3587</v>
      </c>
      <c r="B3598" s="2" t="s">
        <v>232</v>
      </c>
      <c r="C3598" s="2" t="s">
        <v>320</v>
      </c>
      <c r="D3598" s="2">
        <v>6.2030000000000003</v>
      </c>
      <c r="E3598" s="2">
        <v>4.5999999999999996</v>
      </c>
      <c r="F3598" s="66">
        <v>8.33</v>
      </c>
      <c r="G3598" s="2">
        <v>4.3935199999999996</v>
      </c>
      <c r="H3598" s="2">
        <v>7.3560299999999996</v>
      </c>
      <c r="I3598" s="2">
        <v>5.02311</v>
      </c>
      <c r="J3598" s="2">
        <v>4.8025000000000002</v>
      </c>
      <c r="K3598" s="66">
        <v>0.35378999999999999</v>
      </c>
      <c r="L3598" s="2">
        <v>4.6010799999999996</v>
      </c>
      <c r="M3598" s="2">
        <v>7.8174099999999997</v>
      </c>
      <c r="N3598" s="2">
        <v>5.3635700000000002</v>
      </c>
      <c r="O3598" s="2">
        <v>5.1360900000000003</v>
      </c>
      <c r="P3598" s="2">
        <v>0.46133999999999997</v>
      </c>
    </row>
    <row r="3599" spans="1:16" x14ac:dyDescent="0.35">
      <c r="A3599" s="2">
        <v>3588</v>
      </c>
      <c r="B3599" s="2" t="s">
        <v>232</v>
      </c>
      <c r="C3599" s="2" t="s">
        <v>321</v>
      </c>
      <c r="D3599" s="2">
        <v>6.298</v>
      </c>
      <c r="E3599" s="2">
        <v>4.5999999999999996</v>
      </c>
      <c r="F3599" s="66">
        <v>18.329999999999998</v>
      </c>
      <c r="G3599" s="2">
        <v>6.0318500000000004</v>
      </c>
      <c r="H3599" s="2">
        <v>9.8556799999999996</v>
      </c>
      <c r="I3599" s="2">
        <v>6.5926600000000004</v>
      </c>
      <c r="J3599" s="2">
        <v>6.2980200000000002</v>
      </c>
      <c r="K3599" s="66">
        <v>7.1246400000000003</v>
      </c>
      <c r="L3599" s="2">
        <v>6.3829900000000004</v>
      </c>
      <c r="M3599" s="2">
        <v>10.4552</v>
      </c>
      <c r="N3599" s="2">
        <v>7.0227599999999999</v>
      </c>
      <c r="O3599" s="2">
        <v>6.7171500000000002</v>
      </c>
      <c r="P3599" s="2">
        <v>19.393139999999999</v>
      </c>
    </row>
    <row r="3600" spans="1:16" x14ac:dyDescent="0.35">
      <c r="A3600" s="2">
        <v>3589</v>
      </c>
      <c r="B3600" s="2" t="s">
        <v>232</v>
      </c>
      <c r="C3600" s="2" t="s">
        <v>322</v>
      </c>
      <c r="D3600" s="2">
        <v>6.3019999999999996</v>
      </c>
      <c r="E3600" s="2">
        <v>4.3460000000000001</v>
      </c>
      <c r="F3600" s="66">
        <v>31.67</v>
      </c>
      <c r="G3600" s="2">
        <v>17.37426</v>
      </c>
      <c r="H3600" s="2">
        <v>22.387</v>
      </c>
      <c r="I3600" s="2">
        <v>15.214270000000001</v>
      </c>
      <c r="J3600" s="2">
        <v>13.638820000000001</v>
      </c>
      <c r="K3600" s="66">
        <v>25.527889999999999</v>
      </c>
      <c r="L3600" s="2">
        <v>25.505970000000001</v>
      </c>
      <c r="M3600" s="2">
        <v>23.64386</v>
      </c>
      <c r="N3600" s="2">
        <v>16.097989999999999</v>
      </c>
      <c r="O3600" s="2">
        <v>14.444610000000001</v>
      </c>
      <c r="P3600" s="2">
        <v>92.01925</v>
      </c>
    </row>
    <row r="3601" spans="1:16" x14ac:dyDescent="0.35">
      <c r="A3601" s="2">
        <v>3590</v>
      </c>
      <c r="B3601" s="2" t="s">
        <v>232</v>
      </c>
      <c r="C3601" s="2" t="s">
        <v>323</v>
      </c>
      <c r="D3601" s="2">
        <v>6.1970000000000001</v>
      </c>
      <c r="E3601" s="2">
        <v>4.0999999999999996</v>
      </c>
      <c r="F3601" s="66">
        <v>8.33</v>
      </c>
      <c r="G3601" s="2">
        <v>2.35338</v>
      </c>
      <c r="H3601" s="2">
        <v>4.1997200000000001</v>
      </c>
      <c r="I3601" s="2">
        <v>2.8717999999999999</v>
      </c>
      <c r="J3601" s="2">
        <v>2.4284500000000002</v>
      </c>
      <c r="K3601" s="66">
        <v>3.694</v>
      </c>
      <c r="L3601" s="2">
        <v>2.5954999999999999</v>
      </c>
      <c r="M3601" s="2">
        <v>4.4637200000000004</v>
      </c>
      <c r="N3601" s="2">
        <v>3.0668700000000002</v>
      </c>
      <c r="O3601" s="2">
        <v>2.60243</v>
      </c>
      <c r="P3601" s="2">
        <v>23.820979999999999</v>
      </c>
    </row>
    <row r="3602" spans="1:16" x14ac:dyDescent="0.35">
      <c r="A3602" s="2">
        <v>3591</v>
      </c>
      <c r="B3602" s="2" t="s">
        <v>232</v>
      </c>
      <c r="C3602" s="2" t="s">
        <v>324</v>
      </c>
      <c r="D3602" s="2">
        <v>5.8979999999999997</v>
      </c>
      <c r="E3602" s="2">
        <v>3.8460000000000001</v>
      </c>
      <c r="F3602" s="66">
        <v>0</v>
      </c>
      <c r="G3602" s="2">
        <v>0</v>
      </c>
      <c r="H3602" s="2">
        <v>0</v>
      </c>
      <c r="I3602" s="2">
        <v>0</v>
      </c>
      <c r="J3602" s="2">
        <v>0</v>
      </c>
      <c r="K3602" s="66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</row>
    <row r="3603" spans="1:16" x14ac:dyDescent="0.35">
      <c r="A3603" s="2">
        <v>3592</v>
      </c>
      <c r="B3603" s="2" t="s">
        <v>232</v>
      </c>
      <c r="C3603" s="2" t="s">
        <v>325</v>
      </c>
      <c r="D3603" s="2">
        <v>5.6980000000000004</v>
      </c>
      <c r="E3603" s="2">
        <v>3.0920000000000001</v>
      </c>
      <c r="F3603" s="66">
        <v>21.67</v>
      </c>
      <c r="G3603" s="2">
        <v>20.156690000000001</v>
      </c>
      <c r="H3603" s="2">
        <v>23.515029999999999</v>
      </c>
      <c r="I3603" s="2">
        <v>19.873280000000001</v>
      </c>
      <c r="J3603" s="2">
        <v>15.963559999999999</v>
      </c>
      <c r="K3603" s="66">
        <v>22.941230000000001</v>
      </c>
      <c r="L3603" s="2">
        <v>21.722349999999999</v>
      </c>
      <c r="M3603" s="2">
        <v>24.364570000000001</v>
      </c>
      <c r="N3603" s="2">
        <v>20.53387</v>
      </c>
      <c r="O3603" s="2">
        <v>16.426410000000001</v>
      </c>
      <c r="P3603" s="2">
        <v>40.234119999999997</v>
      </c>
    </row>
    <row r="3604" spans="1:16" x14ac:dyDescent="0.35">
      <c r="A3604" s="2">
        <v>3593</v>
      </c>
      <c r="B3604" s="2" t="s">
        <v>232</v>
      </c>
      <c r="C3604" s="2" t="s">
        <v>326</v>
      </c>
      <c r="D3604" s="2">
        <v>5.4980000000000002</v>
      </c>
      <c r="E3604" s="2">
        <v>2.6</v>
      </c>
      <c r="F3604" s="66">
        <v>26.67</v>
      </c>
      <c r="G3604" s="2">
        <v>19.999649999999999</v>
      </c>
      <c r="H3604" s="2">
        <v>24.513780000000001</v>
      </c>
      <c r="I3604" s="2">
        <v>21.041840000000001</v>
      </c>
      <c r="J3604" s="2">
        <v>15.86468</v>
      </c>
      <c r="K3604" s="66">
        <v>17.828469999999999</v>
      </c>
      <c r="L3604" s="2">
        <v>21.453479999999999</v>
      </c>
      <c r="M3604" s="2">
        <v>25.35604</v>
      </c>
      <c r="N3604" s="2">
        <v>21.70373</v>
      </c>
      <c r="O3604" s="2">
        <v>16.260750000000002</v>
      </c>
      <c r="P3604" s="2">
        <v>36.572899999999997</v>
      </c>
    </row>
    <row r="3605" spans="1:16" x14ac:dyDescent="0.35">
      <c r="A3605" s="2">
        <v>3594</v>
      </c>
      <c r="B3605" s="2" t="s">
        <v>232</v>
      </c>
      <c r="C3605" s="2" t="s">
        <v>327</v>
      </c>
      <c r="D3605" s="2">
        <v>5.1970000000000001</v>
      </c>
      <c r="E3605" s="2">
        <v>2.3460000000000001</v>
      </c>
      <c r="F3605" s="66">
        <v>5</v>
      </c>
      <c r="G3605" s="2">
        <v>11.11946</v>
      </c>
      <c r="H3605" s="2">
        <v>12.13912</v>
      </c>
      <c r="I3605" s="2">
        <v>11.653359999999999</v>
      </c>
      <c r="J3605" s="2">
        <v>10.913019999999999</v>
      </c>
      <c r="K3605" s="66">
        <v>11.690340000000001</v>
      </c>
      <c r="L3605" s="2">
        <v>11.18094</v>
      </c>
      <c r="M3605" s="2">
        <v>12.31418</v>
      </c>
      <c r="N3605" s="2">
        <v>11.803599999999999</v>
      </c>
      <c r="O3605" s="2">
        <v>11.02833</v>
      </c>
      <c r="P3605" s="2">
        <v>17.681789999999999</v>
      </c>
    </row>
    <row r="3606" spans="1:16" x14ac:dyDescent="0.35">
      <c r="A3606" s="2">
        <v>3595</v>
      </c>
      <c r="B3606" s="2" t="s">
        <v>232</v>
      </c>
      <c r="C3606" s="2" t="s">
        <v>328</v>
      </c>
      <c r="D3606" s="2">
        <v>4.8979999999999997</v>
      </c>
      <c r="E3606" s="2">
        <v>1.5409999999999999</v>
      </c>
      <c r="F3606" s="66">
        <v>3.33</v>
      </c>
      <c r="G3606" s="2">
        <v>11.732239999999999</v>
      </c>
      <c r="H3606" s="2">
        <v>12.70744</v>
      </c>
      <c r="I3606" s="2">
        <v>12.302020000000001</v>
      </c>
      <c r="J3606" s="2">
        <v>10.93666</v>
      </c>
      <c r="K3606" s="66">
        <v>12.4773</v>
      </c>
      <c r="L3606" s="2">
        <v>11.6775</v>
      </c>
      <c r="M3606" s="2">
        <v>12.893509999999999</v>
      </c>
      <c r="N3606" s="2">
        <v>12.467420000000001</v>
      </c>
      <c r="O3606" s="2">
        <v>11.034369999999999</v>
      </c>
      <c r="P3606" s="2">
        <v>14.78298</v>
      </c>
    </row>
    <row r="3607" spans="1:16" x14ac:dyDescent="0.35">
      <c r="A3607" s="2">
        <v>3596</v>
      </c>
      <c r="B3607" s="2" t="s">
        <v>232</v>
      </c>
      <c r="C3607" s="2" t="s">
        <v>329</v>
      </c>
      <c r="D3607" s="2">
        <v>4.7489999999999997</v>
      </c>
      <c r="E3607" s="2">
        <v>0.746</v>
      </c>
      <c r="F3607" s="66">
        <v>23.33</v>
      </c>
      <c r="G3607" s="2">
        <v>19.528590000000001</v>
      </c>
      <c r="H3607" s="2">
        <v>22.01971</v>
      </c>
      <c r="I3607" s="2">
        <v>20.70759</v>
      </c>
      <c r="J3607" s="2">
        <v>12.07128</v>
      </c>
      <c r="K3607" s="66">
        <v>17.93317</v>
      </c>
      <c r="L3607" s="2">
        <v>19.459119999999999</v>
      </c>
      <c r="M3607" s="2">
        <v>22.674009999999999</v>
      </c>
      <c r="N3607" s="2">
        <v>21.293949999999999</v>
      </c>
      <c r="O3607" s="2">
        <v>12.21095</v>
      </c>
      <c r="P3607" s="2">
        <v>19.497409999999999</v>
      </c>
    </row>
    <row r="3608" spans="1:16" x14ac:dyDescent="0.35">
      <c r="A3608" s="2">
        <v>3597</v>
      </c>
      <c r="B3608" s="2" t="s">
        <v>232</v>
      </c>
      <c r="C3608" s="2" t="s">
        <v>330</v>
      </c>
      <c r="D3608" s="2">
        <v>4.5979999999999999</v>
      </c>
      <c r="E3608" s="2">
        <v>0.5</v>
      </c>
      <c r="F3608" s="66">
        <v>23.33</v>
      </c>
      <c r="G3608" s="2">
        <v>22.681709999999999</v>
      </c>
      <c r="H3608" s="2">
        <v>25.551600000000001</v>
      </c>
      <c r="I3608" s="2">
        <v>24.05903</v>
      </c>
      <c r="J3608" s="2">
        <v>12.237579999999999</v>
      </c>
      <c r="K3608" s="66">
        <v>20.840340000000001</v>
      </c>
      <c r="L3608" s="2">
        <v>22.61504</v>
      </c>
      <c r="M3608" s="2">
        <v>26.372199999999999</v>
      </c>
      <c r="N3608" s="2">
        <v>24.80227</v>
      </c>
      <c r="O3608" s="2">
        <v>12.36802</v>
      </c>
      <c r="P3608" s="2">
        <v>15.96496</v>
      </c>
    </row>
    <row r="3609" spans="1:16" x14ac:dyDescent="0.35">
      <c r="A3609" s="2">
        <v>3598</v>
      </c>
      <c r="B3609" s="2" t="s">
        <v>232</v>
      </c>
      <c r="C3609" s="2" t="s">
        <v>331</v>
      </c>
      <c r="D3609" s="2">
        <v>4.3979999999999997</v>
      </c>
      <c r="E3609" s="2">
        <v>0.246</v>
      </c>
      <c r="F3609" s="66">
        <v>6.67</v>
      </c>
      <c r="G3609" s="2">
        <v>14.361499999999999</v>
      </c>
      <c r="H3609" s="2">
        <v>15.43675</v>
      </c>
      <c r="I3609" s="2">
        <v>15.08887</v>
      </c>
      <c r="J3609" s="2">
        <v>11.30195</v>
      </c>
      <c r="K3609" s="66">
        <v>12.7331</v>
      </c>
      <c r="L3609" s="2">
        <v>14.27786</v>
      </c>
      <c r="M3609" s="2">
        <v>15.713139999999999</v>
      </c>
      <c r="N3609" s="2">
        <v>15.34751</v>
      </c>
      <c r="O3609" s="2">
        <v>11.366250000000001</v>
      </c>
      <c r="P3609" s="2">
        <v>11.43338</v>
      </c>
    </row>
    <row r="3610" spans="1:16" x14ac:dyDescent="0.35">
      <c r="A3610" s="2">
        <v>3599</v>
      </c>
      <c r="B3610" s="2" t="s">
        <v>232</v>
      </c>
      <c r="C3610" s="2" t="s">
        <v>332</v>
      </c>
      <c r="D3610" s="2">
        <v>4.3</v>
      </c>
      <c r="E3610" s="2">
        <v>0</v>
      </c>
      <c r="F3610" s="66">
        <v>15</v>
      </c>
      <c r="G3610" s="2">
        <v>18.999659999999999</v>
      </c>
      <c r="H3610" s="2">
        <v>20.54504</v>
      </c>
      <c r="I3610" s="2">
        <v>19.955380000000002</v>
      </c>
      <c r="J3610" s="2">
        <v>11.38312</v>
      </c>
      <c r="K3610" s="66">
        <v>11.38893</v>
      </c>
      <c r="L3610" s="2">
        <v>18.903670000000002</v>
      </c>
      <c r="M3610" s="2">
        <v>21.071809999999999</v>
      </c>
      <c r="N3610" s="2">
        <v>20.451799999999999</v>
      </c>
      <c r="O3610" s="2">
        <v>11.435750000000001</v>
      </c>
      <c r="P3610" s="2">
        <v>11.44558</v>
      </c>
    </row>
    <row r="3611" spans="1:16" x14ac:dyDescent="0.35">
      <c r="A3611" s="2">
        <v>3600</v>
      </c>
      <c r="B3611" s="2" t="s">
        <v>233</v>
      </c>
      <c r="C3611" s="2" t="s">
        <v>309</v>
      </c>
      <c r="D3611" s="2">
        <v>4.351</v>
      </c>
      <c r="E3611" s="2">
        <v>0.254</v>
      </c>
      <c r="F3611" s="66">
        <v>8.33</v>
      </c>
      <c r="G3611" s="2">
        <v>14.078250000000001</v>
      </c>
      <c r="H3611" s="2">
        <v>14.953200000000001</v>
      </c>
      <c r="I3611" s="2">
        <v>14.710459999999999</v>
      </c>
      <c r="J3611" s="2">
        <v>11.67554</v>
      </c>
      <c r="K3611" s="66">
        <v>12.22021</v>
      </c>
      <c r="L3611" s="2">
        <v>13.99292</v>
      </c>
      <c r="M3611" s="2">
        <v>15.174010000000001</v>
      </c>
      <c r="N3611" s="2">
        <v>14.91896</v>
      </c>
      <c r="O3611" s="2">
        <v>11.728630000000001</v>
      </c>
      <c r="P3611" s="2">
        <v>11.673629999999999</v>
      </c>
    </row>
    <row r="3612" spans="1:16" x14ac:dyDescent="0.35">
      <c r="A3612" s="2">
        <v>3601</v>
      </c>
      <c r="B3612" s="2" t="s">
        <v>233</v>
      </c>
      <c r="C3612" s="2" t="s">
        <v>310</v>
      </c>
      <c r="D3612" s="2">
        <v>4.4000000000000004</v>
      </c>
      <c r="E3612" s="2">
        <v>0.5</v>
      </c>
      <c r="F3612" s="66">
        <v>0</v>
      </c>
      <c r="G3612" s="2">
        <v>11.328340000000001</v>
      </c>
      <c r="H3612" s="2">
        <v>11.787940000000001</v>
      </c>
      <c r="I3612" s="2">
        <v>11.78712</v>
      </c>
      <c r="J3612" s="2">
        <v>11.769539999999999</v>
      </c>
      <c r="K3612" s="66">
        <v>11.774839999999999</v>
      </c>
      <c r="L3612" s="2">
        <v>11.244389999999999</v>
      </c>
      <c r="M3612" s="2">
        <v>11.83334</v>
      </c>
      <c r="N3612" s="2">
        <v>11.83281</v>
      </c>
      <c r="O3612" s="2">
        <v>11.8169</v>
      </c>
      <c r="P3612" s="2">
        <v>11.82587</v>
      </c>
    </row>
    <row r="3613" spans="1:16" x14ac:dyDescent="0.35">
      <c r="A3613" s="2">
        <v>3602</v>
      </c>
      <c r="B3613" s="2" t="s">
        <v>233</v>
      </c>
      <c r="C3613" s="2" t="s">
        <v>311</v>
      </c>
      <c r="D3613" s="2">
        <v>4.3490000000000002</v>
      </c>
      <c r="E3613" s="2">
        <v>0.754</v>
      </c>
      <c r="F3613" s="66">
        <v>0</v>
      </c>
      <c r="G3613" s="2">
        <v>11.40028</v>
      </c>
      <c r="H3613" s="2">
        <v>11.851649999999999</v>
      </c>
      <c r="I3613" s="2">
        <v>11.85087</v>
      </c>
      <c r="J3613" s="2">
        <v>11.83409</v>
      </c>
      <c r="K3613" s="66">
        <v>11.83914</v>
      </c>
      <c r="L3613" s="2">
        <v>11.31002</v>
      </c>
      <c r="M3613" s="2">
        <v>11.89471</v>
      </c>
      <c r="N3613" s="2">
        <v>11.8942</v>
      </c>
      <c r="O3613" s="2">
        <v>11.879020000000001</v>
      </c>
      <c r="P3613" s="2">
        <v>11.88758</v>
      </c>
    </row>
    <row r="3614" spans="1:16" x14ac:dyDescent="0.35">
      <c r="A3614" s="2">
        <v>3603</v>
      </c>
      <c r="B3614" s="2" t="s">
        <v>233</v>
      </c>
      <c r="C3614" s="2" t="s">
        <v>312</v>
      </c>
      <c r="D3614" s="2">
        <v>4.3</v>
      </c>
      <c r="E3614" s="2">
        <v>1.8129999999999999</v>
      </c>
      <c r="F3614" s="66">
        <v>0</v>
      </c>
      <c r="G3614" s="2">
        <v>11.46968</v>
      </c>
      <c r="H3614" s="2">
        <v>11.877079999999999</v>
      </c>
      <c r="I3614" s="2">
        <v>11.876340000000001</v>
      </c>
      <c r="J3614" s="2">
        <v>11.86032</v>
      </c>
      <c r="K3614" s="66">
        <v>11.86514</v>
      </c>
      <c r="L3614" s="2">
        <v>11.42113</v>
      </c>
      <c r="M3614" s="2">
        <v>11.917949999999999</v>
      </c>
      <c r="N3614" s="2">
        <v>11.91747</v>
      </c>
      <c r="O3614" s="2">
        <v>11.902979999999999</v>
      </c>
      <c r="P3614" s="2">
        <v>11.911160000000001</v>
      </c>
    </row>
    <row r="3615" spans="1:16" x14ac:dyDescent="0.35">
      <c r="A3615" s="2">
        <v>3604</v>
      </c>
      <c r="B3615" s="2" t="s">
        <v>233</v>
      </c>
      <c r="C3615" s="2" t="s">
        <v>313</v>
      </c>
      <c r="D3615" s="2">
        <v>4.3</v>
      </c>
      <c r="E3615" s="2">
        <v>2.3460000000000001</v>
      </c>
      <c r="F3615" s="66">
        <v>0</v>
      </c>
      <c r="G3615" s="2">
        <v>11.50197</v>
      </c>
      <c r="H3615" s="2">
        <v>11.871420000000001</v>
      </c>
      <c r="I3615" s="2">
        <v>11.870710000000001</v>
      </c>
      <c r="J3615" s="2">
        <v>11.85543</v>
      </c>
      <c r="K3615" s="66">
        <v>11.86003</v>
      </c>
      <c r="L3615" s="2">
        <v>11.49593</v>
      </c>
      <c r="M3615" s="2">
        <v>11.910220000000001</v>
      </c>
      <c r="N3615" s="2">
        <v>11.90977</v>
      </c>
      <c r="O3615" s="2">
        <v>11.89594</v>
      </c>
      <c r="P3615" s="2">
        <v>11.903740000000001</v>
      </c>
    </row>
    <row r="3616" spans="1:16" x14ac:dyDescent="0.35">
      <c r="A3616" s="2">
        <v>3605</v>
      </c>
      <c r="B3616" s="2" t="s">
        <v>233</v>
      </c>
      <c r="C3616" s="2" t="s">
        <v>314</v>
      </c>
      <c r="D3616" s="2">
        <v>4.1479999999999997</v>
      </c>
      <c r="E3616" s="2">
        <v>2.6080000000000001</v>
      </c>
      <c r="F3616" s="66">
        <v>0</v>
      </c>
      <c r="G3616" s="2">
        <v>11.49241</v>
      </c>
      <c r="H3616" s="2">
        <v>11.832610000000001</v>
      </c>
      <c r="I3616" s="2">
        <v>11.83193</v>
      </c>
      <c r="J3616" s="2">
        <v>11.81737</v>
      </c>
      <c r="K3616" s="66">
        <v>11.82175</v>
      </c>
      <c r="L3616" s="2">
        <v>11.509539999999999</v>
      </c>
      <c r="M3616" s="2">
        <v>11.86946</v>
      </c>
      <c r="N3616" s="2">
        <v>11.86903</v>
      </c>
      <c r="O3616" s="2">
        <v>11.85585</v>
      </c>
      <c r="P3616" s="2">
        <v>11.863289999999999</v>
      </c>
    </row>
    <row r="3617" spans="1:16" x14ac:dyDescent="0.35">
      <c r="A3617" s="2">
        <v>3606</v>
      </c>
      <c r="B3617" s="2" t="s">
        <v>233</v>
      </c>
      <c r="C3617" s="2" t="s">
        <v>315</v>
      </c>
      <c r="D3617" s="2">
        <v>4.2030000000000003</v>
      </c>
      <c r="E3617" s="2">
        <v>2.2869999999999999</v>
      </c>
      <c r="F3617" s="66">
        <v>0</v>
      </c>
      <c r="G3617" s="2">
        <v>11.409129999999999</v>
      </c>
      <c r="H3617" s="2">
        <v>11.77074</v>
      </c>
      <c r="I3617" s="2">
        <v>11.77009</v>
      </c>
      <c r="J3617" s="2">
        <v>11.75619</v>
      </c>
      <c r="K3617" s="66">
        <v>11.76037</v>
      </c>
      <c r="L3617" s="2">
        <v>11.38597</v>
      </c>
      <c r="M3617" s="2">
        <v>11.805809999999999</v>
      </c>
      <c r="N3617" s="2">
        <v>11.805389999999999</v>
      </c>
      <c r="O3617" s="2">
        <v>11.792809999999999</v>
      </c>
      <c r="P3617" s="2">
        <v>11.799910000000001</v>
      </c>
    </row>
    <row r="3618" spans="1:16" x14ac:dyDescent="0.35">
      <c r="A3618" s="2">
        <v>3607</v>
      </c>
      <c r="B3618" s="2" t="s">
        <v>233</v>
      </c>
      <c r="C3618" s="2" t="s">
        <v>316</v>
      </c>
      <c r="D3618" s="2">
        <v>4.5019999999999998</v>
      </c>
      <c r="E3618" s="2">
        <v>2.5680000000000001</v>
      </c>
      <c r="F3618" s="66">
        <v>0</v>
      </c>
      <c r="G3618" s="2">
        <v>11.366239999999999</v>
      </c>
      <c r="H3618" s="2">
        <v>11.697749999999999</v>
      </c>
      <c r="I3618" s="2">
        <v>11.697139999999999</v>
      </c>
      <c r="J3618" s="2">
        <v>11.68385</v>
      </c>
      <c r="K3618" s="66">
        <v>11.687849999999999</v>
      </c>
      <c r="L3618" s="2">
        <v>11.37435</v>
      </c>
      <c r="M3618" s="2">
        <v>11.731159999999999</v>
      </c>
      <c r="N3618" s="2">
        <v>11.73077</v>
      </c>
      <c r="O3618" s="2">
        <v>11.71874</v>
      </c>
      <c r="P3618" s="2">
        <v>11.725529999999999</v>
      </c>
    </row>
    <row r="3619" spans="1:16" x14ac:dyDescent="0.35">
      <c r="A3619" s="2">
        <v>3608</v>
      </c>
      <c r="B3619" s="2" t="s">
        <v>233</v>
      </c>
      <c r="C3619" s="2" t="s">
        <v>317</v>
      </c>
      <c r="D3619" s="2">
        <v>4.9050000000000002</v>
      </c>
      <c r="E3619" s="2">
        <v>4.6669999999999998</v>
      </c>
      <c r="F3619" s="66">
        <v>0</v>
      </c>
      <c r="G3619" s="2">
        <v>11.67435</v>
      </c>
      <c r="H3619" s="2">
        <v>11.60697</v>
      </c>
      <c r="I3619" s="2">
        <v>11.606389999999999</v>
      </c>
      <c r="J3619" s="2">
        <v>11.59369</v>
      </c>
      <c r="K3619" s="66">
        <v>11.5975</v>
      </c>
      <c r="L3619" s="2">
        <v>11.85562</v>
      </c>
      <c r="M3619" s="2">
        <v>11.638809999999999</v>
      </c>
      <c r="N3619" s="2">
        <v>11.638439999999999</v>
      </c>
      <c r="O3619" s="2">
        <v>11.626939999999999</v>
      </c>
      <c r="P3619" s="2">
        <v>11.633430000000001</v>
      </c>
    </row>
    <row r="3620" spans="1:16" x14ac:dyDescent="0.35">
      <c r="A3620" s="2">
        <v>3609</v>
      </c>
      <c r="B3620" s="2" t="s">
        <v>233</v>
      </c>
      <c r="C3620" s="2" t="s">
        <v>318</v>
      </c>
      <c r="D3620" s="2">
        <v>5.556</v>
      </c>
      <c r="E3620" s="2">
        <v>5.141</v>
      </c>
      <c r="F3620" s="66">
        <v>0</v>
      </c>
      <c r="G3620" s="2">
        <v>11.3832</v>
      </c>
      <c r="H3620" s="2">
        <v>11.24053</v>
      </c>
      <c r="I3620" s="2">
        <v>11.239979999999999</v>
      </c>
      <c r="J3620" s="2">
        <v>11.227880000000001</v>
      </c>
      <c r="K3620" s="66">
        <v>11.23151</v>
      </c>
      <c r="L3620" s="2">
        <v>11.63022</v>
      </c>
      <c r="M3620" s="2">
        <v>11.270569999999999</v>
      </c>
      <c r="N3620" s="2">
        <v>11.270210000000001</v>
      </c>
      <c r="O3620" s="2">
        <v>11.259270000000001</v>
      </c>
      <c r="P3620" s="2">
        <v>11.26544</v>
      </c>
    </row>
    <row r="3621" spans="1:16" x14ac:dyDescent="0.35">
      <c r="A3621" s="2">
        <v>3610</v>
      </c>
      <c r="B3621" s="2" t="s">
        <v>233</v>
      </c>
      <c r="C3621" s="2" t="s">
        <v>319</v>
      </c>
      <c r="D3621" s="2">
        <v>6.0529999999999999</v>
      </c>
      <c r="E3621" s="2">
        <v>6.1760000000000002</v>
      </c>
      <c r="F3621" s="66">
        <v>0</v>
      </c>
      <c r="G3621" s="2">
        <v>10.90382</v>
      </c>
      <c r="H3621" s="2">
        <v>10.560090000000001</v>
      </c>
      <c r="I3621" s="2">
        <v>10.559559999999999</v>
      </c>
      <c r="J3621" s="2">
        <v>10.54809</v>
      </c>
      <c r="K3621" s="66">
        <v>10.55153</v>
      </c>
      <c r="L3621" s="2">
        <v>11.26591</v>
      </c>
      <c r="M3621" s="2">
        <v>10.587809999999999</v>
      </c>
      <c r="N3621" s="2">
        <v>10.58747</v>
      </c>
      <c r="O3621" s="2">
        <v>10.57709</v>
      </c>
      <c r="P3621" s="2">
        <v>10.58295</v>
      </c>
    </row>
    <row r="3622" spans="1:16" x14ac:dyDescent="0.35">
      <c r="A3622" s="2">
        <v>3611</v>
      </c>
      <c r="B3622" s="2" t="s">
        <v>233</v>
      </c>
      <c r="C3622" s="2" t="s">
        <v>320</v>
      </c>
      <c r="D3622" s="2">
        <v>6.8609999999999998</v>
      </c>
      <c r="E3622" s="2">
        <v>7.7</v>
      </c>
      <c r="F3622" s="66">
        <v>0</v>
      </c>
      <c r="G3622" s="2">
        <v>10.278280000000001</v>
      </c>
      <c r="H3622" s="2">
        <v>9.8472200000000001</v>
      </c>
      <c r="I3622" s="2">
        <v>9.8467199999999995</v>
      </c>
      <c r="J3622" s="2">
        <v>9.8358299999999996</v>
      </c>
      <c r="K3622" s="66">
        <v>9.8391000000000002</v>
      </c>
      <c r="L3622" s="2">
        <v>11.00874</v>
      </c>
      <c r="M3622" s="2">
        <v>9.8770199999999999</v>
      </c>
      <c r="N3622" s="2">
        <v>9.8766999999999996</v>
      </c>
      <c r="O3622" s="2">
        <v>9.8668499999999995</v>
      </c>
      <c r="P3622" s="2">
        <v>9.8724100000000004</v>
      </c>
    </row>
    <row r="3623" spans="1:16" x14ac:dyDescent="0.35">
      <c r="A3623" s="2">
        <v>3612</v>
      </c>
      <c r="B3623" s="2" t="s">
        <v>233</v>
      </c>
      <c r="C3623" s="2" t="s">
        <v>321</v>
      </c>
      <c r="D3623" s="2">
        <v>8.4149999999999991</v>
      </c>
      <c r="E3623" s="2">
        <v>7.9539999999999997</v>
      </c>
      <c r="F3623" s="66">
        <v>0</v>
      </c>
      <c r="G3623" s="2">
        <v>9.1520100000000006</v>
      </c>
      <c r="H3623" s="2">
        <v>8.94679</v>
      </c>
      <c r="I3623" s="2">
        <v>8.9463200000000001</v>
      </c>
      <c r="J3623" s="2">
        <v>8.9360099999999996</v>
      </c>
      <c r="K3623" s="66">
        <v>8.9390999999999998</v>
      </c>
      <c r="L3623" s="2">
        <v>10.040940000000001</v>
      </c>
      <c r="M3623" s="2">
        <v>8.9965299999999999</v>
      </c>
      <c r="N3623" s="2">
        <v>8.9962300000000006</v>
      </c>
      <c r="O3623" s="2">
        <v>8.9869000000000003</v>
      </c>
      <c r="P3623" s="2">
        <v>8.9921699999999998</v>
      </c>
    </row>
    <row r="3624" spans="1:16" x14ac:dyDescent="0.35">
      <c r="A3624" s="2">
        <v>3613</v>
      </c>
      <c r="B3624" s="2" t="s">
        <v>233</v>
      </c>
      <c r="C3624" s="2" t="s">
        <v>322</v>
      </c>
      <c r="D3624" s="2">
        <v>8.9440000000000008</v>
      </c>
      <c r="E3624" s="2">
        <v>6.6239999999999997</v>
      </c>
      <c r="F3624" s="66">
        <v>0</v>
      </c>
      <c r="G3624" s="2">
        <v>8.2872299999999992</v>
      </c>
      <c r="H3624" s="2">
        <v>8.3569399999999998</v>
      </c>
      <c r="I3624" s="2">
        <v>8.3565000000000005</v>
      </c>
      <c r="J3624" s="2">
        <v>8.3467000000000002</v>
      </c>
      <c r="K3624" s="66">
        <v>8.3496400000000008</v>
      </c>
      <c r="L3624" s="2">
        <v>9.0876599999999996</v>
      </c>
      <c r="M3624" s="2">
        <v>8.4412500000000001</v>
      </c>
      <c r="N3624" s="2">
        <v>8.4409700000000001</v>
      </c>
      <c r="O3624" s="2">
        <v>8.4320900000000005</v>
      </c>
      <c r="P3624" s="2">
        <v>8.4370999999999992</v>
      </c>
    </row>
    <row r="3625" spans="1:16" x14ac:dyDescent="0.35">
      <c r="A3625" s="2">
        <v>3614</v>
      </c>
      <c r="B3625" s="2" t="s">
        <v>233</v>
      </c>
      <c r="C3625" s="2" t="s">
        <v>323</v>
      </c>
      <c r="D3625" s="2">
        <v>7.6849999999999996</v>
      </c>
      <c r="E3625" s="2">
        <v>5.9130000000000003</v>
      </c>
      <c r="F3625" s="66">
        <v>0</v>
      </c>
      <c r="G3625" s="2">
        <v>8.3552999999999997</v>
      </c>
      <c r="H3625" s="2">
        <v>8.4757499999999997</v>
      </c>
      <c r="I3625" s="2">
        <v>8.47532</v>
      </c>
      <c r="J3625" s="2">
        <v>8.4659099999999992</v>
      </c>
      <c r="K3625" s="66">
        <v>8.4687400000000004</v>
      </c>
      <c r="L3625" s="2">
        <v>9.1288400000000003</v>
      </c>
      <c r="M3625" s="2">
        <v>8.5747400000000003</v>
      </c>
      <c r="N3625" s="2">
        <v>8.5744699999999998</v>
      </c>
      <c r="O3625" s="2">
        <v>8.5659500000000008</v>
      </c>
      <c r="P3625" s="2">
        <v>8.5707599999999999</v>
      </c>
    </row>
    <row r="3626" spans="1:16" x14ac:dyDescent="0.35">
      <c r="A3626" s="2">
        <v>3615</v>
      </c>
      <c r="B3626" s="2" t="s">
        <v>233</v>
      </c>
      <c r="C3626" s="2" t="s">
        <v>324</v>
      </c>
      <c r="D3626" s="2">
        <v>6.5970000000000004</v>
      </c>
      <c r="E3626" s="2">
        <v>6.1920000000000002</v>
      </c>
      <c r="F3626" s="66">
        <v>0</v>
      </c>
      <c r="G3626" s="2">
        <v>9.1837</v>
      </c>
      <c r="H3626" s="2">
        <v>9.0154899999999998</v>
      </c>
      <c r="I3626" s="2">
        <v>9.0150799999999993</v>
      </c>
      <c r="J3626" s="2">
        <v>9.0059900000000006</v>
      </c>
      <c r="K3626" s="66">
        <v>9.0087200000000003</v>
      </c>
      <c r="L3626" s="2">
        <v>9.7799499999999995</v>
      </c>
      <c r="M3626" s="2">
        <v>9.1150599999999997</v>
      </c>
      <c r="N3626" s="2">
        <v>9.1147899999999993</v>
      </c>
      <c r="O3626" s="2">
        <v>9.10656</v>
      </c>
      <c r="P3626" s="2">
        <v>9.1112099999999998</v>
      </c>
    </row>
    <row r="3627" spans="1:16" x14ac:dyDescent="0.35">
      <c r="A3627" s="2">
        <v>3616</v>
      </c>
      <c r="B3627" s="2" t="s">
        <v>233</v>
      </c>
      <c r="C3627" s="2" t="s">
        <v>325</v>
      </c>
      <c r="D3627" s="2">
        <v>6.6029999999999998</v>
      </c>
      <c r="E3627" s="2">
        <v>5.3949999999999996</v>
      </c>
      <c r="F3627" s="66">
        <v>0</v>
      </c>
      <c r="G3627" s="2">
        <v>9.5281000000000002</v>
      </c>
      <c r="H3627" s="2">
        <v>9.3731500000000008</v>
      </c>
      <c r="I3627" s="2">
        <v>9.3727499999999999</v>
      </c>
      <c r="J3627" s="2">
        <v>9.3639799999999997</v>
      </c>
      <c r="K3627" s="66">
        <v>9.3666199999999993</v>
      </c>
      <c r="L3627" s="2">
        <v>9.8666199999999993</v>
      </c>
      <c r="M3627" s="2">
        <v>9.4673200000000008</v>
      </c>
      <c r="N3627" s="2">
        <v>9.46706</v>
      </c>
      <c r="O3627" s="2">
        <v>9.4591200000000004</v>
      </c>
      <c r="P3627" s="2">
        <v>9.4635999999999996</v>
      </c>
    </row>
    <row r="3628" spans="1:16" x14ac:dyDescent="0.35">
      <c r="A3628" s="2">
        <v>3617</v>
      </c>
      <c r="B3628" s="2" t="s">
        <v>233</v>
      </c>
      <c r="C3628" s="2" t="s">
        <v>326</v>
      </c>
      <c r="D3628" s="2">
        <v>6.8</v>
      </c>
      <c r="E3628" s="2">
        <v>4.8460000000000001</v>
      </c>
      <c r="F3628" s="66">
        <v>0</v>
      </c>
      <c r="G3628" s="2">
        <v>9.5185899999999997</v>
      </c>
      <c r="H3628" s="2">
        <v>9.5616900000000005</v>
      </c>
      <c r="I3628" s="2">
        <v>9.5613100000000006</v>
      </c>
      <c r="J3628" s="2">
        <v>9.55288</v>
      </c>
      <c r="K3628" s="66">
        <v>9.5554199999999998</v>
      </c>
      <c r="L3628" s="2">
        <v>9.8933700000000009</v>
      </c>
      <c r="M3628" s="2">
        <v>9.6482799999999997</v>
      </c>
      <c r="N3628" s="2">
        <v>9.6480300000000003</v>
      </c>
      <c r="O3628" s="2">
        <v>9.6404099999999993</v>
      </c>
      <c r="P3628" s="2">
        <v>9.6447099999999999</v>
      </c>
    </row>
    <row r="3629" spans="1:16" x14ac:dyDescent="0.35">
      <c r="A3629" s="2">
        <v>3618</v>
      </c>
      <c r="B3629" s="2" t="s">
        <v>233</v>
      </c>
      <c r="C3629" s="2" t="s">
        <v>327</v>
      </c>
      <c r="D3629" s="2">
        <v>6.851</v>
      </c>
      <c r="E3629" s="2">
        <v>4.5999999999999996</v>
      </c>
      <c r="F3629" s="66">
        <v>0</v>
      </c>
      <c r="G3629" s="2">
        <v>9.5513200000000005</v>
      </c>
      <c r="H3629" s="2">
        <v>9.7192699999999999</v>
      </c>
      <c r="I3629" s="2">
        <v>9.7189099999999993</v>
      </c>
      <c r="J3629" s="2">
        <v>9.71082</v>
      </c>
      <c r="K3629" s="66">
        <v>9.7132500000000004</v>
      </c>
      <c r="L3629" s="2">
        <v>9.9845600000000001</v>
      </c>
      <c r="M3629" s="2">
        <v>9.7979299999999991</v>
      </c>
      <c r="N3629" s="2">
        <v>9.7977000000000007</v>
      </c>
      <c r="O3629" s="2">
        <v>9.7903800000000007</v>
      </c>
      <c r="P3629" s="2">
        <v>9.7945100000000007</v>
      </c>
    </row>
    <row r="3630" spans="1:16" x14ac:dyDescent="0.35">
      <c r="A3630" s="2">
        <v>3619</v>
      </c>
      <c r="B3630" s="2" t="s">
        <v>233</v>
      </c>
      <c r="C3630" s="2" t="s">
        <v>328</v>
      </c>
      <c r="D3630" s="2">
        <v>6.8490000000000002</v>
      </c>
      <c r="E3630" s="2">
        <v>4.5999999999999996</v>
      </c>
      <c r="F3630" s="66">
        <v>0</v>
      </c>
      <c r="G3630" s="2">
        <v>9.6159300000000005</v>
      </c>
      <c r="H3630" s="2">
        <v>9.7822300000000002</v>
      </c>
      <c r="I3630" s="2">
        <v>9.7818699999999996</v>
      </c>
      <c r="J3630" s="2">
        <v>9.7741199999999999</v>
      </c>
      <c r="K3630" s="66">
        <v>9.7764500000000005</v>
      </c>
      <c r="L3630" s="2">
        <v>10.04006</v>
      </c>
      <c r="M3630" s="2">
        <v>9.8532100000000007</v>
      </c>
      <c r="N3630" s="2">
        <v>9.8529900000000001</v>
      </c>
      <c r="O3630" s="2">
        <v>9.8459699999999994</v>
      </c>
      <c r="P3630" s="2">
        <v>9.8499300000000005</v>
      </c>
    </row>
    <row r="3631" spans="1:16" x14ac:dyDescent="0.35">
      <c r="A3631" s="2">
        <v>3620</v>
      </c>
      <c r="B3631" s="2" t="s">
        <v>233</v>
      </c>
      <c r="C3631" s="2" t="s">
        <v>329</v>
      </c>
      <c r="D3631" s="2">
        <v>6.8</v>
      </c>
      <c r="E3631" s="2">
        <v>4.5999999999999996</v>
      </c>
      <c r="F3631" s="66">
        <v>0</v>
      </c>
      <c r="G3631" s="2">
        <v>9.6139700000000001</v>
      </c>
      <c r="H3631" s="2">
        <v>9.8577399999999997</v>
      </c>
      <c r="I3631" s="2">
        <v>9.8574000000000002</v>
      </c>
      <c r="J3631" s="2">
        <v>9.8499700000000008</v>
      </c>
      <c r="K3631" s="66">
        <v>9.8522099999999995</v>
      </c>
      <c r="L3631" s="2">
        <v>10.123480000000001</v>
      </c>
      <c r="M3631" s="2">
        <v>9.9215900000000001</v>
      </c>
      <c r="N3631" s="2">
        <v>9.9213699999999996</v>
      </c>
      <c r="O3631" s="2">
        <v>9.91465</v>
      </c>
      <c r="P3631" s="2">
        <v>9.9184400000000004</v>
      </c>
    </row>
    <row r="3632" spans="1:16" x14ac:dyDescent="0.35">
      <c r="A3632" s="2">
        <v>3621</v>
      </c>
      <c r="B3632" s="2" t="s">
        <v>233</v>
      </c>
      <c r="C3632" s="2" t="s">
        <v>330</v>
      </c>
      <c r="D3632" s="2">
        <v>6.7489999999999997</v>
      </c>
      <c r="E3632" s="2">
        <v>3.8370000000000002</v>
      </c>
      <c r="F3632" s="66">
        <v>0</v>
      </c>
      <c r="G3632" s="2">
        <v>9.6607299999999992</v>
      </c>
      <c r="H3632" s="2">
        <v>9.9616799999999994</v>
      </c>
      <c r="I3632" s="2">
        <v>9.9613499999999995</v>
      </c>
      <c r="J3632" s="2">
        <v>9.9542300000000008</v>
      </c>
      <c r="K3632" s="66">
        <v>9.9563699999999997</v>
      </c>
      <c r="L3632" s="2">
        <v>10.003399999999999</v>
      </c>
      <c r="M3632" s="2">
        <v>10.01911</v>
      </c>
      <c r="N3632" s="2">
        <v>10.0189</v>
      </c>
      <c r="O3632" s="2">
        <v>10.012460000000001</v>
      </c>
      <c r="P3632" s="2">
        <v>10.0161</v>
      </c>
    </row>
    <row r="3633" spans="1:16" x14ac:dyDescent="0.35">
      <c r="A3633" s="2">
        <v>3622</v>
      </c>
      <c r="B3633" s="2" t="s">
        <v>233</v>
      </c>
      <c r="C3633" s="2" t="s">
        <v>331</v>
      </c>
      <c r="D3633" s="2">
        <v>6.7</v>
      </c>
      <c r="E3633" s="2">
        <v>3.3540000000000001</v>
      </c>
      <c r="F3633" s="66">
        <v>0</v>
      </c>
      <c r="G3633" s="2">
        <v>9.7154900000000008</v>
      </c>
      <c r="H3633" s="2">
        <v>9.9979200000000006</v>
      </c>
      <c r="I3633" s="2">
        <v>9.9976099999999999</v>
      </c>
      <c r="J3633" s="2">
        <v>9.9907800000000009</v>
      </c>
      <c r="K3633" s="66">
        <v>9.9928299999999997</v>
      </c>
      <c r="L3633" s="2">
        <v>9.8879300000000008</v>
      </c>
      <c r="M3633" s="2">
        <v>10.0496</v>
      </c>
      <c r="N3633" s="2">
        <v>10.049390000000001</v>
      </c>
      <c r="O3633" s="2">
        <v>10.04322</v>
      </c>
      <c r="P3633" s="2">
        <v>10.046709999999999</v>
      </c>
    </row>
    <row r="3634" spans="1:16" x14ac:dyDescent="0.35">
      <c r="A3634" s="2">
        <v>3623</v>
      </c>
      <c r="B3634" s="2" t="s">
        <v>233</v>
      </c>
      <c r="C3634" s="2" t="s">
        <v>332</v>
      </c>
      <c r="D3634" s="2">
        <v>6.7</v>
      </c>
      <c r="E3634" s="2">
        <v>3.3460000000000001</v>
      </c>
      <c r="F3634" s="66">
        <v>0</v>
      </c>
      <c r="G3634" s="2">
        <v>9.6616700000000009</v>
      </c>
      <c r="H3634" s="2">
        <v>9.9892099999999999</v>
      </c>
      <c r="I3634" s="2">
        <v>9.9889100000000006</v>
      </c>
      <c r="J3634" s="2">
        <v>9.9823699999999995</v>
      </c>
      <c r="K3634" s="66">
        <v>9.9843299999999999</v>
      </c>
      <c r="L3634" s="2">
        <v>9.8823699999999999</v>
      </c>
      <c r="M3634" s="2">
        <v>10.03572</v>
      </c>
      <c r="N3634" s="2">
        <v>10.03553</v>
      </c>
      <c r="O3634" s="2">
        <v>10.02962</v>
      </c>
      <c r="P3634" s="2">
        <v>10.032959999999999</v>
      </c>
    </row>
    <row r="3635" spans="1:16" x14ac:dyDescent="0.35">
      <c r="A3635" s="2">
        <v>3624</v>
      </c>
      <c r="B3635" s="2" t="s">
        <v>234</v>
      </c>
      <c r="C3635" s="2" t="s">
        <v>309</v>
      </c>
      <c r="D3635" s="2">
        <v>6.7</v>
      </c>
      <c r="E3635" s="2">
        <v>4.3710000000000004</v>
      </c>
      <c r="F3635" s="66">
        <v>0</v>
      </c>
      <c r="G3635" s="2">
        <v>9.6706500000000002</v>
      </c>
      <c r="H3635" s="2">
        <v>9.9898399999999992</v>
      </c>
      <c r="I3635" s="2">
        <v>9.9895600000000009</v>
      </c>
      <c r="J3635" s="2">
        <v>9.9832999999999998</v>
      </c>
      <c r="K3635" s="66">
        <v>9.9851799999999997</v>
      </c>
      <c r="L3635" s="2">
        <v>10.186920000000001</v>
      </c>
      <c r="M3635" s="2">
        <v>10.0307</v>
      </c>
      <c r="N3635" s="2">
        <v>10.030519999999999</v>
      </c>
      <c r="O3635" s="2">
        <v>10.02486</v>
      </c>
      <c r="P3635" s="2">
        <v>10.02805</v>
      </c>
    </row>
    <row r="3636" spans="1:16" x14ac:dyDescent="0.35">
      <c r="A3636" s="2">
        <v>3625</v>
      </c>
      <c r="B3636" s="2" t="s">
        <v>234</v>
      </c>
      <c r="C3636" s="2" t="s">
        <v>310</v>
      </c>
      <c r="D3636" s="2">
        <v>6.7</v>
      </c>
      <c r="E3636" s="2">
        <v>5.3460000000000001</v>
      </c>
      <c r="F3636" s="66">
        <v>0</v>
      </c>
      <c r="G3636" s="2">
        <v>10.28576</v>
      </c>
      <c r="H3636" s="2">
        <v>10.048159999999999</v>
      </c>
      <c r="I3636" s="2">
        <v>10.047890000000001</v>
      </c>
      <c r="J3636" s="2">
        <v>10.04189</v>
      </c>
      <c r="K3636" s="66">
        <v>10.04369</v>
      </c>
      <c r="L3636" s="2">
        <v>10.42413</v>
      </c>
      <c r="M3636" s="2">
        <v>10.08605</v>
      </c>
      <c r="N3636" s="2">
        <v>10.08588</v>
      </c>
      <c r="O3636" s="2">
        <v>10.08046</v>
      </c>
      <c r="P3636" s="2">
        <v>10.08352</v>
      </c>
    </row>
    <row r="3637" spans="1:16" x14ac:dyDescent="0.35">
      <c r="A3637" s="2">
        <v>3626</v>
      </c>
      <c r="B3637" s="2" t="s">
        <v>234</v>
      </c>
      <c r="C3637" s="2" t="s">
        <v>311</v>
      </c>
      <c r="D3637" s="2">
        <v>6.7</v>
      </c>
      <c r="E3637" s="2">
        <v>4.0830000000000002</v>
      </c>
      <c r="F3637" s="66">
        <v>0</v>
      </c>
      <c r="G3637" s="2">
        <v>10.228870000000001</v>
      </c>
      <c r="H3637" s="2">
        <v>10.074909999999999</v>
      </c>
      <c r="I3637" s="2">
        <v>10.07465</v>
      </c>
      <c r="J3637" s="2">
        <v>10.068910000000001</v>
      </c>
      <c r="K3637" s="66">
        <v>10.07063</v>
      </c>
      <c r="L3637" s="2">
        <v>10.025</v>
      </c>
      <c r="M3637" s="2">
        <v>10.109680000000001</v>
      </c>
      <c r="N3637" s="2">
        <v>10.10951</v>
      </c>
      <c r="O3637" s="2">
        <v>10.10432</v>
      </c>
      <c r="P3637" s="2">
        <v>10.107250000000001</v>
      </c>
    </row>
    <row r="3638" spans="1:16" x14ac:dyDescent="0.35">
      <c r="A3638" s="2">
        <v>3627</v>
      </c>
      <c r="B3638" s="2" t="s">
        <v>234</v>
      </c>
      <c r="C3638" s="2" t="s">
        <v>312</v>
      </c>
      <c r="D3638" s="2">
        <v>6.7</v>
      </c>
      <c r="E3638" s="2">
        <v>3.8620000000000001</v>
      </c>
      <c r="F3638" s="66">
        <v>0</v>
      </c>
      <c r="G3638" s="2">
        <v>10.16015</v>
      </c>
      <c r="H3638" s="2">
        <v>10.08015</v>
      </c>
      <c r="I3638" s="2">
        <v>10.0799</v>
      </c>
      <c r="J3638" s="2">
        <v>10.074400000000001</v>
      </c>
      <c r="K3638" s="66">
        <v>10.07605</v>
      </c>
      <c r="L3638" s="2">
        <v>9.9925599999999992</v>
      </c>
      <c r="M3638" s="2">
        <v>10.11196</v>
      </c>
      <c r="N3638" s="2">
        <v>10.111789999999999</v>
      </c>
      <c r="O3638" s="2">
        <v>10.10683</v>
      </c>
      <c r="P3638" s="2">
        <v>10.109629999999999</v>
      </c>
    </row>
    <row r="3639" spans="1:16" x14ac:dyDescent="0.35">
      <c r="A3639" s="2">
        <v>3628</v>
      </c>
      <c r="B3639" s="2" t="s">
        <v>234</v>
      </c>
      <c r="C3639" s="2" t="s">
        <v>313</v>
      </c>
      <c r="D3639" s="2">
        <v>6.7</v>
      </c>
      <c r="E3639" s="2">
        <v>4.8540000000000001</v>
      </c>
      <c r="F3639" s="66">
        <v>0</v>
      </c>
      <c r="G3639" s="2">
        <v>10.40663</v>
      </c>
      <c r="H3639" s="2">
        <v>10.10693</v>
      </c>
      <c r="I3639" s="2">
        <v>10.10669</v>
      </c>
      <c r="J3639" s="2">
        <v>10.101430000000001</v>
      </c>
      <c r="K3639" s="66">
        <v>10.103009999999999</v>
      </c>
      <c r="L3639" s="2">
        <v>10.283950000000001</v>
      </c>
      <c r="M3639" s="2">
        <v>10.136049999999999</v>
      </c>
      <c r="N3639" s="2">
        <v>10.135899999999999</v>
      </c>
      <c r="O3639" s="2">
        <v>10.13115</v>
      </c>
      <c r="P3639" s="2">
        <v>10.13383</v>
      </c>
    </row>
    <row r="3640" spans="1:16" x14ac:dyDescent="0.35">
      <c r="A3640" s="2">
        <v>3629</v>
      </c>
      <c r="B3640" s="2" t="s">
        <v>234</v>
      </c>
      <c r="C3640" s="2" t="s">
        <v>314</v>
      </c>
      <c r="D3640" s="2">
        <v>6.649</v>
      </c>
      <c r="E3640" s="2">
        <v>5.0999999999999996</v>
      </c>
      <c r="F3640" s="66">
        <v>0</v>
      </c>
      <c r="G3640" s="2">
        <v>10.42243</v>
      </c>
      <c r="H3640" s="2">
        <v>10.1028</v>
      </c>
      <c r="I3640" s="2">
        <v>10.10257</v>
      </c>
      <c r="J3640" s="2">
        <v>10.09754</v>
      </c>
      <c r="K3640" s="66">
        <v>10.09905</v>
      </c>
      <c r="L3640" s="2">
        <v>10.388719999999999</v>
      </c>
      <c r="M3640" s="2">
        <v>10.129519999999999</v>
      </c>
      <c r="N3640" s="2">
        <v>10.12937</v>
      </c>
      <c r="O3640" s="2">
        <v>10.12482</v>
      </c>
      <c r="P3640" s="2">
        <v>10.12739</v>
      </c>
    </row>
    <row r="3641" spans="1:16" x14ac:dyDescent="0.35">
      <c r="A3641" s="2">
        <v>3630</v>
      </c>
      <c r="B3641" s="2" t="s">
        <v>234</v>
      </c>
      <c r="C3641" s="2" t="s">
        <v>315</v>
      </c>
      <c r="D3641" s="2">
        <v>6.6509999999999998</v>
      </c>
      <c r="E3641" s="2">
        <v>4.8460000000000001</v>
      </c>
      <c r="F3641" s="66">
        <v>0</v>
      </c>
      <c r="G3641" s="2">
        <v>10.352349999999999</v>
      </c>
      <c r="H3641" s="2">
        <v>10.095470000000001</v>
      </c>
      <c r="I3641" s="2">
        <v>10.09524</v>
      </c>
      <c r="J3641" s="2">
        <v>10.09042</v>
      </c>
      <c r="K3641" s="66">
        <v>10.09187</v>
      </c>
      <c r="L3641" s="2">
        <v>10.30918</v>
      </c>
      <c r="M3641" s="2">
        <v>10.120050000000001</v>
      </c>
      <c r="N3641" s="2">
        <v>10.119910000000001</v>
      </c>
      <c r="O3641" s="2">
        <v>10.115550000000001</v>
      </c>
      <c r="P3641" s="2">
        <v>10.11801</v>
      </c>
    </row>
    <row r="3642" spans="1:16" x14ac:dyDescent="0.35">
      <c r="A3642" s="2">
        <v>3631</v>
      </c>
      <c r="B3642" s="2" t="s">
        <v>234</v>
      </c>
      <c r="C3642" s="2" t="s">
        <v>316</v>
      </c>
      <c r="D3642" s="2">
        <v>6.5979999999999999</v>
      </c>
      <c r="E3642" s="2">
        <v>4.3460000000000001</v>
      </c>
      <c r="F3642" s="66">
        <v>0</v>
      </c>
      <c r="G3642" s="2">
        <v>10.27055</v>
      </c>
      <c r="H3642" s="2">
        <v>10.091139999999999</v>
      </c>
      <c r="I3642" s="2">
        <v>10.090920000000001</v>
      </c>
      <c r="J3642" s="2">
        <v>10.086309999999999</v>
      </c>
      <c r="K3642" s="66">
        <v>10.0877</v>
      </c>
      <c r="L3642" s="2">
        <v>10.1302</v>
      </c>
      <c r="M3642" s="2">
        <v>10.11384</v>
      </c>
      <c r="N3642" s="2">
        <v>10.1137</v>
      </c>
      <c r="O3642" s="2">
        <v>10.109529999999999</v>
      </c>
      <c r="P3642" s="2">
        <v>10.111890000000001</v>
      </c>
    </row>
    <row r="3643" spans="1:16" x14ac:dyDescent="0.35">
      <c r="A3643" s="2">
        <v>3632</v>
      </c>
      <c r="B3643" s="2" t="s">
        <v>234</v>
      </c>
      <c r="C3643" s="2" t="s">
        <v>317</v>
      </c>
      <c r="D3643" s="2">
        <v>6.5510000000000002</v>
      </c>
      <c r="E3643" s="2">
        <v>4.0999999999999996</v>
      </c>
      <c r="F3643" s="66">
        <v>0</v>
      </c>
      <c r="G3643" s="2">
        <v>10.25694</v>
      </c>
      <c r="H3643" s="2">
        <v>10.117570000000001</v>
      </c>
      <c r="I3643" s="2">
        <v>10.117369999999999</v>
      </c>
      <c r="J3643" s="2">
        <v>10.11295</v>
      </c>
      <c r="K3643" s="66">
        <v>10.114280000000001</v>
      </c>
      <c r="L3643" s="2">
        <v>10.07405</v>
      </c>
      <c r="M3643" s="2">
        <v>10.1386</v>
      </c>
      <c r="N3643" s="2">
        <v>10.13847</v>
      </c>
      <c r="O3643" s="2">
        <v>10.13447</v>
      </c>
      <c r="P3643" s="2">
        <v>10.13673</v>
      </c>
    </row>
    <row r="3644" spans="1:16" x14ac:dyDescent="0.35">
      <c r="A3644" s="2">
        <v>3633</v>
      </c>
      <c r="B3644" s="2" t="s">
        <v>234</v>
      </c>
      <c r="C3644" s="2" t="s">
        <v>318</v>
      </c>
      <c r="D3644" s="2">
        <v>6.8029999999999999</v>
      </c>
      <c r="E3644" s="2">
        <v>4.0999999999999996</v>
      </c>
      <c r="F3644" s="66">
        <v>0</v>
      </c>
      <c r="G3644" s="2">
        <v>10.11253</v>
      </c>
      <c r="H3644" s="2">
        <v>9.9814299999999996</v>
      </c>
      <c r="I3644" s="2">
        <v>9.9812399999999997</v>
      </c>
      <c r="J3644" s="2">
        <v>9.9770099999999999</v>
      </c>
      <c r="K3644" s="66">
        <v>9.9782899999999994</v>
      </c>
      <c r="L3644" s="2">
        <v>9.9373699999999996</v>
      </c>
      <c r="M3644" s="2">
        <v>10.00065</v>
      </c>
      <c r="N3644" s="2">
        <v>10.00052</v>
      </c>
      <c r="O3644" s="2">
        <v>9.9967000000000006</v>
      </c>
      <c r="P3644" s="2">
        <v>9.9988600000000005</v>
      </c>
    </row>
    <row r="3645" spans="1:16" x14ac:dyDescent="0.35">
      <c r="A3645" s="2">
        <v>3634</v>
      </c>
      <c r="B3645" s="2" t="s">
        <v>234</v>
      </c>
      <c r="C3645" s="2" t="s">
        <v>319</v>
      </c>
      <c r="D3645" s="2">
        <v>7.7629999999999999</v>
      </c>
      <c r="E3645" s="2">
        <v>4.9130000000000003</v>
      </c>
      <c r="F3645" s="66">
        <v>0</v>
      </c>
      <c r="G3645" s="2">
        <v>9.7799399999999999</v>
      </c>
      <c r="H3645" s="2">
        <v>9.5227199999999996</v>
      </c>
      <c r="I3645" s="2">
        <v>9.5225399999999993</v>
      </c>
      <c r="J3645" s="2">
        <v>9.5185200000000005</v>
      </c>
      <c r="K3645" s="66">
        <v>9.5197299999999991</v>
      </c>
      <c r="L3645" s="2">
        <v>9.7018699999999995</v>
      </c>
      <c r="M3645" s="2">
        <v>9.5402100000000001</v>
      </c>
      <c r="N3645" s="2">
        <v>9.5400899999999993</v>
      </c>
      <c r="O3645" s="2">
        <v>9.5364500000000003</v>
      </c>
      <c r="P3645" s="2">
        <v>9.5385100000000005</v>
      </c>
    </row>
    <row r="3646" spans="1:16" x14ac:dyDescent="0.35">
      <c r="A3646" s="2">
        <v>3635</v>
      </c>
      <c r="B3646" s="2" t="s">
        <v>234</v>
      </c>
      <c r="C3646" s="2" t="s">
        <v>320</v>
      </c>
      <c r="D3646" s="2">
        <v>9.0079999999999991</v>
      </c>
      <c r="E3646" s="2">
        <v>7.2249999999999996</v>
      </c>
      <c r="F3646" s="66">
        <v>0</v>
      </c>
      <c r="G3646" s="2">
        <v>9.2178699999999996</v>
      </c>
      <c r="H3646" s="2">
        <v>8.8422999999999998</v>
      </c>
      <c r="I3646" s="2">
        <v>8.8421199999999995</v>
      </c>
      <c r="J3646" s="2">
        <v>8.8383000000000003</v>
      </c>
      <c r="K3646" s="66">
        <v>8.8394499999999994</v>
      </c>
      <c r="L3646" s="2">
        <v>9.6012599999999999</v>
      </c>
      <c r="M3646" s="2">
        <v>8.8600499999999993</v>
      </c>
      <c r="N3646" s="2">
        <v>8.8599399999999999</v>
      </c>
      <c r="O3646" s="2">
        <v>8.8564900000000009</v>
      </c>
      <c r="P3646" s="2">
        <v>8.8584399999999999</v>
      </c>
    </row>
    <row r="3647" spans="1:16" x14ac:dyDescent="0.35">
      <c r="A3647" s="2">
        <v>3636</v>
      </c>
      <c r="B3647" s="2" t="s">
        <v>234</v>
      </c>
      <c r="C3647" s="2" t="s">
        <v>321</v>
      </c>
      <c r="D3647" s="2">
        <v>9.6530000000000005</v>
      </c>
      <c r="E3647" s="2">
        <v>8.4459999999999997</v>
      </c>
      <c r="F3647" s="66">
        <v>0</v>
      </c>
      <c r="G3647" s="2">
        <v>8.4313900000000004</v>
      </c>
      <c r="H3647" s="2">
        <v>8.2124900000000007</v>
      </c>
      <c r="I3647" s="2">
        <v>8.2123299999999997</v>
      </c>
      <c r="J3647" s="2">
        <v>8.20871</v>
      </c>
      <c r="K3647" s="66">
        <v>8.2097999999999995</v>
      </c>
      <c r="L3647" s="2">
        <v>9.2443000000000008</v>
      </c>
      <c r="M3647" s="2">
        <v>8.2337399999999992</v>
      </c>
      <c r="N3647" s="2">
        <v>8.2336299999999998</v>
      </c>
      <c r="O3647" s="2">
        <v>8.2303499999999996</v>
      </c>
      <c r="P3647" s="2">
        <v>8.2322100000000002</v>
      </c>
    </row>
    <row r="3648" spans="1:16" x14ac:dyDescent="0.35">
      <c r="A3648" s="2">
        <v>3637</v>
      </c>
      <c r="B3648" s="2" t="s">
        <v>234</v>
      </c>
      <c r="C3648" s="2" t="s">
        <v>322</v>
      </c>
      <c r="D3648" s="2">
        <v>9.7490000000000006</v>
      </c>
      <c r="E3648" s="2">
        <v>9.2680000000000007</v>
      </c>
      <c r="F3648" s="66">
        <v>0</v>
      </c>
      <c r="G3648" s="2">
        <v>8.2885799999999996</v>
      </c>
      <c r="H3648" s="2">
        <v>7.7465400000000004</v>
      </c>
      <c r="I3648" s="2">
        <v>7.7463800000000003</v>
      </c>
      <c r="J3648" s="2">
        <v>7.7429300000000003</v>
      </c>
      <c r="K3648" s="66">
        <v>7.74397</v>
      </c>
      <c r="L3648" s="2">
        <v>8.9494500000000006</v>
      </c>
      <c r="M3648" s="2">
        <v>7.7730800000000002</v>
      </c>
      <c r="N3648" s="2">
        <v>7.7729799999999996</v>
      </c>
      <c r="O3648" s="2">
        <v>7.7698600000000004</v>
      </c>
      <c r="P3648" s="2">
        <v>7.7716200000000004</v>
      </c>
    </row>
    <row r="3649" spans="1:16" x14ac:dyDescent="0.35">
      <c r="A3649" s="2">
        <v>3638</v>
      </c>
      <c r="B3649" s="2" t="s">
        <v>234</v>
      </c>
      <c r="C3649" s="2" t="s">
        <v>323</v>
      </c>
      <c r="D3649" s="2">
        <v>10.259</v>
      </c>
      <c r="E3649" s="2">
        <v>10.045999999999999</v>
      </c>
      <c r="F3649" s="66">
        <v>0</v>
      </c>
      <c r="G3649" s="2">
        <v>8.0063200000000005</v>
      </c>
      <c r="H3649" s="2">
        <v>7.4020400000000004</v>
      </c>
      <c r="I3649" s="2">
        <v>7.4018899999999999</v>
      </c>
      <c r="J3649" s="2">
        <v>7.3986000000000001</v>
      </c>
      <c r="K3649" s="66">
        <v>7.3995899999999999</v>
      </c>
      <c r="L3649" s="2">
        <v>8.7067499999999995</v>
      </c>
      <c r="M3649" s="2">
        <v>7.4328500000000002</v>
      </c>
      <c r="N3649" s="2">
        <v>7.4327500000000004</v>
      </c>
      <c r="O3649" s="2">
        <v>7.4297700000000004</v>
      </c>
      <c r="P3649" s="2">
        <v>7.4314600000000004</v>
      </c>
    </row>
    <row r="3650" spans="1:16" x14ac:dyDescent="0.35">
      <c r="A3650" s="2">
        <v>3639</v>
      </c>
      <c r="B3650" s="2" t="s">
        <v>234</v>
      </c>
      <c r="C3650" s="2" t="s">
        <v>324</v>
      </c>
      <c r="D3650" s="2">
        <v>10.698</v>
      </c>
      <c r="E3650" s="2">
        <v>10.308</v>
      </c>
      <c r="F3650" s="66">
        <v>0</v>
      </c>
      <c r="G3650" s="2">
        <v>7.5159500000000001</v>
      </c>
      <c r="H3650" s="2">
        <v>7.1553199999999997</v>
      </c>
      <c r="I3650" s="2">
        <v>7.1551799999999997</v>
      </c>
      <c r="J3650" s="2">
        <v>7.1520299999999999</v>
      </c>
      <c r="K3650" s="66">
        <v>7.1529800000000003</v>
      </c>
      <c r="L3650" s="2">
        <v>8.45913</v>
      </c>
      <c r="M3650" s="2">
        <v>7.1883699999999999</v>
      </c>
      <c r="N3650" s="2">
        <v>7.1882799999999998</v>
      </c>
      <c r="O3650" s="2">
        <v>7.1854300000000002</v>
      </c>
      <c r="P3650" s="2">
        <v>7.1870399999999997</v>
      </c>
    </row>
    <row r="3651" spans="1:16" x14ac:dyDescent="0.35">
      <c r="A3651" s="2">
        <v>3640</v>
      </c>
      <c r="B3651" s="2" t="s">
        <v>234</v>
      </c>
      <c r="C3651" s="2" t="s">
        <v>325</v>
      </c>
      <c r="D3651" s="2">
        <v>9.8879999999999999</v>
      </c>
      <c r="E3651" s="2">
        <v>8.7159999999999993</v>
      </c>
      <c r="F3651" s="66">
        <v>0</v>
      </c>
      <c r="G3651" s="2">
        <v>7.41601</v>
      </c>
      <c r="H3651" s="2">
        <v>7.1795900000000001</v>
      </c>
      <c r="I3651" s="2">
        <v>7.1794599999999997</v>
      </c>
      <c r="J3651" s="2">
        <v>7.1764400000000004</v>
      </c>
      <c r="K3651" s="66">
        <v>7.1773499999999997</v>
      </c>
      <c r="L3651" s="2">
        <v>8.2429100000000002</v>
      </c>
      <c r="M3651" s="2">
        <v>7.2113800000000001</v>
      </c>
      <c r="N3651" s="2">
        <v>7.21129</v>
      </c>
      <c r="O3651" s="2">
        <v>7.2085600000000003</v>
      </c>
      <c r="P3651" s="2">
        <v>7.2101100000000002</v>
      </c>
    </row>
    <row r="3652" spans="1:16" x14ac:dyDescent="0.35">
      <c r="A3652" s="2">
        <v>3641</v>
      </c>
      <c r="B3652" s="2" t="s">
        <v>234</v>
      </c>
      <c r="C3652" s="2" t="s">
        <v>326</v>
      </c>
      <c r="D3652" s="2">
        <v>8.7430000000000003</v>
      </c>
      <c r="E3652" s="2">
        <v>5.8869999999999996</v>
      </c>
      <c r="F3652" s="66">
        <v>0</v>
      </c>
      <c r="G3652" s="2">
        <v>7.5989899999999997</v>
      </c>
      <c r="H3652" s="2">
        <v>7.5253199999999998</v>
      </c>
      <c r="I3652" s="2">
        <v>7.5251900000000003</v>
      </c>
      <c r="J3652" s="2">
        <v>7.5222800000000003</v>
      </c>
      <c r="K3652" s="66">
        <v>7.5231500000000002</v>
      </c>
      <c r="L3652" s="2">
        <v>7.9993699999999999</v>
      </c>
      <c r="M3652" s="2">
        <v>7.5534100000000004</v>
      </c>
      <c r="N3652" s="2">
        <v>7.5533200000000003</v>
      </c>
      <c r="O3652" s="2">
        <v>7.5506900000000003</v>
      </c>
      <c r="P3652" s="2">
        <v>7.5521799999999999</v>
      </c>
    </row>
    <row r="3653" spans="1:16" x14ac:dyDescent="0.35">
      <c r="A3653" s="2">
        <v>3642</v>
      </c>
      <c r="B3653" s="2" t="s">
        <v>234</v>
      </c>
      <c r="C3653" s="2" t="s">
        <v>327</v>
      </c>
      <c r="D3653" s="2">
        <v>7.6390000000000002</v>
      </c>
      <c r="E3653" s="2">
        <v>5.9130000000000003</v>
      </c>
      <c r="F3653" s="66">
        <v>0</v>
      </c>
      <c r="G3653" s="2">
        <v>8.2514699999999994</v>
      </c>
      <c r="H3653" s="2">
        <v>8.0211900000000007</v>
      </c>
      <c r="I3653" s="2">
        <v>8.0210600000000003</v>
      </c>
      <c r="J3653" s="2">
        <v>8.0182500000000001</v>
      </c>
      <c r="K3653" s="66">
        <v>8.0190900000000003</v>
      </c>
      <c r="L3653" s="2">
        <v>8.5546199999999999</v>
      </c>
      <c r="M3653" s="2">
        <v>8.0462600000000002</v>
      </c>
      <c r="N3653" s="2">
        <v>8.0461799999999997</v>
      </c>
      <c r="O3653" s="2">
        <v>8.0436399999999999</v>
      </c>
      <c r="P3653" s="2">
        <v>8.0450800000000005</v>
      </c>
    </row>
    <row r="3654" spans="1:16" x14ac:dyDescent="0.35">
      <c r="A3654" s="2">
        <v>3643</v>
      </c>
      <c r="B3654" s="2" t="s">
        <v>234</v>
      </c>
      <c r="C3654" s="2" t="s">
        <v>328</v>
      </c>
      <c r="D3654" s="2">
        <v>6.1870000000000003</v>
      </c>
      <c r="E3654" s="2">
        <v>5.8869999999999996</v>
      </c>
      <c r="F3654" s="66">
        <v>0</v>
      </c>
      <c r="G3654" s="2">
        <v>8.8661600000000007</v>
      </c>
      <c r="H3654" s="2">
        <v>8.5884300000000007</v>
      </c>
      <c r="I3654" s="2">
        <v>8.5883099999999999</v>
      </c>
      <c r="J3654" s="2">
        <v>8.5855899999999998</v>
      </c>
      <c r="K3654" s="66">
        <v>8.5863999999999994</v>
      </c>
      <c r="L3654" s="2">
        <v>9.1829300000000007</v>
      </c>
      <c r="M3654" s="2">
        <v>8.6112500000000001</v>
      </c>
      <c r="N3654" s="2">
        <v>8.6111699999999995</v>
      </c>
      <c r="O3654" s="2">
        <v>8.6087100000000003</v>
      </c>
      <c r="P3654" s="2">
        <v>8.6100999999999992</v>
      </c>
    </row>
    <row r="3655" spans="1:16" x14ac:dyDescent="0.35">
      <c r="A3655" s="2">
        <v>3644</v>
      </c>
      <c r="B3655" s="2" t="s">
        <v>234</v>
      </c>
      <c r="C3655" s="2" t="s">
        <v>329</v>
      </c>
      <c r="D3655" s="2">
        <v>6.1120000000000001</v>
      </c>
      <c r="E3655" s="2">
        <v>5.4050000000000002</v>
      </c>
      <c r="F3655" s="66">
        <v>0</v>
      </c>
      <c r="G3655" s="2">
        <v>9.2945499999999992</v>
      </c>
      <c r="H3655" s="2">
        <v>9.1087199999999999</v>
      </c>
      <c r="I3655" s="2">
        <v>9.1085999999999991</v>
      </c>
      <c r="J3655" s="2">
        <v>9.1059800000000006</v>
      </c>
      <c r="K3655" s="66">
        <v>9.1067599999999995</v>
      </c>
      <c r="L3655" s="2">
        <v>9.5555800000000009</v>
      </c>
      <c r="M3655" s="2">
        <v>9.1296300000000006</v>
      </c>
      <c r="N3655" s="2">
        <v>9.1295500000000001</v>
      </c>
      <c r="O3655" s="2">
        <v>9.1271699999999996</v>
      </c>
      <c r="P3655" s="2">
        <v>9.12852</v>
      </c>
    </row>
    <row r="3656" spans="1:16" x14ac:dyDescent="0.35">
      <c r="A3656" s="2">
        <v>3645</v>
      </c>
      <c r="B3656" s="2" t="s">
        <v>234</v>
      </c>
      <c r="C3656" s="2" t="s">
        <v>330</v>
      </c>
      <c r="D3656" s="2">
        <v>6.19</v>
      </c>
      <c r="E3656" s="2">
        <v>4.3780000000000001</v>
      </c>
      <c r="F3656" s="66">
        <v>0</v>
      </c>
      <c r="G3656" s="2">
        <v>9.6826600000000003</v>
      </c>
      <c r="H3656" s="2">
        <v>9.5179200000000002</v>
      </c>
      <c r="I3656" s="2">
        <v>9.5178100000000008</v>
      </c>
      <c r="J3656" s="2">
        <v>9.5152699999999992</v>
      </c>
      <c r="K3656" s="66">
        <v>9.5160300000000007</v>
      </c>
      <c r="L3656" s="2">
        <v>9.5925600000000006</v>
      </c>
      <c r="M3656" s="2">
        <v>9.5371000000000006</v>
      </c>
      <c r="N3656" s="2">
        <v>9.5370200000000001</v>
      </c>
      <c r="O3656" s="2">
        <v>9.5347299999999997</v>
      </c>
      <c r="P3656" s="2">
        <v>9.5360300000000002</v>
      </c>
    </row>
    <row r="3657" spans="1:16" x14ac:dyDescent="0.35">
      <c r="A3657" s="2">
        <v>3646</v>
      </c>
      <c r="B3657" s="2" t="s">
        <v>234</v>
      </c>
      <c r="C3657" s="2" t="s">
        <v>331</v>
      </c>
      <c r="D3657" s="2">
        <v>5.1429999999999998</v>
      </c>
      <c r="E3657" s="2">
        <v>2.8460000000000001</v>
      </c>
      <c r="F3657" s="66">
        <v>0</v>
      </c>
      <c r="G3657" s="2">
        <v>9.7958499999999997</v>
      </c>
      <c r="H3657" s="2">
        <v>9.9187499999999993</v>
      </c>
      <c r="I3657" s="2">
        <v>9.9186399999999999</v>
      </c>
      <c r="J3657" s="2">
        <v>9.9162099999999995</v>
      </c>
      <c r="K3657" s="66">
        <v>9.9169400000000003</v>
      </c>
      <c r="L3657" s="2">
        <v>9.6018899999999991</v>
      </c>
      <c r="M3657" s="2">
        <v>9.9363399999999995</v>
      </c>
      <c r="N3657" s="2">
        <v>9.9362700000000004</v>
      </c>
      <c r="O3657" s="2">
        <v>9.9340700000000002</v>
      </c>
      <c r="P3657" s="2">
        <v>9.9353099999999994</v>
      </c>
    </row>
    <row r="3658" spans="1:16" x14ac:dyDescent="0.35">
      <c r="A3658" s="2">
        <v>3647</v>
      </c>
      <c r="B3658" s="2" t="s">
        <v>234</v>
      </c>
      <c r="C3658" s="2" t="s">
        <v>332</v>
      </c>
      <c r="D3658" s="2">
        <v>4.8019999999999996</v>
      </c>
      <c r="E3658" s="2">
        <v>3.3620000000000001</v>
      </c>
      <c r="F3658" s="66">
        <v>0</v>
      </c>
      <c r="G3658" s="2">
        <v>10.331429999999999</v>
      </c>
      <c r="H3658" s="2">
        <v>10.35483</v>
      </c>
      <c r="I3658" s="2">
        <v>10.35473</v>
      </c>
      <c r="J3658" s="2">
        <v>10.35239</v>
      </c>
      <c r="K3658" s="66">
        <v>10.35309</v>
      </c>
      <c r="L3658" s="2">
        <v>10.164910000000001</v>
      </c>
      <c r="M3658" s="2">
        <v>10.37101</v>
      </c>
      <c r="N3658" s="2">
        <v>10.370950000000001</v>
      </c>
      <c r="O3658" s="2">
        <v>10.368830000000001</v>
      </c>
      <c r="P3658" s="2">
        <v>10.37003</v>
      </c>
    </row>
    <row r="3659" spans="1:16" x14ac:dyDescent="0.35">
      <c r="A3659" s="2">
        <v>3648</v>
      </c>
      <c r="B3659" s="2" t="s">
        <v>235</v>
      </c>
      <c r="C3659" s="2" t="s">
        <v>309</v>
      </c>
      <c r="D3659" s="2">
        <v>5.2560000000000002</v>
      </c>
      <c r="E3659" s="2">
        <v>3.8460000000000001</v>
      </c>
      <c r="F3659" s="66">
        <v>0</v>
      </c>
      <c r="G3659" s="2">
        <v>10.731199999999999</v>
      </c>
      <c r="H3659" s="2">
        <v>10.64119</v>
      </c>
      <c r="I3659" s="2">
        <v>10.64109</v>
      </c>
      <c r="J3659" s="2">
        <v>10.63884</v>
      </c>
      <c r="K3659" s="66">
        <v>10.639519999999999</v>
      </c>
      <c r="L3659" s="2">
        <v>10.55153</v>
      </c>
      <c r="M3659" s="2">
        <v>10.656090000000001</v>
      </c>
      <c r="N3659" s="2">
        <v>10.656029999999999</v>
      </c>
      <c r="O3659" s="2">
        <v>10.65399</v>
      </c>
      <c r="P3659" s="2">
        <v>10.655139999999999</v>
      </c>
    </row>
    <row r="3660" spans="1:16" x14ac:dyDescent="0.35">
      <c r="A3660" s="2">
        <v>3649</v>
      </c>
      <c r="B3660" s="2" t="s">
        <v>235</v>
      </c>
      <c r="C3660" s="2" t="s">
        <v>310</v>
      </c>
      <c r="D3660" s="2">
        <v>4.3289999999999997</v>
      </c>
      <c r="E3660" s="2">
        <v>2.8370000000000002</v>
      </c>
      <c r="F3660" s="66">
        <v>6.67</v>
      </c>
      <c r="G3660" s="2">
        <v>14.39353</v>
      </c>
      <c r="H3660" s="2">
        <v>16.013929999999998</v>
      </c>
      <c r="I3660" s="2">
        <v>14.631069999999999</v>
      </c>
      <c r="J3660" s="2">
        <v>12.970090000000001</v>
      </c>
      <c r="K3660" s="66">
        <v>23.633019999999998</v>
      </c>
      <c r="L3660" s="2">
        <v>14.151439999999999</v>
      </c>
      <c r="M3660" s="2">
        <v>16.294270000000001</v>
      </c>
      <c r="N3660" s="2">
        <v>14.839410000000001</v>
      </c>
      <c r="O3660" s="2">
        <v>13.09221</v>
      </c>
      <c r="P3660" s="2">
        <v>20.839960000000001</v>
      </c>
    </row>
    <row r="3661" spans="1:16" x14ac:dyDescent="0.35">
      <c r="A3661" s="2">
        <v>3650</v>
      </c>
      <c r="B3661" s="2" t="s">
        <v>235</v>
      </c>
      <c r="C3661" s="2" t="s">
        <v>311</v>
      </c>
      <c r="D3661" s="2">
        <v>2.5409999999999999</v>
      </c>
      <c r="E3661" s="2">
        <v>2.3540000000000001</v>
      </c>
      <c r="F3661" s="66">
        <v>16.670000000000002</v>
      </c>
      <c r="G3661" s="2">
        <v>18.804939999999998</v>
      </c>
      <c r="H3661" s="2">
        <v>21.67942</v>
      </c>
      <c r="I3661" s="2">
        <v>18.87482</v>
      </c>
      <c r="J3661" s="2">
        <v>14.955120000000001</v>
      </c>
      <c r="K3661" s="66">
        <v>40.07452</v>
      </c>
      <c r="L3661" s="2">
        <v>18.377559999999999</v>
      </c>
      <c r="M3661" s="2">
        <v>22.22683</v>
      </c>
      <c r="N3661" s="2">
        <v>19.276150000000001</v>
      </c>
      <c r="O3661" s="2">
        <v>15.15253</v>
      </c>
      <c r="P3661" s="2">
        <v>21.436050000000002</v>
      </c>
    </row>
    <row r="3662" spans="1:16" x14ac:dyDescent="0.35">
      <c r="A3662" s="2">
        <v>3651</v>
      </c>
      <c r="B3662" s="2" t="s">
        <v>235</v>
      </c>
      <c r="C3662" s="2" t="s">
        <v>312</v>
      </c>
      <c r="D3662" s="2">
        <v>2.153</v>
      </c>
      <c r="E3662" s="2">
        <v>1.7869999999999999</v>
      </c>
      <c r="F3662" s="66">
        <v>15</v>
      </c>
      <c r="G3662" s="2">
        <v>21.184470000000001</v>
      </c>
      <c r="H3662" s="2">
        <v>24.232769999999999</v>
      </c>
      <c r="I3662" s="2">
        <v>21.27449</v>
      </c>
      <c r="J3662" s="2">
        <v>15.14995</v>
      </c>
      <c r="K3662" s="66">
        <v>42.893149999999999</v>
      </c>
      <c r="L3662" s="2">
        <v>20.834289999999999</v>
      </c>
      <c r="M3662" s="2">
        <v>24.87811</v>
      </c>
      <c r="N3662" s="2">
        <v>21.765750000000001</v>
      </c>
      <c r="O3662" s="2">
        <v>15.32241</v>
      </c>
      <c r="P3662" s="2">
        <v>14.886150000000001</v>
      </c>
    </row>
    <row r="3663" spans="1:16" x14ac:dyDescent="0.35">
      <c r="A3663" s="2">
        <v>3652</v>
      </c>
      <c r="B3663" s="2" t="s">
        <v>235</v>
      </c>
      <c r="C3663" s="2" t="s">
        <v>313</v>
      </c>
      <c r="D3663" s="2">
        <v>2.7069999999999999</v>
      </c>
      <c r="E3663" s="2">
        <v>1.5589999999999999</v>
      </c>
      <c r="F3663" s="66">
        <v>20</v>
      </c>
      <c r="G3663" s="2">
        <v>21.06099</v>
      </c>
      <c r="H3663" s="2">
        <v>23.631810000000002</v>
      </c>
      <c r="I3663" s="2">
        <v>21.257290000000001</v>
      </c>
      <c r="J3663" s="2">
        <v>14.886010000000001</v>
      </c>
      <c r="K3663" s="66">
        <v>35.013480000000001</v>
      </c>
      <c r="L3663" s="2">
        <v>20.78192</v>
      </c>
      <c r="M3663" s="2">
        <v>24.21818</v>
      </c>
      <c r="N3663" s="2">
        <v>21.71998</v>
      </c>
      <c r="O3663" s="2">
        <v>15.01703</v>
      </c>
      <c r="P3663" s="2">
        <v>15.306509999999999</v>
      </c>
    </row>
    <row r="3664" spans="1:16" x14ac:dyDescent="0.35">
      <c r="A3664" s="2">
        <v>3653</v>
      </c>
      <c r="B3664" s="2" t="s">
        <v>235</v>
      </c>
      <c r="C3664" s="2" t="s">
        <v>314</v>
      </c>
      <c r="D3664" s="2">
        <v>3.3029999999999999</v>
      </c>
      <c r="E3664" s="2">
        <v>1.5409999999999999</v>
      </c>
      <c r="F3664" s="66">
        <v>0</v>
      </c>
      <c r="G3664" s="2">
        <v>12.584390000000001</v>
      </c>
      <c r="H3664" s="2">
        <v>12.909420000000001</v>
      </c>
      <c r="I3664" s="2">
        <v>12.909330000000001</v>
      </c>
      <c r="J3664" s="2">
        <v>12.90748</v>
      </c>
      <c r="K3664" s="66">
        <v>12.908060000000001</v>
      </c>
      <c r="L3664" s="2">
        <v>12.354329999999999</v>
      </c>
      <c r="M3664" s="2">
        <v>12.91953</v>
      </c>
      <c r="N3664" s="2">
        <v>12.91947</v>
      </c>
      <c r="O3664" s="2">
        <v>12.91779</v>
      </c>
      <c r="P3664" s="2">
        <v>12.91874</v>
      </c>
    </row>
    <row r="3665" spans="1:16" x14ac:dyDescent="0.35">
      <c r="A3665" s="2">
        <v>3654</v>
      </c>
      <c r="B3665" s="2" t="s">
        <v>235</v>
      </c>
      <c r="C3665" s="2" t="s">
        <v>315</v>
      </c>
      <c r="D3665" s="2">
        <v>3.9580000000000002</v>
      </c>
      <c r="E3665" s="2">
        <v>1.8129999999999999</v>
      </c>
      <c r="F3665" s="66">
        <v>3.33</v>
      </c>
      <c r="G3665" s="2">
        <v>14.8474</v>
      </c>
      <c r="H3665" s="2">
        <v>15.927949999999999</v>
      </c>
      <c r="I3665" s="2">
        <v>15.29194</v>
      </c>
      <c r="J3665" s="2">
        <v>13.82287</v>
      </c>
      <c r="K3665" s="66">
        <v>12.976459999999999</v>
      </c>
      <c r="L3665" s="2">
        <v>14.666259999999999</v>
      </c>
      <c r="M3665" s="2">
        <v>16.091080000000002</v>
      </c>
      <c r="N3665" s="2">
        <v>15.42197</v>
      </c>
      <c r="O3665" s="2">
        <v>13.876620000000001</v>
      </c>
      <c r="P3665" s="2">
        <v>12.98643</v>
      </c>
    </row>
    <row r="3666" spans="1:16" x14ac:dyDescent="0.35">
      <c r="A3666" s="2">
        <v>3655</v>
      </c>
      <c r="B3666" s="2" t="s">
        <v>235</v>
      </c>
      <c r="C3666" s="2" t="s">
        <v>316</v>
      </c>
      <c r="D3666" s="2">
        <v>4.7560000000000002</v>
      </c>
      <c r="E3666" s="2">
        <v>3.3620000000000001</v>
      </c>
      <c r="F3666" s="66">
        <v>11.67</v>
      </c>
      <c r="G3666" s="2">
        <v>7.2044800000000002</v>
      </c>
      <c r="H3666" s="2">
        <v>8.9873799999999999</v>
      </c>
      <c r="I3666" s="2">
        <v>7.4145599999999998</v>
      </c>
      <c r="J3666" s="2">
        <v>6.0188600000000001</v>
      </c>
      <c r="K3666" s="66">
        <v>10.02262</v>
      </c>
      <c r="L3666" s="2">
        <v>6.8968600000000002</v>
      </c>
      <c r="M3666" s="2">
        <v>9.2844700000000007</v>
      </c>
      <c r="N3666" s="2">
        <v>7.62974</v>
      </c>
      <c r="O3666" s="2">
        <v>6.1615700000000002</v>
      </c>
      <c r="P3666" s="2">
        <v>7.1754899999999999</v>
      </c>
    </row>
    <row r="3667" spans="1:16" x14ac:dyDescent="0.35">
      <c r="A3667" s="2">
        <v>3656</v>
      </c>
      <c r="B3667" s="2" t="s">
        <v>235</v>
      </c>
      <c r="C3667" s="2" t="s">
        <v>317</v>
      </c>
      <c r="D3667" s="2">
        <v>5.5069999999999997</v>
      </c>
      <c r="E3667" s="2">
        <v>4.9130000000000003</v>
      </c>
      <c r="F3667" s="66">
        <v>11.67</v>
      </c>
      <c r="G3667" s="2">
        <v>8.4655100000000001</v>
      </c>
      <c r="H3667" s="2">
        <v>11.48123</v>
      </c>
      <c r="I3667" s="2">
        <v>8.3679400000000008</v>
      </c>
      <c r="J3667" s="2">
        <v>8.6571099999999994</v>
      </c>
      <c r="K3667" s="66">
        <v>39.179549999999999</v>
      </c>
      <c r="L3667" s="2">
        <v>8.0034600000000005</v>
      </c>
      <c r="M3667" s="2">
        <v>11.93314</v>
      </c>
      <c r="N3667" s="2">
        <v>8.6576799999999992</v>
      </c>
      <c r="O3667" s="2">
        <v>8.9621499999999994</v>
      </c>
      <c r="P3667" s="2">
        <v>28.942910000000001</v>
      </c>
    </row>
    <row r="3668" spans="1:16" x14ac:dyDescent="0.35">
      <c r="A3668" s="2">
        <v>3657</v>
      </c>
      <c r="B3668" s="2" t="s">
        <v>235</v>
      </c>
      <c r="C3668" s="2" t="s">
        <v>318</v>
      </c>
      <c r="D3668" s="2">
        <v>6.3570000000000002</v>
      </c>
      <c r="E3668" s="2">
        <v>5.7</v>
      </c>
      <c r="F3668" s="66">
        <v>8.33</v>
      </c>
      <c r="G3668" s="2">
        <v>5.2538600000000004</v>
      </c>
      <c r="H3668" s="2">
        <v>6.5903499999999999</v>
      </c>
      <c r="I3668" s="2">
        <v>4.9669999999999996</v>
      </c>
      <c r="J3668" s="2">
        <v>5.4520099999999996</v>
      </c>
      <c r="K3668" s="66">
        <v>19.586480000000002</v>
      </c>
      <c r="L3668" s="2">
        <v>5.0818000000000003</v>
      </c>
      <c r="M3668" s="2">
        <v>6.8167799999999996</v>
      </c>
      <c r="N3668" s="2">
        <v>5.1088800000000001</v>
      </c>
      <c r="O3668" s="2">
        <v>5.6193900000000001</v>
      </c>
      <c r="P3668" s="2">
        <v>18.670670000000001</v>
      </c>
    </row>
    <row r="3669" spans="1:16" x14ac:dyDescent="0.35">
      <c r="A3669" s="2">
        <v>3658</v>
      </c>
      <c r="B3669" s="2" t="s">
        <v>235</v>
      </c>
      <c r="C3669" s="2" t="s">
        <v>319</v>
      </c>
      <c r="D3669" s="2">
        <v>7.1559999999999997</v>
      </c>
      <c r="E3669" s="2">
        <v>5.9539999999999997</v>
      </c>
      <c r="F3669" s="66">
        <v>11.67</v>
      </c>
      <c r="G3669" s="2">
        <v>5.4839200000000003</v>
      </c>
      <c r="H3669" s="2">
        <v>8.0446500000000007</v>
      </c>
      <c r="I3669" s="2">
        <v>5.6287200000000004</v>
      </c>
      <c r="J3669" s="2">
        <v>6.62385</v>
      </c>
      <c r="K3669" s="66">
        <v>1.7410399999999999</v>
      </c>
      <c r="L3669" s="2">
        <v>5.31759</v>
      </c>
      <c r="M3669" s="2">
        <v>8.3800399999999993</v>
      </c>
      <c r="N3669" s="2">
        <v>5.8382800000000001</v>
      </c>
      <c r="O3669" s="2">
        <v>6.8854699999999998</v>
      </c>
      <c r="P3669" s="2">
        <v>1.74854</v>
      </c>
    </row>
    <row r="3670" spans="1:16" x14ac:dyDescent="0.35">
      <c r="A3670" s="2">
        <v>3659</v>
      </c>
      <c r="B3670" s="2" t="s">
        <v>235</v>
      </c>
      <c r="C3670" s="2" t="s">
        <v>320</v>
      </c>
      <c r="D3670" s="2">
        <v>7.7030000000000003</v>
      </c>
      <c r="E3670" s="2">
        <v>5.9459999999999997</v>
      </c>
      <c r="F3670" s="66">
        <v>18.329999999999998</v>
      </c>
      <c r="G3670" s="2">
        <v>7.9865700000000004</v>
      </c>
      <c r="H3670" s="2">
        <v>9.8269800000000007</v>
      </c>
      <c r="I3670" s="2">
        <v>6.5334500000000002</v>
      </c>
      <c r="J3670" s="2">
        <v>7.7677699999999996</v>
      </c>
      <c r="K3670" s="66">
        <v>25.626860000000001</v>
      </c>
      <c r="L3670" s="2">
        <v>7.8915699999999998</v>
      </c>
      <c r="M3670" s="2">
        <v>10.30115</v>
      </c>
      <c r="N3670" s="2">
        <v>6.8360599999999998</v>
      </c>
      <c r="O3670" s="2">
        <v>8.1348900000000004</v>
      </c>
      <c r="P3670" s="2">
        <v>35.620690000000003</v>
      </c>
    </row>
    <row r="3671" spans="1:16" x14ac:dyDescent="0.35">
      <c r="A3671" s="2">
        <v>3660</v>
      </c>
      <c r="B3671" s="2" t="s">
        <v>235</v>
      </c>
      <c r="C3671" s="2" t="s">
        <v>321</v>
      </c>
      <c r="D3671" s="2">
        <v>8.0530000000000008</v>
      </c>
      <c r="E3671" s="2">
        <v>6.2080000000000002</v>
      </c>
      <c r="F3671" s="66">
        <v>35</v>
      </c>
      <c r="G3671" s="2">
        <v>14.82469</v>
      </c>
      <c r="H3671" s="2">
        <v>18.193960000000001</v>
      </c>
      <c r="I3671" s="2">
        <v>11.263400000000001</v>
      </c>
      <c r="J3671" s="2">
        <v>14.78364</v>
      </c>
      <c r="K3671" s="66">
        <v>32.427590000000002</v>
      </c>
      <c r="L3671" s="2">
        <v>16.468769999999999</v>
      </c>
      <c r="M3671" s="2">
        <v>19.147040000000001</v>
      </c>
      <c r="N3671" s="2">
        <v>11.855420000000001</v>
      </c>
      <c r="O3671" s="2">
        <v>15.55927</v>
      </c>
      <c r="P3671" s="2">
        <v>76.20693</v>
      </c>
    </row>
    <row r="3672" spans="1:16" x14ac:dyDescent="0.35">
      <c r="A3672" s="2">
        <v>3661</v>
      </c>
      <c r="B3672" s="2" t="s">
        <v>235</v>
      </c>
      <c r="C3672" s="2" t="s">
        <v>322</v>
      </c>
      <c r="D3672" s="2">
        <v>8.048</v>
      </c>
      <c r="E3672" s="2">
        <v>5.8869999999999996</v>
      </c>
      <c r="F3672" s="66">
        <v>26.67</v>
      </c>
      <c r="G3672" s="2">
        <v>9.9513300000000005</v>
      </c>
      <c r="H3672" s="2">
        <v>12.752470000000001</v>
      </c>
      <c r="I3672" s="2">
        <v>7.9490699999999999</v>
      </c>
      <c r="J3672" s="2">
        <v>9.8884799999999995</v>
      </c>
      <c r="K3672" s="66">
        <v>8.6945999999999994</v>
      </c>
      <c r="L3672" s="2">
        <v>12.084820000000001</v>
      </c>
      <c r="M3672" s="2">
        <v>13.451790000000001</v>
      </c>
      <c r="N3672" s="2">
        <v>8.3981700000000004</v>
      </c>
      <c r="O3672" s="2">
        <v>10.43878</v>
      </c>
      <c r="P3672" s="2">
        <v>23.913699999999999</v>
      </c>
    </row>
    <row r="3673" spans="1:16" x14ac:dyDescent="0.35">
      <c r="A3673" s="2">
        <v>3662</v>
      </c>
      <c r="B3673" s="2" t="s">
        <v>235</v>
      </c>
      <c r="C3673" s="2" t="s">
        <v>323</v>
      </c>
      <c r="D3673" s="2">
        <v>7.798</v>
      </c>
      <c r="E3673" s="2">
        <v>4.9980000000000002</v>
      </c>
      <c r="F3673" s="66">
        <v>0</v>
      </c>
      <c r="G3673" s="2">
        <v>0</v>
      </c>
      <c r="H3673" s="2">
        <v>0</v>
      </c>
      <c r="I3673" s="2">
        <v>0</v>
      </c>
      <c r="J3673" s="2">
        <v>0</v>
      </c>
      <c r="K3673" s="66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</row>
    <row r="3674" spans="1:16" x14ac:dyDescent="0.35">
      <c r="A3674" s="2">
        <v>3663</v>
      </c>
      <c r="B3674" s="2" t="s">
        <v>235</v>
      </c>
      <c r="C3674" s="2" t="s">
        <v>324</v>
      </c>
      <c r="D3674" s="2">
        <v>7.649</v>
      </c>
      <c r="E3674" s="2">
        <v>4.7469999999999999</v>
      </c>
      <c r="F3674" s="66">
        <v>3.33</v>
      </c>
      <c r="G3674" s="2">
        <v>0.85872999999999999</v>
      </c>
      <c r="H3674" s="2">
        <v>1.40486</v>
      </c>
      <c r="I3674" s="2">
        <v>0.77947999999999995</v>
      </c>
      <c r="J3674" s="2">
        <v>0.75385000000000002</v>
      </c>
      <c r="K3674" s="66">
        <v>7.5034000000000001</v>
      </c>
      <c r="L3674" s="2">
        <v>0.70399999999999996</v>
      </c>
      <c r="M3674" s="2">
        <v>1.5343199999999999</v>
      </c>
      <c r="N3674" s="2">
        <v>0.88048000000000004</v>
      </c>
      <c r="O3674" s="2">
        <v>0.85365000000000002</v>
      </c>
      <c r="P3674" s="2">
        <v>5.7265899999999998</v>
      </c>
    </row>
    <row r="3675" spans="1:16" x14ac:dyDescent="0.35">
      <c r="A3675" s="2">
        <v>3664</v>
      </c>
      <c r="B3675" s="2" t="s">
        <v>235</v>
      </c>
      <c r="C3675" s="2" t="s">
        <v>325</v>
      </c>
      <c r="D3675" s="2">
        <v>6.7869999999999999</v>
      </c>
      <c r="E3675" s="2">
        <v>5.1589999999999998</v>
      </c>
      <c r="F3675" s="66">
        <v>8.33</v>
      </c>
      <c r="G3675" s="2">
        <v>11.86994</v>
      </c>
      <c r="H3675" s="2">
        <v>13.059950000000001</v>
      </c>
      <c r="I3675" s="2">
        <v>11.76684</v>
      </c>
      <c r="J3675" s="2">
        <v>11.85008</v>
      </c>
      <c r="K3675" s="66">
        <v>26.694269999999999</v>
      </c>
      <c r="L3675" s="2">
        <v>11.64588</v>
      </c>
      <c r="M3675" s="2">
        <v>13.291700000000001</v>
      </c>
      <c r="N3675" s="2">
        <v>11.930400000000001</v>
      </c>
      <c r="O3675" s="2">
        <v>12.01816</v>
      </c>
      <c r="P3675" s="2">
        <v>20.355979999999999</v>
      </c>
    </row>
    <row r="3676" spans="1:16" x14ac:dyDescent="0.35">
      <c r="A3676" s="2">
        <v>3665</v>
      </c>
      <c r="B3676" s="2" t="s">
        <v>235</v>
      </c>
      <c r="C3676" s="2" t="s">
        <v>326</v>
      </c>
      <c r="D3676" s="2">
        <v>5.7460000000000004</v>
      </c>
      <c r="E3676" s="2">
        <v>5.9539999999999997</v>
      </c>
      <c r="F3676" s="66">
        <v>10</v>
      </c>
      <c r="G3676" s="2">
        <v>13.873659999999999</v>
      </c>
      <c r="H3676" s="2">
        <v>16.628869999999999</v>
      </c>
      <c r="I3676" s="2">
        <v>13.87152</v>
      </c>
      <c r="J3676" s="2">
        <v>14.92004</v>
      </c>
      <c r="K3676" s="66">
        <v>9.8078599999999998</v>
      </c>
      <c r="L3676" s="2">
        <v>13.9796</v>
      </c>
      <c r="M3676" s="2">
        <v>17.012530000000002</v>
      </c>
      <c r="N3676" s="2">
        <v>14.11106</v>
      </c>
      <c r="O3676" s="2">
        <v>15.21438</v>
      </c>
      <c r="P3676" s="2">
        <v>9.8377999999999997</v>
      </c>
    </row>
    <row r="3677" spans="1:16" x14ac:dyDescent="0.35">
      <c r="A3677" s="2">
        <v>3666</v>
      </c>
      <c r="B3677" s="2" t="s">
        <v>235</v>
      </c>
      <c r="C3677" s="2" t="s">
        <v>327</v>
      </c>
      <c r="D3677" s="2">
        <v>5.0419999999999998</v>
      </c>
      <c r="E3677" s="2">
        <v>4.8780000000000001</v>
      </c>
      <c r="F3677" s="66">
        <v>13.33</v>
      </c>
      <c r="G3677" s="2">
        <v>15.427860000000001</v>
      </c>
      <c r="H3677" s="2">
        <v>18.605309999999999</v>
      </c>
      <c r="I3677" s="2">
        <v>15.60965</v>
      </c>
      <c r="J3677" s="2">
        <v>15.50351</v>
      </c>
      <c r="K3677" s="66">
        <v>10.2415</v>
      </c>
      <c r="L3677" s="2">
        <v>15.40386</v>
      </c>
      <c r="M3677" s="2">
        <v>19.066459999999999</v>
      </c>
      <c r="N3677" s="2">
        <v>15.91441</v>
      </c>
      <c r="O3677" s="2">
        <v>15.802899999999999</v>
      </c>
      <c r="P3677" s="2">
        <v>10.26824</v>
      </c>
    </row>
    <row r="3678" spans="1:16" x14ac:dyDescent="0.35">
      <c r="A3678" s="2">
        <v>3667</v>
      </c>
      <c r="B3678" s="2" t="s">
        <v>235</v>
      </c>
      <c r="C3678" s="2" t="s">
        <v>328</v>
      </c>
      <c r="D3678" s="2">
        <v>4.5999999999999996</v>
      </c>
      <c r="E3678" s="2">
        <v>3.0920000000000001</v>
      </c>
      <c r="F3678" s="66">
        <v>0</v>
      </c>
      <c r="G3678" s="2">
        <v>10.59272</v>
      </c>
      <c r="H3678" s="2">
        <v>10.64758</v>
      </c>
      <c r="I3678" s="2">
        <v>10.647679999999999</v>
      </c>
      <c r="J3678" s="2">
        <v>10.646660000000001</v>
      </c>
      <c r="K3678" s="66">
        <v>10.63888</v>
      </c>
      <c r="L3678" s="2">
        <v>10.39461</v>
      </c>
      <c r="M3678" s="2">
        <v>10.670769999999999</v>
      </c>
      <c r="N3678" s="2">
        <v>10.670640000000001</v>
      </c>
      <c r="O3678" s="2">
        <v>10.66972</v>
      </c>
      <c r="P3678" s="2">
        <v>10.66276</v>
      </c>
    </row>
    <row r="3679" spans="1:16" x14ac:dyDescent="0.35">
      <c r="A3679" s="2">
        <v>3668</v>
      </c>
      <c r="B3679" s="2" t="s">
        <v>235</v>
      </c>
      <c r="C3679" s="2" t="s">
        <v>329</v>
      </c>
      <c r="D3679" s="2">
        <v>4.4980000000000002</v>
      </c>
      <c r="E3679" s="2">
        <v>2.3460000000000001</v>
      </c>
      <c r="F3679" s="66">
        <v>0</v>
      </c>
      <c r="G3679" s="2">
        <v>10.82328</v>
      </c>
      <c r="H3679" s="2">
        <v>11.0289</v>
      </c>
      <c r="I3679" s="2">
        <v>11.028969999999999</v>
      </c>
      <c r="J3679" s="2">
        <v>11.028</v>
      </c>
      <c r="K3679" s="66">
        <v>11.02169</v>
      </c>
      <c r="L3679" s="2">
        <v>10.62429</v>
      </c>
      <c r="M3679" s="2">
        <v>11.049609999999999</v>
      </c>
      <c r="N3679" s="2">
        <v>11.04951</v>
      </c>
      <c r="O3679" s="2">
        <v>11.048629999999999</v>
      </c>
      <c r="P3679" s="2">
        <v>11.04302</v>
      </c>
    </row>
    <row r="3680" spans="1:16" x14ac:dyDescent="0.35">
      <c r="A3680" s="2">
        <v>3669</v>
      </c>
      <c r="B3680" s="2" t="s">
        <v>235</v>
      </c>
      <c r="C3680" s="2" t="s">
        <v>330</v>
      </c>
      <c r="D3680" s="2">
        <v>3.6880000000000002</v>
      </c>
      <c r="E3680" s="2">
        <v>2.6080000000000001</v>
      </c>
      <c r="F3680" s="66">
        <v>10</v>
      </c>
      <c r="G3680" s="2">
        <v>16.529589999999999</v>
      </c>
      <c r="H3680" s="2">
        <v>19.014050000000001</v>
      </c>
      <c r="I3680" s="2">
        <v>16.83905</v>
      </c>
      <c r="J3680" s="2">
        <v>14.58297</v>
      </c>
      <c r="K3680" s="66">
        <v>11.46021</v>
      </c>
      <c r="L3680" s="2">
        <v>16.293589999999998</v>
      </c>
      <c r="M3680" s="2">
        <v>19.425789999999999</v>
      </c>
      <c r="N3680" s="2">
        <v>17.137319999999999</v>
      </c>
      <c r="O3680" s="2">
        <v>14.76383</v>
      </c>
      <c r="P3680" s="2">
        <v>11.47925</v>
      </c>
    </row>
    <row r="3681" spans="1:16" x14ac:dyDescent="0.35">
      <c r="A3681" s="2">
        <v>3670</v>
      </c>
      <c r="B3681" s="2" t="s">
        <v>235</v>
      </c>
      <c r="C3681" s="2" t="s">
        <v>331</v>
      </c>
      <c r="D3681" s="2">
        <v>2.4409999999999998</v>
      </c>
      <c r="E3681" s="2">
        <v>2.0329999999999999</v>
      </c>
      <c r="F3681" s="66">
        <v>25</v>
      </c>
      <c r="G3681" s="2">
        <v>27.661850000000001</v>
      </c>
      <c r="H3681" s="2">
        <v>33.525440000000003</v>
      </c>
      <c r="I3681" s="2">
        <v>27.817830000000001</v>
      </c>
      <c r="J3681" s="2">
        <v>18.766089999999998</v>
      </c>
      <c r="K3681" s="66">
        <v>11.99545</v>
      </c>
      <c r="L3681" s="2">
        <v>27.42136</v>
      </c>
      <c r="M3681" s="2">
        <v>34.663409999999999</v>
      </c>
      <c r="N3681" s="2">
        <v>28.65831</v>
      </c>
      <c r="O3681" s="2">
        <v>19.135100000000001</v>
      </c>
      <c r="P3681" s="2">
        <v>12.01247</v>
      </c>
    </row>
    <row r="3682" spans="1:16" x14ac:dyDescent="0.35">
      <c r="A3682" s="2">
        <v>3671</v>
      </c>
      <c r="B3682" s="2" t="s">
        <v>235</v>
      </c>
      <c r="C3682" s="2" t="s">
        <v>332</v>
      </c>
      <c r="D3682" s="2">
        <v>1.2390000000000001</v>
      </c>
      <c r="E3682" s="2">
        <v>1</v>
      </c>
      <c r="F3682" s="66">
        <v>16.670000000000002</v>
      </c>
      <c r="G3682" s="2">
        <v>21.256820000000001</v>
      </c>
      <c r="H3682" s="2">
        <v>23.693999999999999</v>
      </c>
      <c r="I3682" s="2">
        <v>21.254439999999999</v>
      </c>
      <c r="J3682" s="2">
        <v>14.47772</v>
      </c>
      <c r="K3682" s="66">
        <v>12.688639999999999</v>
      </c>
      <c r="L3682" s="2">
        <v>21.042000000000002</v>
      </c>
      <c r="M3682" s="2">
        <v>24.281870000000001</v>
      </c>
      <c r="N3682" s="2">
        <v>21.715119999999999</v>
      </c>
      <c r="O3682" s="2">
        <v>14.58545</v>
      </c>
      <c r="P3682" s="2">
        <v>12.70382</v>
      </c>
    </row>
    <row r="3683" spans="1:16" x14ac:dyDescent="0.35">
      <c r="A3683" s="2">
        <v>3672</v>
      </c>
      <c r="B3683" s="2" t="s">
        <v>236</v>
      </c>
      <c r="C3683" s="2" t="s">
        <v>309</v>
      </c>
      <c r="D3683" s="2">
        <v>0.34599999999999997</v>
      </c>
      <c r="E3683" s="2">
        <v>1.254</v>
      </c>
      <c r="F3683" s="66">
        <v>0</v>
      </c>
      <c r="G3683" s="2">
        <v>13.235989999999999</v>
      </c>
      <c r="H3683" s="2">
        <v>13.556760000000001</v>
      </c>
      <c r="I3683" s="2">
        <v>13.55678</v>
      </c>
      <c r="J3683" s="2">
        <v>13.55594</v>
      </c>
      <c r="K3683" s="66">
        <v>13.552720000000001</v>
      </c>
      <c r="L3683" s="2">
        <v>12.96482</v>
      </c>
      <c r="M3683" s="2">
        <v>13.57005</v>
      </c>
      <c r="N3683" s="2">
        <v>13.569979999999999</v>
      </c>
      <c r="O3683" s="2">
        <v>13.569229999999999</v>
      </c>
      <c r="P3683" s="2">
        <v>13.56643</v>
      </c>
    </row>
    <row r="3684" spans="1:16" x14ac:dyDescent="0.35">
      <c r="A3684" s="2">
        <v>3673</v>
      </c>
      <c r="B3684" s="2" t="s">
        <v>236</v>
      </c>
      <c r="C3684" s="2" t="s">
        <v>310</v>
      </c>
      <c r="D3684" s="2">
        <v>-0.10299999999999999</v>
      </c>
      <c r="E3684" s="2">
        <v>1.246</v>
      </c>
      <c r="F3684" s="66">
        <v>21.67</v>
      </c>
      <c r="G3684" s="2">
        <v>30.003060000000001</v>
      </c>
      <c r="H3684" s="2">
        <v>34.278269999999999</v>
      </c>
      <c r="I3684" s="2">
        <v>28.96603</v>
      </c>
      <c r="J3684" s="2">
        <v>17.954910000000002</v>
      </c>
      <c r="K3684" s="66">
        <v>46.723520000000001</v>
      </c>
      <c r="L3684" s="2">
        <v>29.71895</v>
      </c>
      <c r="M3684" s="2">
        <v>35.332099999999997</v>
      </c>
      <c r="N3684" s="2">
        <v>29.743020000000001</v>
      </c>
      <c r="O3684" s="2">
        <v>18.158329999999999</v>
      </c>
      <c r="P3684" s="2">
        <v>18.65015</v>
      </c>
    </row>
    <row r="3685" spans="1:16" x14ac:dyDescent="0.35">
      <c r="A3685" s="2">
        <v>3674</v>
      </c>
      <c r="B3685" s="2" t="s">
        <v>236</v>
      </c>
      <c r="C3685" s="2" t="s">
        <v>311</v>
      </c>
      <c r="D3685" s="2">
        <v>-0.503</v>
      </c>
      <c r="E3685" s="2">
        <v>1</v>
      </c>
      <c r="F3685" s="66">
        <v>28.33</v>
      </c>
      <c r="G3685" s="2">
        <v>32.274259999999998</v>
      </c>
      <c r="H3685" s="2">
        <v>36.519210000000001</v>
      </c>
      <c r="I3685" s="2">
        <v>30.884429999999998</v>
      </c>
      <c r="J3685" s="2">
        <v>18.191510000000001</v>
      </c>
      <c r="K3685" s="66">
        <v>44.214010000000002</v>
      </c>
      <c r="L3685" s="2">
        <v>31.988009999999999</v>
      </c>
      <c r="M3685" s="2">
        <v>37.659089999999999</v>
      </c>
      <c r="N3685" s="2">
        <v>31.73067</v>
      </c>
      <c r="O3685" s="2">
        <v>18.376560000000001</v>
      </c>
      <c r="P3685" s="2">
        <v>22.008510000000001</v>
      </c>
    </row>
    <row r="3686" spans="1:16" x14ac:dyDescent="0.35">
      <c r="A3686" s="2">
        <v>3675</v>
      </c>
      <c r="B3686" s="2" t="s">
        <v>236</v>
      </c>
      <c r="C3686" s="2" t="s">
        <v>312</v>
      </c>
      <c r="D3686" s="2">
        <v>-0.751</v>
      </c>
      <c r="E3686" s="2">
        <v>1.254</v>
      </c>
      <c r="F3686" s="66">
        <v>8.33</v>
      </c>
      <c r="G3686" s="2">
        <v>20.536000000000001</v>
      </c>
      <c r="H3686" s="2">
        <v>22.148230000000002</v>
      </c>
      <c r="I3686" s="2">
        <v>20.269290000000002</v>
      </c>
      <c r="J3686" s="2">
        <v>16.60107</v>
      </c>
      <c r="K3686" s="66">
        <v>27.150030000000001</v>
      </c>
      <c r="L3686" s="2">
        <v>20.2164</v>
      </c>
      <c r="M3686" s="2">
        <v>22.510929999999998</v>
      </c>
      <c r="N3686" s="2">
        <v>20.534040000000001</v>
      </c>
      <c r="O3686" s="2">
        <v>16.67482</v>
      </c>
      <c r="P3686" s="2">
        <v>17.007110000000001</v>
      </c>
    </row>
    <row r="3687" spans="1:16" x14ac:dyDescent="0.35">
      <c r="A3687" s="2">
        <v>3676</v>
      </c>
      <c r="B3687" s="2" t="s">
        <v>236</v>
      </c>
      <c r="C3687" s="2" t="s">
        <v>313</v>
      </c>
      <c r="D3687" s="2">
        <v>-0.90200000000000002</v>
      </c>
      <c r="E3687" s="2">
        <v>1.5</v>
      </c>
      <c r="F3687" s="66">
        <v>3.33</v>
      </c>
      <c r="G3687" s="2">
        <v>19.199269999999999</v>
      </c>
      <c r="H3687" s="2">
        <v>20.50019</v>
      </c>
      <c r="I3687" s="2">
        <v>19.092020000000002</v>
      </c>
      <c r="J3687" s="2">
        <v>16.797550000000001</v>
      </c>
      <c r="K3687" s="66">
        <v>25.148070000000001</v>
      </c>
      <c r="L3687" s="2">
        <v>18.844539999999999</v>
      </c>
      <c r="M3687" s="2">
        <v>20.756329999999998</v>
      </c>
      <c r="N3687" s="2">
        <v>19.274740000000001</v>
      </c>
      <c r="O3687" s="2">
        <v>16.86084</v>
      </c>
      <c r="P3687" s="2">
        <v>17.766629999999999</v>
      </c>
    </row>
    <row r="3688" spans="1:16" x14ac:dyDescent="0.35">
      <c r="A3688" s="2">
        <v>3677</v>
      </c>
      <c r="B3688" s="2" t="s">
        <v>236</v>
      </c>
      <c r="C3688" s="2" t="s">
        <v>314</v>
      </c>
      <c r="D3688" s="2">
        <v>-0.94899999999999995</v>
      </c>
      <c r="E3688" s="2">
        <v>1.246</v>
      </c>
      <c r="F3688" s="66">
        <v>8.33</v>
      </c>
      <c r="G3688" s="2">
        <v>20.21659</v>
      </c>
      <c r="H3688" s="2">
        <v>21.71191</v>
      </c>
      <c r="I3688" s="2">
        <v>20.00526</v>
      </c>
      <c r="J3688" s="2">
        <v>17.21088</v>
      </c>
      <c r="K3688" s="66">
        <v>27.137219999999999</v>
      </c>
      <c r="L3688" s="2">
        <v>19.903289999999998</v>
      </c>
      <c r="M3688" s="2">
        <v>22.019100000000002</v>
      </c>
      <c r="N3688" s="2">
        <v>20.223479999999999</v>
      </c>
      <c r="O3688" s="2">
        <v>17.283619999999999</v>
      </c>
      <c r="P3688" s="2">
        <v>18.360779999999998</v>
      </c>
    </row>
    <row r="3689" spans="1:16" x14ac:dyDescent="0.35">
      <c r="A3689" s="2">
        <v>3678</v>
      </c>
      <c r="B3689" s="2" t="s">
        <v>236</v>
      </c>
      <c r="C3689" s="2" t="s">
        <v>315</v>
      </c>
      <c r="D3689" s="2">
        <v>-0.79800000000000004</v>
      </c>
      <c r="E3689" s="2">
        <v>0.746</v>
      </c>
      <c r="F3689" s="66">
        <v>6.67</v>
      </c>
      <c r="G3689" s="2">
        <v>20.023980000000002</v>
      </c>
      <c r="H3689" s="2">
        <v>21.151679999999999</v>
      </c>
      <c r="I3689" s="2">
        <v>19.965810000000001</v>
      </c>
      <c r="J3689" s="2">
        <v>16.627890000000001</v>
      </c>
      <c r="K3689" s="66">
        <v>20.191210000000002</v>
      </c>
      <c r="L3689" s="2">
        <v>19.76793</v>
      </c>
      <c r="M3689" s="2">
        <v>21.417899999999999</v>
      </c>
      <c r="N3689" s="2">
        <v>20.170210000000001</v>
      </c>
      <c r="O3689" s="2">
        <v>16.658480000000001</v>
      </c>
      <c r="P3689" s="2">
        <v>17.044409999999999</v>
      </c>
    </row>
    <row r="3690" spans="1:16" x14ac:dyDescent="0.35">
      <c r="A3690" s="2">
        <v>3679</v>
      </c>
      <c r="B3690" s="2" t="s">
        <v>236</v>
      </c>
      <c r="C3690" s="2" t="s">
        <v>316</v>
      </c>
      <c r="D3690" s="2">
        <v>-0.59799999999999998</v>
      </c>
      <c r="E3690" s="2">
        <v>0.5</v>
      </c>
      <c r="F3690" s="66">
        <v>23.33</v>
      </c>
      <c r="G3690" s="2">
        <v>23.25206</v>
      </c>
      <c r="H3690" s="2">
        <v>26.609580000000001</v>
      </c>
      <c r="I3690" s="2">
        <v>22.094989999999999</v>
      </c>
      <c r="J3690" s="2">
        <v>8.65381</v>
      </c>
      <c r="K3690" s="66">
        <v>17.247599999999998</v>
      </c>
      <c r="L3690" s="2">
        <v>22.984079999999999</v>
      </c>
      <c r="M3690" s="2">
        <v>27.63327</v>
      </c>
      <c r="N3690" s="2">
        <v>22.883430000000001</v>
      </c>
      <c r="O3690" s="2">
        <v>8.7420600000000004</v>
      </c>
      <c r="P3690" s="2">
        <v>8.3022899999999993</v>
      </c>
    </row>
    <row r="3691" spans="1:16" x14ac:dyDescent="0.35">
      <c r="A3691" s="2">
        <v>3680</v>
      </c>
      <c r="B3691" s="2" t="s">
        <v>236</v>
      </c>
      <c r="C3691" s="2" t="s">
        <v>317</v>
      </c>
      <c r="D3691" s="2">
        <v>5.8999999999999997E-2</v>
      </c>
      <c r="E3691" s="2">
        <v>0.5</v>
      </c>
      <c r="F3691" s="66">
        <v>16.670000000000002</v>
      </c>
      <c r="G3691" s="2">
        <v>17.28285</v>
      </c>
      <c r="H3691" s="2">
        <v>19.588650000000001</v>
      </c>
      <c r="I3691" s="2">
        <v>16.88344</v>
      </c>
      <c r="J3691" s="2">
        <v>8.2023499999999991</v>
      </c>
      <c r="K3691" s="66">
        <v>7.1904899999999996</v>
      </c>
      <c r="L3691" s="2">
        <v>17.04862</v>
      </c>
      <c r="M3691" s="2">
        <v>20.240649999999999</v>
      </c>
      <c r="N3691" s="2">
        <v>17.394469999999998</v>
      </c>
      <c r="O3691" s="2">
        <v>8.2611699999999999</v>
      </c>
      <c r="P3691" s="2">
        <v>10.160030000000001</v>
      </c>
    </row>
    <row r="3692" spans="1:16" x14ac:dyDescent="0.35">
      <c r="A3692" s="2">
        <v>3681</v>
      </c>
      <c r="B3692" s="2" t="s">
        <v>236</v>
      </c>
      <c r="C3692" s="2" t="s">
        <v>318</v>
      </c>
      <c r="D3692" s="2">
        <v>1.617</v>
      </c>
      <c r="E3692" s="2">
        <v>0.754</v>
      </c>
      <c r="F3692" s="66">
        <v>0</v>
      </c>
      <c r="G3692" s="2">
        <v>5.9803600000000001</v>
      </c>
      <c r="H3692" s="2">
        <v>6.3947599999999998</v>
      </c>
      <c r="I3692" s="2">
        <v>6.3947599999999998</v>
      </c>
      <c r="J3692" s="2">
        <v>6.3941800000000004</v>
      </c>
      <c r="K3692" s="66">
        <v>6.3929</v>
      </c>
      <c r="L3692" s="2">
        <v>5.7855100000000004</v>
      </c>
      <c r="M3692" s="2">
        <v>6.4001700000000001</v>
      </c>
      <c r="N3692" s="2">
        <v>6.4001299999999999</v>
      </c>
      <c r="O3692" s="2">
        <v>6.3996000000000004</v>
      </c>
      <c r="P3692" s="2">
        <v>6.3985099999999999</v>
      </c>
    </row>
    <row r="3693" spans="1:16" x14ac:dyDescent="0.35">
      <c r="A3693" s="2">
        <v>3682</v>
      </c>
      <c r="B3693" s="2" t="s">
        <v>236</v>
      </c>
      <c r="C3693" s="2" t="s">
        <v>319</v>
      </c>
      <c r="D3693" s="2">
        <v>3.3119999999999998</v>
      </c>
      <c r="E3693" s="2">
        <v>0.746</v>
      </c>
      <c r="F3693" s="66">
        <v>3.33</v>
      </c>
      <c r="G3693" s="2">
        <v>7.1169700000000002</v>
      </c>
      <c r="H3693" s="2">
        <v>8.0552899999999994</v>
      </c>
      <c r="I3693" s="2">
        <v>7.6339499999999996</v>
      </c>
      <c r="J3693" s="2">
        <v>5.7055300000000004</v>
      </c>
      <c r="K3693" s="66">
        <v>5.35351</v>
      </c>
      <c r="L3693" s="2">
        <v>6.9458700000000002</v>
      </c>
      <c r="M3693" s="2">
        <v>8.2007700000000003</v>
      </c>
      <c r="N3693" s="2">
        <v>7.7574500000000004</v>
      </c>
      <c r="O3693" s="2">
        <v>5.7286400000000004</v>
      </c>
      <c r="P3693" s="2">
        <v>5.3585200000000004</v>
      </c>
    </row>
    <row r="3694" spans="1:16" x14ac:dyDescent="0.35">
      <c r="A3694" s="2">
        <v>3683</v>
      </c>
      <c r="B3694" s="2" t="s">
        <v>236</v>
      </c>
      <c r="C3694" s="2" t="s">
        <v>320</v>
      </c>
      <c r="D3694" s="2">
        <v>4.2539999999999996</v>
      </c>
      <c r="E3694" s="2">
        <v>0.5</v>
      </c>
      <c r="F3694" s="66">
        <v>11.67</v>
      </c>
      <c r="G3694" s="2">
        <v>9.1590799999999994</v>
      </c>
      <c r="H3694" s="2">
        <v>10.6313</v>
      </c>
      <c r="I3694" s="2">
        <v>9.9408300000000001</v>
      </c>
      <c r="J3694" s="2">
        <v>5.1499100000000002</v>
      </c>
      <c r="K3694" s="66">
        <v>4.5911600000000004</v>
      </c>
      <c r="L3694" s="2">
        <v>9.0099099999999996</v>
      </c>
      <c r="M3694" s="2">
        <v>10.9504</v>
      </c>
      <c r="N3694" s="2">
        <v>10.22392</v>
      </c>
      <c r="O3694" s="2">
        <v>5.1834699999999998</v>
      </c>
      <c r="P3694" s="2">
        <v>4.5958399999999999</v>
      </c>
    </row>
    <row r="3695" spans="1:16" x14ac:dyDescent="0.35">
      <c r="A3695" s="2">
        <v>3684</v>
      </c>
      <c r="B3695" s="2" t="s">
        <v>236</v>
      </c>
      <c r="C3695" s="2" t="s">
        <v>321</v>
      </c>
      <c r="D3695" s="2">
        <v>4.7539999999999996</v>
      </c>
      <c r="E3695" s="2">
        <v>0.5</v>
      </c>
      <c r="F3695" s="66">
        <v>11.67</v>
      </c>
      <c r="G3695" s="2">
        <v>8.0789899999999992</v>
      </c>
      <c r="H3695" s="2">
        <v>9.4456100000000003</v>
      </c>
      <c r="I3695" s="2">
        <v>8.9078999999999997</v>
      </c>
      <c r="J3695" s="2">
        <v>4.5862100000000003</v>
      </c>
      <c r="K3695" s="66">
        <v>5.7780899999999997</v>
      </c>
      <c r="L3695" s="2">
        <v>7.9446099999999999</v>
      </c>
      <c r="M3695" s="2">
        <v>9.7292000000000005</v>
      </c>
      <c r="N3695" s="2">
        <v>9.1634499999999992</v>
      </c>
      <c r="O3695" s="2">
        <v>4.6166700000000001</v>
      </c>
      <c r="P3695" s="2">
        <v>4.6646799999999997</v>
      </c>
    </row>
    <row r="3696" spans="1:16" x14ac:dyDescent="0.35">
      <c r="A3696" s="2">
        <v>3685</v>
      </c>
      <c r="B3696" s="2" t="s">
        <v>236</v>
      </c>
      <c r="C3696" s="2" t="s">
        <v>322</v>
      </c>
      <c r="D3696" s="2">
        <v>4.8979999999999997</v>
      </c>
      <c r="E3696" s="2">
        <v>1.3129999999999999</v>
      </c>
      <c r="F3696" s="66">
        <v>18.329999999999998</v>
      </c>
      <c r="G3696" s="2">
        <v>11.027520000000001</v>
      </c>
      <c r="H3696" s="2">
        <v>13.442299999999999</v>
      </c>
      <c r="I3696" s="2">
        <v>11.939220000000001</v>
      </c>
      <c r="J3696" s="2">
        <v>5.8512899999999997</v>
      </c>
      <c r="K3696" s="66">
        <v>17.991379999999999</v>
      </c>
      <c r="L3696" s="2">
        <v>10.626379999999999</v>
      </c>
      <c r="M3696" s="2">
        <v>13.9527</v>
      </c>
      <c r="N3696" s="2">
        <v>12.37129</v>
      </c>
      <c r="O3696" s="2">
        <v>5.96624</v>
      </c>
      <c r="P3696" s="2">
        <v>5.9133599999999999</v>
      </c>
    </row>
    <row r="3697" spans="1:16" x14ac:dyDescent="0.35">
      <c r="A3697" s="2">
        <v>3686</v>
      </c>
      <c r="B3697" s="2" t="s">
        <v>236</v>
      </c>
      <c r="C3697" s="2" t="s">
        <v>323</v>
      </c>
      <c r="D3697" s="2">
        <v>4.5970000000000004</v>
      </c>
      <c r="E3697" s="2">
        <v>1.7949999999999999</v>
      </c>
      <c r="F3697" s="66">
        <v>25</v>
      </c>
      <c r="G3697" s="2">
        <v>12.127739999999999</v>
      </c>
      <c r="H3697" s="2">
        <v>15.40601</v>
      </c>
      <c r="I3697" s="2">
        <v>12.90662</v>
      </c>
      <c r="J3697" s="2">
        <v>7.2450400000000004</v>
      </c>
      <c r="K3697" s="66">
        <v>23.922840000000001</v>
      </c>
      <c r="L3697" s="2">
        <v>11.65499</v>
      </c>
      <c r="M3697" s="2">
        <v>16.031230000000001</v>
      </c>
      <c r="N3697" s="2">
        <v>13.4016</v>
      </c>
      <c r="O3697" s="2">
        <v>7.4451200000000002</v>
      </c>
      <c r="P3697" s="2">
        <v>10.98597</v>
      </c>
    </row>
    <row r="3698" spans="1:16" x14ac:dyDescent="0.35">
      <c r="A3698" s="2">
        <v>3687</v>
      </c>
      <c r="B3698" s="2" t="s">
        <v>236</v>
      </c>
      <c r="C3698" s="2" t="s">
        <v>324</v>
      </c>
      <c r="D3698" s="2">
        <v>4.4000000000000004</v>
      </c>
      <c r="E3698" s="2">
        <v>2.0590000000000002</v>
      </c>
      <c r="F3698" s="66">
        <v>3.33</v>
      </c>
      <c r="G3698" s="2">
        <v>4.7408299999999999</v>
      </c>
      <c r="H3698" s="2">
        <v>5.6813900000000004</v>
      </c>
      <c r="I3698" s="2">
        <v>5.1271699999999996</v>
      </c>
      <c r="J3698" s="2">
        <v>4.1566400000000003</v>
      </c>
      <c r="K3698" s="66">
        <v>7.7545200000000003</v>
      </c>
      <c r="L3698" s="2">
        <v>4.5427799999999996</v>
      </c>
      <c r="M3698" s="2">
        <v>5.8076499999999998</v>
      </c>
      <c r="N3698" s="2">
        <v>5.2245400000000002</v>
      </c>
      <c r="O3698" s="2">
        <v>4.2035200000000001</v>
      </c>
      <c r="P3698" s="2">
        <v>7.9761100000000003</v>
      </c>
    </row>
    <row r="3699" spans="1:16" x14ac:dyDescent="0.35">
      <c r="A3699" s="2">
        <v>3688</v>
      </c>
      <c r="B3699" s="2" t="s">
        <v>236</v>
      </c>
      <c r="C3699" s="2" t="s">
        <v>325</v>
      </c>
      <c r="D3699" s="2">
        <v>4.298</v>
      </c>
      <c r="E3699" s="2">
        <v>2.3460000000000001</v>
      </c>
      <c r="F3699" s="66">
        <v>10</v>
      </c>
      <c r="G3699" s="2">
        <v>17.528269999999999</v>
      </c>
      <c r="H3699" s="2">
        <v>19.929189999999998</v>
      </c>
      <c r="I3699" s="2">
        <v>18.111899999999999</v>
      </c>
      <c r="J3699" s="2">
        <v>15.36952</v>
      </c>
      <c r="K3699" s="66">
        <v>24.549689999999998</v>
      </c>
      <c r="L3699" s="2">
        <v>17.360949999999999</v>
      </c>
      <c r="M3699" s="2">
        <v>20.313199999999998</v>
      </c>
      <c r="N3699" s="2">
        <v>18.401209999999999</v>
      </c>
      <c r="O3699" s="2">
        <v>15.51601</v>
      </c>
      <c r="P3699" s="2">
        <v>30.697130000000001</v>
      </c>
    </row>
    <row r="3700" spans="1:16" x14ac:dyDescent="0.35">
      <c r="A3700" s="2">
        <v>3689</v>
      </c>
      <c r="B3700" s="2" t="s">
        <v>236</v>
      </c>
      <c r="C3700" s="2" t="s">
        <v>326</v>
      </c>
      <c r="D3700" s="2">
        <v>4.2</v>
      </c>
      <c r="E3700" s="2">
        <v>2.3540000000000001</v>
      </c>
      <c r="F3700" s="66">
        <v>11.67</v>
      </c>
      <c r="G3700" s="2">
        <v>16.656210000000002</v>
      </c>
      <c r="H3700" s="2">
        <v>18.71284</v>
      </c>
      <c r="I3700" s="2">
        <v>17.218630000000001</v>
      </c>
      <c r="J3700" s="2">
        <v>14.768380000000001</v>
      </c>
      <c r="K3700" s="66">
        <v>18.824780000000001</v>
      </c>
      <c r="L3700" s="2">
        <v>16.523389999999999</v>
      </c>
      <c r="M3700" s="2">
        <v>19.036210000000001</v>
      </c>
      <c r="N3700" s="2">
        <v>17.46415</v>
      </c>
      <c r="O3700" s="2">
        <v>14.8863</v>
      </c>
      <c r="P3700" s="2">
        <v>20.87679</v>
      </c>
    </row>
    <row r="3701" spans="1:16" x14ac:dyDescent="0.35">
      <c r="A3701" s="2">
        <v>3690</v>
      </c>
      <c r="B3701" s="2" t="s">
        <v>236</v>
      </c>
      <c r="C3701" s="2" t="s">
        <v>327</v>
      </c>
      <c r="D3701" s="2">
        <v>4.0979999999999999</v>
      </c>
      <c r="E3701" s="2">
        <v>3.3620000000000001</v>
      </c>
      <c r="F3701" s="66">
        <v>10</v>
      </c>
      <c r="G3701" s="2">
        <v>17.471450000000001</v>
      </c>
      <c r="H3701" s="2">
        <v>20.37913</v>
      </c>
      <c r="I3701" s="2">
        <v>17.983339999999998</v>
      </c>
      <c r="J3701" s="2">
        <v>16.298349999999999</v>
      </c>
      <c r="K3701" s="66">
        <v>12.52646</v>
      </c>
      <c r="L3701" s="2">
        <v>17.50414</v>
      </c>
      <c r="M3701" s="2">
        <v>20.79119</v>
      </c>
      <c r="N3701" s="2">
        <v>18.27056</v>
      </c>
      <c r="O3701" s="2">
        <v>16.49785</v>
      </c>
      <c r="P3701" s="2">
        <v>12.52962</v>
      </c>
    </row>
    <row r="3702" spans="1:16" x14ac:dyDescent="0.35">
      <c r="A3702" s="2">
        <v>3691</v>
      </c>
      <c r="B3702" s="2" t="s">
        <v>236</v>
      </c>
      <c r="C3702" s="2" t="s">
        <v>328</v>
      </c>
      <c r="D3702" s="2">
        <v>3.6949999999999998</v>
      </c>
      <c r="E3702" s="2">
        <v>4.3540000000000001</v>
      </c>
      <c r="F3702" s="66">
        <v>8.33</v>
      </c>
      <c r="G3702" s="2">
        <v>15.91967</v>
      </c>
      <c r="H3702" s="2">
        <v>17.70055</v>
      </c>
      <c r="I3702" s="2">
        <v>15.870369999999999</v>
      </c>
      <c r="J3702" s="2">
        <v>15.484730000000001</v>
      </c>
      <c r="K3702" s="66">
        <v>12.544079999999999</v>
      </c>
      <c r="L3702" s="2">
        <v>15.81725</v>
      </c>
      <c r="M3702" s="2">
        <v>17.971990000000002</v>
      </c>
      <c r="N3702" s="2">
        <v>16.04644</v>
      </c>
      <c r="O3702" s="2">
        <v>15.64077</v>
      </c>
      <c r="P3702" s="2">
        <v>12.54707</v>
      </c>
    </row>
    <row r="3703" spans="1:16" x14ac:dyDescent="0.35">
      <c r="A3703" s="2">
        <v>3692</v>
      </c>
      <c r="B3703" s="2" t="s">
        <v>236</v>
      </c>
      <c r="C3703" s="2" t="s">
        <v>329</v>
      </c>
      <c r="D3703" s="2">
        <v>3.4510000000000001</v>
      </c>
      <c r="E3703" s="2">
        <v>4.5999999999999996</v>
      </c>
      <c r="F3703" s="66">
        <v>15</v>
      </c>
      <c r="G3703" s="2">
        <v>20.367339999999999</v>
      </c>
      <c r="H3703" s="2">
        <v>25.097650000000002</v>
      </c>
      <c r="I3703" s="2">
        <v>20.3901</v>
      </c>
      <c r="J3703" s="2">
        <v>20.07216</v>
      </c>
      <c r="K3703" s="66">
        <v>12.58825</v>
      </c>
      <c r="L3703" s="2">
        <v>20.2713</v>
      </c>
      <c r="M3703" s="2">
        <v>25.752040000000001</v>
      </c>
      <c r="N3703" s="2">
        <v>20.799209999999999</v>
      </c>
      <c r="O3703" s="2">
        <v>20.464749999999999</v>
      </c>
      <c r="P3703" s="2">
        <v>12.591089999999999</v>
      </c>
    </row>
    <row r="3704" spans="1:16" x14ac:dyDescent="0.35">
      <c r="A3704" s="2">
        <v>3693</v>
      </c>
      <c r="B3704" s="2" t="s">
        <v>236</v>
      </c>
      <c r="C3704" s="2" t="s">
        <v>330</v>
      </c>
      <c r="D3704" s="2">
        <v>3.5510000000000002</v>
      </c>
      <c r="E3704" s="2">
        <v>4.8540000000000001</v>
      </c>
      <c r="F3704" s="66">
        <v>18.329999999999998</v>
      </c>
      <c r="G3704" s="2">
        <v>21.396619999999999</v>
      </c>
      <c r="H3704" s="2">
        <v>27.006609999999998</v>
      </c>
      <c r="I3704" s="2">
        <v>21.44877</v>
      </c>
      <c r="J3704" s="2">
        <v>21.559740000000001</v>
      </c>
      <c r="K3704" s="66">
        <v>12.599410000000001</v>
      </c>
      <c r="L3704" s="2">
        <v>21.391279999999998</v>
      </c>
      <c r="M3704" s="2">
        <v>27.75975</v>
      </c>
      <c r="N3704" s="2">
        <v>21.912330000000001</v>
      </c>
      <c r="O3704" s="2">
        <v>22.029129999999999</v>
      </c>
      <c r="P3704" s="2">
        <v>12.60211</v>
      </c>
    </row>
    <row r="3705" spans="1:16" x14ac:dyDescent="0.35">
      <c r="A3705" s="2">
        <v>3694</v>
      </c>
      <c r="B3705" s="2" t="s">
        <v>236</v>
      </c>
      <c r="C3705" s="2" t="s">
        <v>331</v>
      </c>
      <c r="D3705" s="2">
        <v>3.4980000000000002</v>
      </c>
      <c r="E3705" s="2">
        <v>5.0999999999999996</v>
      </c>
      <c r="F3705" s="66">
        <v>23.33</v>
      </c>
      <c r="G3705" s="2">
        <v>23.257470000000001</v>
      </c>
      <c r="H3705" s="2">
        <v>30.301950000000001</v>
      </c>
      <c r="I3705" s="2">
        <v>23.286180000000002</v>
      </c>
      <c r="J3705" s="2">
        <v>23.964839999999999</v>
      </c>
      <c r="K3705" s="66">
        <v>12.60197</v>
      </c>
      <c r="L3705" s="2">
        <v>23.272410000000001</v>
      </c>
      <c r="M3705" s="2">
        <v>31.226520000000001</v>
      </c>
      <c r="N3705" s="2">
        <v>23.845210000000002</v>
      </c>
      <c r="O3705" s="2">
        <v>24.559270000000001</v>
      </c>
      <c r="P3705" s="2">
        <v>12.60454</v>
      </c>
    </row>
    <row r="3706" spans="1:16" x14ac:dyDescent="0.35">
      <c r="A3706" s="2">
        <v>3695</v>
      </c>
      <c r="B3706" s="2" t="s">
        <v>236</v>
      </c>
      <c r="C3706" s="2" t="s">
        <v>332</v>
      </c>
      <c r="D3706" s="2">
        <v>3.4</v>
      </c>
      <c r="E3706" s="2">
        <v>5.6589999999999998</v>
      </c>
      <c r="F3706" s="66">
        <v>3.33</v>
      </c>
      <c r="G3706" s="2">
        <v>15.09379</v>
      </c>
      <c r="H3706" s="2">
        <v>16.40868</v>
      </c>
      <c r="I3706" s="2">
        <v>14.81738</v>
      </c>
      <c r="J3706" s="2">
        <v>15.23678</v>
      </c>
      <c r="K3706" s="66">
        <v>12.63025</v>
      </c>
      <c r="L3706" s="2">
        <v>15.323980000000001</v>
      </c>
      <c r="M3706" s="2">
        <v>16.60782</v>
      </c>
      <c r="N3706" s="2">
        <v>14.9336</v>
      </c>
      <c r="O3706" s="2">
        <v>15.374890000000001</v>
      </c>
      <c r="P3706" s="2">
        <v>12.6327</v>
      </c>
    </row>
    <row r="3707" spans="1:16" x14ac:dyDescent="0.35">
      <c r="A3707" s="2">
        <v>3696</v>
      </c>
      <c r="B3707" s="2" t="s">
        <v>237</v>
      </c>
      <c r="C3707" s="2" t="s">
        <v>309</v>
      </c>
      <c r="D3707" s="2">
        <v>3.298</v>
      </c>
      <c r="E3707" s="2">
        <v>5.1319999999999997</v>
      </c>
      <c r="F3707" s="66">
        <v>8.33</v>
      </c>
      <c r="G3707" s="2">
        <v>16.361070000000002</v>
      </c>
      <c r="H3707" s="2">
        <v>18.456009999999999</v>
      </c>
      <c r="I3707" s="2">
        <v>16.01277</v>
      </c>
      <c r="J3707" s="2">
        <v>16.66798</v>
      </c>
      <c r="K3707" s="66">
        <v>12.67309</v>
      </c>
      <c r="L3707" s="2">
        <v>16.30453</v>
      </c>
      <c r="M3707" s="2">
        <v>18.75947</v>
      </c>
      <c r="N3707" s="2">
        <v>16.188929999999999</v>
      </c>
      <c r="O3707" s="2">
        <v>16.878319999999999</v>
      </c>
      <c r="P3707" s="2">
        <v>12.67543</v>
      </c>
    </row>
    <row r="3708" spans="1:16" x14ac:dyDescent="0.35">
      <c r="A3708" s="2">
        <v>3697</v>
      </c>
      <c r="B3708" s="2" t="s">
        <v>237</v>
      </c>
      <c r="C3708" s="2" t="s">
        <v>310</v>
      </c>
      <c r="D3708" s="2">
        <v>3.149</v>
      </c>
      <c r="E3708" s="2">
        <v>4.0999999999999996</v>
      </c>
      <c r="F3708" s="66">
        <v>0</v>
      </c>
      <c r="G3708" s="2">
        <v>12.853569999999999</v>
      </c>
      <c r="H3708" s="2">
        <v>12.70499</v>
      </c>
      <c r="I3708" s="2">
        <v>12.70499</v>
      </c>
      <c r="J3708" s="2">
        <v>12.70473</v>
      </c>
      <c r="K3708" s="66">
        <v>12.70416</v>
      </c>
      <c r="L3708" s="2">
        <v>12.720179999999999</v>
      </c>
      <c r="M3708" s="2">
        <v>12.707100000000001</v>
      </c>
      <c r="N3708" s="2">
        <v>12.707090000000001</v>
      </c>
      <c r="O3708" s="2">
        <v>12.706849999999999</v>
      </c>
      <c r="P3708" s="2">
        <v>12.7064</v>
      </c>
    </row>
    <row r="3709" spans="1:16" x14ac:dyDescent="0.35">
      <c r="A3709" s="2">
        <v>3698</v>
      </c>
      <c r="B3709" s="2" t="s">
        <v>237</v>
      </c>
      <c r="C3709" s="2" t="s">
        <v>311</v>
      </c>
      <c r="D3709" s="2">
        <v>3.1509999999999998</v>
      </c>
      <c r="E3709" s="2">
        <v>4.0999999999999996</v>
      </c>
      <c r="F3709" s="66">
        <v>18.329999999999998</v>
      </c>
      <c r="G3709" s="2">
        <v>21.97982</v>
      </c>
      <c r="H3709" s="2">
        <v>27.306699999999999</v>
      </c>
      <c r="I3709" s="2">
        <v>22.070460000000001</v>
      </c>
      <c r="J3709" s="2">
        <v>20.713090000000001</v>
      </c>
      <c r="K3709" s="66">
        <v>36.178339999999999</v>
      </c>
      <c r="L3709" s="2">
        <v>22.035509999999999</v>
      </c>
      <c r="M3709" s="2">
        <v>28.069210000000002</v>
      </c>
      <c r="N3709" s="2">
        <v>22.560140000000001</v>
      </c>
      <c r="O3709" s="2">
        <v>21.132090000000002</v>
      </c>
      <c r="P3709" s="2">
        <v>76.644229999999993</v>
      </c>
    </row>
    <row r="3710" spans="1:16" x14ac:dyDescent="0.35">
      <c r="A3710" s="2">
        <v>3699</v>
      </c>
      <c r="B3710" s="2" t="s">
        <v>237</v>
      </c>
      <c r="C3710" s="2" t="s">
        <v>312</v>
      </c>
      <c r="D3710" s="2">
        <v>3.0979999999999999</v>
      </c>
      <c r="E3710" s="2">
        <v>4.3540000000000001</v>
      </c>
      <c r="F3710" s="66">
        <v>20</v>
      </c>
      <c r="G3710" s="2">
        <v>23.722560000000001</v>
      </c>
      <c r="H3710" s="2">
        <v>30.16695</v>
      </c>
      <c r="I3710" s="2">
        <v>23.689910000000001</v>
      </c>
      <c r="J3710" s="2">
        <v>22.67604</v>
      </c>
      <c r="K3710" s="66">
        <v>41.949860000000001</v>
      </c>
      <c r="L3710" s="2">
        <v>23.792960000000001</v>
      </c>
      <c r="M3710" s="2">
        <v>31.078790000000001</v>
      </c>
      <c r="N3710" s="2">
        <v>24.264279999999999</v>
      </c>
      <c r="O3710" s="2">
        <v>23.19763</v>
      </c>
      <c r="P3710" s="2">
        <v>92.380139999999997</v>
      </c>
    </row>
    <row r="3711" spans="1:16" x14ac:dyDescent="0.35">
      <c r="A3711" s="2">
        <v>3700</v>
      </c>
      <c r="B3711" s="2" t="s">
        <v>237</v>
      </c>
      <c r="C3711" s="2" t="s">
        <v>313</v>
      </c>
      <c r="D3711" s="2">
        <v>2.9489999999999998</v>
      </c>
      <c r="E3711" s="2">
        <v>4.8540000000000001</v>
      </c>
      <c r="F3711" s="66">
        <v>16.670000000000002</v>
      </c>
      <c r="G3711" s="2">
        <v>20.872610000000002</v>
      </c>
      <c r="H3711" s="2">
        <v>25.74165</v>
      </c>
      <c r="I3711" s="2">
        <v>20.62856</v>
      </c>
      <c r="J3711" s="2">
        <v>20.688690000000001</v>
      </c>
      <c r="K3711" s="66">
        <v>36.070610000000002</v>
      </c>
      <c r="L3711" s="2">
        <v>21.002130000000001</v>
      </c>
      <c r="M3711" s="2">
        <v>26.42146</v>
      </c>
      <c r="N3711" s="2">
        <v>21.04196</v>
      </c>
      <c r="O3711" s="2">
        <v>21.105260000000001</v>
      </c>
      <c r="P3711" s="2">
        <v>76.318190000000001</v>
      </c>
    </row>
    <row r="3712" spans="1:16" x14ac:dyDescent="0.35">
      <c r="A3712" s="2">
        <v>3701</v>
      </c>
      <c r="B3712" s="2" t="s">
        <v>237</v>
      </c>
      <c r="C3712" s="2" t="s">
        <v>314</v>
      </c>
      <c r="D3712" s="2">
        <v>2.7469999999999999</v>
      </c>
      <c r="E3712" s="2">
        <v>4.8460000000000001</v>
      </c>
      <c r="F3712" s="66">
        <v>0</v>
      </c>
      <c r="G3712" s="2">
        <v>13.21837</v>
      </c>
      <c r="H3712" s="2">
        <v>12.8378</v>
      </c>
      <c r="I3712" s="2">
        <v>12.8378</v>
      </c>
      <c r="J3712" s="2">
        <v>12.837580000000001</v>
      </c>
      <c r="K3712" s="66">
        <v>12.837109999999999</v>
      </c>
      <c r="L3712" s="2">
        <v>13.14091</v>
      </c>
      <c r="M3712" s="2">
        <v>12.839560000000001</v>
      </c>
      <c r="N3712" s="2">
        <v>12.839549999999999</v>
      </c>
      <c r="O3712" s="2">
        <v>12.83935</v>
      </c>
      <c r="P3712" s="2">
        <v>12.838979999999999</v>
      </c>
    </row>
    <row r="3713" spans="1:16" x14ac:dyDescent="0.35">
      <c r="A3713" s="2">
        <v>3702</v>
      </c>
      <c r="B3713" s="2" t="s">
        <v>237</v>
      </c>
      <c r="C3713" s="2" t="s">
        <v>315</v>
      </c>
      <c r="D3713" s="2">
        <v>2.702</v>
      </c>
      <c r="E3713" s="2">
        <v>5.1589999999999998</v>
      </c>
      <c r="F3713" s="66">
        <v>3.33</v>
      </c>
      <c r="G3713" s="2">
        <v>15.635439999999999</v>
      </c>
      <c r="H3713" s="2">
        <v>16.250109999999999</v>
      </c>
      <c r="I3713" s="2">
        <v>14.87116</v>
      </c>
      <c r="J3713" s="2">
        <v>15.099970000000001</v>
      </c>
      <c r="K3713" s="66">
        <v>23.650700000000001</v>
      </c>
      <c r="L3713" s="2">
        <v>15.31522</v>
      </c>
      <c r="M3713" s="2">
        <v>16.42435</v>
      </c>
      <c r="N3713" s="2">
        <v>14.973549999999999</v>
      </c>
      <c r="O3713" s="2">
        <v>15.214309999999999</v>
      </c>
      <c r="P3713" s="2">
        <v>25.838889999999999</v>
      </c>
    </row>
    <row r="3714" spans="1:16" x14ac:dyDescent="0.35">
      <c r="A3714" s="2">
        <v>3703</v>
      </c>
      <c r="B3714" s="2" t="s">
        <v>237</v>
      </c>
      <c r="C3714" s="2" t="s">
        <v>316</v>
      </c>
      <c r="D3714" s="2">
        <v>2.698</v>
      </c>
      <c r="E3714" s="2">
        <v>5.3949999999999996</v>
      </c>
      <c r="F3714" s="66">
        <v>11.67</v>
      </c>
      <c r="G3714" s="2">
        <v>10.673080000000001</v>
      </c>
      <c r="H3714" s="2">
        <v>13.933719999999999</v>
      </c>
      <c r="I3714" s="2">
        <v>9.6392399999999991</v>
      </c>
      <c r="J3714" s="2">
        <v>10.40789</v>
      </c>
      <c r="K3714" s="66">
        <v>33.804839999999999</v>
      </c>
      <c r="L3714" s="2">
        <v>10.320880000000001</v>
      </c>
      <c r="M3714" s="2">
        <v>14.46982</v>
      </c>
      <c r="N3714" s="2">
        <v>9.9515700000000002</v>
      </c>
      <c r="O3714" s="2">
        <v>10.760300000000001</v>
      </c>
      <c r="P3714" s="2">
        <v>47.07732</v>
      </c>
    </row>
    <row r="3715" spans="1:16" x14ac:dyDescent="0.35">
      <c r="A3715" s="2">
        <v>3704</v>
      </c>
      <c r="B3715" s="2" t="s">
        <v>237</v>
      </c>
      <c r="C3715" s="2" t="s">
        <v>317</v>
      </c>
      <c r="D3715" s="2">
        <v>2.8029999999999999</v>
      </c>
      <c r="E3715" s="2">
        <v>5.9130000000000003</v>
      </c>
      <c r="F3715" s="66">
        <v>20</v>
      </c>
      <c r="G3715" s="2">
        <v>15.663320000000001</v>
      </c>
      <c r="H3715" s="2">
        <v>20.513010000000001</v>
      </c>
      <c r="I3715" s="2">
        <v>13.2432</v>
      </c>
      <c r="J3715" s="2">
        <v>15.374499999999999</v>
      </c>
      <c r="K3715" s="66">
        <v>18.081289999999999</v>
      </c>
      <c r="L3715" s="2">
        <v>16.53913</v>
      </c>
      <c r="M3715" s="2">
        <v>21.386959999999998</v>
      </c>
      <c r="N3715" s="2">
        <v>13.73837</v>
      </c>
      <c r="O3715" s="2">
        <v>15.98075</v>
      </c>
      <c r="P3715" s="2">
        <v>36.972799999999999</v>
      </c>
    </row>
    <row r="3716" spans="1:16" x14ac:dyDescent="0.35">
      <c r="A3716" s="2">
        <v>3705</v>
      </c>
      <c r="B3716" s="2" t="s">
        <v>237</v>
      </c>
      <c r="C3716" s="2" t="s">
        <v>318</v>
      </c>
      <c r="D3716" s="2">
        <v>3.1019999999999999</v>
      </c>
      <c r="E3716" s="2">
        <v>5.1239999999999997</v>
      </c>
      <c r="F3716" s="66">
        <v>11.67</v>
      </c>
      <c r="G3716" s="2">
        <v>9.1013000000000002</v>
      </c>
      <c r="H3716" s="2">
        <v>12.825480000000001</v>
      </c>
      <c r="I3716" s="2">
        <v>9.3839799999999993</v>
      </c>
      <c r="J3716" s="2">
        <v>9.1076499999999996</v>
      </c>
      <c r="K3716" s="66">
        <v>7.1847399999999997</v>
      </c>
      <c r="L3716" s="2">
        <v>9.9770500000000002</v>
      </c>
      <c r="M3716" s="2">
        <v>13.29982</v>
      </c>
      <c r="N3716" s="2">
        <v>9.6790000000000003</v>
      </c>
      <c r="O3716" s="2">
        <v>9.3883100000000006</v>
      </c>
      <c r="P3716" s="2">
        <v>53.534059999999997</v>
      </c>
    </row>
    <row r="3717" spans="1:16" x14ac:dyDescent="0.35">
      <c r="A3717" s="2">
        <v>3706</v>
      </c>
      <c r="B3717" s="2" t="s">
        <v>237</v>
      </c>
      <c r="C3717" s="2" t="s">
        <v>319</v>
      </c>
      <c r="D3717" s="2">
        <v>2.9460000000000002</v>
      </c>
      <c r="E3717" s="2">
        <v>4.1079999999999997</v>
      </c>
      <c r="F3717" s="66">
        <v>3.33</v>
      </c>
      <c r="G3717" s="2">
        <v>6.0288500000000003</v>
      </c>
      <c r="H3717" s="2">
        <v>7.7349500000000004</v>
      </c>
      <c r="I3717" s="2">
        <v>6.2828400000000002</v>
      </c>
      <c r="J3717" s="2">
        <v>5.8785800000000004</v>
      </c>
      <c r="K3717" s="66">
        <v>3.6913900000000002</v>
      </c>
      <c r="L3717" s="2">
        <v>6.4633099999999999</v>
      </c>
      <c r="M3717" s="2">
        <v>7.9470299999999998</v>
      </c>
      <c r="N3717" s="2">
        <v>6.4192600000000004</v>
      </c>
      <c r="O3717" s="2">
        <v>5.99397</v>
      </c>
      <c r="P3717" s="2">
        <v>23.373419999999999</v>
      </c>
    </row>
    <row r="3718" spans="1:16" x14ac:dyDescent="0.35">
      <c r="A3718" s="2">
        <v>3707</v>
      </c>
      <c r="B3718" s="2" t="s">
        <v>237</v>
      </c>
      <c r="C3718" s="2" t="s">
        <v>320</v>
      </c>
      <c r="D3718" s="2">
        <v>3.5640000000000001</v>
      </c>
      <c r="E3718" s="2">
        <v>4.8540000000000001</v>
      </c>
      <c r="F3718" s="66">
        <v>18.329999999999998</v>
      </c>
      <c r="G3718" s="2">
        <v>18.565740000000002</v>
      </c>
      <c r="H3718" s="2">
        <v>25.915469999999999</v>
      </c>
      <c r="I3718" s="2">
        <v>17.16583</v>
      </c>
      <c r="J3718" s="2">
        <v>17.27121</v>
      </c>
      <c r="K3718" s="66">
        <v>30.989540000000002</v>
      </c>
      <c r="L3718" s="2">
        <v>24.490020000000001</v>
      </c>
      <c r="M3718" s="2">
        <v>27.102730000000001</v>
      </c>
      <c r="N3718" s="2">
        <v>17.897220000000001</v>
      </c>
      <c r="O3718" s="2">
        <v>18.008109999999999</v>
      </c>
      <c r="P3718" s="2">
        <v>30.498360000000002</v>
      </c>
    </row>
    <row r="3719" spans="1:16" x14ac:dyDescent="0.35">
      <c r="A3719" s="2">
        <v>3708</v>
      </c>
      <c r="B3719" s="2" t="s">
        <v>237</v>
      </c>
      <c r="C3719" s="2" t="s">
        <v>321</v>
      </c>
      <c r="D3719" s="2">
        <v>4.4000000000000004</v>
      </c>
      <c r="E3719" s="2">
        <v>4.8460000000000001</v>
      </c>
      <c r="F3719" s="66">
        <v>15</v>
      </c>
      <c r="G3719" s="2">
        <v>9.6680299999999999</v>
      </c>
      <c r="H3719" s="2">
        <v>13.138590000000001</v>
      </c>
      <c r="I3719" s="2">
        <v>9.0122099999999996</v>
      </c>
      <c r="J3719" s="2">
        <v>8.9783299999999997</v>
      </c>
      <c r="K3719" s="66">
        <v>6.4523099999999998</v>
      </c>
      <c r="L3719" s="2">
        <v>12.019209999999999</v>
      </c>
      <c r="M3719" s="2">
        <v>13.76327</v>
      </c>
      <c r="N3719" s="2">
        <v>9.4218899999999994</v>
      </c>
      <c r="O3719" s="2">
        <v>9.3862699999999997</v>
      </c>
      <c r="P3719" s="2">
        <v>45.901269999999997</v>
      </c>
    </row>
    <row r="3720" spans="1:16" x14ac:dyDescent="0.35">
      <c r="A3720" s="2">
        <v>3709</v>
      </c>
      <c r="B3720" s="2" t="s">
        <v>237</v>
      </c>
      <c r="C3720" s="2" t="s">
        <v>322</v>
      </c>
      <c r="D3720" s="2">
        <v>4.3490000000000002</v>
      </c>
      <c r="E3720" s="2">
        <v>4.2439999999999998</v>
      </c>
      <c r="F3720" s="66">
        <v>18.329999999999998</v>
      </c>
      <c r="G3720" s="2">
        <v>8.2261900000000008</v>
      </c>
      <c r="H3720" s="2">
        <v>12.765750000000001</v>
      </c>
      <c r="I3720" s="2">
        <v>8.6366999999999994</v>
      </c>
      <c r="J3720" s="2">
        <v>7.7423400000000004</v>
      </c>
      <c r="K3720" s="66">
        <v>6.50854</v>
      </c>
      <c r="L3720" s="2">
        <v>9.4235399999999991</v>
      </c>
      <c r="M3720" s="2">
        <v>13.523099999999999</v>
      </c>
      <c r="N3720" s="2">
        <v>9.1789199999999997</v>
      </c>
      <c r="O3720" s="2">
        <v>8.2379800000000003</v>
      </c>
      <c r="P3720" s="2">
        <v>36.42662</v>
      </c>
    </row>
    <row r="3721" spans="1:16" x14ac:dyDescent="0.35">
      <c r="A3721" s="2">
        <v>3710</v>
      </c>
      <c r="B3721" s="2" t="s">
        <v>237</v>
      </c>
      <c r="C3721" s="2" t="s">
        <v>323</v>
      </c>
      <c r="D3721" s="2">
        <v>4.2489999999999997</v>
      </c>
      <c r="E3721" s="2">
        <v>3.4929999999999999</v>
      </c>
      <c r="F3721" s="66">
        <v>1.67</v>
      </c>
      <c r="G3721" s="2">
        <v>0.56899</v>
      </c>
      <c r="H3721" s="2">
        <v>1.1023700000000001</v>
      </c>
      <c r="I3721" s="2">
        <v>0.82450000000000001</v>
      </c>
      <c r="J3721" s="2">
        <v>0.71796000000000004</v>
      </c>
      <c r="K3721" s="66">
        <v>0.26249</v>
      </c>
      <c r="L3721" s="2">
        <v>0.91461000000000003</v>
      </c>
      <c r="M3721" s="2">
        <v>1.3830199999999999</v>
      </c>
      <c r="N3721" s="2">
        <v>1.09067</v>
      </c>
      <c r="O3721" s="2">
        <v>0.97858999999999996</v>
      </c>
      <c r="P3721" s="2">
        <v>4.6111599999999999</v>
      </c>
    </row>
    <row r="3722" spans="1:16" x14ac:dyDescent="0.35">
      <c r="A3722" s="2">
        <v>3711</v>
      </c>
      <c r="B3722" s="2" t="s">
        <v>237</v>
      </c>
      <c r="C3722" s="2" t="s">
        <v>324</v>
      </c>
      <c r="D3722" s="2">
        <v>4.2</v>
      </c>
      <c r="E3722" s="2">
        <v>4.117</v>
      </c>
      <c r="F3722" s="66">
        <v>3.33</v>
      </c>
      <c r="G3722" s="2">
        <v>1.84459</v>
      </c>
      <c r="H3722" s="2">
        <v>3.3288799999999998</v>
      </c>
      <c r="I3722" s="2">
        <v>2.2582</v>
      </c>
      <c r="J3722" s="2">
        <v>2.0476800000000002</v>
      </c>
      <c r="K3722" s="66">
        <v>1.22248</v>
      </c>
      <c r="L3722" s="2">
        <v>2.61029</v>
      </c>
      <c r="M3722" s="2">
        <v>3.7785299999999999</v>
      </c>
      <c r="N3722" s="2">
        <v>2.65205</v>
      </c>
      <c r="O3722" s="2">
        <v>2.43058</v>
      </c>
      <c r="P3722" s="2">
        <v>17.771180000000001</v>
      </c>
    </row>
    <row r="3723" spans="1:16" x14ac:dyDescent="0.35">
      <c r="A3723" s="2">
        <v>3712</v>
      </c>
      <c r="B3723" s="2" t="s">
        <v>237</v>
      </c>
      <c r="C3723" s="2" t="s">
        <v>325</v>
      </c>
      <c r="D3723" s="2">
        <v>3.4380000000000002</v>
      </c>
      <c r="E3723" s="2">
        <v>5.2530000000000001</v>
      </c>
      <c r="F3723" s="66">
        <v>8.33</v>
      </c>
      <c r="G3723" s="2">
        <v>13.55171</v>
      </c>
      <c r="H3723" s="2">
        <v>15.909369999999999</v>
      </c>
      <c r="I3723" s="2">
        <v>13.73963</v>
      </c>
      <c r="J3723" s="2">
        <v>14.00516</v>
      </c>
      <c r="K3723" s="66">
        <v>10.423999999999999</v>
      </c>
      <c r="L3723" s="2">
        <v>14.47214</v>
      </c>
      <c r="M3723" s="2">
        <v>16.494029999999999</v>
      </c>
      <c r="N3723" s="2">
        <v>14.21123</v>
      </c>
      <c r="O3723" s="2">
        <v>14.49061</v>
      </c>
      <c r="P3723" s="2">
        <v>42.949370000000002</v>
      </c>
    </row>
    <row r="3724" spans="1:16" x14ac:dyDescent="0.35">
      <c r="A3724" s="2">
        <v>3713</v>
      </c>
      <c r="B3724" s="2" t="s">
        <v>237</v>
      </c>
      <c r="C3724" s="2" t="s">
        <v>326</v>
      </c>
      <c r="D3724" s="2">
        <v>1.988</v>
      </c>
      <c r="E3724" s="2">
        <v>5.5529999999999999</v>
      </c>
      <c r="F3724" s="66">
        <v>6.67</v>
      </c>
      <c r="G3724" s="2">
        <v>14.911379999999999</v>
      </c>
      <c r="H3724" s="2">
        <v>17.65015</v>
      </c>
      <c r="I3724" s="2">
        <v>14.855</v>
      </c>
      <c r="J3724" s="2">
        <v>15.483610000000001</v>
      </c>
      <c r="K3724" s="66">
        <v>15.89453</v>
      </c>
      <c r="L3724" s="2">
        <v>16.003299999999999</v>
      </c>
      <c r="M3724" s="2">
        <v>18.264620000000001</v>
      </c>
      <c r="N3724" s="2">
        <v>15.323829999999999</v>
      </c>
      <c r="O3724" s="2">
        <v>15.985200000000001</v>
      </c>
      <c r="P3724" s="2">
        <v>11.5861</v>
      </c>
    </row>
    <row r="3725" spans="1:16" x14ac:dyDescent="0.35">
      <c r="A3725" s="2">
        <v>3714</v>
      </c>
      <c r="B3725" s="2" t="s">
        <v>237</v>
      </c>
      <c r="C3725" s="2" t="s">
        <v>327</v>
      </c>
      <c r="D3725" s="2">
        <v>1.859</v>
      </c>
      <c r="E3725" s="2">
        <v>5.7</v>
      </c>
      <c r="F3725" s="66">
        <v>20</v>
      </c>
      <c r="G3725" s="2">
        <v>23.53454</v>
      </c>
      <c r="H3725" s="2">
        <v>31.631399999999999</v>
      </c>
      <c r="I3725" s="2">
        <v>23.0001</v>
      </c>
      <c r="J3725" s="2">
        <v>25.08624</v>
      </c>
      <c r="K3725" s="66">
        <v>11.94242</v>
      </c>
      <c r="L3725" s="2">
        <v>24.206209999999999</v>
      </c>
      <c r="M3725" s="2">
        <v>32.915979999999998</v>
      </c>
      <c r="N3725" s="2">
        <v>23.834969999999998</v>
      </c>
      <c r="O3725" s="2">
        <v>26.029820000000001</v>
      </c>
      <c r="P3725" s="2">
        <v>12.201230000000001</v>
      </c>
    </row>
    <row r="3726" spans="1:16" x14ac:dyDescent="0.35">
      <c r="A3726" s="2">
        <v>3715</v>
      </c>
      <c r="B3726" s="2" t="s">
        <v>237</v>
      </c>
      <c r="C3726" s="2" t="s">
        <v>328</v>
      </c>
      <c r="D3726" s="2">
        <v>2.5019999999999998</v>
      </c>
      <c r="E3726" s="2">
        <v>4.8869999999999996</v>
      </c>
      <c r="F3726" s="66">
        <v>11.67</v>
      </c>
      <c r="G3726" s="2">
        <v>18.864280000000001</v>
      </c>
      <c r="H3726" s="2">
        <v>22.554749999999999</v>
      </c>
      <c r="I3726" s="2">
        <v>18.399529999999999</v>
      </c>
      <c r="J3726" s="2">
        <v>18.672930000000001</v>
      </c>
      <c r="K3726" s="66">
        <v>12.3233</v>
      </c>
      <c r="L3726" s="2">
        <v>18.940899999999999</v>
      </c>
      <c r="M3726" s="2">
        <v>23.317250000000001</v>
      </c>
      <c r="N3726" s="2">
        <v>18.945530000000002</v>
      </c>
      <c r="O3726" s="2">
        <v>19.23319</v>
      </c>
      <c r="P3726" s="2">
        <v>12.55278</v>
      </c>
    </row>
    <row r="3727" spans="1:16" x14ac:dyDescent="0.35">
      <c r="A3727" s="2">
        <v>3716</v>
      </c>
      <c r="B3727" s="2" t="s">
        <v>237</v>
      </c>
      <c r="C3727" s="2" t="s">
        <v>329</v>
      </c>
      <c r="D3727" s="2">
        <v>2.702</v>
      </c>
      <c r="E3727" s="2">
        <v>5.1669999999999998</v>
      </c>
      <c r="F3727" s="66">
        <v>8.33</v>
      </c>
      <c r="G3727" s="2">
        <v>16.540240000000001</v>
      </c>
      <c r="H3727" s="2">
        <v>18.466049999999999</v>
      </c>
      <c r="I3727" s="2">
        <v>16.15213</v>
      </c>
      <c r="J3727" s="2">
        <v>16.04646</v>
      </c>
      <c r="K3727" s="66">
        <v>12.5298</v>
      </c>
      <c r="L3727" s="2">
        <v>16.816600000000001</v>
      </c>
      <c r="M3727" s="2">
        <v>18.979220000000002</v>
      </c>
      <c r="N3727" s="2">
        <v>16.544740000000001</v>
      </c>
      <c r="O3727" s="2">
        <v>16.43357</v>
      </c>
      <c r="P3727" s="2">
        <v>12.733739999999999</v>
      </c>
    </row>
    <row r="3728" spans="1:16" x14ac:dyDescent="0.35">
      <c r="A3728" s="2">
        <v>3717</v>
      </c>
      <c r="B3728" s="2" t="s">
        <v>237</v>
      </c>
      <c r="C3728" s="2" t="s">
        <v>330</v>
      </c>
      <c r="D3728" s="2">
        <v>3.0539999999999998</v>
      </c>
      <c r="E3728" s="2">
        <v>5.1319999999999997</v>
      </c>
      <c r="F3728" s="66">
        <v>15</v>
      </c>
      <c r="G3728" s="2">
        <v>19.380230000000001</v>
      </c>
      <c r="H3728" s="2">
        <v>23.838719999999999</v>
      </c>
      <c r="I3728" s="2">
        <v>19.517499999999998</v>
      </c>
      <c r="J3728" s="2">
        <v>19.422899999999998</v>
      </c>
      <c r="K3728" s="66">
        <v>13.11961</v>
      </c>
      <c r="L3728" s="2">
        <v>20.018080000000001</v>
      </c>
      <c r="M3728" s="2">
        <v>24.60134</v>
      </c>
      <c r="N3728" s="2">
        <v>20.05498</v>
      </c>
      <c r="O3728" s="2">
        <v>19.955469999999998</v>
      </c>
      <c r="P3728" s="2">
        <v>12.82521</v>
      </c>
    </row>
    <row r="3729" spans="1:16" x14ac:dyDescent="0.35">
      <c r="A3729" s="2">
        <v>3718</v>
      </c>
      <c r="B3729" s="2" t="s">
        <v>237</v>
      </c>
      <c r="C3729" s="2" t="s">
        <v>331</v>
      </c>
      <c r="D3729" s="2">
        <v>2.7410000000000001</v>
      </c>
      <c r="E3729" s="2">
        <v>4.3540000000000001</v>
      </c>
      <c r="F3729" s="66">
        <v>18.329999999999998</v>
      </c>
      <c r="G3729" s="2">
        <v>25.22991</v>
      </c>
      <c r="H3729" s="2">
        <v>33.246429999999997</v>
      </c>
      <c r="I3729" s="2">
        <v>25.46332</v>
      </c>
      <c r="J3729" s="2">
        <v>24.430119999999999</v>
      </c>
      <c r="K3729" s="66">
        <v>12.75314</v>
      </c>
      <c r="L3729" s="2">
        <v>25.713570000000001</v>
      </c>
      <c r="M3729" s="2">
        <v>34.471119999999999</v>
      </c>
      <c r="N3729" s="2">
        <v>26.282509999999998</v>
      </c>
      <c r="O3729" s="2">
        <v>25.195489999999999</v>
      </c>
      <c r="P3729" s="2">
        <v>12.910170000000001</v>
      </c>
    </row>
    <row r="3730" spans="1:16" x14ac:dyDescent="0.35">
      <c r="A3730" s="2">
        <v>3719</v>
      </c>
      <c r="B3730" s="2" t="s">
        <v>237</v>
      </c>
      <c r="C3730" s="2" t="s">
        <v>332</v>
      </c>
      <c r="D3730" s="2">
        <v>2.6070000000000002</v>
      </c>
      <c r="E3730" s="2">
        <v>6.1760000000000002</v>
      </c>
      <c r="F3730" s="66">
        <v>8.33</v>
      </c>
      <c r="G3730" s="2">
        <v>16.828109999999999</v>
      </c>
      <c r="H3730" s="2">
        <v>19.13888</v>
      </c>
      <c r="I3730" s="2">
        <v>16.476600000000001</v>
      </c>
      <c r="J3730" s="2">
        <v>16.918970000000002</v>
      </c>
      <c r="K3730" s="66">
        <v>12.81352</v>
      </c>
      <c r="L3730" s="2">
        <v>17.566759999999999</v>
      </c>
      <c r="M3730" s="2">
        <v>19.605370000000001</v>
      </c>
      <c r="N3730" s="2">
        <v>16.804390000000001</v>
      </c>
      <c r="O3730" s="2">
        <v>17.269819999999999</v>
      </c>
      <c r="P3730" s="2">
        <v>12.9505</v>
      </c>
    </row>
    <row r="3731" spans="1:16" x14ac:dyDescent="0.35">
      <c r="A3731" s="2">
        <v>3720</v>
      </c>
      <c r="B3731" s="2" t="s">
        <v>238</v>
      </c>
      <c r="C3731" s="2" t="s">
        <v>309</v>
      </c>
      <c r="D3731" s="2">
        <v>3.0510000000000002</v>
      </c>
      <c r="E3731" s="2">
        <v>6.3780000000000001</v>
      </c>
      <c r="F3731" s="66">
        <v>10</v>
      </c>
      <c r="G3731" s="2">
        <v>17.66563</v>
      </c>
      <c r="H3731" s="2">
        <v>20.509920000000001</v>
      </c>
      <c r="I3731" s="2">
        <v>17.309709999999999</v>
      </c>
      <c r="J3731" s="2">
        <v>17.947379999999999</v>
      </c>
      <c r="K3731" s="66">
        <v>27.071429999999999</v>
      </c>
      <c r="L3731" s="2">
        <v>18.405090000000001</v>
      </c>
      <c r="M3731" s="2">
        <v>21.029820000000001</v>
      </c>
      <c r="N3731" s="2">
        <v>17.662880000000001</v>
      </c>
      <c r="O3731" s="2">
        <v>18.33379</v>
      </c>
      <c r="P3731" s="2">
        <v>54.665239999999997</v>
      </c>
    </row>
    <row r="3732" spans="1:16" x14ac:dyDescent="0.35">
      <c r="A3732" s="2">
        <v>3721</v>
      </c>
      <c r="B3732" s="2" t="s">
        <v>238</v>
      </c>
      <c r="C3732" s="2" t="s">
        <v>310</v>
      </c>
      <c r="D3732" s="2">
        <v>2.5409999999999999</v>
      </c>
      <c r="E3732" s="2">
        <v>4.3380000000000001</v>
      </c>
      <c r="F3732" s="66">
        <v>23.33</v>
      </c>
      <c r="G3732" s="2">
        <v>27.72728</v>
      </c>
      <c r="H3732" s="2">
        <v>36.013759999999998</v>
      </c>
      <c r="I3732" s="2">
        <v>27.377510000000001</v>
      </c>
      <c r="J3732" s="2">
        <v>25.533059999999999</v>
      </c>
      <c r="K3732" s="66">
        <v>57.575339999999997</v>
      </c>
      <c r="L3732" s="2">
        <v>27.752269999999999</v>
      </c>
      <c r="M3732" s="2">
        <v>37.323320000000002</v>
      </c>
      <c r="N3732" s="2">
        <v>28.237110000000001</v>
      </c>
      <c r="O3732" s="2">
        <v>26.296579999999999</v>
      </c>
      <c r="P3732" s="2">
        <v>106.52065</v>
      </c>
    </row>
    <row r="3733" spans="1:16" x14ac:dyDescent="0.35">
      <c r="A3733" s="2">
        <v>3722</v>
      </c>
      <c r="B3733" s="2" t="s">
        <v>238</v>
      </c>
      <c r="C3733" s="2" t="s">
        <v>311</v>
      </c>
      <c r="D3733" s="2">
        <v>2.1019999999999999</v>
      </c>
      <c r="E3733" s="2">
        <v>4.1079999999999997</v>
      </c>
      <c r="F3733" s="66">
        <v>8.33</v>
      </c>
      <c r="G3733" s="2">
        <v>20.052150000000001</v>
      </c>
      <c r="H3733" s="2">
        <v>23.451260000000001</v>
      </c>
      <c r="I3733" s="2">
        <v>19.499639999999999</v>
      </c>
      <c r="J3733" s="2">
        <v>18.83126</v>
      </c>
      <c r="K3733" s="66">
        <v>35.687600000000003</v>
      </c>
      <c r="L3733" s="2">
        <v>19.88927</v>
      </c>
      <c r="M3733" s="2">
        <v>24.081199999999999</v>
      </c>
      <c r="N3733" s="2">
        <v>19.92371</v>
      </c>
      <c r="O3733" s="2">
        <v>19.220510000000001</v>
      </c>
      <c r="P3733" s="2">
        <v>53.150030000000001</v>
      </c>
    </row>
    <row r="3734" spans="1:16" x14ac:dyDescent="0.35">
      <c r="A3734" s="2">
        <v>3723</v>
      </c>
      <c r="B3734" s="2" t="s">
        <v>238</v>
      </c>
      <c r="C3734" s="2" t="s">
        <v>312</v>
      </c>
      <c r="D3734" s="2">
        <v>2.5049999999999999</v>
      </c>
      <c r="E3734" s="2">
        <v>4.5999999999999996</v>
      </c>
      <c r="F3734" s="66">
        <v>16.670000000000002</v>
      </c>
      <c r="G3734" s="2">
        <v>22.657589999999999</v>
      </c>
      <c r="H3734" s="2">
        <v>27.84891</v>
      </c>
      <c r="I3734" s="2">
        <v>22.21433</v>
      </c>
      <c r="J3734" s="2">
        <v>21.853829999999999</v>
      </c>
      <c r="K3734" s="66">
        <v>41.854109999999999</v>
      </c>
      <c r="L3734" s="2">
        <v>22.661449999999999</v>
      </c>
      <c r="M3734" s="2">
        <v>28.68337</v>
      </c>
      <c r="N3734" s="2">
        <v>22.755210000000002</v>
      </c>
      <c r="O3734" s="2">
        <v>22.37595</v>
      </c>
      <c r="P3734" s="2">
        <v>77.682640000000006</v>
      </c>
    </row>
    <row r="3735" spans="1:16" x14ac:dyDescent="0.35">
      <c r="A3735" s="2">
        <v>3724</v>
      </c>
      <c r="B3735" s="2" t="s">
        <v>238</v>
      </c>
      <c r="C3735" s="2" t="s">
        <v>313</v>
      </c>
      <c r="D3735" s="2">
        <v>2.6480000000000001</v>
      </c>
      <c r="E3735" s="2">
        <v>4.3460000000000001</v>
      </c>
      <c r="F3735" s="66">
        <v>3.33</v>
      </c>
      <c r="G3735" s="2">
        <v>14.700810000000001</v>
      </c>
      <c r="H3735" s="2">
        <v>15.419689999999999</v>
      </c>
      <c r="I3735" s="2">
        <v>14.62707</v>
      </c>
      <c r="J3735" s="2">
        <v>14.57216</v>
      </c>
      <c r="K3735" s="66">
        <v>16.911570000000001</v>
      </c>
      <c r="L3735" s="2">
        <v>14.84224</v>
      </c>
      <c r="M3735" s="2">
        <v>15.596780000000001</v>
      </c>
      <c r="N3735" s="2">
        <v>14.76285</v>
      </c>
      <c r="O3735" s="2">
        <v>14.7051</v>
      </c>
      <c r="P3735" s="2">
        <v>23.102599999999999</v>
      </c>
    </row>
    <row r="3736" spans="1:16" x14ac:dyDescent="0.35">
      <c r="A3736" s="2">
        <v>3725</v>
      </c>
      <c r="B3736" s="2" t="s">
        <v>238</v>
      </c>
      <c r="C3736" s="2" t="s">
        <v>314</v>
      </c>
      <c r="D3736" s="2">
        <v>1.738</v>
      </c>
      <c r="E3736" s="2">
        <v>3.3370000000000002</v>
      </c>
      <c r="F3736" s="66">
        <v>0</v>
      </c>
      <c r="G3736" s="2">
        <v>13.190989999999999</v>
      </c>
      <c r="H3736" s="2">
        <v>13.35684</v>
      </c>
      <c r="I3736" s="2">
        <v>13.35684</v>
      </c>
      <c r="J3736" s="2">
        <v>13.35676</v>
      </c>
      <c r="K3736" s="66">
        <v>13.356590000000001</v>
      </c>
      <c r="L3736" s="2">
        <v>13.239560000000001</v>
      </c>
      <c r="M3736" s="2">
        <v>13.41817</v>
      </c>
      <c r="N3736" s="2">
        <v>13.41817</v>
      </c>
      <c r="O3736" s="2">
        <v>13.418100000000001</v>
      </c>
      <c r="P3736" s="2">
        <v>13.417960000000001</v>
      </c>
    </row>
    <row r="3737" spans="1:16" x14ac:dyDescent="0.35">
      <c r="A3737" s="2">
        <v>3726</v>
      </c>
      <c r="B3737" s="2" t="s">
        <v>238</v>
      </c>
      <c r="C3737" s="2" t="s">
        <v>315</v>
      </c>
      <c r="D3737" s="2">
        <v>0.746</v>
      </c>
      <c r="E3737" s="2">
        <v>2.3460000000000001</v>
      </c>
      <c r="F3737" s="66">
        <v>3.33</v>
      </c>
      <c r="G3737" s="2">
        <v>15.152200000000001</v>
      </c>
      <c r="H3737" s="2">
        <v>16.10707</v>
      </c>
      <c r="I3737" s="2">
        <v>15.328569999999999</v>
      </c>
      <c r="J3737" s="2">
        <v>14.36164</v>
      </c>
      <c r="K3737" s="66">
        <v>13.566240000000001</v>
      </c>
      <c r="L3737" s="2">
        <v>15.064209999999999</v>
      </c>
      <c r="M3737" s="2">
        <v>16.293600000000001</v>
      </c>
      <c r="N3737" s="2">
        <v>15.47453</v>
      </c>
      <c r="O3737" s="2">
        <v>14.457240000000001</v>
      </c>
      <c r="P3737" s="2">
        <v>18.881419999999999</v>
      </c>
    </row>
    <row r="3738" spans="1:16" x14ac:dyDescent="0.35">
      <c r="A3738" s="2">
        <v>3727</v>
      </c>
      <c r="B3738" s="2" t="s">
        <v>238</v>
      </c>
      <c r="C3738" s="2" t="s">
        <v>316</v>
      </c>
      <c r="D3738" s="2">
        <v>0.65200000000000002</v>
      </c>
      <c r="E3738" s="2">
        <v>2.6080000000000001</v>
      </c>
      <c r="F3738" s="66">
        <v>15</v>
      </c>
      <c r="G3738" s="2">
        <v>16.271560000000001</v>
      </c>
      <c r="H3738" s="2">
        <v>20.304929999999999</v>
      </c>
      <c r="I3738" s="2">
        <v>15.117800000000001</v>
      </c>
      <c r="J3738" s="2">
        <v>10.38213</v>
      </c>
      <c r="K3738" s="66">
        <v>10.17286</v>
      </c>
      <c r="L3738" s="2">
        <v>16.899730000000002</v>
      </c>
      <c r="M3738" s="2">
        <v>21.173819999999999</v>
      </c>
      <c r="N3738" s="2">
        <v>15.71644</v>
      </c>
      <c r="O3738" s="2">
        <v>10.73405</v>
      </c>
      <c r="P3738" s="2">
        <v>35.450200000000002</v>
      </c>
    </row>
    <row r="3739" spans="1:16" x14ac:dyDescent="0.35">
      <c r="A3739" s="2">
        <v>3728</v>
      </c>
      <c r="B3739" s="2" t="s">
        <v>238</v>
      </c>
      <c r="C3739" s="2" t="s">
        <v>317</v>
      </c>
      <c r="D3739" s="2">
        <v>0.95199999999999996</v>
      </c>
      <c r="E3739" s="2">
        <v>3.3540000000000001</v>
      </c>
      <c r="F3739" s="66">
        <v>16.670000000000002</v>
      </c>
      <c r="G3739" s="2">
        <v>13.06692</v>
      </c>
      <c r="H3739" s="2">
        <v>16.726050000000001</v>
      </c>
      <c r="I3739" s="2">
        <v>12.495570000000001</v>
      </c>
      <c r="J3739" s="2">
        <v>9.8792899999999992</v>
      </c>
      <c r="K3739" s="66">
        <v>12.584070000000001</v>
      </c>
      <c r="L3739" s="2">
        <v>13.33658</v>
      </c>
      <c r="M3739" s="2">
        <v>17.395219999999998</v>
      </c>
      <c r="N3739" s="2">
        <v>12.944330000000001</v>
      </c>
      <c r="O3739" s="2">
        <v>10.191750000000001</v>
      </c>
      <c r="P3739" s="2">
        <v>24.608170000000001</v>
      </c>
    </row>
    <row r="3740" spans="1:16" x14ac:dyDescent="0.35">
      <c r="A3740" s="2">
        <v>3729</v>
      </c>
      <c r="B3740" s="2" t="s">
        <v>238</v>
      </c>
      <c r="C3740" s="2" t="s">
        <v>318</v>
      </c>
      <c r="D3740" s="2">
        <v>1.252</v>
      </c>
      <c r="E3740" s="2">
        <v>3.0920000000000001</v>
      </c>
      <c r="F3740" s="66">
        <v>0</v>
      </c>
      <c r="G3740" s="2">
        <v>4.3972600000000002</v>
      </c>
      <c r="H3740" s="2">
        <v>4.4564000000000004</v>
      </c>
      <c r="I3740" s="2">
        <v>4.4564000000000004</v>
      </c>
      <c r="J3740" s="2">
        <v>4.4563300000000003</v>
      </c>
      <c r="K3740" s="66">
        <v>4.4561900000000003</v>
      </c>
      <c r="L3740" s="2">
        <v>4.2171000000000003</v>
      </c>
      <c r="M3740" s="2">
        <v>4.4946400000000004</v>
      </c>
      <c r="N3740" s="2">
        <v>4.4946299999999999</v>
      </c>
      <c r="O3740" s="2">
        <v>4.4945700000000004</v>
      </c>
      <c r="P3740" s="2">
        <v>4.4944699999999997</v>
      </c>
    </row>
    <row r="3741" spans="1:16" x14ac:dyDescent="0.35">
      <c r="A3741" s="2">
        <v>3730</v>
      </c>
      <c r="B3741" s="2" t="s">
        <v>238</v>
      </c>
      <c r="C3741" s="2" t="s">
        <v>319</v>
      </c>
      <c r="D3741" s="2">
        <v>1.4</v>
      </c>
      <c r="E3741" s="2">
        <v>2.8540000000000001</v>
      </c>
      <c r="F3741" s="66">
        <v>6.67</v>
      </c>
      <c r="G3741" s="2">
        <v>6.9187099999999999</v>
      </c>
      <c r="H3741" s="2">
        <v>8.3262999999999998</v>
      </c>
      <c r="I3741" s="2">
        <v>6.8368000000000002</v>
      </c>
      <c r="J3741" s="2">
        <v>5.7986899999999997</v>
      </c>
      <c r="K3741" s="66">
        <v>15.023960000000001</v>
      </c>
      <c r="L3741" s="2">
        <v>6.62256</v>
      </c>
      <c r="M3741" s="2">
        <v>8.5902600000000007</v>
      </c>
      <c r="N3741" s="2">
        <v>7.0231599999999998</v>
      </c>
      <c r="O3741" s="2">
        <v>5.9309599999999998</v>
      </c>
      <c r="P3741" s="2">
        <v>3.9632900000000002</v>
      </c>
    </row>
    <row r="3742" spans="1:16" x14ac:dyDescent="0.35">
      <c r="A3742" s="2">
        <v>3731</v>
      </c>
      <c r="B3742" s="2" t="s">
        <v>238</v>
      </c>
      <c r="C3742" s="2" t="s">
        <v>320</v>
      </c>
      <c r="D3742" s="2">
        <v>1.8580000000000001</v>
      </c>
      <c r="E3742" s="2">
        <v>2.8460000000000001</v>
      </c>
      <c r="F3742" s="66">
        <v>28.33</v>
      </c>
      <c r="G3742" s="2">
        <v>25.200030000000002</v>
      </c>
      <c r="H3742" s="2">
        <v>30.31147</v>
      </c>
      <c r="I3742" s="2">
        <v>21.77205</v>
      </c>
      <c r="J3742" s="2">
        <v>14.035589999999999</v>
      </c>
      <c r="K3742" s="66">
        <v>39.790320000000001</v>
      </c>
      <c r="L3742" s="2">
        <v>24.342420000000001</v>
      </c>
      <c r="M3742" s="2">
        <v>31.759540000000001</v>
      </c>
      <c r="N3742" s="2">
        <v>22.775200000000002</v>
      </c>
      <c r="O3742" s="2">
        <v>14.635680000000001</v>
      </c>
      <c r="P3742" s="2">
        <v>26.515940000000001</v>
      </c>
    </row>
    <row r="3743" spans="1:16" x14ac:dyDescent="0.35">
      <c r="A3743" s="2">
        <v>3732</v>
      </c>
      <c r="B3743" s="2" t="s">
        <v>238</v>
      </c>
      <c r="C3743" s="2" t="s">
        <v>321</v>
      </c>
      <c r="D3743" s="2">
        <v>1.843</v>
      </c>
      <c r="E3743" s="2">
        <v>3.871</v>
      </c>
      <c r="F3743" s="66">
        <v>11.67</v>
      </c>
      <c r="G3743" s="2">
        <v>8.5429600000000008</v>
      </c>
      <c r="H3743" s="2">
        <v>10.78323</v>
      </c>
      <c r="I3743" s="2">
        <v>7.9816399999999996</v>
      </c>
      <c r="J3743" s="2">
        <v>6.4120200000000001</v>
      </c>
      <c r="K3743" s="66">
        <v>15.582039999999999</v>
      </c>
      <c r="L3743" s="2">
        <v>8.0095299999999998</v>
      </c>
      <c r="M3743" s="2">
        <v>11.25418</v>
      </c>
      <c r="N3743" s="2">
        <v>8.3066200000000006</v>
      </c>
      <c r="O3743" s="2">
        <v>6.6552300000000004</v>
      </c>
      <c r="P3743" s="2">
        <v>10.27535</v>
      </c>
    </row>
    <row r="3744" spans="1:16" x14ac:dyDescent="0.35">
      <c r="A3744" s="2">
        <v>3733</v>
      </c>
      <c r="B3744" s="2" t="s">
        <v>238</v>
      </c>
      <c r="C3744" s="2" t="s">
        <v>322</v>
      </c>
      <c r="D3744" s="2">
        <v>1.7050000000000001</v>
      </c>
      <c r="E3744" s="2">
        <v>4.3380000000000001</v>
      </c>
      <c r="F3744" s="66">
        <v>20</v>
      </c>
      <c r="G3744" s="2">
        <v>18.79983</v>
      </c>
      <c r="H3744" s="2">
        <v>22.38776</v>
      </c>
      <c r="I3744" s="2">
        <v>14.640470000000001</v>
      </c>
      <c r="J3744" s="2">
        <v>13.30588</v>
      </c>
      <c r="K3744" s="66">
        <v>28.572959999999998</v>
      </c>
      <c r="L3744" s="2">
        <v>18.066880000000001</v>
      </c>
      <c r="M3744" s="2">
        <v>23.488939999999999</v>
      </c>
      <c r="N3744" s="2">
        <v>15.337999999999999</v>
      </c>
      <c r="O3744" s="2">
        <v>13.93389</v>
      </c>
      <c r="P3744" s="2">
        <v>33.845320000000001</v>
      </c>
    </row>
    <row r="3745" spans="1:16" x14ac:dyDescent="0.35">
      <c r="A3745" s="2">
        <v>3734</v>
      </c>
      <c r="B3745" s="2" t="s">
        <v>238</v>
      </c>
      <c r="C3745" s="2" t="s">
        <v>323</v>
      </c>
      <c r="D3745" s="2">
        <v>2.3050000000000002</v>
      </c>
      <c r="E3745" s="2">
        <v>3.3460000000000001</v>
      </c>
      <c r="F3745" s="66">
        <v>23.33</v>
      </c>
      <c r="G3745" s="2">
        <v>16.91253</v>
      </c>
      <c r="H3745" s="2">
        <v>20.697109999999999</v>
      </c>
      <c r="I3745" s="2">
        <v>14.548310000000001</v>
      </c>
      <c r="J3745" s="2">
        <v>10.752560000000001</v>
      </c>
      <c r="K3745" s="66">
        <v>31.282119999999999</v>
      </c>
      <c r="L3745" s="2">
        <v>16.61082</v>
      </c>
      <c r="M3745" s="2">
        <v>21.72128</v>
      </c>
      <c r="N3745" s="2">
        <v>15.25211</v>
      </c>
      <c r="O3745" s="2">
        <v>11.258620000000001</v>
      </c>
      <c r="P3745" s="2">
        <v>19.177160000000001</v>
      </c>
    </row>
    <row r="3746" spans="1:16" x14ac:dyDescent="0.35">
      <c r="A3746" s="2">
        <v>3735</v>
      </c>
      <c r="B3746" s="2" t="s">
        <v>238</v>
      </c>
      <c r="C3746" s="2" t="s">
        <v>324</v>
      </c>
      <c r="D3746" s="2">
        <v>1.583</v>
      </c>
      <c r="E3746" s="2">
        <v>4.117</v>
      </c>
      <c r="F3746" s="66">
        <v>11.67</v>
      </c>
      <c r="G3746" s="2">
        <v>9.5321300000000004</v>
      </c>
      <c r="H3746" s="2">
        <v>12.99349</v>
      </c>
      <c r="I3746" s="2">
        <v>8.8773499999999999</v>
      </c>
      <c r="J3746" s="2">
        <v>8.08751</v>
      </c>
      <c r="K3746" s="66">
        <v>20.85934</v>
      </c>
      <c r="L3746" s="2">
        <v>9.2953200000000002</v>
      </c>
      <c r="M3746" s="2">
        <v>13.61908</v>
      </c>
      <c r="N3746" s="2">
        <v>9.2884799999999998</v>
      </c>
      <c r="O3746" s="2">
        <v>8.4574999999999996</v>
      </c>
      <c r="P3746" s="2">
        <v>14.281370000000001</v>
      </c>
    </row>
    <row r="3747" spans="1:16" x14ac:dyDescent="0.35">
      <c r="A3747" s="2">
        <v>3736</v>
      </c>
      <c r="B3747" s="2" t="s">
        <v>238</v>
      </c>
      <c r="C3747" s="2" t="s">
        <v>325</v>
      </c>
      <c r="D3747" s="2">
        <v>0.44700000000000001</v>
      </c>
      <c r="E3747" s="2">
        <v>3.016</v>
      </c>
      <c r="F3747" s="66">
        <v>8.33</v>
      </c>
      <c r="G3747" s="2">
        <v>17.343450000000001</v>
      </c>
      <c r="H3747" s="2">
        <v>19.67248</v>
      </c>
      <c r="I3747" s="2">
        <v>16.994029999999999</v>
      </c>
      <c r="J3747" s="2">
        <v>15.56404</v>
      </c>
      <c r="K3747" s="66">
        <v>12.31809</v>
      </c>
      <c r="L3747" s="2">
        <v>17.260280000000002</v>
      </c>
      <c r="M3747" s="2">
        <v>20.128990000000002</v>
      </c>
      <c r="N3747" s="2">
        <v>17.310980000000001</v>
      </c>
      <c r="O3747" s="2">
        <v>15.8065</v>
      </c>
      <c r="P3747" s="2">
        <v>34.47757</v>
      </c>
    </row>
    <row r="3748" spans="1:16" x14ac:dyDescent="0.35">
      <c r="A3748" s="2">
        <v>3737</v>
      </c>
      <c r="B3748" s="2" t="s">
        <v>238</v>
      </c>
      <c r="C3748" s="2" t="s">
        <v>326</v>
      </c>
      <c r="D3748" s="2">
        <v>0.3</v>
      </c>
      <c r="E3748" s="2">
        <v>1</v>
      </c>
      <c r="F3748" s="66">
        <v>0</v>
      </c>
      <c r="G3748" s="2">
        <v>12.75515</v>
      </c>
      <c r="H3748" s="2">
        <v>13.15297</v>
      </c>
      <c r="I3748" s="2">
        <v>13.15297</v>
      </c>
      <c r="J3748" s="2">
        <v>13.15292</v>
      </c>
      <c r="K3748" s="66">
        <v>13.15283</v>
      </c>
      <c r="L3748" s="2">
        <v>12.596920000000001</v>
      </c>
      <c r="M3748" s="2">
        <v>13.222490000000001</v>
      </c>
      <c r="N3748" s="2">
        <v>13.222479999999999</v>
      </c>
      <c r="O3748" s="2">
        <v>13.222440000000001</v>
      </c>
      <c r="P3748" s="2">
        <v>13.22237</v>
      </c>
    </row>
    <row r="3749" spans="1:16" x14ac:dyDescent="0.35">
      <c r="A3749" s="2">
        <v>3738</v>
      </c>
      <c r="B3749" s="2" t="s">
        <v>238</v>
      </c>
      <c r="C3749" s="2" t="s">
        <v>327</v>
      </c>
      <c r="D3749" s="2">
        <v>0.3</v>
      </c>
      <c r="E3749" s="2">
        <v>1.8129999999999999</v>
      </c>
      <c r="F3749" s="66">
        <v>3.33</v>
      </c>
      <c r="G3749" s="2">
        <v>16.265550000000001</v>
      </c>
      <c r="H3749" s="2">
        <v>17.428920000000002</v>
      </c>
      <c r="I3749" s="2">
        <v>16.386399999999998</v>
      </c>
      <c r="J3749" s="2">
        <v>15.06114</v>
      </c>
      <c r="K3749" s="66">
        <v>14.03558</v>
      </c>
      <c r="L3749" s="2">
        <v>16.01868</v>
      </c>
      <c r="M3749" s="2">
        <v>17.66957</v>
      </c>
      <c r="N3749" s="2">
        <v>16.57273</v>
      </c>
      <c r="O3749" s="2">
        <v>15.178430000000001</v>
      </c>
      <c r="P3749" s="2">
        <v>14.243069999999999</v>
      </c>
    </row>
    <row r="3750" spans="1:16" x14ac:dyDescent="0.35">
      <c r="A3750" s="2">
        <v>3739</v>
      </c>
      <c r="B3750" s="2" t="s">
        <v>238</v>
      </c>
      <c r="C3750" s="2" t="s">
        <v>328</v>
      </c>
      <c r="D3750" s="2">
        <v>0.45200000000000001</v>
      </c>
      <c r="E3750" s="2">
        <v>1.7869999999999999</v>
      </c>
      <c r="F3750" s="66">
        <v>8.33</v>
      </c>
      <c r="G3750" s="2">
        <v>19.052219999999998</v>
      </c>
      <c r="H3750" s="2">
        <v>20.929659999999998</v>
      </c>
      <c r="I3750" s="2">
        <v>18.976649999999999</v>
      </c>
      <c r="J3750" s="2">
        <v>16.318960000000001</v>
      </c>
      <c r="K3750" s="66">
        <v>14.42318</v>
      </c>
      <c r="L3750" s="2">
        <v>18.767690000000002</v>
      </c>
      <c r="M3750" s="2">
        <v>21.32639</v>
      </c>
      <c r="N3750" s="2">
        <v>19.271619999999999</v>
      </c>
      <c r="O3750" s="2">
        <v>16.475470000000001</v>
      </c>
      <c r="P3750" s="2">
        <v>18.123059999999999</v>
      </c>
    </row>
    <row r="3751" spans="1:16" x14ac:dyDescent="0.35">
      <c r="A3751" s="2">
        <v>3740</v>
      </c>
      <c r="B3751" s="2" t="s">
        <v>238</v>
      </c>
      <c r="C3751" s="2" t="s">
        <v>329</v>
      </c>
      <c r="D3751" s="2">
        <v>0.34599999999999997</v>
      </c>
      <c r="E3751" s="2">
        <v>1.254</v>
      </c>
      <c r="F3751" s="66">
        <v>16.670000000000002</v>
      </c>
      <c r="G3751" s="2">
        <v>25.821269999999998</v>
      </c>
      <c r="H3751" s="2">
        <v>29.317170000000001</v>
      </c>
      <c r="I3751" s="2">
        <v>25.334009999999999</v>
      </c>
      <c r="J3751" s="2">
        <v>17.577380000000002</v>
      </c>
      <c r="K3751" s="66">
        <v>25.764299999999999</v>
      </c>
      <c r="L3751" s="2">
        <v>25.629370000000002</v>
      </c>
      <c r="M3751" s="2">
        <v>30.142060000000001</v>
      </c>
      <c r="N3751" s="2">
        <v>25.95138</v>
      </c>
      <c r="O3751" s="2">
        <v>17.79063</v>
      </c>
      <c r="P3751" s="2">
        <v>33.897239999999996</v>
      </c>
    </row>
    <row r="3752" spans="1:16" x14ac:dyDescent="0.35">
      <c r="A3752" s="2">
        <v>3741</v>
      </c>
      <c r="B3752" s="2" t="s">
        <v>238</v>
      </c>
      <c r="C3752" s="2" t="s">
        <v>330</v>
      </c>
      <c r="D3752" s="2">
        <v>0.252</v>
      </c>
      <c r="E3752" s="2">
        <v>0.99199999999999999</v>
      </c>
      <c r="F3752" s="66">
        <v>16.670000000000002</v>
      </c>
      <c r="G3752" s="2">
        <v>25.00874</v>
      </c>
      <c r="H3752" s="2">
        <v>27.84723</v>
      </c>
      <c r="I3752" s="2">
        <v>24.614180000000001</v>
      </c>
      <c r="J3752" s="2">
        <v>16.590800000000002</v>
      </c>
      <c r="K3752" s="66">
        <v>26.65531</v>
      </c>
      <c r="L3752" s="2">
        <v>24.78256</v>
      </c>
      <c r="M3752" s="2">
        <v>28.58548</v>
      </c>
      <c r="N3752" s="2">
        <v>25.183990000000001</v>
      </c>
      <c r="O3752" s="2">
        <v>16.74259</v>
      </c>
      <c r="P3752" s="2">
        <v>24.652159999999999</v>
      </c>
    </row>
    <row r="3753" spans="1:16" x14ac:dyDescent="0.35">
      <c r="A3753" s="2">
        <v>3742</v>
      </c>
      <c r="B3753" s="2" t="s">
        <v>238</v>
      </c>
      <c r="C3753" s="2" t="s">
        <v>331</v>
      </c>
      <c r="D3753" s="2">
        <v>0.29799999999999999</v>
      </c>
      <c r="E3753" s="2">
        <v>0.5</v>
      </c>
      <c r="F3753" s="66">
        <v>16.670000000000002</v>
      </c>
      <c r="G3753" s="2">
        <v>26.71433</v>
      </c>
      <c r="H3753" s="2">
        <v>29.397110000000001</v>
      </c>
      <c r="I3753" s="2">
        <v>26.266349999999999</v>
      </c>
      <c r="J3753" s="2">
        <v>15.88935</v>
      </c>
      <c r="K3753" s="66">
        <v>15.96167</v>
      </c>
      <c r="L3753" s="2">
        <v>26.512219999999999</v>
      </c>
      <c r="M3753" s="2">
        <v>30.20514</v>
      </c>
      <c r="N3753" s="2">
        <v>26.911269999999998</v>
      </c>
      <c r="O3753" s="2">
        <v>15.99362</v>
      </c>
      <c r="P3753" s="2">
        <v>21.393180000000001</v>
      </c>
    </row>
    <row r="3754" spans="1:16" x14ac:dyDescent="0.35">
      <c r="A3754" s="2">
        <v>3743</v>
      </c>
      <c r="B3754" s="2" t="s">
        <v>238</v>
      </c>
      <c r="C3754" s="2" t="s">
        <v>332</v>
      </c>
      <c r="D3754" s="2">
        <v>0.251</v>
      </c>
      <c r="E3754" s="2">
        <v>1.008</v>
      </c>
      <c r="F3754" s="66">
        <v>16.670000000000002</v>
      </c>
      <c r="G3754" s="2">
        <v>24.557929999999999</v>
      </c>
      <c r="H3754" s="2">
        <v>27.180630000000001</v>
      </c>
      <c r="I3754" s="2">
        <v>24.209299999999999</v>
      </c>
      <c r="J3754" s="2">
        <v>16.67202</v>
      </c>
      <c r="K3754" s="66">
        <v>14.864739999999999</v>
      </c>
      <c r="L3754" s="2">
        <v>24.331980000000001</v>
      </c>
      <c r="M3754" s="2">
        <v>27.859269999999999</v>
      </c>
      <c r="N3754" s="2">
        <v>24.733129999999999</v>
      </c>
      <c r="O3754" s="2">
        <v>16.803149999999999</v>
      </c>
      <c r="P3754" s="2">
        <v>16.04101</v>
      </c>
    </row>
    <row r="3755" spans="1:16" x14ac:dyDescent="0.35">
      <c r="A3755" s="2">
        <v>3744</v>
      </c>
      <c r="B3755" s="2" t="s">
        <v>239</v>
      </c>
      <c r="C3755" s="2" t="s">
        <v>309</v>
      </c>
      <c r="D3755" s="2">
        <v>0.35099999999999998</v>
      </c>
      <c r="E3755" s="2">
        <v>1.246</v>
      </c>
      <c r="F3755" s="66">
        <v>0</v>
      </c>
      <c r="G3755" s="2">
        <v>14.57268</v>
      </c>
      <c r="H3755" s="2">
        <v>14.962300000000001</v>
      </c>
      <c r="I3755" s="2">
        <v>14.962300000000001</v>
      </c>
      <c r="J3755" s="2">
        <v>14.962260000000001</v>
      </c>
      <c r="K3755" s="66">
        <v>14.96219</v>
      </c>
      <c r="L3755" s="2">
        <v>14.37412</v>
      </c>
      <c r="M3755" s="2">
        <v>14.99545</v>
      </c>
      <c r="N3755" s="2">
        <v>14.99545</v>
      </c>
      <c r="O3755" s="2">
        <v>14.99541</v>
      </c>
      <c r="P3755" s="2">
        <v>14.99536</v>
      </c>
    </row>
    <row r="3756" spans="1:16" x14ac:dyDescent="0.35">
      <c r="A3756" s="2">
        <v>3745</v>
      </c>
      <c r="B3756" s="2" t="s">
        <v>239</v>
      </c>
      <c r="C3756" s="2" t="s">
        <v>310</v>
      </c>
      <c r="D3756" s="2">
        <v>0.4</v>
      </c>
      <c r="E3756" s="2">
        <v>1</v>
      </c>
      <c r="F3756" s="66">
        <v>0</v>
      </c>
      <c r="G3756" s="2">
        <v>14.567589999999999</v>
      </c>
      <c r="H3756" s="2">
        <v>14.976319999999999</v>
      </c>
      <c r="I3756" s="2">
        <v>14.97631</v>
      </c>
      <c r="J3756" s="2">
        <v>14.976279999999999</v>
      </c>
      <c r="K3756" s="66">
        <v>14.97621</v>
      </c>
      <c r="L3756" s="2">
        <v>14.375500000000001</v>
      </c>
      <c r="M3756" s="2">
        <v>15.0061</v>
      </c>
      <c r="N3756" s="2">
        <v>15.0061</v>
      </c>
      <c r="O3756" s="2">
        <v>15.00606</v>
      </c>
      <c r="P3756" s="2">
        <v>15.00601</v>
      </c>
    </row>
    <row r="3757" spans="1:16" x14ac:dyDescent="0.35">
      <c r="A3757" s="2">
        <v>3746</v>
      </c>
      <c r="B3757" s="2" t="s">
        <v>239</v>
      </c>
      <c r="C3757" s="2" t="s">
        <v>311</v>
      </c>
      <c r="D3757" s="2">
        <v>-7.0000000000000001E-3</v>
      </c>
      <c r="E3757" s="2">
        <v>1.5589999999999999</v>
      </c>
      <c r="F3757" s="66">
        <v>3.33</v>
      </c>
      <c r="G3757" s="2">
        <v>16.81794</v>
      </c>
      <c r="H3757" s="2">
        <v>17.80078</v>
      </c>
      <c r="I3757" s="2">
        <v>16.966259999999998</v>
      </c>
      <c r="J3757" s="2">
        <v>15.88195</v>
      </c>
      <c r="K3757" s="66">
        <v>16.807549999999999</v>
      </c>
      <c r="L3757" s="2">
        <v>16.569849999999999</v>
      </c>
      <c r="M3757" s="2">
        <v>17.96706</v>
      </c>
      <c r="N3757" s="2">
        <v>17.08906</v>
      </c>
      <c r="O3757" s="2">
        <v>15.948259999999999</v>
      </c>
      <c r="P3757" s="2">
        <v>15.149749999999999</v>
      </c>
    </row>
    <row r="3758" spans="1:16" x14ac:dyDescent="0.35">
      <c r="A3758" s="2">
        <v>3747</v>
      </c>
      <c r="B3758" s="2" t="s">
        <v>239</v>
      </c>
      <c r="C3758" s="2" t="s">
        <v>312</v>
      </c>
      <c r="D3758" s="2">
        <v>-0.247</v>
      </c>
      <c r="E3758" s="2">
        <v>1.0329999999999999</v>
      </c>
      <c r="F3758" s="66">
        <v>28.33</v>
      </c>
      <c r="G3758" s="2">
        <v>35.317700000000002</v>
      </c>
      <c r="H3758" s="2">
        <v>40.172609999999999</v>
      </c>
      <c r="I3758" s="2">
        <v>34.032339999999998</v>
      </c>
      <c r="J3758" s="2">
        <v>18.707180000000001</v>
      </c>
      <c r="K3758" s="66">
        <v>19.37613</v>
      </c>
      <c r="L3758" s="2">
        <v>35.094430000000003</v>
      </c>
      <c r="M3758" s="2">
        <v>41.491309999999999</v>
      </c>
      <c r="N3758" s="2">
        <v>35.031129999999997</v>
      </c>
      <c r="O3758" s="2">
        <v>18.907520000000002</v>
      </c>
      <c r="P3758" s="2">
        <v>15.351419999999999</v>
      </c>
    </row>
    <row r="3759" spans="1:16" x14ac:dyDescent="0.35">
      <c r="A3759" s="2">
        <v>3748</v>
      </c>
      <c r="B3759" s="2" t="s">
        <v>239</v>
      </c>
      <c r="C3759" s="2" t="s">
        <v>313</v>
      </c>
      <c r="D3759" s="2">
        <v>-0.1</v>
      </c>
      <c r="E3759" s="2">
        <v>0.254</v>
      </c>
      <c r="F3759" s="66">
        <v>18.329999999999998</v>
      </c>
      <c r="G3759" s="2">
        <v>27.462720000000001</v>
      </c>
      <c r="H3759" s="2">
        <v>29.702369999999998</v>
      </c>
      <c r="I3759" s="2">
        <v>26.87997</v>
      </c>
      <c r="J3759" s="2">
        <v>15.962669999999999</v>
      </c>
      <c r="K3759" s="66">
        <v>15.532629999999999</v>
      </c>
      <c r="L3759" s="2">
        <v>27.225090000000002</v>
      </c>
      <c r="M3759" s="2">
        <v>30.461220000000001</v>
      </c>
      <c r="N3759" s="2">
        <v>27.491759999999999</v>
      </c>
      <c r="O3759" s="2">
        <v>16.005669999999999</v>
      </c>
      <c r="P3759" s="2">
        <v>15.944559999999999</v>
      </c>
    </row>
    <row r="3760" spans="1:16" x14ac:dyDescent="0.35">
      <c r="A3760" s="2">
        <v>3749</v>
      </c>
      <c r="B3760" s="2" t="s">
        <v>239</v>
      </c>
      <c r="C3760" s="2" t="s">
        <v>314</v>
      </c>
      <c r="D3760" s="2">
        <v>2E-3</v>
      </c>
      <c r="E3760" s="2">
        <v>1.3129999999999999</v>
      </c>
      <c r="F3760" s="66">
        <v>8.33</v>
      </c>
      <c r="G3760" s="2">
        <v>19.812670000000001</v>
      </c>
      <c r="H3760" s="2">
        <v>20.938179999999999</v>
      </c>
      <c r="I3760" s="2">
        <v>19.757490000000001</v>
      </c>
      <c r="J3760" s="2">
        <v>16.31061</v>
      </c>
      <c r="K3760" s="66">
        <v>15.78773</v>
      </c>
      <c r="L3760" s="2">
        <v>19.508310000000002</v>
      </c>
      <c r="M3760" s="2">
        <v>21.226230000000001</v>
      </c>
      <c r="N3760" s="2">
        <v>19.984030000000001</v>
      </c>
      <c r="O3760" s="2">
        <v>16.357569999999999</v>
      </c>
      <c r="P3760" s="2">
        <v>15.807460000000001</v>
      </c>
    </row>
    <row r="3761" spans="1:16" x14ac:dyDescent="0.35">
      <c r="A3761" s="2">
        <v>3750</v>
      </c>
      <c r="B3761" s="2" t="s">
        <v>239</v>
      </c>
      <c r="C3761" s="2" t="s">
        <v>315</v>
      </c>
      <c r="D3761" s="2">
        <v>-2E-3</v>
      </c>
      <c r="E3761" s="2">
        <v>1.7949999999999999</v>
      </c>
      <c r="F3761" s="66">
        <v>3.33</v>
      </c>
      <c r="G3761" s="2">
        <v>17.559329999999999</v>
      </c>
      <c r="H3761" s="2">
        <v>18.374020000000002</v>
      </c>
      <c r="I3761" s="2">
        <v>17.64601</v>
      </c>
      <c r="J3761" s="2">
        <v>16.420839999999998</v>
      </c>
      <c r="K3761" s="66">
        <v>20.118410000000001</v>
      </c>
      <c r="L3761" s="2">
        <v>17.207350000000002</v>
      </c>
      <c r="M3761" s="2">
        <v>18.52506</v>
      </c>
      <c r="N3761" s="2">
        <v>17.75911</v>
      </c>
      <c r="O3761" s="2">
        <v>16.470120000000001</v>
      </c>
      <c r="P3761" s="2">
        <v>18.05414</v>
      </c>
    </row>
    <row r="3762" spans="1:16" x14ac:dyDescent="0.35">
      <c r="A3762" s="2">
        <v>3751</v>
      </c>
      <c r="B3762" s="2" t="s">
        <v>239</v>
      </c>
      <c r="C3762" s="2" t="s">
        <v>316</v>
      </c>
      <c r="D3762" s="2">
        <v>-4.9000000000000002E-2</v>
      </c>
      <c r="E3762" s="2">
        <v>1.246</v>
      </c>
      <c r="F3762" s="66">
        <v>15</v>
      </c>
      <c r="G3762" s="2">
        <v>17.923780000000001</v>
      </c>
      <c r="H3762" s="2">
        <v>21.35211</v>
      </c>
      <c r="I3762" s="2">
        <v>17.376570000000001</v>
      </c>
      <c r="J3762" s="2">
        <v>9.1387300000000007</v>
      </c>
      <c r="K3762" s="66">
        <v>18.75479</v>
      </c>
      <c r="L3762" s="2">
        <v>17.618210000000001</v>
      </c>
      <c r="M3762" s="2">
        <v>22.15118</v>
      </c>
      <c r="N3762" s="2">
        <v>17.968509999999998</v>
      </c>
      <c r="O3762" s="2">
        <v>9.3014799999999997</v>
      </c>
      <c r="P3762" s="2">
        <v>8.8970300000000009</v>
      </c>
    </row>
    <row r="3763" spans="1:16" x14ac:dyDescent="0.35">
      <c r="A3763" s="2">
        <v>3752</v>
      </c>
      <c r="B3763" s="2" t="s">
        <v>239</v>
      </c>
      <c r="C3763" s="2" t="s">
        <v>317</v>
      </c>
      <c r="D3763" s="2">
        <v>0.10199999999999999</v>
      </c>
      <c r="E3763" s="2">
        <v>1.254</v>
      </c>
      <c r="F3763" s="66">
        <v>20</v>
      </c>
      <c r="G3763" s="2">
        <v>18.030069999999998</v>
      </c>
      <c r="H3763" s="2">
        <v>21.417639999999999</v>
      </c>
      <c r="I3763" s="2">
        <v>17.480139999999999</v>
      </c>
      <c r="J3763" s="2">
        <v>8.8916299999999993</v>
      </c>
      <c r="K3763" s="66">
        <v>6.2007099999999999</v>
      </c>
      <c r="L3763" s="2">
        <v>17.811699999999998</v>
      </c>
      <c r="M3763" s="2">
        <v>22.22645</v>
      </c>
      <c r="N3763" s="2">
        <v>18.0838</v>
      </c>
      <c r="O3763" s="2">
        <v>9.0478299999999994</v>
      </c>
      <c r="P3763" s="2">
        <v>18.19614</v>
      </c>
    </row>
    <row r="3764" spans="1:16" x14ac:dyDescent="0.35">
      <c r="A3764" s="2">
        <v>3753</v>
      </c>
      <c r="B3764" s="2" t="s">
        <v>239</v>
      </c>
      <c r="C3764" s="2" t="s">
        <v>318</v>
      </c>
      <c r="D3764" s="2">
        <v>0.75900000000000001</v>
      </c>
      <c r="E3764" s="2">
        <v>0.73799999999999999</v>
      </c>
      <c r="F3764" s="66">
        <v>11.67</v>
      </c>
      <c r="G3764" s="2">
        <v>11.84441</v>
      </c>
      <c r="H3764" s="2">
        <v>13.724740000000001</v>
      </c>
      <c r="I3764" s="2">
        <v>11.850479999999999</v>
      </c>
      <c r="J3764" s="2">
        <v>6.8069899999999999</v>
      </c>
      <c r="K3764" s="66">
        <v>6.8148</v>
      </c>
      <c r="L3764" s="2">
        <v>11.64073</v>
      </c>
      <c r="M3764" s="2">
        <v>14.16047</v>
      </c>
      <c r="N3764" s="2">
        <v>12.18857</v>
      </c>
      <c r="O3764" s="2">
        <v>6.88232</v>
      </c>
      <c r="P3764" s="2">
        <v>13.81992</v>
      </c>
    </row>
    <row r="3765" spans="1:16" x14ac:dyDescent="0.35">
      <c r="A3765" s="2">
        <v>3754</v>
      </c>
      <c r="B3765" s="2" t="s">
        <v>239</v>
      </c>
      <c r="C3765" s="2" t="s">
        <v>319</v>
      </c>
      <c r="D3765" s="2">
        <v>1.91</v>
      </c>
      <c r="E3765" s="2">
        <v>0.50800000000000001</v>
      </c>
      <c r="F3765" s="66">
        <v>11.67</v>
      </c>
      <c r="G3765" s="2">
        <v>12.642329999999999</v>
      </c>
      <c r="H3765" s="2">
        <v>14.756119999999999</v>
      </c>
      <c r="I3765" s="2">
        <v>12.928879999999999</v>
      </c>
      <c r="J3765" s="2">
        <v>5.4573999999999998</v>
      </c>
      <c r="K3765" s="66">
        <v>6.4288400000000001</v>
      </c>
      <c r="L3765" s="2">
        <v>12.442130000000001</v>
      </c>
      <c r="M3765" s="2">
        <v>15.30817</v>
      </c>
      <c r="N3765" s="2">
        <v>13.38574</v>
      </c>
      <c r="O3765" s="2">
        <v>5.5249899999999998</v>
      </c>
      <c r="P3765" s="2">
        <v>6.2437699999999996</v>
      </c>
    </row>
    <row r="3766" spans="1:16" x14ac:dyDescent="0.35">
      <c r="A3766" s="2">
        <v>3755</v>
      </c>
      <c r="B3766" s="2" t="s">
        <v>239</v>
      </c>
      <c r="C3766" s="2" t="s">
        <v>320</v>
      </c>
      <c r="D3766" s="2">
        <v>1.89</v>
      </c>
      <c r="E3766" s="2">
        <v>2.0670000000000002</v>
      </c>
      <c r="F3766" s="66">
        <v>20</v>
      </c>
      <c r="G3766" s="2">
        <v>13.177339999999999</v>
      </c>
      <c r="H3766" s="2">
        <v>17.07141</v>
      </c>
      <c r="I3766" s="2">
        <v>13.224819999999999</v>
      </c>
      <c r="J3766" s="2">
        <v>7.0321999999999996</v>
      </c>
      <c r="K3766" s="66">
        <v>7.7538499999999999</v>
      </c>
      <c r="L3766" s="2">
        <v>12.98912</v>
      </c>
      <c r="M3766" s="2">
        <v>17.851870000000002</v>
      </c>
      <c r="N3766" s="2">
        <v>13.804869999999999</v>
      </c>
      <c r="O3766" s="2">
        <v>7.2896099999999997</v>
      </c>
      <c r="P3766" s="2">
        <v>10.539160000000001</v>
      </c>
    </row>
    <row r="3767" spans="1:16" x14ac:dyDescent="0.35">
      <c r="A3767" s="2">
        <v>3756</v>
      </c>
      <c r="B3767" s="2" t="s">
        <v>239</v>
      </c>
      <c r="C3767" s="2" t="s">
        <v>321</v>
      </c>
      <c r="D3767" s="2">
        <v>1.2490000000000001</v>
      </c>
      <c r="E3767" s="2">
        <v>1.524</v>
      </c>
      <c r="F3767" s="66">
        <v>11.67</v>
      </c>
      <c r="G3767" s="2">
        <v>8.1344799999999999</v>
      </c>
      <c r="H3767" s="2">
        <v>10.39221</v>
      </c>
      <c r="I3767" s="2">
        <v>8.1474299999999999</v>
      </c>
      <c r="J3767" s="2">
        <v>3.8453300000000001</v>
      </c>
      <c r="K3767" s="66">
        <v>1.7583299999999999</v>
      </c>
      <c r="L3767" s="2">
        <v>7.8977399999999998</v>
      </c>
      <c r="M3767" s="2">
        <v>10.928850000000001</v>
      </c>
      <c r="N3767" s="2">
        <v>8.5671099999999996</v>
      </c>
      <c r="O3767" s="2">
        <v>4.04087</v>
      </c>
      <c r="P3767" s="2">
        <v>1.8451500000000001</v>
      </c>
    </row>
    <row r="3768" spans="1:16" x14ac:dyDescent="0.35">
      <c r="A3768" s="2">
        <v>3757</v>
      </c>
      <c r="B3768" s="2" t="s">
        <v>239</v>
      </c>
      <c r="C3768" s="2" t="s">
        <v>322</v>
      </c>
      <c r="D3768" s="2">
        <v>1.454</v>
      </c>
      <c r="E3768" s="2">
        <v>0.76300000000000001</v>
      </c>
      <c r="F3768" s="66">
        <v>8.33</v>
      </c>
      <c r="G3768" s="2">
        <v>5.6661900000000003</v>
      </c>
      <c r="H3768" s="2">
        <v>6.9950999999999999</v>
      </c>
      <c r="I3768" s="2">
        <v>5.8961199999999998</v>
      </c>
      <c r="J3768" s="2">
        <v>2.05844</v>
      </c>
      <c r="K3768" s="66">
        <v>1.4384999999999999</v>
      </c>
      <c r="L3768" s="2">
        <v>5.5776000000000003</v>
      </c>
      <c r="M3768" s="2">
        <v>7.41934</v>
      </c>
      <c r="N3768" s="2">
        <v>6.2630999999999997</v>
      </c>
      <c r="O3768" s="2">
        <v>2.2254900000000002</v>
      </c>
      <c r="P3768" s="2">
        <v>1.57325</v>
      </c>
    </row>
    <row r="3769" spans="1:16" x14ac:dyDescent="0.35">
      <c r="A3769" s="2">
        <v>3758</v>
      </c>
      <c r="B3769" s="2" t="s">
        <v>239</v>
      </c>
      <c r="C3769" s="2" t="s">
        <v>323</v>
      </c>
      <c r="D3769" s="2">
        <v>1.7509999999999999</v>
      </c>
      <c r="E3769" s="2">
        <v>1.5</v>
      </c>
      <c r="F3769" s="66">
        <v>8.33</v>
      </c>
      <c r="G3769" s="2">
        <v>6.6192700000000002</v>
      </c>
      <c r="H3769" s="2">
        <v>8.6012000000000004</v>
      </c>
      <c r="I3769" s="2">
        <v>6.7661499999999997</v>
      </c>
      <c r="J3769" s="2">
        <v>2.88896</v>
      </c>
      <c r="K3769" s="66">
        <v>3.2845200000000001</v>
      </c>
      <c r="L3769" s="2">
        <v>6.4594699999999996</v>
      </c>
      <c r="M3769" s="2">
        <v>9.1483500000000006</v>
      </c>
      <c r="N3769" s="2">
        <v>7.2176799999999997</v>
      </c>
      <c r="O3769" s="2">
        <v>3.1385000000000001</v>
      </c>
      <c r="P3769" s="2">
        <v>4.0134499999999997</v>
      </c>
    </row>
    <row r="3770" spans="1:16" x14ac:dyDescent="0.35">
      <c r="A3770" s="2">
        <v>3759</v>
      </c>
      <c r="B3770" s="2" t="s">
        <v>239</v>
      </c>
      <c r="C3770" s="2" t="s">
        <v>324</v>
      </c>
      <c r="D3770" s="2">
        <v>2.105</v>
      </c>
      <c r="E3770" s="2">
        <v>1.246</v>
      </c>
      <c r="F3770" s="66">
        <v>11.67</v>
      </c>
      <c r="G3770" s="2">
        <v>7.6604700000000001</v>
      </c>
      <c r="H3770" s="2">
        <v>9.8055099999999999</v>
      </c>
      <c r="I3770" s="2">
        <v>7.8368799999999998</v>
      </c>
      <c r="J3770" s="2">
        <v>2.7690899999999998</v>
      </c>
      <c r="K3770" s="66">
        <v>14.69354</v>
      </c>
      <c r="L3770" s="2">
        <v>7.4916099999999997</v>
      </c>
      <c r="M3770" s="2">
        <v>10.435090000000001</v>
      </c>
      <c r="N3770" s="2">
        <v>8.3638899999999996</v>
      </c>
      <c r="O3770" s="2">
        <v>3.03207</v>
      </c>
      <c r="P3770" s="2">
        <v>2.7766199999999999</v>
      </c>
    </row>
    <row r="3771" spans="1:16" x14ac:dyDescent="0.35">
      <c r="A3771" s="2">
        <v>3760</v>
      </c>
      <c r="B3771" s="2" t="s">
        <v>239</v>
      </c>
      <c r="C3771" s="2" t="s">
        <v>325</v>
      </c>
      <c r="D3771" s="2">
        <v>2.0950000000000002</v>
      </c>
      <c r="E3771" s="2">
        <v>1</v>
      </c>
      <c r="F3771" s="66">
        <v>3.33</v>
      </c>
      <c r="G3771" s="2">
        <v>12.41361</v>
      </c>
      <c r="H3771" s="2">
        <v>13.28599</v>
      </c>
      <c r="I3771" s="2">
        <v>12.77801</v>
      </c>
      <c r="J3771" s="2">
        <v>11.254849999999999</v>
      </c>
      <c r="K3771" s="66">
        <v>10.853490000000001</v>
      </c>
      <c r="L3771" s="2">
        <v>12.36894</v>
      </c>
      <c r="M3771" s="2">
        <v>13.58136</v>
      </c>
      <c r="N3771" s="2">
        <v>13.04692</v>
      </c>
      <c r="O3771" s="2">
        <v>11.4444</v>
      </c>
      <c r="P3771" s="2">
        <v>12.612170000000001</v>
      </c>
    </row>
    <row r="3772" spans="1:16" x14ac:dyDescent="0.35">
      <c r="A3772" s="2">
        <v>3761</v>
      </c>
      <c r="B3772" s="2" t="s">
        <v>239</v>
      </c>
      <c r="C3772" s="2" t="s">
        <v>326</v>
      </c>
      <c r="D3772" s="2">
        <v>1.698</v>
      </c>
      <c r="E3772" s="2">
        <v>1.254</v>
      </c>
      <c r="F3772" s="66">
        <v>13.33</v>
      </c>
      <c r="G3772" s="2">
        <v>20.52957</v>
      </c>
      <c r="H3772" s="2">
        <v>23.36664</v>
      </c>
      <c r="I3772" s="2">
        <v>20.67109</v>
      </c>
      <c r="J3772" s="2">
        <v>14.16677</v>
      </c>
      <c r="K3772" s="66">
        <v>18.617999999999999</v>
      </c>
      <c r="L3772" s="2">
        <v>20.46546</v>
      </c>
      <c r="M3772" s="2">
        <v>24.127600000000001</v>
      </c>
      <c r="N3772" s="2">
        <v>21.291620000000002</v>
      </c>
      <c r="O3772" s="2">
        <v>14.44842</v>
      </c>
      <c r="P3772" s="2">
        <v>30.35594</v>
      </c>
    </row>
    <row r="3773" spans="1:16" x14ac:dyDescent="0.35">
      <c r="A3773" s="2">
        <v>3762</v>
      </c>
      <c r="B3773" s="2" t="s">
        <v>239</v>
      </c>
      <c r="C3773" s="2" t="s">
        <v>327</v>
      </c>
      <c r="D3773" s="2">
        <v>1.0409999999999999</v>
      </c>
      <c r="E3773" s="2">
        <v>1.246</v>
      </c>
      <c r="F3773" s="66">
        <v>16.670000000000002</v>
      </c>
      <c r="G3773" s="2">
        <v>21.331810000000001</v>
      </c>
      <c r="H3773" s="2">
        <v>24.084240000000001</v>
      </c>
      <c r="I3773" s="2">
        <v>21.289680000000001</v>
      </c>
      <c r="J3773" s="2">
        <v>15.085789999999999</v>
      </c>
      <c r="K3773" s="66">
        <v>32.440739999999998</v>
      </c>
      <c r="L3773" s="2">
        <v>21.194469999999999</v>
      </c>
      <c r="M3773" s="2">
        <v>24.820969999999999</v>
      </c>
      <c r="N3773" s="2">
        <v>21.88082</v>
      </c>
      <c r="O3773" s="2">
        <v>15.3537</v>
      </c>
      <c r="P3773" s="2">
        <v>18.96951</v>
      </c>
    </row>
    <row r="3774" spans="1:16" x14ac:dyDescent="0.35">
      <c r="A3774" s="2">
        <v>3763</v>
      </c>
      <c r="B3774" s="2" t="s">
        <v>239</v>
      </c>
      <c r="C3774" s="2" t="s">
        <v>328</v>
      </c>
      <c r="D3774" s="2">
        <v>-0.11</v>
      </c>
      <c r="E3774" s="2">
        <v>0.746</v>
      </c>
      <c r="F3774" s="66">
        <v>6.67</v>
      </c>
      <c r="G3774" s="2">
        <v>18.2437</v>
      </c>
      <c r="H3774" s="2">
        <v>19.621479999999998</v>
      </c>
      <c r="I3774" s="2">
        <v>18.20448</v>
      </c>
      <c r="J3774" s="2">
        <v>14.23082</v>
      </c>
      <c r="K3774" s="66">
        <v>19.159700000000001</v>
      </c>
      <c r="L3774" s="2">
        <v>18.108879999999999</v>
      </c>
      <c r="M3774" s="2">
        <v>20.064550000000001</v>
      </c>
      <c r="N3774" s="2">
        <v>18.573720000000002</v>
      </c>
      <c r="O3774" s="2">
        <v>14.393039999999999</v>
      </c>
      <c r="P3774" s="2">
        <v>13.74357</v>
      </c>
    </row>
    <row r="3775" spans="1:16" x14ac:dyDescent="0.35">
      <c r="A3775" s="2">
        <v>3764</v>
      </c>
      <c r="B3775" s="2" t="s">
        <v>239</v>
      </c>
      <c r="C3775" s="2" t="s">
        <v>329</v>
      </c>
      <c r="D3775" s="2">
        <v>-0.90300000000000002</v>
      </c>
      <c r="E3775" s="2">
        <v>0.246</v>
      </c>
      <c r="F3775" s="66">
        <v>16.670000000000002</v>
      </c>
      <c r="G3775" s="2">
        <v>25.744029999999999</v>
      </c>
      <c r="H3775" s="2">
        <v>27.922370000000001</v>
      </c>
      <c r="I3775" s="2">
        <v>24.96341</v>
      </c>
      <c r="J3775" s="2">
        <v>15.24714</v>
      </c>
      <c r="K3775" s="66">
        <v>19.755839999999999</v>
      </c>
      <c r="L3775" s="2">
        <v>25.585809999999999</v>
      </c>
      <c r="M3775" s="2">
        <v>28.729489999999998</v>
      </c>
      <c r="N3775" s="2">
        <v>25.61637</v>
      </c>
      <c r="O3775" s="2">
        <v>15.393879999999999</v>
      </c>
      <c r="P3775" s="2">
        <v>14.775980000000001</v>
      </c>
    </row>
    <row r="3776" spans="1:16" x14ac:dyDescent="0.35">
      <c r="A3776" s="2">
        <v>3765</v>
      </c>
      <c r="B3776" s="2" t="s">
        <v>239</v>
      </c>
      <c r="C3776" s="2" t="s">
        <v>330</v>
      </c>
      <c r="D3776" s="2">
        <v>-1.252</v>
      </c>
      <c r="E3776" s="2">
        <v>0.254</v>
      </c>
      <c r="F3776" s="66">
        <v>6.67</v>
      </c>
      <c r="G3776" s="2">
        <v>21.104310000000002</v>
      </c>
      <c r="H3776" s="2">
        <v>22.438459999999999</v>
      </c>
      <c r="I3776" s="2">
        <v>20.86234</v>
      </c>
      <c r="J3776" s="2">
        <v>16.1068</v>
      </c>
      <c r="K3776" s="66">
        <v>17.638269999999999</v>
      </c>
      <c r="L3776" s="2">
        <v>20.928380000000001</v>
      </c>
      <c r="M3776" s="2">
        <v>22.889900000000001</v>
      </c>
      <c r="N3776" s="2">
        <v>21.231660000000002</v>
      </c>
      <c r="O3776" s="2">
        <v>16.228359999999999</v>
      </c>
      <c r="P3776" s="2">
        <v>15.858079999999999</v>
      </c>
    </row>
    <row r="3777" spans="1:16" x14ac:dyDescent="0.35">
      <c r="A3777" s="2">
        <v>3766</v>
      </c>
      <c r="B3777" s="2" t="s">
        <v>239</v>
      </c>
      <c r="C3777" s="2" t="s">
        <v>331</v>
      </c>
      <c r="D3777" s="2">
        <v>-2.1120000000000001</v>
      </c>
      <c r="E3777" s="2">
        <v>0.246</v>
      </c>
      <c r="F3777" s="66">
        <v>20</v>
      </c>
      <c r="G3777" s="2">
        <v>31.72758</v>
      </c>
      <c r="H3777" s="2">
        <v>34.455800000000004</v>
      </c>
      <c r="I3777" s="2">
        <v>30.06353</v>
      </c>
      <c r="J3777" s="2">
        <v>17.43093</v>
      </c>
      <c r="K3777" s="66">
        <v>20.966629999999999</v>
      </c>
      <c r="L3777" s="2">
        <v>31.50122</v>
      </c>
      <c r="M3777" s="2">
        <v>35.469090000000001</v>
      </c>
      <c r="N3777" s="2">
        <v>30.84798</v>
      </c>
      <c r="O3777" s="2">
        <v>17.557220000000001</v>
      </c>
      <c r="P3777" s="2">
        <v>16.8018</v>
      </c>
    </row>
    <row r="3778" spans="1:16" x14ac:dyDescent="0.35">
      <c r="A3778" s="2">
        <v>3767</v>
      </c>
      <c r="B3778" s="2" t="s">
        <v>239</v>
      </c>
      <c r="C3778" s="2" t="s">
        <v>332</v>
      </c>
      <c r="D3778" s="2">
        <v>-2.8</v>
      </c>
      <c r="E3778" s="2">
        <v>0.10199999999999999</v>
      </c>
      <c r="F3778" s="66">
        <v>8.33</v>
      </c>
      <c r="G3778" s="2">
        <v>23.732309999999998</v>
      </c>
      <c r="H3778" s="2">
        <v>25.02336</v>
      </c>
      <c r="I3778" s="2">
        <v>23.097180000000002</v>
      </c>
      <c r="J3778" s="2">
        <v>17.475280000000001</v>
      </c>
      <c r="K3778" s="66">
        <v>18.404160000000001</v>
      </c>
      <c r="L3778" s="2">
        <v>23.498429999999999</v>
      </c>
      <c r="M3778" s="2">
        <v>25.499890000000001</v>
      </c>
      <c r="N3778" s="2">
        <v>23.47336</v>
      </c>
      <c r="O3778" s="2">
        <v>17.55856</v>
      </c>
      <c r="P3778" s="2">
        <v>17.543900000000001</v>
      </c>
    </row>
    <row r="3779" spans="1:16" x14ac:dyDescent="0.35">
      <c r="A3779" s="2">
        <v>3768</v>
      </c>
      <c r="B3779" s="2" t="s">
        <v>240</v>
      </c>
      <c r="C3779" s="2" t="s">
        <v>309</v>
      </c>
      <c r="D3779" s="2">
        <v>-2.7490000000000001</v>
      </c>
      <c r="E3779" s="2">
        <v>0.251</v>
      </c>
      <c r="F3779" s="66">
        <v>0</v>
      </c>
      <c r="G3779" s="2">
        <v>17.523669999999999</v>
      </c>
      <c r="H3779" s="2">
        <v>17.897849999999998</v>
      </c>
      <c r="I3779" s="2">
        <v>17.897849999999998</v>
      </c>
      <c r="J3779" s="2">
        <v>17.897819999999999</v>
      </c>
      <c r="K3779" s="66">
        <v>17.8978</v>
      </c>
      <c r="L3779" s="2">
        <v>17.301970000000001</v>
      </c>
      <c r="M3779" s="2">
        <v>17.965800000000002</v>
      </c>
      <c r="N3779" s="2">
        <v>17.965800000000002</v>
      </c>
      <c r="O3779" s="2">
        <v>17.96576</v>
      </c>
      <c r="P3779" s="2">
        <v>17.96574</v>
      </c>
    </row>
    <row r="3780" spans="1:16" x14ac:dyDescent="0.35">
      <c r="A3780" s="2">
        <v>3769</v>
      </c>
      <c r="B3780" s="2" t="s">
        <v>240</v>
      </c>
      <c r="C3780" s="2" t="s">
        <v>310</v>
      </c>
      <c r="D3780" s="2">
        <v>-2.7</v>
      </c>
      <c r="E3780" s="2">
        <v>0.40200000000000002</v>
      </c>
      <c r="F3780" s="66">
        <v>0</v>
      </c>
      <c r="G3780" s="2">
        <v>17.848120000000002</v>
      </c>
      <c r="H3780" s="2">
        <v>18.222560000000001</v>
      </c>
      <c r="I3780" s="2">
        <v>18.222560000000001</v>
      </c>
      <c r="J3780" s="2">
        <v>18.222529999999999</v>
      </c>
      <c r="K3780" s="66">
        <v>18.22251</v>
      </c>
      <c r="L3780" s="2">
        <v>17.62162</v>
      </c>
      <c r="M3780" s="2">
        <v>18.284050000000001</v>
      </c>
      <c r="N3780" s="2">
        <v>18.284050000000001</v>
      </c>
      <c r="O3780" s="2">
        <v>18.284020000000002</v>
      </c>
      <c r="P3780" s="2">
        <v>18.283999999999999</v>
      </c>
    </row>
    <row r="3781" spans="1:16" x14ac:dyDescent="0.35">
      <c r="A3781" s="2">
        <v>3770</v>
      </c>
      <c r="B3781" s="2" t="s">
        <v>240</v>
      </c>
      <c r="C3781" s="2" t="s">
        <v>311</v>
      </c>
      <c r="D3781" s="2">
        <v>-2.548</v>
      </c>
      <c r="E3781" s="2">
        <v>0.754</v>
      </c>
      <c r="F3781" s="66">
        <v>0</v>
      </c>
      <c r="G3781" s="2">
        <v>17.95148</v>
      </c>
      <c r="H3781" s="2">
        <v>18.30978</v>
      </c>
      <c r="I3781" s="2">
        <v>18.30977</v>
      </c>
      <c r="J3781" s="2">
        <v>18.309750000000001</v>
      </c>
      <c r="K3781" s="66">
        <v>18.309729999999998</v>
      </c>
      <c r="L3781" s="2">
        <v>17.704170000000001</v>
      </c>
      <c r="M3781" s="2">
        <v>18.364419999999999</v>
      </c>
      <c r="N3781" s="2">
        <v>18.364409999999999</v>
      </c>
      <c r="O3781" s="2">
        <v>18.36439</v>
      </c>
      <c r="P3781" s="2">
        <v>18.364370000000001</v>
      </c>
    </row>
    <row r="3782" spans="1:16" x14ac:dyDescent="0.35">
      <c r="A3782" s="2">
        <v>3771</v>
      </c>
      <c r="B3782" s="2" t="s">
        <v>240</v>
      </c>
      <c r="C3782" s="2" t="s">
        <v>312</v>
      </c>
      <c r="D3782" s="2">
        <v>-2.0950000000000002</v>
      </c>
      <c r="E3782" s="2">
        <v>1</v>
      </c>
      <c r="F3782" s="66">
        <v>0</v>
      </c>
      <c r="G3782" s="2">
        <v>17.780370000000001</v>
      </c>
      <c r="H3782" s="2">
        <v>18.13045</v>
      </c>
      <c r="I3782" s="2">
        <v>18.13045</v>
      </c>
      <c r="J3782" s="2">
        <v>18.13043</v>
      </c>
      <c r="K3782" s="66">
        <v>18.130410000000001</v>
      </c>
      <c r="L3782" s="2">
        <v>17.528839999999999</v>
      </c>
      <c r="M3782" s="2">
        <v>18.178840000000001</v>
      </c>
      <c r="N3782" s="2">
        <v>18.178830000000001</v>
      </c>
      <c r="O3782" s="2">
        <v>18.178809999999999</v>
      </c>
      <c r="P3782" s="2">
        <v>18.178789999999999</v>
      </c>
    </row>
    <row r="3783" spans="1:16" x14ac:dyDescent="0.35">
      <c r="A3783" s="2">
        <v>3772</v>
      </c>
      <c r="B3783" s="2" t="s">
        <v>240</v>
      </c>
      <c r="C3783" s="2" t="s">
        <v>313</v>
      </c>
      <c r="D3783" s="2">
        <v>-1.647</v>
      </c>
      <c r="E3783" s="2">
        <v>1.254</v>
      </c>
      <c r="F3783" s="66">
        <v>0</v>
      </c>
      <c r="G3783" s="2">
        <v>17.464079999999999</v>
      </c>
      <c r="H3783" s="2">
        <v>17.78172</v>
      </c>
      <c r="I3783" s="2">
        <v>17.78172</v>
      </c>
      <c r="J3783" s="2">
        <v>17.781700000000001</v>
      </c>
      <c r="K3783" s="66">
        <v>17.781680000000001</v>
      </c>
      <c r="L3783" s="2">
        <v>17.178889999999999</v>
      </c>
      <c r="M3783" s="2">
        <v>17.8245</v>
      </c>
      <c r="N3783" s="2">
        <v>17.8245</v>
      </c>
      <c r="O3783" s="2">
        <v>17.824470000000002</v>
      </c>
      <c r="P3783" s="2">
        <v>17.824449999999999</v>
      </c>
    </row>
    <row r="3784" spans="1:16" x14ac:dyDescent="0.35">
      <c r="A3784" s="2">
        <v>3773</v>
      </c>
      <c r="B3784" s="2" t="s">
        <v>240</v>
      </c>
      <c r="C3784" s="2" t="s">
        <v>314</v>
      </c>
      <c r="D3784" s="2">
        <v>-1.6519999999999999</v>
      </c>
      <c r="E3784" s="2">
        <v>1.5</v>
      </c>
      <c r="F3784" s="66">
        <v>0</v>
      </c>
      <c r="G3784" s="2">
        <v>17.185199999999998</v>
      </c>
      <c r="H3784" s="2">
        <v>17.464780000000001</v>
      </c>
      <c r="I3784" s="2">
        <v>17.464780000000001</v>
      </c>
      <c r="J3784" s="2">
        <v>17.464759999999998</v>
      </c>
      <c r="K3784" s="66">
        <v>17.464749999999999</v>
      </c>
      <c r="L3784" s="2">
        <v>16.866980000000002</v>
      </c>
      <c r="M3784" s="2">
        <v>17.502690000000001</v>
      </c>
      <c r="N3784" s="2">
        <v>17.502680000000002</v>
      </c>
      <c r="O3784" s="2">
        <v>17.502659999999999</v>
      </c>
      <c r="P3784" s="2">
        <v>17.50264</v>
      </c>
    </row>
    <row r="3785" spans="1:16" x14ac:dyDescent="0.35">
      <c r="A3785" s="2">
        <v>3774</v>
      </c>
      <c r="B3785" s="2" t="s">
        <v>240</v>
      </c>
      <c r="C3785" s="2" t="s">
        <v>315</v>
      </c>
      <c r="D3785" s="2">
        <v>-1.698</v>
      </c>
      <c r="E3785" s="2">
        <v>1.246</v>
      </c>
      <c r="F3785" s="66">
        <v>0</v>
      </c>
      <c r="G3785" s="2">
        <v>16.871469999999999</v>
      </c>
      <c r="H3785" s="2">
        <v>17.201820000000001</v>
      </c>
      <c r="I3785" s="2">
        <v>17.201820000000001</v>
      </c>
      <c r="J3785" s="2">
        <v>17.201799999999999</v>
      </c>
      <c r="K3785" s="66">
        <v>17.201779999999999</v>
      </c>
      <c r="L3785" s="2">
        <v>16.595050000000001</v>
      </c>
      <c r="M3785" s="2">
        <v>17.235530000000001</v>
      </c>
      <c r="N3785" s="2">
        <v>17.235530000000001</v>
      </c>
      <c r="O3785" s="2">
        <v>17.235510000000001</v>
      </c>
      <c r="P3785" s="2">
        <v>17.235489999999999</v>
      </c>
    </row>
    <row r="3786" spans="1:16" x14ac:dyDescent="0.35">
      <c r="A3786" s="2">
        <v>3775</v>
      </c>
      <c r="B3786" s="2" t="s">
        <v>240</v>
      </c>
      <c r="C3786" s="2" t="s">
        <v>316</v>
      </c>
      <c r="D3786" s="2">
        <v>-1.702</v>
      </c>
      <c r="E3786" s="2">
        <v>1.5589999999999999</v>
      </c>
      <c r="F3786" s="66">
        <v>0</v>
      </c>
      <c r="G3786" s="2">
        <v>16.83577</v>
      </c>
      <c r="H3786" s="2">
        <v>17.109909999999999</v>
      </c>
      <c r="I3786" s="2">
        <v>17.109909999999999</v>
      </c>
      <c r="J3786" s="2">
        <v>17.10989</v>
      </c>
      <c r="K3786" s="66">
        <v>17.10988</v>
      </c>
      <c r="L3786" s="2">
        <v>16.51848</v>
      </c>
      <c r="M3786" s="2">
        <v>17.140070000000001</v>
      </c>
      <c r="N3786" s="2">
        <v>17.140059999999998</v>
      </c>
      <c r="O3786" s="2">
        <v>17.140039999999999</v>
      </c>
      <c r="P3786" s="2">
        <v>17.140029999999999</v>
      </c>
    </row>
    <row r="3787" spans="1:16" x14ac:dyDescent="0.35">
      <c r="A3787" s="2">
        <v>3776</v>
      </c>
      <c r="B3787" s="2" t="s">
        <v>240</v>
      </c>
      <c r="C3787" s="2" t="s">
        <v>317</v>
      </c>
      <c r="D3787" s="2">
        <v>-1.698</v>
      </c>
      <c r="E3787" s="2">
        <v>1.2869999999999999</v>
      </c>
      <c r="F3787" s="66">
        <v>0</v>
      </c>
      <c r="G3787" s="2">
        <v>16.71556</v>
      </c>
      <c r="H3787" s="2">
        <v>17.02402</v>
      </c>
      <c r="I3787" s="2">
        <v>17.02402</v>
      </c>
      <c r="J3787" s="2">
        <v>17.024000000000001</v>
      </c>
      <c r="K3787" s="66">
        <v>17.023990000000001</v>
      </c>
      <c r="L3787" s="2">
        <v>16.415189999999999</v>
      </c>
      <c r="M3787" s="2">
        <v>17.051120000000001</v>
      </c>
      <c r="N3787" s="2">
        <v>17.051110000000001</v>
      </c>
      <c r="O3787" s="2">
        <v>17.051100000000002</v>
      </c>
      <c r="P3787" s="2">
        <v>17.051079999999999</v>
      </c>
    </row>
    <row r="3788" spans="1:16" x14ac:dyDescent="0.35">
      <c r="A3788" s="2">
        <v>3777</v>
      </c>
      <c r="B3788" s="2" t="s">
        <v>240</v>
      </c>
      <c r="C3788" s="2" t="s">
        <v>318</v>
      </c>
      <c r="D3788" s="2">
        <v>-1.397</v>
      </c>
      <c r="E3788" s="2">
        <v>1.008</v>
      </c>
      <c r="F3788" s="66">
        <v>0</v>
      </c>
      <c r="G3788" s="2">
        <v>16.32826</v>
      </c>
      <c r="H3788" s="2">
        <v>16.680800000000001</v>
      </c>
      <c r="I3788" s="2">
        <v>16.680800000000001</v>
      </c>
      <c r="J3788" s="2">
        <v>16.680779999999999</v>
      </c>
      <c r="K3788" s="66">
        <v>16.680769999999999</v>
      </c>
      <c r="L3788" s="2">
        <v>16.04834</v>
      </c>
      <c r="M3788" s="2">
        <v>16.705200000000001</v>
      </c>
      <c r="N3788" s="2">
        <v>16.705200000000001</v>
      </c>
      <c r="O3788" s="2">
        <v>16.705179999999999</v>
      </c>
      <c r="P3788" s="2">
        <v>16.705159999999999</v>
      </c>
    </row>
    <row r="3789" spans="1:16" x14ac:dyDescent="0.35">
      <c r="A3789" s="2">
        <v>3778</v>
      </c>
      <c r="B3789" s="2" t="s">
        <v>240</v>
      </c>
      <c r="C3789" s="2" t="s">
        <v>319</v>
      </c>
      <c r="D3789" s="2">
        <v>-1.0980000000000001</v>
      </c>
      <c r="E3789" s="2">
        <v>1.246</v>
      </c>
      <c r="F3789" s="66">
        <v>0</v>
      </c>
      <c r="G3789" s="2">
        <v>15.72218</v>
      </c>
      <c r="H3789" s="2">
        <v>16.04505</v>
      </c>
      <c r="I3789" s="2">
        <v>16.04505</v>
      </c>
      <c r="J3789" s="2">
        <v>16.045030000000001</v>
      </c>
      <c r="K3789" s="66">
        <v>16.045020000000001</v>
      </c>
      <c r="L3789" s="2">
        <v>15.41028</v>
      </c>
      <c r="M3789" s="2">
        <v>16.067350000000001</v>
      </c>
      <c r="N3789" s="2">
        <v>16.067350000000001</v>
      </c>
      <c r="O3789" s="2">
        <v>16.067329999999998</v>
      </c>
      <c r="P3789" s="2">
        <v>16.067309999999999</v>
      </c>
    </row>
    <row r="3790" spans="1:16" x14ac:dyDescent="0.35">
      <c r="A3790" s="2">
        <v>3779</v>
      </c>
      <c r="B3790" s="2" t="s">
        <v>240</v>
      </c>
      <c r="C3790" s="2" t="s">
        <v>320</v>
      </c>
      <c r="D3790" s="2">
        <v>-0.39</v>
      </c>
      <c r="E3790" s="2">
        <v>1.254</v>
      </c>
      <c r="F3790" s="66">
        <v>0</v>
      </c>
      <c r="G3790" s="2">
        <v>14.41015</v>
      </c>
      <c r="H3790" s="2">
        <v>14.74832</v>
      </c>
      <c r="I3790" s="2">
        <v>14.74832</v>
      </c>
      <c r="J3790" s="2">
        <v>14.7483</v>
      </c>
      <c r="K3790" s="66">
        <v>14.748290000000001</v>
      </c>
      <c r="L3790" s="2">
        <v>14.124219999999999</v>
      </c>
      <c r="M3790" s="2">
        <v>14.77763</v>
      </c>
      <c r="N3790" s="2">
        <v>14.77763</v>
      </c>
      <c r="O3790" s="2">
        <v>14.777609999999999</v>
      </c>
      <c r="P3790" s="2">
        <v>14.7776</v>
      </c>
    </row>
    <row r="3791" spans="1:16" x14ac:dyDescent="0.35">
      <c r="A3791" s="2">
        <v>3780</v>
      </c>
      <c r="B3791" s="2" t="s">
        <v>240</v>
      </c>
      <c r="C3791" s="2" t="s">
        <v>321</v>
      </c>
      <c r="D3791" s="2">
        <v>1.2170000000000001</v>
      </c>
      <c r="E3791" s="2">
        <v>1.5</v>
      </c>
      <c r="F3791" s="66">
        <v>0</v>
      </c>
      <c r="G3791" s="2">
        <v>12.32396</v>
      </c>
      <c r="H3791" s="2">
        <v>12.665039999999999</v>
      </c>
      <c r="I3791" s="2">
        <v>12.665039999999999</v>
      </c>
      <c r="J3791" s="2">
        <v>12.66502</v>
      </c>
      <c r="K3791" s="66">
        <v>12.665010000000001</v>
      </c>
      <c r="L3791" s="2">
        <v>12.13435</v>
      </c>
      <c r="M3791" s="2">
        <v>12.756539999999999</v>
      </c>
      <c r="N3791" s="2">
        <v>12.756539999999999</v>
      </c>
      <c r="O3791" s="2">
        <v>12.75653</v>
      </c>
      <c r="P3791" s="2">
        <v>12.75651</v>
      </c>
    </row>
    <row r="3792" spans="1:16" x14ac:dyDescent="0.35">
      <c r="A3792" s="2">
        <v>3781</v>
      </c>
      <c r="B3792" s="2" t="s">
        <v>240</v>
      </c>
      <c r="C3792" s="2" t="s">
        <v>322</v>
      </c>
      <c r="D3792" s="2">
        <v>2.657</v>
      </c>
      <c r="E3792" s="2">
        <v>1.246</v>
      </c>
      <c r="F3792" s="66">
        <v>0</v>
      </c>
      <c r="G3792" s="2">
        <v>10.20575</v>
      </c>
      <c r="H3792" s="2">
        <v>10.64067</v>
      </c>
      <c r="I3792" s="2">
        <v>10.64067</v>
      </c>
      <c r="J3792" s="2">
        <v>10.640650000000001</v>
      </c>
      <c r="K3792" s="66">
        <v>10.640650000000001</v>
      </c>
      <c r="L3792" s="2">
        <v>10.26741</v>
      </c>
      <c r="M3792" s="2">
        <v>10.86903</v>
      </c>
      <c r="N3792" s="2">
        <v>10.86903</v>
      </c>
      <c r="O3792" s="2">
        <v>10.869009999999999</v>
      </c>
      <c r="P3792" s="2">
        <v>10.869</v>
      </c>
    </row>
    <row r="3793" spans="1:16" x14ac:dyDescent="0.35">
      <c r="A3793" s="2">
        <v>3782</v>
      </c>
      <c r="B3793" s="2" t="s">
        <v>240</v>
      </c>
      <c r="C3793" s="2" t="s">
        <v>323</v>
      </c>
      <c r="D3793" s="2">
        <v>3.202</v>
      </c>
      <c r="E3793" s="2">
        <v>1.254</v>
      </c>
      <c r="F3793" s="66">
        <v>0</v>
      </c>
      <c r="G3793" s="2">
        <v>8.8353400000000004</v>
      </c>
      <c r="H3793" s="2">
        <v>9.2688400000000009</v>
      </c>
      <c r="I3793" s="2">
        <v>9.2688400000000009</v>
      </c>
      <c r="J3793" s="2">
        <v>9.2688299999999995</v>
      </c>
      <c r="K3793" s="66">
        <v>9.2688199999999998</v>
      </c>
      <c r="L3793" s="2">
        <v>9.0416699999999999</v>
      </c>
      <c r="M3793" s="2">
        <v>9.6326300000000007</v>
      </c>
      <c r="N3793" s="2">
        <v>9.6326300000000007</v>
      </c>
      <c r="O3793" s="2">
        <v>9.6326199999999993</v>
      </c>
      <c r="P3793" s="2">
        <v>9.6326099999999997</v>
      </c>
    </row>
    <row r="3794" spans="1:16" x14ac:dyDescent="0.35">
      <c r="A3794" s="2">
        <v>3783</v>
      </c>
      <c r="B3794" s="2" t="s">
        <v>240</v>
      </c>
      <c r="C3794" s="2" t="s">
        <v>324</v>
      </c>
      <c r="D3794" s="2">
        <v>2.2330000000000001</v>
      </c>
      <c r="E3794" s="2">
        <v>2.3130000000000002</v>
      </c>
      <c r="F3794" s="66">
        <v>0</v>
      </c>
      <c r="G3794" s="2">
        <v>8.89513</v>
      </c>
      <c r="H3794" s="2">
        <v>9.0869599999999995</v>
      </c>
      <c r="I3794" s="2">
        <v>9.0869599999999995</v>
      </c>
      <c r="J3794" s="2">
        <v>9.0869499999999999</v>
      </c>
      <c r="K3794" s="66">
        <v>9.0869400000000002</v>
      </c>
      <c r="L3794" s="2">
        <v>9.0248399999999993</v>
      </c>
      <c r="M3794" s="2">
        <v>9.5205099999999998</v>
      </c>
      <c r="N3794" s="2">
        <v>9.5205099999999998</v>
      </c>
      <c r="O3794" s="2">
        <v>9.5204900000000006</v>
      </c>
      <c r="P3794" s="2">
        <v>9.5204799999999992</v>
      </c>
    </row>
    <row r="3795" spans="1:16" x14ac:dyDescent="0.35">
      <c r="A3795" s="2">
        <v>3784</v>
      </c>
      <c r="B3795" s="2" t="s">
        <v>240</v>
      </c>
      <c r="C3795" s="2" t="s">
        <v>325</v>
      </c>
      <c r="D3795" s="2">
        <v>0.69199999999999995</v>
      </c>
      <c r="E3795" s="2">
        <v>3.1</v>
      </c>
      <c r="F3795" s="66">
        <v>0</v>
      </c>
      <c r="G3795" s="2">
        <v>10.269769999999999</v>
      </c>
      <c r="H3795" s="2">
        <v>10.17539</v>
      </c>
      <c r="I3795" s="2">
        <v>10.17539</v>
      </c>
      <c r="J3795" s="2">
        <v>10.175369999999999</v>
      </c>
      <c r="K3795" s="66">
        <v>10.175369999999999</v>
      </c>
      <c r="L3795" s="2">
        <v>10.14128</v>
      </c>
      <c r="M3795" s="2">
        <v>10.616059999999999</v>
      </c>
      <c r="N3795" s="2">
        <v>10.616059999999999</v>
      </c>
      <c r="O3795" s="2">
        <v>10.61604</v>
      </c>
      <c r="P3795" s="2">
        <v>10.61603</v>
      </c>
    </row>
    <row r="3796" spans="1:16" x14ac:dyDescent="0.35">
      <c r="A3796" s="2">
        <v>3785</v>
      </c>
      <c r="B3796" s="2" t="s">
        <v>240</v>
      </c>
      <c r="C3796" s="2" t="s">
        <v>326</v>
      </c>
      <c r="D3796" s="2">
        <v>-3.0000000000000001E-3</v>
      </c>
      <c r="E3796" s="2">
        <v>2.0329999999999999</v>
      </c>
      <c r="F3796" s="66">
        <v>0</v>
      </c>
      <c r="G3796" s="2">
        <v>11.41398</v>
      </c>
      <c r="H3796" s="2">
        <v>11.667859999999999</v>
      </c>
      <c r="I3796" s="2">
        <v>11.66785</v>
      </c>
      <c r="J3796" s="2">
        <v>11.66784</v>
      </c>
      <c r="K3796" s="66">
        <v>11.66783</v>
      </c>
      <c r="L3796" s="2">
        <v>11.54538</v>
      </c>
      <c r="M3796" s="2">
        <v>12.08445</v>
      </c>
      <c r="N3796" s="2">
        <v>12.084440000000001</v>
      </c>
      <c r="O3796" s="2">
        <v>12.084429999999999</v>
      </c>
      <c r="P3796" s="2">
        <v>12.08442</v>
      </c>
    </row>
    <row r="3797" spans="1:16" x14ac:dyDescent="0.35">
      <c r="A3797" s="2">
        <v>3786</v>
      </c>
      <c r="B3797" s="2" t="s">
        <v>240</v>
      </c>
      <c r="C3797" s="2" t="s">
        <v>327</v>
      </c>
      <c r="D3797" s="2">
        <v>-0.35199999999999998</v>
      </c>
      <c r="E3797" s="2">
        <v>1</v>
      </c>
      <c r="F3797" s="66">
        <v>0</v>
      </c>
      <c r="G3797" s="2">
        <v>12.37194</v>
      </c>
      <c r="H3797" s="2">
        <v>12.76262</v>
      </c>
      <c r="I3797" s="2">
        <v>12.76262</v>
      </c>
      <c r="J3797" s="2">
        <v>12.76261</v>
      </c>
      <c r="K3797" s="66">
        <v>12.762600000000001</v>
      </c>
      <c r="L3797" s="2">
        <v>12.498559999999999</v>
      </c>
      <c r="M3797" s="2">
        <v>13.145020000000001</v>
      </c>
      <c r="N3797" s="2">
        <v>13.145009999999999</v>
      </c>
      <c r="O3797" s="2">
        <v>13.145</v>
      </c>
      <c r="P3797" s="2">
        <v>13.14499</v>
      </c>
    </row>
    <row r="3798" spans="1:16" x14ac:dyDescent="0.35">
      <c r="A3798" s="2">
        <v>3787</v>
      </c>
      <c r="B3798" s="2" t="s">
        <v>240</v>
      </c>
      <c r="C3798" s="2" t="s">
        <v>328</v>
      </c>
      <c r="D3798" s="2">
        <v>-0.90700000000000003</v>
      </c>
      <c r="E3798" s="2">
        <v>1</v>
      </c>
      <c r="F3798" s="66">
        <v>0</v>
      </c>
      <c r="G3798" s="2">
        <v>13.18089</v>
      </c>
      <c r="H3798" s="2">
        <v>13.58257</v>
      </c>
      <c r="I3798" s="2">
        <v>13.582560000000001</v>
      </c>
      <c r="J3798" s="2">
        <v>13.582549999999999</v>
      </c>
      <c r="K3798" s="66">
        <v>13.58254</v>
      </c>
      <c r="L3798" s="2">
        <v>13.27985</v>
      </c>
      <c r="M3798" s="2">
        <v>13.92722</v>
      </c>
      <c r="N3798" s="2">
        <v>13.92722</v>
      </c>
      <c r="O3798" s="2">
        <v>13.927199999999999</v>
      </c>
      <c r="P3798" s="2">
        <v>13.927199999999999</v>
      </c>
    </row>
    <row r="3799" spans="1:16" x14ac:dyDescent="0.35">
      <c r="A3799" s="2">
        <v>3788</v>
      </c>
      <c r="B3799" s="2" t="s">
        <v>240</v>
      </c>
      <c r="C3799" s="2" t="s">
        <v>329</v>
      </c>
      <c r="D3799" s="2">
        <v>-1.4530000000000001</v>
      </c>
      <c r="E3799" s="2">
        <v>1</v>
      </c>
      <c r="F3799" s="66">
        <v>0</v>
      </c>
      <c r="G3799" s="2">
        <v>13.84308</v>
      </c>
      <c r="H3799" s="2">
        <v>14.2371</v>
      </c>
      <c r="I3799" s="2">
        <v>14.23709</v>
      </c>
      <c r="J3799" s="2">
        <v>14.237080000000001</v>
      </c>
      <c r="K3799" s="66">
        <v>14.237080000000001</v>
      </c>
      <c r="L3799" s="2">
        <v>13.89508</v>
      </c>
      <c r="M3799" s="2">
        <v>14.543900000000001</v>
      </c>
      <c r="N3799" s="2">
        <v>14.543889999999999</v>
      </c>
      <c r="O3799" s="2">
        <v>14.54388</v>
      </c>
      <c r="P3799" s="2">
        <v>14.54387</v>
      </c>
    </row>
    <row r="3800" spans="1:16" x14ac:dyDescent="0.35">
      <c r="A3800" s="2">
        <v>3789</v>
      </c>
      <c r="B3800" s="2" t="s">
        <v>240</v>
      </c>
      <c r="C3800" s="2" t="s">
        <v>330</v>
      </c>
      <c r="D3800" s="2">
        <v>-1.6</v>
      </c>
      <c r="E3800" s="2">
        <v>1.254</v>
      </c>
      <c r="F3800" s="66">
        <v>0</v>
      </c>
      <c r="G3800" s="2">
        <v>14.429080000000001</v>
      </c>
      <c r="H3800" s="2">
        <v>14.76582</v>
      </c>
      <c r="I3800" s="2">
        <v>14.76582</v>
      </c>
      <c r="J3800" s="2">
        <v>14.76581</v>
      </c>
      <c r="K3800" s="66">
        <v>14.76581</v>
      </c>
      <c r="L3800" s="2">
        <v>14.39273</v>
      </c>
      <c r="M3800" s="2">
        <v>15.03417</v>
      </c>
      <c r="N3800" s="2">
        <v>15.03416</v>
      </c>
      <c r="O3800" s="2">
        <v>15.03415</v>
      </c>
      <c r="P3800" s="2">
        <v>15.03415</v>
      </c>
    </row>
    <row r="3801" spans="1:16" x14ac:dyDescent="0.35">
      <c r="A3801" s="2">
        <v>3790</v>
      </c>
      <c r="B3801" s="2" t="s">
        <v>240</v>
      </c>
      <c r="C3801" s="2" t="s">
        <v>331</v>
      </c>
      <c r="D3801" s="2">
        <v>-1.5489999999999999</v>
      </c>
      <c r="E3801" s="2">
        <v>1.5</v>
      </c>
      <c r="F3801" s="66">
        <v>0</v>
      </c>
      <c r="G3801" s="2">
        <v>14.89259</v>
      </c>
      <c r="H3801" s="2">
        <v>15.16001</v>
      </c>
      <c r="I3801" s="2">
        <v>15.16001</v>
      </c>
      <c r="J3801" s="2">
        <v>15.16</v>
      </c>
      <c r="K3801" s="66">
        <v>15.159990000000001</v>
      </c>
      <c r="L3801" s="2">
        <v>14.746309999999999</v>
      </c>
      <c r="M3801" s="2">
        <v>15.394</v>
      </c>
      <c r="N3801" s="2">
        <v>15.393990000000001</v>
      </c>
      <c r="O3801" s="2">
        <v>15.393980000000001</v>
      </c>
      <c r="P3801" s="2">
        <v>15.393980000000001</v>
      </c>
    </row>
    <row r="3802" spans="1:16" x14ac:dyDescent="0.35">
      <c r="A3802" s="2">
        <v>3791</v>
      </c>
      <c r="B3802" s="2" t="s">
        <v>240</v>
      </c>
      <c r="C3802" s="2" t="s">
        <v>332</v>
      </c>
      <c r="D3802" s="2">
        <v>-1.7030000000000001</v>
      </c>
      <c r="E3802" s="2">
        <v>0.99199999999999999</v>
      </c>
      <c r="F3802" s="66">
        <v>0</v>
      </c>
      <c r="G3802" s="2">
        <v>15.092409999999999</v>
      </c>
      <c r="H3802" s="2">
        <v>15.438079999999999</v>
      </c>
      <c r="I3802" s="2">
        <v>15.438079999999999</v>
      </c>
      <c r="J3802" s="2">
        <v>15.43806</v>
      </c>
      <c r="K3802" s="66">
        <v>15.43806</v>
      </c>
      <c r="L3802" s="2">
        <v>14.98706</v>
      </c>
      <c r="M3802" s="2">
        <v>15.643509999999999</v>
      </c>
      <c r="N3802" s="2">
        <v>15.643509999999999</v>
      </c>
      <c r="O3802" s="2">
        <v>15.6435</v>
      </c>
      <c r="P3802" s="2">
        <v>15.6435</v>
      </c>
    </row>
    <row r="3803" spans="1:16" x14ac:dyDescent="0.35">
      <c r="A3803" s="2">
        <v>3792</v>
      </c>
      <c r="B3803" s="2" t="s">
        <v>241</v>
      </c>
      <c r="C3803" s="2" t="s">
        <v>309</v>
      </c>
      <c r="D3803" s="2">
        <v>-1.748</v>
      </c>
      <c r="E3803" s="2">
        <v>0.754</v>
      </c>
      <c r="F3803" s="66">
        <v>0</v>
      </c>
      <c r="G3803" s="2">
        <v>15.304029999999999</v>
      </c>
      <c r="H3803" s="2">
        <v>15.68561</v>
      </c>
      <c r="I3803" s="2">
        <v>15.68561</v>
      </c>
      <c r="J3803" s="2">
        <v>15.685600000000001</v>
      </c>
      <c r="K3803" s="66">
        <v>15.685589999999999</v>
      </c>
      <c r="L3803" s="2">
        <v>15.209070000000001</v>
      </c>
      <c r="M3803" s="2">
        <v>15.86656</v>
      </c>
      <c r="N3803" s="2">
        <v>15.86656</v>
      </c>
      <c r="O3803" s="2">
        <v>15.866540000000001</v>
      </c>
      <c r="P3803" s="2">
        <v>15.866540000000001</v>
      </c>
    </row>
    <row r="3804" spans="1:16" x14ac:dyDescent="0.35">
      <c r="A3804" s="2">
        <v>3793</v>
      </c>
      <c r="B3804" s="2" t="s">
        <v>241</v>
      </c>
      <c r="C3804" s="2" t="s">
        <v>310</v>
      </c>
      <c r="D3804" s="2">
        <v>-1.651</v>
      </c>
      <c r="E3804" s="2">
        <v>1.5589999999999999</v>
      </c>
      <c r="F3804" s="66">
        <v>0</v>
      </c>
      <c r="G3804" s="2">
        <v>15.61562</v>
      </c>
      <c r="H3804" s="2">
        <v>15.945040000000001</v>
      </c>
      <c r="I3804" s="2">
        <v>15.945029999999999</v>
      </c>
      <c r="J3804" s="2">
        <v>15.94502</v>
      </c>
      <c r="K3804" s="66">
        <v>15.94502</v>
      </c>
      <c r="L3804" s="2">
        <v>15.49474</v>
      </c>
      <c r="M3804" s="2">
        <v>16.10397</v>
      </c>
      <c r="N3804" s="2">
        <v>16.10397</v>
      </c>
      <c r="O3804" s="2">
        <v>16.103960000000001</v>
      </c>
      <c r="P3804" s="2">
        <v>16.103960000000001</v>
      </c>
    </row>
    <row r="3805" spans="1:16" x14ac:dyDescent="0.35">
      <c r="A3805" s="2">
        <v>3794</v>
      </c>
      <c r="B3805" s="2" t="s">
        <v>241</v>
      </c>
      <c r="C3805" s="2" t="s">
        <v>311</v>
      </c>
      <c r="D3805" s="2">
        <v>-1.802</v>
      </c>
      <c r="E3805" s="2">
        <v>1.7949999999999999</v>
      </c>
      <c r="F3805" s="66">
        <v>0</v>
      </c>
      <c r="G3805" s="2">
        <v>15.83384</v>
      </c>
      <c r="H3805" s="2">
        <v>16.109449999999999</v>
      </c>
      <c r="I3805" s="2">
        <v>16.109449999999999</v>
      </c>
      <c r="J3805" s="2">
        <v>16.109439999999999</v>
      </c>
      <c r="K3805" s="66">
        <v>16.109439999999999</v>
      </c>
      <c r="L3805" s="2">
        <v>15.655390000000001</v>
      </c>
      <c r="M3805" s="2">
        <v>16.248940000000001</v>
      </c>
      <c r="N3805" s="2">
        <v>16.248940000000001</v>
      </c>
      <c r="O3805" s="2">
        <v>16.248930000000001</v>
      </c>
      <c r="P3805" s="2">
        <v>16.248919999999998</v>
      </c>
    </row>
    <row r="3806" spans="1:16" x14ac:dyDescent="0.35">
      <c r="A3806" s="2">
        <v>3795</v>
      </c>
      <c r="B3806" s="2" t="s">
        <v>241</v>
      </c>
      <c r="C3806" s="2" t="s">
        <v>312</v>
      </c>
      <c r="D3806" s="2">
        <v>-2.0529999999999999</v>
      </c>
      <c r="E3806" s="2">
        <v>1.246</v>
      </c>
      <c r="F3806" s="66">
        <v>0</v>
      </c>
      <c r="G3806" s="2">
        <v>15.95492</v>
      </c>
      <c r="H3806" s="2">
        <v>16.25487</v>
      </c>
      <c r="I3806" s="2">
        <v>16.25487</v>
      </c>
      <c r="J3806" s="2">
        <v>16.254860000000001</v>
      </c>
      <c r="K3806" s="66">
        <v>16.254850000000001</v>
      </c>
      <c r="L3806" s="2">
        <v>15.73077</v>
      </c>
      <c r="M3806" s="2">
        <v>16.377410000000001</v>
      </c>
      <c r="N3806" s="2">
        <v>16.377400000000002</v>
      </c>
      <c r="O3806" s="2">
        <v>16.377400000000002</v>
      </c>
      <c r="P3806" s="2">
        <v>16.377389999999998</v>
      </c>
    </row>
    <row r="3807" spans="1:16" x14ac:dyDescent="0.35">
      <c r="A3807" s="2">
        <v>3796</v>
      </c>
      <c r="B3807" s="2" t="s">
        <v>241</v>
      </c>
      <c r="C3807" s="2" t="s">
        <v>313</v>
      </c>
      <c r="D3807" s="2">
        <v>-2.2000000000000002</v>
      </c>
      <c r="E3807" s="2">
        <v>1.254</v>
      </c>
      <c r="F3807" s="66">
        <v>0</v>
      </c>
      <c r="G3807" s="2">
        <v>16.172219999999999</v>
      </c>
      <c r="H3807" s="2">
        <v>16.4666</v>
      </c>
      <c r="I3807" s="2">
        <v>16.46659</v>
      </c>
      <c r="J3807" s="2">
        <v>16.46659</v>
      </c>
      <c r="K3807" s="66">
        <v>16.46658</v>
      </c>
      <c r="L3807" s="2">
        <v>15.928570000000001</v>
      </c>
      <c r="M3807" s="2">
        <v>16.574590000000001</v>
      </c>
      <c r="N3807" s="2">
        <v>16.574580000000001</v>
      </c>
      <c r="O3807" s="2">
        <v>16.574580000000001</v>
      </c>
      <c r="P3807" s="2">
        <v>16.574570000000001</v>
      </c>
    </row>
    <row r="3808" spans="1:16" x14ac:dyDescent="0.35">
      <c r="A3808" s="2">
        <v>3797</v>
      </c>
      <c r="B3808" s="2" t="s">
        <v>241</v>
      </c>
      <c r="C3808" s="2" t="s">
        <v>314</v>
      </c>
      <c r="D3808" s="2">
        <v>-2.403</v>
      </c>
      <c r="E3808" s="2">
        <v>1.8049999999999999</v>
      </c>
      <c r="F3808" s="66">
        <v>0</v>
      </c>
      <c r="G3808" s="2">
        <v>16.430319999999998</v>
      </c>
      <c r="H3808" s="2">
        <v>16.666419999999999</v>
      </c>
      <c r="I3808" s="2">
        <v>16.666419999999999</v>
      </c>
      <c r="J3808" s="2">
        <v>16.666409999999999</v>
      </c>
      <c r="K3808" s="66">
        <v>16.666409999999999</v>
      </c>
      <c r="L3808" s="2">
        <v>16.166090000000001</v>
      </c>
      <c r="M3808" s="2">
        <v>16.761890000000001</v>
      </c>
      <c r="N3808" s="2">
        <v>16.761890000000001</v>
      </c>
      <c r="O3808" s="2">
        <v>16.761880000000001</v>
      </c>
      <c r="P3808" s="2">
        <v>16.761869999999998</v>
      </c>
    </row>
    <row r="3809" spans="1:16" x14ac:dyDescent="0.35">
      <c r="A3809" s="2">
        <v>3798</v>
      </c>
      <c r="B3809" s="2" t="s">
        <v>241</v>
      </c>
      <c r="C3809" s="2" t="s">
        <v>315</v>
      </c>
      <c r="D3809" s="2">
        <v>-2.702</v>
      </c>
      <c r="E3809" s="2">
        <v>1.7949999999999999</v>
      </c>
      <c r="F3809" s="66">
        <v>0</v>
      </c>
      <c r="G3809" s="2">
        <v>16.578700000000001</v>
      </c>
      <c r="H3809" s="2">
        <v>16.842310000000001</v>
      </c>
      <c r="I3809" s="2">
        <v>16.842310000000001</v>
      </c>
      <c r="J3809" s="2">
        <v>16.842300000000002</v>
      </c>
      <c r="K3809" s="66">
        <v>16.842289999999998</v>
      </c>
      <c r="L3809" s="2">
        <v>16.335889999999999</v>
      </c>
      <c r="M3809" s="2">
        <v>16.92698</v>
      </c>
      <c r="N3809" s="2">
        <v>16.92698</v>
      </c>
      <c r="O3809" s="2">
        <v>16.926970000000001</v>
      </c>
      <c r="P3809" s="2">
        <v>16.926960000000001</v>
      </c>
    </row>
    <row r="3810" spans="1:16" x14ac:dyDescent="0.35">
      <c r="A3810" s="2">
        <v>3799</v>
      </c>
      <c r="B3810" s="2" t="s">
        <v>241</v>
      </c>
      <c r="C3810" s="2" t="s">
        <v>316</v>
      </c>
      <c r="D3810" s="2">
        <v>-2.8</v>
      </c>
      <c r="E3810" s="2">
        <v>2.0590000000000002</v>
      </c>
      <c r="F3810" s="66">
        <v>0</v>
      </c>
      <c r="G3810" s="2">
        <v>16.862559999999998</v>
      </c>
      <c r="H3810" s="2">
        <v>17.010660000000001</v>
      </c>
      <c r="I3810" s="2">
        <v>17.010660000000001</v>
      </c>
      <c r="J3810" s="2">
        <v>17.010649999999998</v>
      </c>
      <c r="K3810" s="66">
        <v>17.010639999999999</v>
      </c>
      <c r="L3810" s="2">
        <v>16.534410000000001</v>
      </c>
      <c r="M3810" s="2">
        <v>17.08605</v>
      </c>
      <c r="N3810" s="2">
        <v>17.08605</v>
      </c>
      <c r="O3810" s="2">
        <v>17.086040000000001</v>
      </c>
      <c r="P3810" s="2">
        <v>17.086040000000001</v>
      </c>
    </row>
    <row r="3811" spans="1:16" x14ac:dyDescent="0.35">
      <c r="A3811" s="2">
        <v>3800</v>
      </c>
      <c r="B3811" s="2" t="s">
        <v>241</v>
      </c>
      <c r="C3811" s="2" t="s">
        <v>317</v>
      </c>
      <c r="D3811" s="2">
        <v>-2.6480000000000001</v>
      </c>
      <c r="E3811" s="2">
        <v>2.3460000000000001</v>
      </c>
      <c r="F3811" s="66">
        <v>0</v>
      </c>
      <c r="G3811" s="2">
        <v>16.951180000000001</v>
      </c>
      <c r="H3811" s="2">
        <v>17.0337</v>
      </c>
      <c r="I3811" s="2">
        <v>17.0337</v>
      </c>
      <c r="J3811" s="2">
        <v>17.03369</v>
      </c>
      <c r="K3811" s="66">
        <v>17.03369</v>
      </c>
      <c r="L3811" s="2">
        <v>16.59111</v>
      </c>
      <c r="M3811" s="2">
        <v>17.100739999999998</v>
      </c>
      <c r="N3811" s="2">
        <v>17.100739999999998</v>
      </c>
      <c r="O3811" s="2">
        <v>17.100729999999999</v>
      </c>
      <c r="P3811" s="2">
        <v>17.100729999999999</v>
      </c>
    </row>
    <row r="3812" spans="1:16" x14ac:dyDescent="0.35">
      <c r="A3812" s="2">
        <v>3801</v>
      </c>
      <c r="B3812" s="2" t="s">
        <v>241</v>
      </c>
      <c r="C3812" s="2" t="s">
        <v>318</v>
      </c>
      <c r="D3812" s="2">
        <v>-2.347</v>
      </c>
      <c r="E3812" s="2">
        <v>2.1</v>
      </c>
      <c r="F3812" s="66">
        <v>0</v>
      </c>
      <c r="G3812" s="2">
        <v>16.483930000000001</v>
      </c>
      <c r="H3812" s="2">
        <v>16.637049999999999</v>
      </c>
      <c r="I3812" s="2">
        <v>16.637049999999999</v>
      </c>
      <c r="J3812" s="2">
        <v>16.637039999999999</v>
      </c>
      <c r="K3812" s="66">
        <v>16.637039999999999</v>
      </c>
      <c r="L3812" s="2">
        <v>16.13775</v>
      </c>
      <c r="M3812" s="2">
        <v>16.694959999999998</v>
      </c>
      <c r="N3812" s="2">
        <v>16.694959999999998</v>
      </c>
      <c r="O3812" s="2">
        <v>16.694949999999999</v>
      </c>
      <c r="P3812" s="2">
        <v>16.694939999999999</v>
      </c>
    </row>
    <row r="3813" spans="1:16" x14ac:dyDescent="0.35">
      <c r="A3813" s="2">
        <v>3802</v>
      </c>
      <c r="B3813" s="2" t="s">
        <v>241</v>
      </c>
      <c r="C3813" s="2" t="s">
        <v>319</v>
      </c>
      <c r="D3813" s="2">
        <v>-1.895</v>
      </c>
      <c r="E3813" s="2">
        <v>2.3540000000000001</v>
      </c>
      <c r="F3813" s="66">
        <v>0</v>
      </c>
      <c r="G3813" s="2">
        <v>15.56686</v>
      </c>
      <c r="H3813" s="2">
        <v>15.83559</v>
      </c>
      <c r="I3813" s="2">
        <v>15.83559</v>
      </c>
      <c r="J3813" s="2">
        <v>15.83558</v>
      </c>
      <c r="K3813" s="66">
        <v>15.83558</v>
      </c>
      <c r="L3813" s="2">
        <v>15.424480000000001</v>
      </c>
      <c r="M3813" s="2">
        <v>15.88907</v>
      </c>
      <c r="N3813" s="2">
        <v>15.88907</v>
      </c>
      <c r="O3813" s="2">
        <v>15.88907</v>
      </c>
      <c r="P3813" s="2">
        <v>15.889060000000001</v>
      </c>
    </row>
    <row r="3814" spans="1:16" x14ac:dyDescent="0.35">
      <c r="A3814" s="2">
        <v>3803</v>
      </c>
      <c r="B3814" s="2" t="s">
        <v>241</v>
      </c>
      <c r="C3814" s="2" t="s">
        <v>320</v>
      </c>
      <c r="D3814" s="2">
        <v>-1.1419999999999999</v>
      </c>
      <c r="E3814" s="2">
        <v>2.6</v>
      </c>
      <c r="F3814" s="66">
        <v>0</v>
      </c>
      <c r="G3814" s="2">
        <v>14.735049999999999</v>
      </c>
      <c r="H3814" s="2">
        <v>15.00591</v>
      </c>
      <c r="I3814" s="2">
        <v>15.00591</v>
      </c>
      <c r="J3814" s="2">
        <v>15.0059</v>
      </c>
      <c r="K3814" s="66">
        <v>15.0059</v>
      </c>
      <c r="L3814" s="2">
        <v>14.665100000000001</v>
      </c>
      <c r="M3814" s="2">
        <v>15.06419</v>
      </c>
      <c r="N3814" s="2">
        <v>15.06419</v>
      </c>
      <c r="O3814" s="2">
        <v>15.06419</v>
      </c>
      <c r="P3814" s="2">
        <v>15.06418</v>
      </c>
    </row>
    <row r="3815" spans="1:16" x14ac:dyDescent="0.35">
      <c r="A3815" s="2">
        <v>3804</v>
      </c>
      <c r="B3815" s="2" t="s">
        <v>241</v>
      </c>
      <c r="C3815" s="2" t="s">
        <v>321</v>
      </c>
      <c r="D3815" s="2">
        <v>-0.497</v>
      </c>
      <c r="E3815" s="2">
        <v>2.8540000000000001</v>
      </c>
      <c r="F3815" s="66">
        <v>0</v>
      </c>
      <c r="G3815" s="2">
        <v>14.07747</v>
      </c>
      <c r="H3815" s="2">
        <v>14.281230000000001</v>
      </c>
      <c r="I3815" s="2">
        <v>14.281230000000001</v>
      </c>
      <c r="J3815" s="2">
        <v>14.281219999999999</v>
      </c>
      <c r="K3815" s="66">
        <v>14.281219999999999</v>
      </c>
      <c r="L3815" s="2">
        <v>14.01778</v>
      </c>
      <c r="M3815" s="2">
        <v>14.34876</v>
      </c>
      <c r="N3815" s="2">
        <v>14.34876</v>
      </c>
      <c r="O3815" s="2">
        <v>14.34876</v>
      </c>
      <c r="P3815" s="2">
        <v>14.348750000000001</v>
      </c>
    </row>
    <row r="3816" spans="1:16" x14ac:dyDescent="0.35">
      <c r="A3816" s="2">
        <v>3805</v>
      </c>
      <c r="B3816" s="2" t="s">
        <v>241</v>
      </c>
      <c r="C3816" s="2" t="s">
        <v>322</v>
      </c>
      <c r="D3816" s="2">
        <v>0.46200000000000002</v>
      </c>
      <c r="E3816" s="2">
        <v>3.6080000000000001</v>
      </c>
      <c r="F3816" s="66">
        <v>0</v>
      </c>
      <c r="G3816" s="2">
        <v>13.55707</v>
      </c>
      <c r="H3816" s="2">
        <v>13.68519</v>
      </c>
      <c r="I3816" s="2">
        <v>13.68519</v>
      </c>
      <c r="J3816" s="2">
        <v>13.685180000000001</v>
      </c>
      <c r="K3816" s="66">
        <v>13.685180000000001</v>
      </c>
      <c r="L3816" s="2">
        <v>13.66986</v>
      </c>
      <c r="M3816" s="2">
        <v>13.7638</v>
      </c>
      <c r="N3816" s="2">
        <v>13.7638</v>
      </c>
      <c r="O3816" s="2">
        <v>13.76379</v>
      </c>
      <c r="P3816" s="2">
        <v>13.76379</v>
      </c>
    </row>
    <row r="3817" spans="1:16" x14ac:dyDescent="0.35">
      <c r="A3817" s="2">
        <v>3806</v>
      </c>
      <c r="B3817" s="2" t="s">
        <v>241</v>
      </c>
      <c r="C3817" s="2" t="s">
        <v>323</v>
      </c>
      <c r="D3817" s="2">
        <v>1.302</v>
      </c>
      <c r="E3817" s="2">
        <v>4.3540000000000001</v>
      </c>
      <c r="F3817" s="66">
        <v>0</v>
      </c>
      <c r="G3817" s="2">
        <v>13.355219999999999</v>
      </c>
      <c r="H3817" s="2">
        <v>13.39659</v>
      </c>
      <c r="I3817" s="2">
        <v>13.39659</v>
      </c>
      <c r="J3817" s="2">
        <v>13.39658</v>
      </c>
      <c r="K3817" s="66">
        <v>13.39659</v>
      </c>
      <c r="L3817" s="2">
        <v>13.6701</v>
      </c>
      <c r="M3817" s="2">
        <v>13.48189</v>
      </c>
      <c r="N3817" s="2">
        <v>13.48189</v>
      </c>
      <c r="O3817" s="2">
        <v>13.48188</v>
      </c>
      <c r="P3817" s="2">
        <v>13.48188</v>
      </c>
    </row>
    <row r="3818" spans="1:16" x14ac:dyDescent="0.35">
      <c r="A3818" s="2">
        <v>3807</v>
      </c>
      <c r="B3818" s="2" t="s">
        <v>241</v>
      </c>
      <c r="C3818" s="2" t="s">
        <v>324</v>
      </c>
      <c r="D3818" s="2">
        <v>1.248</v>
      </c>
      <c r="E3818" s="2">
        <v>3.3290000000000002</v>
      </c>
      <c r="F3818" s="66">
        <v>0</v>
      </c>
      <c r="G3818" s="2">
        <v>13.22189</v>
      </c>
      <c r="H3818" s="2">
        <v>13.426920000000001</v>
      </c>
      <c r="I3818" s="2">
        <v>13.426920000000001</v>
      </c>
      <c r="J3818" s="2">
        <v>13.426909999999999</v>
      </c>
      <c r="K3818" s="66">
        <v>13.426909999999999</v>
      </c>
      <c r="L3818" s="2">
        <v>13.347099999999999</v>
      </c>
      <c r="M3818" s="2">
        <v>13.511329999999999</v>
      </c>
      <c r="N3818" s="2">
        <v>13.511329999999999</v>
      </c>
      <c r="O3818" s="2">
        <v>13.51132</v>
      </c>
      <c r="P3818" s="2">
        <v>13.51132</v>
      </c>
    </row>
    <row r="3819" spans="1:16" x14ac:dyDescent="0.35">
      <c r="A3819" s="2">
        <v>3808</v>
      </c>
      <c r="B3819" s="2" t="s">
        <v>241</v>
      </c>
      <c r="C3819" s="2" t="s">
        <v>325</v>
      </c>
      <c r="D3819" s="2">
        <v>0.64200000000000002</v>
      </c>
      <c r="E3819" s="2">
        <v>2.1</v>
      </c>
      <c r="F3819" s="66">
        <v>0</v>
      </c>
      <c r="G3819" s="2">
        <v>13.304970000000001</v>
      </c>
      <c r="H3819" s="2">
        <v>13.692360000000001</v>
      </c>
      <c r="I3819" s="2">
        <v>13.692360000000001</v>
      </c>
      <c r="J3819" s="2">
        <v>13.692349999999999</v>
      </c>
      <c r="K3819" s="66">
        <v>13.692349999999999</v>
      </c>
      <c r="L3819" s="2">
        <v>13.26646</v>
      </c>
      <c r="M3819" s="2">
        <v>13.77101</v>
      </c>
      <c r="N3819" s="2">
        <v>13.77101</v>
      </c>
      <c r="O3819" s="2">
        <v>13.77101</v>
      </c>
      <c r="P3819" s="2">
        <v>13.771000000000001</v>
      </c>
    </row>
    <row r="3820" spans="1:16" x14ac:dyDescent="0.35">
      <c r="A3820" s="2">
        <v>3809</v>
      </c>
      <c r="B3820" s="2" t="s">
        <v>241</v>
      </c>
      <c r="C3820" s="2" t="s">
        <v>326</v>
      </c>
      <c r="D3820" s="2">
        <v>-0.25700000000000001</v>
      </c>
      <c r="E3820" s="2">
        <v>1.5409999999999999</v>
      </c>
      <c r="F3820" s="66">
        <v>0</v>
      </c>
      <c r="G3820" s="2">
        <v>13.927440000000001</v>
      </c>
      <c r="H3820" s="2">
        <v>14.32952</v>
      </c>
      <c r="I3820" s="2">
        <v>14.32952</v>
      </c>
      <c r="J3820" s="2">
        <v>14.32952</v>
      </c>
      <c r="K3820" s="66">
        <v>14.32952</v>
      </c>
      <c r="L3820" s="2">
        <v>13.8019</v>
      </c>
      <c r="M3820" s="2">
        <v>14.400460000000001</v>
      </c>
      <c r="N3820" s="2">
        <v>14.400460000000001</v>
      </c>
      <c r="O3820" s="2">
        <v>14.400449999999999</v>
      </c>
      <c r="P3820" s="2">
        <v>14.400449999999999</v>
      </c>
    </row>
    <row r="3821" spans="1:16" x14ac:dyDescent="0.35">
      <c r="A3821" s="2">
        <v>3810</v>
      </c>
      <c r="B3821" s="2" t="s">
        <v>241</v>
      </c>
      <c r="C3821" s="2" t="s">
        <v>327</v>
      </c>
      <c r="D3821" s="2">
        <v>-0.7</v>
      </c>
      <c r="E3821" s="2">
        <v>1.254</v>
      </c>
      <c r="F3821" s="66">
        <v>0</v>
      </c>
      <c r="G3821" s="2">
        <v>14.734590000000001</v>
      </c>
      <c r="H3821" s="2">
        <v>15.12241</v>
      </c>
      <c r="I3821" s="2">
        <v>15.122400000000001</v>
      </c>
      <c r="J3821" s="2">
        <v>15.122400000000001</v>
      </c>
      <c r="K3821" s="66">
        <v>15.122400000000001</v>
      </c>
      <c r="L3821" s="2">
        <v>14.553839999999999</v>
      </c>
      <c r="M3821" s="2">
        <v>15.186349999999999</v>
      </c>
      <c r="N3821" s="2">
        <v>15.186349999999999</v>
      </c>
      <c r="O3821" s="2">
        <v>15.18634</v>
      </c>
      <c r="P3821" s="2">
        <v>15.18634</v>
      </c>
    </row>
    <row r="3822" spans="1:16" x14ac:dyDescent="0.35">
      <c r="A3822" s="2">
        <v>3811</v>
      </c>
      <c r="B3822" s="2" t="s">
        <v>241</v>
      </c>
      <c r="C3822" s="2" t="s">
        <v>328</v>
      </c>
      <c r="D3822" s="2">
        <v>-0.44600000000000001</v>
      </c>
      <c r="E3822" s="2">
        <v>2.5680000000000001</v>
      </c>
      <c r="F3822" s="66">
        <v>0</v>
      </c>
      <c r="G3822" s="2">
        <v>15.346259999999999</v>
      </c>
      <c r="H3822" s="2">
        <v>15.656689999999999</v>
      </c>
      <c r="I3822" s="2">
        <v>15.656689999999999</v>
      </c>
      <c r="J3822" s="2">
        <v>15.65668</v>
      </c>
      <c r="K3822" s="66">
        <v>15.65668</v>
      </c>
      <c r="L3822" s="2">
        <v>15.33123</v>
      </c>
      <c r="M3822" s="2">
        <v>15.71442</v>
      </c>
      <c r="N3822" s="2">
        <v>15.71442</v>
      </c>
      <c r="O3822" s="2">
        <v>15.71442</v>
      </c>
      <c r="P3822" s="2">
        <v>15.714410000000001</v>
      </c>
    </row>
    <row r="3823" spans="1:16" x14ac:dyDescent="0.35">
      <c r="A3823" s="2">
        <v>3812</v>
      </c>
      <c r="B3823" s="2" t="s">
        <v>241</v>
      </c>
      <c r="C3823" s="2" t="s">
        <v>329</v>
      </c>
      <c r="D3823" s="2">
        <v>-0.75900000000000001</v>
      </c>
      <c r="E3823" s="2">
        <v>2.8370000000000002</v>
      </c>
      <c r="F3823" s="66">
        <v>0</v>
      </c>
      <c r="G3823" s="2">
        <v>15.53453</v>
      </c>
      <c r="H3823" s="2">
        <v>15.799440000000001</v>
      </c>
      <c r="I3823" s="2">
        <v>15.799429999999999</v>
      </c>
      <c r="J3823" s="2">
        <v>15.799429999999999</v>
      </c>
      <c r="K3823" s="66">
        <v>15.799429999999999</v>
      </c>
      <c r="L3823" s="2">
        <v>15.534940000000001</v>
      </c>
      <c r="M3823" s="2">
        <v>15.851470000000001</v>
      </c>
      <c r="N3823" s="2">
        <v>15.851470000000001</v>
      </c>
      <c r="O3823" s="2">
        <v>15.851470000000001</v>
      </c>
      <c r="P3823" s="2">
        <v>15.851459999999999</v>
      </c>
    </row>
    <row r="3824" spans="1:16" x14ac:dyDescent="0.35">
      <c r="A3824" s="2">
        <v>3813</v>
      </c>
      <c r="B3824" s="2" t="s">
        <v>241</v>
      </c>
      <c r="C3824" s="2" t="s">
        <v>330</v>
      </c>
      <c r="D3824" s="2">
        <v>-1.4530000000000001</v>
      </c>
      <c r="E3824" s="2">
        <v>2.1</v>
      </c>
      <c r="F3824" s="66">
        <v>0</v>
      </c>
      <c r="G3824" s="2">
        <v>15.664160000000001</v>
      </c>
      <c r="H3824" s="2">
        <v>15.980119999999999</v>
      </c>
      <c r="I3824" s="2">
        <v>15.980119999999999</v>
      </c>
      <c r="J3824" s="2">
        <v>15.980119999999999</v>
      </c>
      <c r="K3824" s="66">
        <v>15.98011</v>
      </c>
      <c r="L3824" s="2">
        <v>15.50628</v>
      </c>
      <c r="M3824" s="2">
        <v>16.027069999999998</v>
      </c>
      <c r="N3824" s="2">
        <v>16.027069999999998</v>
      </c>
      <c r="O3824" s="2">
        <v>16.027059999999999</v>
      </c>
      <c r="P3824" s="2">
        <v>16.027059999999999</v>
      </c>
    </row>
    <row r="3825" spans="1:16" x14ac:dyDescent="0.35">
      <c r="A3825" s="2">
        <v>3814</v>
      </c>
      <c r="B3825" s="2" t="s">
        <v>241</v>
      </c>
      <c r="C3825" s="2" t="s">
        <v>331</v>
      </c>
      <c r="D3825" s="2">
        <v>-2.0070000000000001</v>
      </c>
      <c r="E3825" s="2">
        <v>2.1</v>
      </c>
      <c r="F3825" s="66">
        <v>0</v>
      </c>
      <c r="G3825" s="2">
        <v>16.178840000000001</v>
      </c>
      <c r="H3825" s="2">
        <v>16.446459999999998</v>
      </c>
      <c r="I3825" s="2">
        <v>16.446459999999998</v>
      </c>
      <c r="J3825" s="2">
        <v>16.446459999999998</v>
      </c>
      <c r="K3825" s="66">
        <v>16.446459999999998</v>
      </c>
      <c r="L3825" s="2">
        <v>15.962490000000001</v>
      </c>
      <c r="M3825" s="2">
        <v>16.48903</v>
      </c>
      <c r="N3825" s="2">
        <v>16.48903</v>
      </c>
      <c r="O3825" s="2">
        <v>16.48903</v>
      </c>
      <c r="P3825" s="2">
        <v>16.48902</v>
      </c>
    </row>
    <row r="3826" spans="1:16" x14ac:dyDescent="0.35">
      <c r="A3826" s="2">
        <v>3815</v>
      </c>
      <c r="B3826" s="2" t="s">
        <v>241</v>
      </c>
      <c r="C3826" s="2" t="s">
        <v>332</v>
      </c>
      <c r="D3826" s="2">
        <v>-2.8580000000000001</v>
      </c>
      <c r="E3826" s="2">
        <v>2.1</v>
      </c>
      <c r="F3826" s="66">
        <v>0</v>
      </c>
      <c r="G3826" s="2">
        <v>16.734970000000001</v>
      </c>
      <c r="H3826" s="2">
        <v>17.0106</v>
      </c>
      <c r="I3826" s="2">
        <v>17.0106</v>
      </c>
      <c r="J3826" s="2">
        <v>17.010590000000001</v>
      </c>
      <c r="K3826" s="66">
        <v>17.010590000000001</v>
      </c>
      <c r="L3826" s="2">
        <v>16.52749</v>
      </c>
      <c r="M3826" s="2">
        <v>17.049309999999998</v>
      </c>
      <c r="N3826" s="2">
        <v>17.049309999999998</v>
      </c>
      <c r="O3826" s="2">
        <v>17.049309999999998</v>
      </c>
      <c r="P3826" s="2">
        <v>17.049299999999999</v>
      </c>
    </row>
    <row r="3827" spans="1:16" x14ac:dyDescent="0.35">
      <c r="A3827" s="2">
        <v>3816</v>
      </c>
      <c r="B3827" s="2" t="s">
        <v>242</v>
      </c>
      <c r="C3827" s="2" t="s">
        <v>309</v>
      </c>
      <c r="D3827" s="2">
        <v>-3.351</v>
      </c>
      <c r="E3827" s="2">
        <v>1.2869999999999999</v>
      </c>
      <c r="F3827" s="66">
        <v>0</v>
      </c>
      <c r="G3827" s="2">
        <v>17.13644</v>
      </c>
      <c r="H3827" s="2">
        <v>17.45965</v>
      </c>
      <c r="I3827" s="2">
        <v>17.45965</v>
      </c>
      <c r="J3827" s="2">
        <v>17.45965</v>
      </c>
      <c r="K3827" s="66">
        <v>17.45964</v>
      </c>
      <c r="L3827" s="2">
        <v>16.876270000000002</v>
      </c>
      <c r="M3827" s="2">
        <v>17.49494</v>
      </c>
      <c r="N3827" s="2">
        <v>17.49494</v>
      </c>
      <c r="O3827" s="2">
        <v>17.49494</v>
      </c>
      <c r="P3827" s="2">
        <v>17.49493</v>
      </c>
    </row>
    <row r="3828" spans="1:16" x14ac:dyDescent="0.35">
      <c r="A3828" s="2">
        <v>3817</v>
      </c>
      <c r="B3828" s="2" t="s">
        <v>242</v>
      </c>
      <c r="C3828" s="2" t="s">
        <v>310</v>
      </c>
      <c r="D3828" s="2">
        <v>-3.5529999999999999</v>
      </c>
      <c r="E3828" s="2">
        <v>0.754</v>
      </c>
      <c r="F3828" s="66">
        <v>15</v>
      </c>
      <c r="G3828" s="2">
        <v>34.637430000000002</v>
      </c>
      <c r="H3828" s="2">
        <v>38.56758</v>
      </c>
      <c r="I3828" s="2">
        <v>32.20872</v>
      </c>
      <c r="J3828" s="2">
        <v>20.351870000000002</v>
      </c>
      <c r="K3828" s="66">
        <v>17.921559999999999</v>
      </c>
      <c r="L3828" s="2">
        <v>34.321040000000004</v>
      </c>
      <c r="M3828" s="2">
        <v>39.675440000000002</v>
      </c>
      <c r="N3828" s="2">
        <v>32.985280000000003</v>
      </c>
      <c r="O3828" s="2">
        <v>20.510680000000001</v>
      </c>
      <c r="P3828" s="2">
        <v>17.953759999999999</v>
      </c>
    </row>
    <row r="3829" spans="1:16" x14ac:dyDescent="0.35">
      <c r="A3829" s="2">
        <v>3818</v>
      </c>
      <c r="B3829" s="2" t="s">
        <v>242</v>
      </c>
      <c r="C3829" s="2" t="s">
        <v>311</v>
      </c>
      <c r="D3829" s="2">
        <v>-3.8519999999999999</v>
      </c>
      <c r="E3829" s="2">
        <v>0.746</v>
      </c>
      <c r="F3829" s="66">
        <v>20</v>
      </c>
      <c r="G3829" s="2">
        <v>36.2624</v>
      </c>
      <c r="H3829" s="2">
        <v>40.215730000000001</v>
      </c>
      <c r="I3829" s="2">
        <v>33.542009999999998</v>
      </c>
      <c r="J3829" s="2">
        <v>20.82517</v>
      </c>
      <c r="K3829" s="66">
        <v>18.554569999999998</v>
      </c>
      <c r="L3829" s="2">
        <v>35.944270000000003</v>
      </c>
      <c r="M3829" s="2">
        <v>41.37388</v>
      </c>
      <c r="N3829" s="2">
        <v>34.352449999999997</v>
      </c>
      <c r="O3829" s="2">
        <v>20.97306</v>
      </c>
      <c r="P3829" s="2">
        <v>18.584150000000001</v>
      </c>
    </row>
    <row r="3830" spans="1:16" x14ac:dyDescent="0.35">
      <c r="A3830" s="2">
        <v>3819</v>
      </c>
      <c r="B3830" s="2" t="s">
        <v>242</v>
      </c>
      <c r="C3830" s="2" t="s">
        <v>312</v>
      </c>
      <c r="D3830" s="2">
        <v>-4.1529999999999996</v>
      </c>
      <c r="E3830" s="2">
        <v>0.246</v>
      </c>
      <c r="F3830" s="66">
        <v>11.67</v>
      </c>
      <c r="G3830" s="2">
        <v>36.958019999999998</v>
      </c>
      <c r="H3830" s="2">
        <v>40.151090000000003</v>
      </c>
      <c r="I3830" s="2">
        <v>34.168320000000001</v>
      </c>
      <c r="J3830" s="2">
        <v>19.675319999999999</v>
      </c>
      <c r="K3830" s="66">
        <v>19.110440000000001</v>
      </c>
      <c r="L3830" s="2">
        <v>36.622239999999998</v>
      </c>
      <c r="M3830" s="2">
        <v>41.274590000000003</v>
      </c>
      <c r="N3830" s="2">
        <v>34.980119999999999</v>
      </c>
      <c r="O3830" s="2">
        <v>19.732019999999999</v>
      </c>
      <c r="P3830" s="2">
        <v>19.137709999999998</v>
      </c>
    </row>
    <row r="3831" spans="1:16" x14ac:dyDescent="0.35">
      <c r="A3831" s="2">
        <v>3820</v>
      </c>
      <c r="B3831" s="2" t="s">
        <v>242</v>
      </c>
      <c r="C3831" s="2" t="s">
        <v>313</v>
      </c>
      <c r="D3831" s="2">
        <v>-4.1980000000000004</v>
      </c>
      <c r="E3831" s="2">
        <v>0</v>
      </c>
      <c r="F3831" s="66">
        <v>0</v>
      </c>
      <c r="G3831" s="2">
        <v>19.365690000000001</v>
      </c>
      <c r="H3831" s="2">
        <v>19.70205</v>
      </c>
      <c r="I3831" s="2">
        <v>19.70205</v>
      </c>
      <c r="J3831" s="2">
        <v>19.702020000000001</v>
      </c>
      <c r="K3831" s="66">
        <v>19.702010000000001</v>
      </c>
      <c r="L3831" s="2">
        <v>19.067019999999999</v>
      </c>
      <c r="M3831" s="2">
        <v>19.727260000000001</v>
      </c>
      <c r="N3831" s="2">
        <v>19.727250000000002</v>
      </c>
      <c r="O3831" s="2">
        <v>19.727219999999999</v>
      </c>
      <c r="P3831" s="2">
        <v>19.727209999999999</v>
      </c>
    </row>
    <row r="3832" spans="1:16" x14ac:dyDescent="0.35">
      <c r="A3832" s="2">
        <v>3821</v>
      </c>
      <c r="B3832" s="2" t="s">
        <v>242</v>
      </c>
      <c r="C3832" s="2" t="s">
        <v>314</v>
      </c>
      <c r="D3832" s="2">
        <v>-4.5570000000000004</v>
      </c>
      <c r="E3832" s="2">
        <v>0</v>
      </c>
      <c r="F3832" s="66">
        <v>3.33</v>
      </c>
      <c r="G3832" s="2">
        <v>23.173269999999999</v>
      </c>
      <c r="H3832" s="2">
        <v>23.93262</v>
      </c>
      <c r="I3832" s="2">
        <v>22.902170000000002</v>
      </c>
      <c r="J3832" s="2">
        <v>20.335360000000001</v>
      </c>
      <c r="K3832" s="66">
        <v>20.335360000000001</v>
      </c>
      <c r="L3832" s="2">
        <v>22.852499999999999</v>
      </c>
      <c r="M3832" s="2">
        <v>24.143419999999999</v>
      </c>
      <c r="N3832" s="2">
        <v>23.059280000000001</v>
      </c>
      <c r="O3832" s="2">
        <v>20.358740000000001</v>
      </c>
      <c r="P3832" s="2">
        <v>20.358730000000001</v>
      </c>
    </row>
    <row r="3833" spans="1:16" x14ac:dyDescent="0.35">
      <c r="A3833" s="2">
        <v>3822</v>
      </c>
      <c r="B3833" s="2" t="s">
        <v>242</v>
      </c>
      <c r="C3833" s="2" t="s">
        <v>315</v>
      </c>
      <c r="D3833" s="2">
        <v>-5.2030000000000003</v>
      </c>
      <c r="E3833" s="2">
        <v>0.76300000000000001</v>
      </c>
      <c r="F3833" s="66">
        <v>11.67</v>
      </c>
      <c r="G3833" s="2">
        <v>32.695349999999998</v>
      </c>
      <c r="H3833" s="2">
        <v>35.647979999999997</v>
      </c>
      <c r="I3833" s="2">
        <v>30.63477</v>
      </c>
      <c r="J3833" s="2">
        <v>22.74607</v>
      </c>
      <c r="K3833" s="66">
        <v>22.376390000000001</v>
      </c>
      <c r="L3833" s="2">
        <v>32.32873</v>
      </c>
      <c r="M3833" s="2">
        <v>36.437860000000001</v>
      </c>
      <c r="N3833" s="2">
        <v>31.163460000000001</v>
      </c>
      <c r="O3833" s="2">
        <v>22.863759999999999</v>
      </c>
      <c r="P3833" s="2">
        <v>26.84731</v>
      </c>
    </row>
    <row r="3834" spans="1:16" x14ac:dyDescent="0.35">
      <c r="A3834" s="2">
        <v>3823</v>
      </c>
      <c r="B3834" s="2" t="s">
        <v>242</v>
      </c>
      <c r="C3834" s="2" t="s">
        <v>316</v>
      </c>
      <c r="D3834" s="2">
        <v>-4.6379999999999999</v>
      </c>
      <c r="E3834" s="2">
        <v>1.246</v>
      </c>
      <c r="F3834" s="66">
        <v>20</v>
      </c>
      <c r="G3834" s="2">
        <v>30.297260000000001</v>
      </c>
      <c r="H3834" s="2">
        <v>35.32723</v>
      </c>
      <c r="I3834" s="2">
        <v>27.199059999999999</v>
      </c>
      <c r="J3834" s="2">
        <v>15.5869</v>
      </c>
      <c r="K3834" s="66">
        <v>15.942959999999999</v>
      </c>
      <c r="L3834" s="2">
        <v>29.97926</v>
      </c>
      <c r="M3834" s="2">
        <v>36.580640000000002</v>
      </c>
      <c r="N3834" s="2">
        <v>28.02899</v>
      </c>
      <c r="O3834" s="2">
        <v>15.81183</v>
      </c>
      <c r="P3834" s="2">
        <v>26.966329999999999</v>
      </c>
    </row>
    <row r="3835" spans="1:16" x14ac:dyDescent="0.35">
      <c r="A3835" s="2">
        <v>3824</v>
      </c>
      <c r="B3835" s="2" t="s">
        <v>242</v>
      </c>
      <c r="C3835" s="2" t="s">
        <v>317</v>
      </c>
      <c r="D3835" s="2">
        <v>-3.0870000000000002</v>
      </c>
      <c r="E3835" s="2">
        <v>1.254</v>
      </c>
      <c r="F3835" s="66">
        <v>0</v>
      </c>
      <c r="G3835" s="2">
        <v>10.735329999999999</v>
      </c>
      <c r="H3835" s="2">
        <v>11.058160000000001</v>
      </c>
      <c r="I3835" s="2">
        <v>11.058149999999999</v>
      </c>
      <c r="J3835" s="2">
        <v>11.058120000000001</v>
      </c>
      <c r="K3835" s="66">
        <v>11.058120000000001</v>
      </c>
      <c r="L3835" s="2">
        <v>10.43732</v>
      </c>
      <c r="M3835" s="2">
        <v>11.07658</v>
      </c>
      <c r="N3835" s="2">
        <v>11.07658</v>
      </c>
      <c r="O3835" s="2">
        <v>11.076549999999999</v>
      </c>
      <c r="P3835" s="2">
        <v>11.076560000000001</v>
      </c>
    </row>
    <row r="3836" spans="1:16" x14ac:dyDescent="0.35">
      <c r="A3836" s="2">
        <v>3825</v>
      </c>
      <c r="B3836" s="2" t="s">
        <v>242</v>
      </c>
      <c r="C3836" s="2" t="s">
        <v>318</v>
      </c>
      <c r="D3836" s="2">
        <v>-1.893</v>
      </c>
      <c r="E3836" s="2">
        <v>1.5</v>
      </c>
      <c r="F3836" s="66">
        <v>0</v>
      </c>
      <c r="G3836" s="2">
        <v>9.5976800000000004</v>
      </c>
      <c r="H3836" s="2">
        <v>9.8913700000000002</v>
      </c>
      <c r="I3836" s="2">
        <v>9.8913700000000002</v>
      </c>
      <c r="J3836" s="2">
        <v>9.8913399999999996</v>
      </c>
      <c r="K3836" s="66">
        <v>9.8913399999999996</v>
      </c>
      <c r="L3836" s="2">
        <v>9.2742500000000003</v>
      </c>
      <c r="M3836" s="2">
        <v>9.9077800000000007</v>
      </c>
      <c r="N3836" s="2">
        <v>9.9077699999999993</v>
      </c>
      <c r="O3836" s="2">
        <v>9.9077500000000001</v>
      </c>
      <c r="P3836" s="2">
        <v>9.9077500000000001</v>
      </c>
    </row>
    <row r="3837" spans="1:16" x14ac:dyDescent="0.35">
      <c r="A3837" s="2">
        <v>3826</v>
      </c>
      <c r="B3837" s="2" t="s">
        <v>242</v>
      </c>
      <c r="C3837" s="2" t="s">
        <v>319</v>
      </c>
      <c r="D3837" s="2">
        <v>-0.38200000000000001</v>
      </c>
      <c r="E3837" s="2">
        <v>1.8049999999999999</v>
      </c>
      <c r="F3837" s="66">
        <v>0</v>
      </c>
      <c r="G3837" s="2">
        <v>7.7993699999999997</v>
      </c>
      <c r="H3837" s="2">
        <v>8.0770199999999992</v>
      </c>
      <c r="I3837" s="2">
        <v>8.0770099999999996</v>
      </c>
      <c r="J3837" s="2">
        <v>8.0769900000000003</v>
      </c>
      <c r="K3837" s="66">
        <v>8.0769900000000003</v>
      </c>
      <c r="L3837" s="2">
        <v>7.4924400000000002</v>
      </c>
      <c r="M3837" s="2">
        <v>8.0954999999999995</v>
      </c>
      <c r="N3837" s="2">
        <v>8.0954999999999995</v>
      </c>
      <c r="O3837" s="2">
        <v>8.0954800000000002</v>
      </c>
      <c r="P3837" s="2">
        <v>8.0954800000000002</v>
      </c>
    </row>
    <row r="3838" spans="1:16" x14ac:dyDescent="0.35">
      <c r="A3838" s="2">
        <v>3827</v>
      </c>
      <c r="B3838" s="2" t="s">
        <v>242</v>
      </c>
      <c r="C3838" s="2" t="s">
        <v>320</v>
      </c>
      <c r="D3838" s="2">
        <v>1.31</v>
      </c>
      <c r="E3838" s="2">
        <v>2.3540000000000001</v>
      </c>
      <c r="F3838" s="66">
        <v>6.67</v>
      </c>
      <c r="G3838" s="2">
        <v>8.82301</v>
      </c>
      <c r="H3838" s="2">
        <v>10.44666</v>
      </c>
      <c r="I3838" s="2">
        <v>8.9653600000000004</v>
      </c>
      <c r="J3838" s="2">
        <v>7.3674900000000001</v>
      </c>
      <c r="K3838" s="66">
        <v>12.86063</v>
      </c>
      <c r="L3838" s="2">
        <v>8.6021699999999992</v>
      </c>
      <c r="M3838" s="2">
        <v>10.75562</v>
      </c>
      <c r="N3838" s="2">
        <v>9.1971399999999992</v>
      </c>
      <c r="O3838" s="2">
        <v>7.5160200000000001</v>
      </c>
      <c r="P3838" s="2">
        <v>5.6493500000000001</v>
      </c>
    </row>
    <row r="3839" spans="1:16" x14ac:dyDescent="0.35">
      <c r="A3839" s="2">
        <v>3828</v>
      </c>
      <c r="B3839" s="2" t="s">
        <v>242</v>
      </c>
      <c r="C3839" s="2" t="s">
        <v>321</v>
      </c>
      <c r="D3839" s="2">
        <v>2.5099999999999998</v>
      </c>
      <c r="E3839" s="2">
        <v>2.6</v>
      </c>
      <c r="F3839" s="66">
        <v>40</v>
      </c>
      <c r="G3839" s="2">
        <v>31.690079999999998</v>
      </c>
      <c r="H3839" s="2">
        <v>37.888019999999997</v>
      </c>
      <c r="I3839" s="2">
        <v>27.742260000000002</v>
      </c>
      <c r="J3839" s="2">
        <v>16.532810000000001</v>
      </c>
      <c r="K3839" s="66">
        <v>50.956580000000002</v>
      </c>
      <c r="L3839" s="2">
        <v>29.48152</v>
      </c>
      <c r="M3839" s="2">
        <v>39.862380000000002</v>
      </c>
      <c r="N3839" s="2">
        <v>29.188020000000002</v>
      </c>
      <c r="O3839" s="2">
        <v>17.394559999999998</v>
      </c>
      <c r="P3839" s="2">
        <v>28.059480000000001</v>
      </c>
    </row>
    <row r="3840" spans="1:16" x14ac:dyDescent="0.35">
      <c r="A3840" s="2">
        <v>3829</v>
      </c>
      <c r="B3840" s="2" t="s">
        <v>242</v>
      </c>
      <c r="C3840" s="2" t="s">
        <v>322</v>
      </c>
      <c r="D3840" s="2">
        <v>3.5579999999999998</v>
      </c>
      <c r="E3840" s="2">
        <v>2.6</v>
      </c>
      <c r="F3840" s="66">
        <v>20</v>
      </c>
      <c r="G3840" s="2">
        <v>12.989319999999999</v>
      </c>
      <c r="H3840" s="2">
        <v>16.96433</v>
      </c>
      <c r="I3840" s="2">
        <v>12.72364</v>
      </c>
      <c r="J3840" s="2">
        <v>7.6236699999999997</v>
      </c>
      <c r="K3840" s="66">
        <v>29.62669</v>
      </c>
      <c r="L3840" s="2">
        <v>12.96077</v>
      </c>
      <c r="M3840" s="2">
        <v>18.10284</v>
      </c>
      <c r="N3840" s="2">
        <v>13.641220000000001</v>
      </c>
      <c r="O3840" s="2">
        <v>8.2755299999999998</v>
      </c>
      <c r="P3840" s="2">
        <v>12.630710000000001</v>
      </c>
    </row>
    <row r="3841" spans="1:16" x14ac:dyDescent="0.35">
      <c r="A3841" s="2">
        <v>3830</v>
      </c>
      <c r="B3841" s="2" t="s">
        <v>242</v>
      </c>
      <c r="C3841" s="2" t="s">
        <v>323</v>
      </c>
      <c r="D3841" s="2">
        <v>4.1020000000000003</v>
      </c>
      <c r="E3841" s="2">
        <v>2.8540000000000001</v>
      </c>
      <c r="F3841" s="66">
        <v>10</v>
      </c>
      <c r="G3841" s="2">
        <v>7.1590800000000003</v>
      </c>
      <c r="H3841" s="2">
        <v>10.47842</v>
      </c>
      <c r="I3841" s="2">
        <v>7.7490199999999998</v>
      </c>
      <c r="J3841" s="2">
        <v>4.7863800000000003</v>
      </c>
      <c r="K3841" s="66">
        <v>0.63271999999999995</v>
      </c>
      <c r="L3841" s="2">
        <v>7.5027499999999998</v>
      </c>
      <c r="M3841" s="2">
        <v>11.457710000000001</v>
      </c>
      <c r="N3841" s="2">
        <v>8.5861000000000001</v>
      </c>
      <c r="O3841" s="2">
        <v>5.4691000000000001</v>
      </c>
      <c r="P3841" s="2">
        <v>30.079889999999999</v>
      </c>
    </row>
    <row r="3842" spans="1:16" x14ac:dyDescent="0.35">
      <c r="A3842" s="2">
        <v>3831</v>
      </c>
      <c r="B3842" s="2" t="s">
        <v>242</v>
      </c>
      <c r="C3842" s="2" t="s">
        <v>324</v>
      </c>
      <c r="D3842" s="2">
        <v>4.048</v>
      </c>
      <c r="E3842" s="2">
        <v>2.2869999999999999</v>
      </c>
      <c r="F3842" s="66">
        <v>0</v>
      </c>
      <c r="G3842" s="2">
        <v>0.25736999999999999</v>
      </c>
      <c r="H3842" s="2">
        <v>0.50917999999999997</v>
      </c>
      <c r="I3842" s="2">
        <v>0.50919000000000003</v>
      </c>
      <c r="J3842" s="2">
        <v>0.50919999999999999</v>
      </c>
      <c r="K3842" s="66">
        <v>0.50917999999999997</v>
      </c>
      <c r="L3842" s="2">
        <v>0.57943999999999996</v>
      </c>
      <c r="M3842" s="2">
        <v>1.02295</v>
      </c>
      <c r="N3842" s="2">
        <v>1.02295</v>
      </c>
      <c r="O3842" s="2">
        <v>1.0229600000000001</v>
      </c>
      <c r="P3842" s="2">
        <v>1.02295</v>
      </c>
    </row>
    <row r="3843" spans="1:16" x14ac:dyDescent="0.35">
      <c r="A3843" s="2">
        <v>3832</v>
      </c>
      <c r="B3843" s="2" t="s">
        <v>242</v>
      </c>
      <c r="C3843" s="2" t="s">
        <v>325</v>
      </c>
      <c r="D3843" s="2">
        <v>3.0870000000000002</v>
      </c>
      <c r="E3843" s="2">
        <v>2.0590000000000002</v>
      </c>
      <c r="F3843" s="66">
        <v>6.67</v>
      </c>
      <c r="G3843" s="2">
        <v>13.8208</v>
      </c>
      <c r="H3843" s="2">
        <v>15.33329</v>
      </c>
      <c r="I3843" s="2">
        <v>14.00371</v>
      </c>
      <c r="J3843" s="2">
        <v>12.26141</v>
      </c>
      <c r="K3843" s="66">
        <v>16.38748</v>
      </c>
      <c r="L3843" s="2">
        <v>13.975860000000001</v>
      </c>
      <c r="M3843" s="2">
        <v>16.077310000000001</v>
      </c>
      <c r="N3843" s="2">
        <v>14.678459999999999</v>
      </c>
      <c r="O3843" s="2">
        <v>12.84538</v>
      </c>
      <c r="P3843" s="2">
        <v>14.80364</v>
      </c>
    </row>
    <row r="3844" spans="1:16" x14ac:dyDescent="0.35">
      <c r="A3844" s="2">
        <v>3833</v>
      </c>
      <c r="B3844" s="2" t="s">
        <v>242</v>
      </c>
      <c r="C3844" s="2" t="s">
        <v>326</v>
      </c>
      <c r="D3844" s="2">
        <v>1.843</v>
      </c>
      <c r="E3844" s="2">
        <v>2.0409999999999999</v>
      </c>
      <c r="F3844" s="66">
        <v>16.670000000000002</v>
      </c>
      <c r="G3844" s="2">
        <v>21.185500000000001</v>
      </c>
      <c r="H3844" s="2">
        <v>24.129169999999998</v>
      </c>
      <c r="I3844" s="2">
        <v>20.718520000000002</v>
      </c>
      <c r="J3844" s="2">
        <v>15.56362</v>
      </c>
      <c r="K3844" s="66">
        <v>28.336659999999998</v>
      </c>
      <c r="L3844" s="2">
        <v>20.849270000000001</v>
      </c>
      <c r="M3844" s="2">
        <v>25.225940000000001</v>
      </c>
      <c r="N3844" s="2">
        <v>21.637589999999999</v>
      </c>
      <c r="O3844" s="2">
        <v>16.214120000000001</v>
      </c>
      <c r="P3844" s="2">
        <v>17.056170000000002</v>
      </c>
    </row>
    <row r="3845" spans="1:16" x14ac:dyDescent="0.35">
      <c r="A3845" s="2">
        <v>3834</v>
      </c>
      <c r="B3845" s="2" t="s">
        <v>242</v>
      </c>
      <c r="C3845" s="2" t="s">
        <v>327</v>
      </c>
      <c r="D3845" s="2">
        <v>0.79</v>
      </c>
      <c r="E3845" s="2">
        <v>1.5</v>
      </c>
      <c r="F3845" s="66">
        <v>3.33</v>
      </c>
      <c r="G3845" s="2">
        <v>14.56739</v>
      </c>
      <c r="H3845" s="2">
        <v>15.42984</v>
      </c>
      <c r="I3845" s="2">
        <v>14.76052</v>
      </c>
      <c r="J3845" s="2">
        <v>13.54144</v>
      </c>
      <c r="K3845" s="66">
        <v>12.98649</v>
      </c>
      <c r="L3845" s="2">
        <v>14.680249999999999</v>
      </c>
      <c r="M3845" s="2">
        <v>15.96688</v>
      </c>
      <c r="N3845" s="2">
        <v>15.26268</v>
      </c>
      <c r="O3845" s="2">
        <v>13.980090000000001</v>
      </c>
      <c r="P3845" s="2">
        <v>15.456580000000001</v>
      </c>
    </row>
    <row r="3846" spans="1:16" x14ac:dyDescent="0.35">
      <c r="A3846" s="2">
        <v>3835</v>
      </c>
      <c r="B3846" s="2" t="s">
        <v>242</v>
      </c>
      <c r="C3846" s="2" t="s">
        <v>328</v>
      </c>
      <c r="D3846" s="2">
        <v>-0.41</v>
      </c>
      <c r="E3846" s="2">
        <v>1.5</v>
      </c>
      <c r="F3846" s="66">
        <v>8.33</v>
      </c>
      <c r="G3846" s="2">
        <v>19.74306</v>
      </c>
      <c r="H3846" s="2">
        <v>21.766909999999999</v>
      </c>
      <c r="I3846" s="2">
        <v>19.538889999999999</v>
      </c>
      <c r="J3846" s="2">
        <v>15.78647</v>
      </c>
      <c r="K3846" s="66">
        <v>14.078340000000001</v>
      </c>
      <c r="L3846" s="2">
        <v>19.816739999999999</v>
      </c>
      <c r="M3846" s="2">
        <v>22.534929999999999</v>
      </c>
      <c r="N3846" s="2">
        <v>20.190829999999998</v>
      </c>
      <c r="O3846" s="2">
        <v>16.242899999999999</v>
      </c>
      <c r="P3846" s="2">
        <v>19.143630000000002</v>
      </c>
    </row>
    <row r="3847" spans="1:16" x14ac:dyDescent="0.35">
      <c r="A3847" s="2">
        <v>3836</v>
      </c>
      <c r="B3847" s="2" t="s">
        <v>242</v>
      </c>
      <c r="C3847" s="2" t="s">
        <v>329</v>
      </c>
      <c r="D3847" s="2">
        <v>-1.254</v>
      </c>
      <c r="E3847" s="2">
        <v>1.8049999999999999</v>
      </c>
      <c r="F3847" s="66">
        <v>3.33</v>
      </c>
      <c r="G3847" s="2">
        <v>18.371880000000001</v>
      </c>
      <c r="H3847" s="2">
        <v>19.802900000000001</v>
      </c>
      <c r="I3847" s="2">
        <v>18.269570000000002</v>
      </c>
      <c r="J3847" s="2">
        <v>16.22082</v>
      </c>
      <c r="K3847" s="66">
        <v>14.991009999999999</v>
      </c>
      <c r="L3847" s="2">
        <v>18.325340000000001</v>
      </c>
      <c r="M3847" s="2">
        <v>20.380210000000002</v>
      </c>
      <c r="N3847" s="2">
        <v>18.76698</v>
      </c>
      <c r="O3847" s="2">
        <v>16.611499999999999</v>
      </c>
      <c r="P3847" s="2">
        <v>17.04091</v>
      </c>
    </row>
    <row r="3848" spans="1:16" x14ac:dyDescent="0.35">
      <c r="A3848" s="2">
        <v>3837</v>
      </c>
      <c r="B3848" s="2" t="s">
        <v>242</v>
      </c>
      <c r="C3848" s="2" t="s">
        <v>330</v>
      </c>
      <c r="D3848" s="2">
        <v>-1.6519999999999999</v>
      </c>
      <c r="E3848" s="2">
        <v>2.1</v>
      </c>
      <c r="F3848" s="66">
        <v>18.329999999999998</v>
      </c>
      <c r="G3848" s="2">
        <v>29.911989999999999</v>
      </c>
      <c r="H3848" s="2">
        <v>34.976819999999996</v>
      </c>
      <c r="I3848" s="2">
        <v>28.420829999999999</v>
      </c>
      <c r="J3848" s="2">
        <v>21.263290000000001</v>
      </c>
      <c r="K3848" s="66">
        <v>15.68647</v>
      </c>
      <c r="L3848" s="2">
        <v>29.74577</v>
      </c>
      <c r="M3848" s="2">
        <v>36.270479999999999</v>
      </c>
      <c r="N3848" s="2">
        <v>29.372920000000001</v>
      </c>
      <c r="O3848" s="2">
        <v>21.842469999999999</v>
      </c>
      <c r="P3848" s="2">
        <v>21.05039</v>
      </c>
    </row>
    <row r="3849" spans="1:16" x14ac:dyDescent="0.35">
      <c r="A3849" s="2">
        <v>3838</v>
      </c>
      <c r="B3849" s="2" t="s">
        <v>242</v>
      </c>
      <c r="C3849" s="2" t="s">
        <v>331</v>
      </c>
      <c r="D3849" s="2">
        <v>-2.359</v>
      </c>
      <c r="E3849" s="2">
        <v>1.7949999999999999</v>
      </c>
      <c r="F3849" s="66">
        <v>28.33</v>
      </c>
      <c r="G3849" s="2">
        <v>36.966500000000003</v>
      </c>
      <c r="H3849" s="2">
        <v>43.666539999999998</v>
      </c>
      <c r="I3849" s="2">
        <v>34.405360000000002</v>
      </c>
      <c r="J3849" s="2">
        <v>23.24952</v>
      </c>
      <c r="K3849" s="66">
        <v>16.245719999999999</v>
      </c>
      <c r="L3849" s="2">
        <v>36.848120000000002</v>
      </c>
      <c r="M3849" s="2">
        <v>45.345480000000002</v>
      </c>
      <c r="N3849" s="2">
        <v>35.601770000000002</v>
      </c>
      <c r="O3849" s="2">
        <v>23.864709999999999</v>
      </c>
      <c r="P3849" s="2">
        <v>28.485410000000002</v>
      </c>
    </row>
    <row r="3850" spans="1:16" x14ac:dyDescent="0.35">
      <c r="A3850" s="2">
        <v>3839</v>
      </c>
      <c r="B3850" s="2" t="s">
        <v>242</v>
      </c>
      <c r="C3850" s="2" t="s">
        <v>332</v>
      </c>
      <c r="D3850" s="2">
        <v>-3.1539999999999999</v>
      </c>
      <c r="E3850" s="2">
        <v>1.5</v>
      </c>
      <c r="F3850" s="66">
        <v>8.33</v>
      </c>
      <c r="G3850" s="2">
        <v>23.7011</v>
      </c>
      <c r="H3850" s="2">
        <v>25.900659999999998</v>
      </c>
      <c r="I3850" s="2">
        <v>22.86018</v>
      </c>
      <c r="J3850" s="2">
        <v>18.715</v>
      </c>
      <c r="K3850" s="66">
        <v>16.82808</v>
      </c>
      <c r="L3850" s="2">
        <v>23.538730000000001</v>
      </c>
      <c r="M3850" s="2">
        <v>26.58916</v>
      </c>
      <c r="N3850" s="2">
        <v>23.390260000000001</v>
      </c>
      <c r="O3850" s="2">
        <v>19.029109999999999</v>
      </c>
      <c r="P3850" s="2">
        <v>22.577120000000001</v>
      </c>
    </row>
    <row r="3851" spans="1:16" x14ac:dyDescent="0.35">
      <c r="A3851" s="2">
        <v>3840</v>
      </c>
      <c r="B3851" s="2" t="s">
        <v>243</v>
      </c>
      <c r="C3851" s="2" t="s">
        <v>309</v>
      </c>
      <c r="D3851" s="2">
        <v>-3.4</v>
      </c>
      <c r="E3851" s="2">
        <v>1.246</v>
      </c>
      <c r="F3851" s="66">
        <v>3.33</v>
      </c>
      <c r="G3851" s="2">
        <v>20.846050000000002</v>
      </c>
      <c r="H3851" s="2">
        <v>22.009419999999999</v>
      </c>
      <c r="I3851" s="2">
        <v>20.524159999999998</v>
      </c>
      <c r="J3851" s="2">
        <v>18.18404</v>
      </c>
      <c r="K3851" s="66">
        <v>24.778639999999999</v>
      </c>
      <c r="L3851" s="2">
        <v>20.625530000000001</v>
      </c>
      <c r="M3851" s="2">
        <v>22.435020000000002</v>
      </c>
      <c r="N3851" s="2">
        <v>20.87238</v>
      </c>
      <c r="O3851" s="2">
        <v>18.410340000000001</v>
      </c>
      <c r="P3851" s="2">
        <v>17.905919999999998</v>
      </c>
    </row>
    <row r="3852" spans="1:16" x14ac:dyDescent="0.35">
      <c r="A3852" s="2">
        <v>3841</v>
      </c>
      <c r="B3852" s="2" t="s">
        <v>243</v>
      </c>
      <c r="C3852" s="2" t="s">
        <v>310</v>
      </c>
      <c r="D3852" s="2">
        <v>-3.9590000000000001</v>
      </c>
      <c r="E3852" s="2">
        <v>1.254</v>
      </c>
      <c r="F3852" s="66">
        <v>8.33</v>
      </c>
      <c r="G3852" s="2">
        <v>24.552230000000002</v>
      </c>
      <c r="H3852" s="2">
        <v>26.397089999999999</v>
      </c>
      <c r="I3852" s="2">
        <v>23.645579999999999</v>
      </c>
      <c r="J3852" s="2">
        <v>19.38043</v>
      </c>
      <c r="K3852" s="66">
        <v>31.106649999999998</v>
      </c>
      <c r="L3852" s="2">
        <v>24.29683</v>
      </c>
      <c r="M3852" s="2">
        <v>26.99625</v>
      </c>
      <c r="N3852" s="2">
        <v>24.101379999999999</v>
      </c>
      <c r="O3852" s="2">
        <v>19.61402</v>
      </c>
      <c r="P3852" s="2">
        <v>18.38888</v>
      </c>
    </row>
    <row r="3853" spans="1:16" x14ac:dyDescent="0.35">
      <c r="A3853" s="2">
        <v>3842</v>
      </c>
      <c r="B3853" s="2" t="s">
        <v>243</v>
      </c>
      <c r="C3853" s="2" t="s">
        <v>311</v>
      </c>
      <c r="D3853" s="2">
        <v>-4.5510000000000002</v>
      </c>
      <c r="E3853" s="2">
        <v>1.8049999999999999</v>
      </c>
      <c r="F3853" s="66">
        <v>10</v>
      </c>
      <c r="G3853" s="2">
        <v>30.462230000000002</v>
      </c>
      <c r="H3853" s="2">
        <v>34.37377</v>
      </c>
      <c r="I3853" s="2">
        <v>28.466999999999999</v>
      </c>
      <c r="J3853" s="2">
        <v>22.459119999999999</v>
      </c>
      <c r="K3853" s="66">
        <v>48.17944</v>
      </c>
      <c r="L3853" s="2">
        <v>30.103629999999999</v>
      </c>
      <c r="M3853" s="2">
        <v>35.341479999999997</v>
      </c>
      <c r="N3853" s="2">
        <v>29.12696</v>
      </c>
      <c r="O3853" s="2">
        <v>22.806059999999999</v>
      </c>
      <c r="P3853" s="2">
        <v>18.723089999999999</v>
      </c>
    </row>
    <row r="3854" spans="1:16" x14ac:dyDescent="0.35">
      <c r="A3854" s="2">
        <v>3843</v>
      </c>
      <c r="B3854" s="2" t="s">
        <v>243</v>
      </c>
      <c r="C3854" s="2" t="s">
        <v>312</v>
      </c>
      <c r="D3854" s="2">
        <v>-4.6509999999999998</v>
      </c>
      <c r="E3854" s="2">
        <v>1.7949999999999999</v>
      </c>
      <c r="F3854" s="66">
        <v>15</v>
      </c>
      <c r="G3854" s="2">
        <v>44.980510000000002</v>
      </c>
      <c r="H3854" s="2">
        <v>53.158999999999999</v>
      </c>
      <c r="I3854" s="2">
        <v>40.320410000000003</v>
      </c>
      <c r="J3854" s="2">
        <v>27.334299999999999</v>
      </c>
      <c r="K3854" s="66">
        <v>94.753169999999997</v>
      </c>
      <c r="L3854" s="2">
        <v>44.555390000000003</v>
      </c>
      <c r="M3854" s="2">
        <v>55.070419999999999</v>
      </c>
      <c r="N3854" s="2">
        <v>41.562939999999998</v>
      </c>
      <c r="O3854" s="2">
        <v>27.90024</v>
      </c>
      <c r="P3854" s="2">
        <v>19.532620000000001</v>
      </c>
    </row>
    <row r="3855" spans="1:16" x14ac:dyDescent="0.35">
      <c r="A3855" s="2">
        <v>3844</v>
      </c>
      <c r="B3855" s="2" t="s">
        <v>243</v>
      </c>
      <c r="C3855" s="2" t="s">
        <v>313</v>
      </c>
      <c r="D3855" s="2">
        <v>-4.7510000000000003</v>
      </c>
      <c r="E3855" s="2">
        <v>1.5</v>
      </c>
      <c r="F3855" s="66">
        <v>11.67</v>
      </c>
      <c r="G3855" s="2">
        <v>30.558540000000001</v>
      </c>
      <c r="H3855" s="2">
        <v>33.897959999999998</v>
      </c>
      <c r="I3855" s="2">
        <v>28.6068</v>
      </c>
      <c r="J3855" s="2">
        <v>22.132380000000001</v>
      </c>
      <c r="K3855" s="66">
        <v>44.757550000000002</v>
      </c>
      <c r="L3855" s="2">
        <v>30.190709999999999</v>
      </c>
      <c r="M3855" s="2">
        <v>34.777659999999997</v>
      </c>
      <c r="N3855" s="2">
        <v>29.210830000000001</v>
      </c>
      <c r="O3855" s="2">
        <v>22.399090000000001</v>
      </c>
      <c r="P3855" s="2">
        <v>25.911529999999999</v>
      </c>
    </row>
    <row r="3856" spans="1:16" x14ac:dyDescent="0.35">
      <c r="A3856" s="2">
        <v>3845</v>
      </c>
      <c r="B3856" s="2" t="s">
        <v>243</v>
      </c>
      <c r="C3856" s="2" t="s">
        <v>314</v>
      </c>
      <c r="D3856" s="2">
        <v>-5.0030000000000001</v>
      </c>
      <c r="E3856" s="2">
        <v>1.246</v>
      </c>
      <c r="F3856" s="66">
        <v>11.67</v>
      </c>
      <c r="G3856" s="2">
        <v>29.10792</v>
      </c>
      <c r="H3856" s="2">
        <v>31.82348</v>
      </c>
      <c r="I3856" s="2">
        <v>27.450150000000001</v>
      </c>
      <c r="J3856" s="2">
        <v>21.685110000000002</v>
      </c>
      <c r="K3856" s="66">
        <v>33.021410000000003</v>
      </c>
      <c r="L3856" s="2">
        <v>28.765979999999999</v>
      </c>
      <c r="M3856" s="2">
        <v>32.566090000000003</v>
      </c>
      <c r="N3856" s="2">
        <v>27.96491</v>
      </c>
      <c r="O3856" s="2">
        <v>21.899509999999999</v>
      </c>
      <c r="P3856" s="2">
        <v>24.742270000000001</v>
      </c>
    </row>
    <row r="3857" spans="1:16" x14ac:dyDescent="0.35">
      <c r="A3857" s="2">
        <v>3846</v>
      </c>
      <c r="B3857" s="2" t="s">
        <v>243</v>
      </c>
      <c r="C3857" s="2" t="s">
        <v>315</v>
      </c>
      <c r="D3857" s="2">
        <v>-5.2</v>
      </c>
      <c r="E3857" s="2">
        <v>1</v>
      </c>
      <c r="F3857" s="66">
        <v>11.67</v>
      </c>
      <c r="G3857" s="2">
        <v>31.26587</v>
      </c>
      <c r="H3857" s="2">
        <v>34.224719999999998</v>
      </c>
      <c r="I3857" s="2">
        <v>29.278220000000001</v>
      </c>
      <c r="J3857" s="2">
        <v>21.804549999999999</v>
      </c>
      <c r="K3857" s="66">
        <v>23.80133</v>
      </c>
      <c r="L3857" s="2">
        <v>30.945959999999999</v>
      </c>
      <c r="M3857" s="2">
        <v>35.063519999999997</v>
      </c>
      <c r="N3857" s="2">
        <v>29.85932</v>
      </c>
      <c r="O3857" s="2">
        <v>21.996259999999999</v>
      </c>
      <c r="P3857" s="2">
        <v>24.824829999999999</v>
      </c>
    </row>
    <row r="3858" spans="1:16" x14ac:dyDescent="0.35">
      <c r="A3858" s="2">
        <v>3847</v>
      </c>
      <c r="B3858" s="2" t="s">
        <v>243</v>
      </c>
      <c r="C3858" s="2" t="s">
        <v>316</v>
      </c>
      <c r="D3858" s="2">
        <v>-4.3869999999999996</v>
      </c>
      <c r="E3858" s="2">
        <v>1.254</v>
      </c>
      <c r="F3858" s="66">
        <v>11.67</v>
      </c>
      <c r="G3858" s="2">
        <v>22.80199</v>
      </c>
      <c r="H3858" s="2">
        <v>26.22758</v>
      </c>
      <c r="I3858" s="2">
        <v>20.905889999999999</v>
      </c>
      <c r="J3858" s="2">
        <v>13.39766</v>
      </c>
      <c r="K3858" s="66">
        <v>26.341439999999999</v>
      </c>
      <c r="L3858" s="2">
        <v>22.434519999999999</v>
      </c>
      <c r="M3858" s="2">
        <v>27.115469999999998</v>
      </c>
      <c r="N3858" s="2">
        <v>21.51652</v>
      </c>
      <c r="O3858" s="2">
        <v>13.61711</v>
      </c>
      <c r="P3858" s="2">
        <v>12.38753</v>
      </c>
    </row>
    <row r="3859" spans="1:16" x14ac:dyDescent="0.35">
      <c r="A3859" s="2">
        <v>3848</v>
      </c>
      <c r="B3859" s="2" t="s">
        <v>243</v>
      </c>
      <c r="C3859" s="2" t="s">
        <v>317</v>
      </c>
      <c r="D3859" s="2">
        <v>-2.177</v>
      </c>
      <c r="E3859" s="2">
        <v>2.0590000000000002</v>
      </c>
      <c r="F3859" s="66">
        <v>11.67</v>
      </c>
      <c r="G3859" s="2">
        <v>18.013559999999998</v>
      </c>
      <c r="H3859" s="2">
        <v>20.596869999999999</v>
      </c>
      <c r="I3859" s="2">
        <v>17.065079999999998</v>
      </c>
      <c r="J3859" s="2">
        <v>13.059139999999999</v>
      </c>
      <c r="K3859" s="66">
        <v>18.48789</v>
      </c>
      <c r="L3859" s="2">
        <v>17.56354</v>
      </c>
      <c r="M3859" s="2">
        <v>21.198540000000001</v>
      </c>
      <c r="N3859" s="2">
        <v>17.48273</v>
      </c>
      <c r="O3859" s="2">
        <v>13.268090000000001</v>
      </c>
      <c r="P3859" s="2">
        <v>10.440989999999999</v>
      </c>
    </row>
    <row r="3860" spans="1:16" x14ac:dyDescent="0.35">
      <c r="A3860" s="2">
        <v>3849</v>
      </c>
      <c r="B3860" s="2" t="s">
        <v>243</v>
      </c>
      <c r="C3860" s="2" t="s">
        <v>318</v>
      </c>
      <c r="D3860" s="2">
        <v>0.623</v>
      </c>
      <c r="E3860" s="2">
        <v>1.532</v>
      </c>
      <c r="F3860" s="66">
        <v>8.33</v>
      </c>
      <c r="G3860" s="2">
        <v>13.91456</v>
      </c>
      <c r="H3860" s="2">
        <v>15.64334</v>
      </c>
      <c r="I3860" s="2">
        <v>13.98448</v>
      </c>
      <c r="J3860" s="2">
        <v>10.15757</v>
      </c>
      <c r="K3860" s="66">
        <v>21.343340000000001</v>
      </c>
      <c r="L3860" s="2">
        <v>13.590310000000001</v>
      </c>
      <c r="M3860" s="2">
        <v>16.04927</v>
      </c>
      <c r="N3860" s="2">
        <v>14.303979999999999</v>
      </c>
      <c r="O3860" s="2">
        <v>10.27768</v>
      </c>
      <c r="P3860" s="2">
        <v>10.09478</v>
      </c>
    </row>
    <row r="3861" spans="1:16" x14ac:dyDescent="0.35">
      <c r="A3861" s="2">
        <v>3850</v>
      </c>
      <c r="B3861" s="2" t="s">
        <v>243</v>
      </c>
      <c r="C3861" s="2" t="s">
        <v>319</v>
      </c>
      <c r="D3861" s="2">
        <v>4.3380000000000001</v>
      </c>
      <c r="E3861" s="2">
        <v>0.246</v>
      </c>
      <c r="F3861" s="66">
        <v>15</v>
      </c>
      <c r="G3861" s="2">
        <v>11.315580000000001</v>
      </c>
      <c r="H3861" s="2">
        <v>12.834099999999999</v>
      </c>
      <c r="I3861" s="2">
        <v>12.39846</v>
      </c>
      <c r="J3861" s="2">
        <v>6.3239700000000001</v>
      </c>
      <c r="K3861" s="66">
        <v>6.5358799999999997</v>
      </c>
      <c r="L3861" s="2">
        <v>11.217610000000001</v>
      </c>
      <c r="M3861" s="2">
        <v>13.239570000000001</v>
      </c>
      <c r="N3861" s="2">
        <v>12.78124</v>
      </c>
      <c r="O3861" s="2">
        <v>6.3902599999999996</v>
      </c>
      <c r="P3861" s="2">
        <v>6.1288200000000002</v>
      </c>
    </row>
    <row r="3862" spans="1:16" x14ac:dyDescent="0.35">
      <c r="A3862" s="2">
        <v>3851</v>
      </c>
      <c r="B3862" s="2" t="s">
        <v>243</v>
      </c>
      <c r="C3862" s="2" t="s">
        <v>320</v>
      </c>
      <c r="D3862" s="2">
        <v>7.0570000000000004</v>
      </c>
      <c r="E3862" s="2">
        <v>0.76300000000000001</v>
      </c>
      <c r="F3862" s="66">
        <v>15</v>
      </c>
      <c r="G3862" s="2">
        <v>6.6267699999999996</v>
      </c>
      <c r="H3862" s="2">
        <v>8.4205100000000002</v>
      </c>
      <c r="I3862" s="2">
        <v>8.0870999999999995</v>
      </c>
      <c r="J3862" s="2">
        <v>3.59388</v>
      </c>
      <c r="K3862" s="66">
        <v>4.2224500000000003</v>
      </c>
      <c r="L3862" s="2">
        <v>6.65015</v>
      </c>
      <c r="M3862" s="2">
        <v>8.8402999999999992</v>
      </c>
      <c r="N3862" s="2">
        <v>8.4895200000000006</v>
      </c>
      <c r="O3862" s="2">
        <v>3.7622</v>
      </c>
      <c r="P3862" s="2">
        <v>8.1457099999999993</v>
      </c>
    </row>
    <row r="3863" spans="1:16" x14ac:dyDescent="0.35">
      <c r="A3863" s="2">
        <v>3852</v>
      </c>
      <c r="B3863" s="2" t="s">
        <v>243</v>
      </c>
      <c r="C3863" s="2" t="s">
        <v>321</v>
      </c>
      <c r="D3863" s="2">
        <v>7.8049999999999997</v>
      </c>
      <c r="E3863" s="2">
        <v>1.5</v>
      </c>
      <c r="F3863" s="66">
        <v>20</v>
      </c>
      <c r="G3863" s="2">
        <v>4.202</v>
      </c>
      <c r="H3863" s="2">
        <v>6.4142599999999996</v>
      </c>
      <c r="I3863" s="2">
        <v>5.7904</v>
      </c>
      <c r="J3863" s="2">
        <v>1.7829900000000001</v>
      </c>
      <c r="K3863" s="66">
        <v>3.3637800000000002</v>
      </c>
      <c r="L3863" s="2">
        <v>4.3553199999999999</v>
      </c>
      <c r="M3863" s="2">
        <v>6.9985200000000001</v>
      </c>
      <c r="N3863" s="2">
        <v>6.3327099999999996</v>
      </c>
      <c r="O3863" s="2">
        <v>2.0796700000000001</v>
      </c>
      <c r="P3863" s="2">
        <v>7.6764099999999997</v>
      </c>
    </row>
    <row r="3864" spans="1:16" x14ac:dyDescent="0.35">
      <c r="A3864" s="2">
        <v>3853</v>
      </c>
      <c r="B3864" s="2" t="s">
        <v>243</v>
      </c>
      <c r="C3864" s="2" t="s">
        <v>322</v>
      </c>
      <c r="D3864" s="2">
        <v>8.6080000000000005</v>
      </c>
      <c r="E3864" s="2">
        <v>1.8049999999999999</v>
      </c>
      <c r="F3864" s="66">
        <v>8.33</v>
      </c>
      <c r="G3864" s="2">
        <v>0.70865999999999996</v>
      </c>
      <c r="H3864" s="2">
        <v>1.6805000000000001</v>
      </c>
      <c r="I3864" s="2">
        <v>1.4329000000000001</v>
      </c>
      <c r="J3864" s="2">
        <v>0.15923999999999999</v>
      </c>
      <c r="K3864" s="66">
        <v>0</v>
      </c>
      <c r="L3864" s="2">
        <v>0.85482000000000002</v>
      </c>
      <c r="M3864" s="2">
        <v>2.0099999999999998</v>
      </c>
      <c r="N3864" s="2">
        <v>1.72986</v>
      </c>
      <c r="O3864" s="2">
        <v>0.32829999999999998</v>
      </c>
      <c r="P3864" s="2">
        <v>0</v>
      </c>
    </row>
    <row r="3865" spans="1:16" x14ac:dyDescent="0.35">
      <c r="A3865" s="2">
        <v>3854</v>
      </c>
      <c r="B3865" s="2" t="s">
        <v>243</v>
      </c>
      <c r="C3865" s="2" t="s">
        <v>323</v>
      </c>
      <c r="D3865" s="2">
        <v>9.3030000000000008</v>
      </c>
      <c r="E3865" s="2">
        <v>2.3540000000000001</v>
      </c>
      <c r="F3865" s="66">
        <v>6.67</v>
      </c>
      <c r="G3865" s="2">
        <v>0</v>
      </c>
      <c r="H3865" s="2">
        <v>0.51890000000000003</v>
      </c>
      <c r="I3865" s="2">
        <v>0.33988000000000002</v>
      </c>
      <c r="J3865" s="2">
        <v>0</v>
      </c>
      <c r="K3865" s="66">
        <v>0</v>
      </c>
      <c r="L3865" s="2">
        <v>0.13657</v>
      </c>
      <c r="M3865" s="2">
        <v>0.90573000000000004</v>
      </c>
      <c r="N3865" s="2">
        <v>0.63827</v>
      </c>
      <c r="O3865" s="2">
        <v>0</v>
      </c>
      <c r="P3865" s="2">
        <v>2.4656500000000001</v>
      </c>
    </row>
    <row r="3866" spans="1:16" x14ac:dyDescent="0.35">
      <c r="A3866" s="2">
        <v>3855</v>
      </c>
      <c r="B3866" s="2" t="s">
        <v>243</v>
      </c>
      <c r="C3866" s="2" t="s">
        <v>324</v>
      </c>
      <c r="D3866" s="2">
        <v>8.6869999999999994</v>
      </c>
      <c r="E3866" s="2">
        <v>2.3460000000000001</v>
      </c>
      <c r="F3866" s="66">
        <v>28.33</v>
      </c>
      <c r="G3866" s="2">
        <v>4.0654399999999997</v>
      </c>
      <c r="H3866" s="2">
        <v>7.6243100000000004</v>
      </c>
      <c r="I3866" s="2">
        <v>6.15787</v>
      </c>
      <c r="J3866" s="2">
        <v>1.67439</v>
      </c>
      <c r="K3866" s="66">
        <v>3.2108300000000001</v>
      </c>
      <c r="L3866" s="2">
        <v>4.9070299999999998</v>
      </c>
      <c r="M3866" s="2">
        <v>8.8053500000000007</v>
      </c>
      <c r="N3866" s="2">
        <v>7.1993900000000002</v>
      </c>
      <c r="O3866" s="2">
        <v>2.46468</v>
      </c>
      <c r="P3866" s="2">
        <v>6.1299099999999997</v>
      </c>
    </row>
    <row r="3867" spans="1:16" x14ac:dyDescent="0.35">
      <c r="A3867" s="2">
        <v>3856</v>
      </c>
      <c r="B3867" s="2" t="s">
        <v>243</v>
      </c>
      <c r="C3867" s="2" t="s">
        <v>325</v>
      </c>
      <c r="D3867" s="2">
        <v>6.3239999999999998</v>
      </c>
      <c r="E3867" s="2">
        <v>2.1</v>
      </c>
      <c r="F3867" s="66">
        <v>8.33</v>
      </c>
      <c r="G3867" s="2">
        <v>8.9485399999999995</v>
      </c>
      <c r="H3867" s="2">
        <v>10.170030000000001</v>
      </c>
      <c r="I3867" s="2">
        <v>9.7760200000000008</v>
      </c>
      <c r="J3867" s="2">
        <v>8.4212900000000008</v>
      </c>
      <c r="K3867" s="66">
        <v>6.7042299999999999</v>
      </c>
      <c r="L3867" s="2">
        <v>9.3546700000000005</v>
      </c>
      <c r="M3867" s="2">
        <v>10.856669999999999</v>
      </c>
      <c r="N3867" s="2">
        <v>10.46852</v>
      </c>
      <c r="O3867" s="2">
        <v>9.1167499999999997</v>
      </c>
      <c r="P3867" s="2">
        <v>7.5457299999999998</v>
      </c>
    </row>
    <row r="3868" spans="1:16" x14ac:dyDescent="0.35">
      <c r="A3868" s="2">
        <v>3857</v>
      </c>
      <c r="B3868" s="2" t="s">
        <v>243</v>
      </c>
      <c r="C3868" s="2" t="s">
        <v>326</v>
      </c>
      <c r="D3868" s="2">
        <v>4.0880000000000001</v>
      </c>
      <c r="E3868" s="2">
        <v>1.0329999999999999</v>
      </c>
      <c r="F3868" s="66">
        <v>3.33</v>
      </c>
      <c r="G3868" s="2">
        <v>10.387510000000001</v>
      </c>
      <c r="H3868" s="2">
        <v>11.23875</v>
      </c>
      <c r="I3868" s="2">
        <v>10.94462</v>
      </c>
      <c r="J3868" s="2">
        <v>9.2901299999999996</v>
      </c>
      <c r="K3868" s="66">
        <v>11.072929999999999</v>
      </c>
      <c r="L3868" s="2">
        <v>10.740790000000001</v>
      </c>
      <c r="M3868" s="2">
        <v>11.8584</v>
      </c>
      <c r="N3868" s="2">
        <v>11.565110000000001</v>
      </c>
      <c r="O3868" s="2">
        <v>9.8572600000000001</v>
      </c>
      <c r="P3868" s="2">
        <v>9.9046000000000003</v>
      </c>
    </row>
    <row r="3869" spans="1:16" x14ac:dyDescent="0.35">
      <c r="A3869" s="2">
        <v>3858</v>
      </c>
      <c r="B3869" s="2" t="s">
        <v>243</v>
      </c>
      <c r="C3869" s="2" t="s">
        <v>327</v>
      </c>
      <c r="D3869" s="2">
        <v>2.9929999999999999</v>
      </c>
      <c r="E3869" s="2">
        <v>0.254</v>
      </c>
      <c r="F3869" s="66">
        <v>8.33</v>
      </c>
      <c r="G3869" s="2">
        <v>13.86735</v>
      </c>
      <c r="H3869" s="2">
        <v>14.98837</v>
      </c>
      <c r="I3869" s="2">
        <v>14.45121</v>
      </c>
      <c r="J3869" s="2">
        <v>10.6838</v>
      </c>
      <c r="K3869" s="66">
        <v>11.63547</v>
      </c>
      <c r="L3869" s="2">
        <v>14.20429</v>
      </c>
      <c r="M3869" s="2">
        <v>15.69275</v>
      </c>
      <c r="N3869" s="2">
        <v>15.139469999999999</v>
      </c>
      <c r="O3869" s="2">
        <v>11.20058</v>
      </c>
      <c r="P3869" s="2">
        <v>10.975440000000001</v>
      </c>
    </row>
    <row r="3870" spans="1:16" x14ac:dyDescent="0.35">
      <c r="A3870" s="2">
        <v>3859</v>
      </c>
      <c r="B3870" s="2" t="s">
        <v>243</v>
      </c>
      <c r="C3870" s="2" t="s">
        <v>328</v>
      </c>
      <c r="D3870" s="2">
        <v>2.956</v>
      </c>
      <c r="E3870" s="2">
        <v>1.008</v>
      </c>
      <c r="F3870" s="66">
        <v>0</v>
      </c>
      <c r="G3870" s="2">
        <v>11.37243</v>
      </c>
      <c r="H3870" s="2">
        <v>11.83577</v>
      </c>
      <c r="I3870" s="2">
        <v>11.824199999999999</v>
      </c>
      <c r="J3870" s="2">
        <v>11.763389999999999</v>
      </c>
      <c r="K3870" s="66">
        <v>11.69567</v>
      </c>
      <c r="L3870" s="2">
        <v>11.636699999999999</v>
      </c>
      <c r="M3870" s="2">
        <v>12.270300000000001</v>
      </c>
      <c r="N3870" s="2">
        <v>12.267379999999999</v>
      </c>
      <c r="O3870" s="2">
        <v>12.223089999999999</v>
      </c>
      <c r="P3870" s="2">
        <v>12.181330000000001</v>
      </c>
    </row>
    <row r="3871" spans="1:16" x14ac:dyDescent="0.35">
      <c r="A3871" s="2">
        <v>3860</v>
      </c>
      <c r="B3871" s="2" t="s">
        <v>243</v>
      </c>
      <c r="C3871" s="2" t="s">
        <v>329</v>
      </c>
      <c r="D3871" s="2">
        <v>3.7069999999999999</v>
      </c>
      <c r="E3871" s="2">
        <v>1.8049999999999999</v>
      </c>
      <c r="F3871" s="66">
        <v>18.329999999999998</v>
      </c>
      <c r="G3871" s="2">
        <v>20.42925</v>
      </c>
      <c r="H3871" s="2">
        <v>23.914259999999999</v>
      </c>
      <c r="I3871" s="2">
        <v>21.279109999999999</v>
      </c>
      <c r="J3871" s="2">
        <v>15.8329</v>
      </c>
      <c r="K3871" s="66">
        <v>12.2415</v>
      </c>
      <c r="L3871" s="2">
        <v>20.6007</v>
      </c>
      <c r="M3871" s="2">
        <v>24.90344</v>
      </c>
      <c r="N3871" s="2">
        <v>22.138400000000001</v>
      </c>
      <c r="O3871" s="2">
        <v>16.424440000000001</v>
      </c>
      <c r="P3871" s="2">
        <v>14.855029999999999</v>
      </c>
    </row>
    <row r="3872" spans="1:16" x14ac:dyDescent="0.35">
      <c r="A3872" s="2">
        <v>3861</v>
      </c>
      <c r="B3872" s="2" t="s">
        <v>243</v>
      </c>
      <c r="C3872" s="2" t="s">
        <v>330</v>
      </c>
      <c r="D3872" s="2">
        <v>4.5069999999999997</v>
      </c>
      <c r="E3872" s="2">
        <v>2.3540000000000001</v>
      </c>
      <c r="F3872" s="66">
        <v>20</v>
      </c>
      <c r="G3872" s="2">
        <v>19.566369999999999</v>
      </c>
      <c r="H3872" s="2">
        <v>23.047509999999999</v>
      </c>
      <c r="I3872" s="2">
        <v>20.435569999999998</v>
      </c>
      <c r="J3872" s="2">
        <v>16.216799999999999</v>
      </c>
      <c r="K3872" s="66">
        <v>12.179819999999999</v>
      </c>
      <c r="L3872" s="2">
        <v>19.67991</v>
      </c>
      <c r="M3872" s="2">
        <v>23.9513</v>
      </c>
      <c r="N3872" s="2">
        <v>21.209299999999999</v>
      </c>
      <c r="O3872" s="2">
        <v>16.783760000000001</v>
      </c>
      <c r="P3872" s="2">
        <v>12.555569999999999</v>
      </c>
    </row>
    <row r="3873" spans="1:16" x14ac:dyDescent="0.35">
      <c r="A3873" s="2">
        <v>3862</v>
      </c>
      <c r="B3873" s="2" t="s">
        <v>243</v>
      </c>
      <c r="C3873" s="2" t="s">
        <v>331</v>
      </c>
      <c r="D3873" s="2">
        <v>4.8490000000000002</v>
      </c>
      <c r="E3873" s="2">
        <v>2.3460000000000001</v>
      </c>
      <c r="F3873" s="66">
        <v>11.67</v>
      </c>
      <c r="G3873" s="2">
        <v>18.248819999999998</v>
      </c>
      <c r="H3873" s="2">
        <v>21.343990000000002</v>
      </c>
      <c r="I3873" s="2">
        <v>19.202179999999998</v>
      </c>
      <c r="J3873" s="2">
        <v>15.416639999999999</v>
      </c>
      <c r="K3873" s="66">
        <v>11.9871</v>
      </c>
      <c r="L3873" s="2">
        <v>18.394269999999999</v>
      </c>
      <c r="M3873" s="2">
        <v>22.128440000000001</v>
      </c>
      <c r="N3873" s="2">
        <v>19.880040000000001</v>
      </c>
      <c r="O3873" s="2">
        <v>15.90814</v>
      </c>
      <c r="P3873" s="2">
        <v>12.315759999999999</v>
      </c>
    </row>
    <row r="3874" spans="1:16" x14ac:dyDescent="0.35">
      <c r="A3874" s="2">
        <v>3863</v>
      </c>
      <c r="B3874" s="2" t="s">
        <v>243</v>
      </c>
      <c r="C3874" s="2" t="s">
        <v>332</v>
      </c>
      <c r="D3874" s="2">
        <v>4.8</v>
      </c>
      <c r="E3874" s="2">
        <v>2.1</v>
      </c>
      <c r="F3874" s="66">
        <v>8.33</v>
      </c>
      <c r="G3874" s="2">
        <v>17.663540000000001</v>
      </c>
      <c r="H3874" s="2">
        <v>20.404019999999999</v>
      </c>
      <c r="I3874" s="2">
        <v>18.542249999999999</v>
      </c>
      <c r="J3874" s="2">
        <v>14.797560000000001</v>
      </c>
      <c r="K3874" s="66">
        <v>11.87096</v>
      </c>
      <c r="L3874" s="2">
        <v>17.732389999999999</v>
      </c>
      <c r="M3874" s="2">
        <v>21.109210000000001</v>
      </c>
      <c r="N3874" s="2">
        <v>19.15465</v>
      </c>
      <c r="O3874" s="2">
        <v>15.224069999999999</v>
      </c>
      <c r="P3874" s="2">
        <v>12.158329999999999</v>
      </c>
    </row>
    <row r="3875" spans="1:16" x14ac:dyDescent="0.35">
      <c r="A3875" s="2">
        <v>3864</v>
      </c>
      <c r="B3875" s="2" t="s">
        <v>244</v>
      </c>
      <c r="C3875" s="2" t="s">
        <v>309</v>
      </c>
      <c r="D3875" s="2">
        <v>4.9020000000000001</v>
      </c>
      <c r="E3875" s="2">
        <v>1.7949999999999999</v>
      </c>
      <c r="F3875" s="66">
        <v>6.67</v>
      </c>
      <c r="G3875" s="2">
        <v>14.306620000000001</v>
      </c>
      <c r="H3875" s="2">
        <v>15.592650000000001</v>
      </c>
      <c r="I3875" s="2">
        <v>14.905900000000001</v>
      </c>
      <c r="J3875" s="2">
        <v>12.91098</v>
      </c>
      <c r="K3875" s="66">
        <v>20.145990000000001</v>
      </c>
      <c r="L3875" s="2">
        <v>14.31054</v>
      </c>
      <c r="M3875" s="2">
        <v>16.016999999999999</v>
      </c>
      <c r="N3875" s="2">
        <v>15.298080000000001</v>
      </c>
      <c r="O3875" s="2">
        <v>13.207140000000001</v>
      </c>
      <c r="P3875" s="2">
        <v>15.14453</v>
      </c>
    </row>
    <row r="3876" spans="1:16" x14ac:dyDescent="0.35">
      <c r="A3876" s="2">
        <v>3865</v>
      </c>
      <c r="B3876" s="2" t="s">
        <v>244</v>
      </c>
      <c r="C3876" s="2" t="s">
        <v>310</v>
      </c>
      <c r="D3876" s="2">
        <v>4.7460000000000004</v>
      </c>
      <c r="E3876" s="2">
        <v>1.246</v>
      </c>
      <c r="F3876" s="66">
        <v>16.670000000000002</v>
      </c>
      <c r="G3876" s="2">
        <v>17.94585</v>
      </c>
      <c r="H3876" s="2">
        <v>20.246130000000001</v>
      </c>
      <c r="I3876" s="2">
        <v>18.91461</v>
      </c>
      <c r="J3876" s="2">
        <v>13.755000000000001</v>
      </c>
      <c r="K3876" s="66">
        <v>27.410969999999999</v>
      </c>
      <c r="L3876" s="2">
        <v>17.964700000000001</v>
      </c>
      <c r="M3876" s="2">
        <v>20.883030000000002</v>
      </c>
      <c r="N3876" s="2">
        <v>19.485279999999999</v>
      </c>
      <c r="O3876" s="2">
        <v>14.06377</v>
      </c>
      <c r="P3876" s="2">
        <v>16.653639999999999</v>
      </c>
    </row>
    <row r="3877" spans="1:16" x14ac:dyDescent="0.35">
      <c r="A3877" s="2">
        <v>3866</v>
      </c>
      <c r="B3877" s="2" t="s">
        <v>244</v>
      </c>
      <c r="C3877" s="2" t="s">
        <v>311</v>
      </c>
      <c r="D3877" s="2">
        <v>4.4489999999999998</v>
      </c>
      <c r="E3877" s="2">
        <v>1.254</v>
      </c>
      <c r="F3877" s="66">
        <v>3.33</v>
      </c>
      <c r="G3877" s="2">
        <v>12.88565</v>
      </c>
      <c r="H3877" s="2">
        <v>13.65278</v>
      </c>
      <c r="I3877" s="2">
        <v>13.36055</v>
      </c>
      <c r="J3877" s="2">
        <v>12.44149</v>
      </c>
      <c r="K3877" s="66">
        <v>15.8986</v>
      </c>
      <c r="L3877" s="2">
        <v>12.87027</v>
      </c>
      <c r="M3877" s="2">
        <v>13.91568</v>
      </c>
      <c r="N3877" s="2">
        <v>13.610989999999999</v>
      </c>
      <c r="O3877" s="2">
        <v>12.65016</v>
      </c>
      <c r="P3877" s="2">
        <v>12.6214</v>
      </c>
    </row>
    <row r="3878" spans="1:16" x14ac:dyDescent="0.35">
      <c r="A3878" s="2">
        <v>3867</v>
      </c>
      <c r="B3878" s="2" t="s">
        <v>244</v>
      </c>
      <c r="C3878" s="2" t="s">
        <v>312</v>
      </c>
      <c r="D3878" s="2">
        <v>4.4509999999999996</v>
      </c>
      <c r="E3878" s="2">
        <v>1.5</v>
      </c>
      <c r="F3878" s="66">
        <v>8.33</v>
      </c>
      <c r="G3878" s="2">
        <v>15.457470000000001</v>
      </c>
      <c r="H3878" s="2">
        <v>16.93975</v>
      </c>
      <c r="I3878" s="2">
        <v>16.058920000000001</v>
      </c>
      <c r="J3878" s="2">
        <v>13.389570000000001</v>
      </c>
      <c r="K3878" s="66">
        <v>24.25188</v>
      </c>
      <c r="L3878" s="2">
        <v>15.383900000000001</v>
      </c>
      <c r="M3878" s="2">
        <v>17.34638</v>
      </c>
      <c r="N3878" s="2">
        <v>16.422129999999999</v>
      </c>
      <c r="O3878" s="2">
        <v>13.61917</v>
      </c>
      <c r="P3878" s="2">
        <v>13.43633</v>
      </c>
    </row>
    <row r="3879" spans="1:16" x14ac:dyDescent="0.35">
      <c r="A3879" s="2">
        <v>3868</v>
      </c>
      <c r="B3879" s="2" t="s">
        <v>244</v>
      </c>
      <c r="C3879" s="2" t="s">
        <v>313</v>
      </c>
      <c r="D3879" s="2">
        <v>4.3979999999999997</v>
      </c>
      <c r="E3879" s="2">
        <v>1.5</v>
      </c>
      <c r="F3879" s="66">
        <v>15</v>
      </c>
      <c r="G3879" s="2">
        <v>21.633880000000001</v>
      </c>
      <c r="H3879" s="2">
        <v>25.064219999999999</v>
      </c>
      <c r="I3879" s="2">
        <v>22.667809999999999</v>
      </c>
      <c r="J3879" s="2">
        <v>15.525690000000001</v>
      </c>
      <c r="K3879" s="66">
        <v>42.548139999999997</v>
      </c>
      <c r="L3879" s="2">
        <v>21.5396</v>
      </c>
      <c r="M3879" s="2">
        <v>25.871549999999999</v>
      </c>
      <c r="N3879" s="2">
        <v>23.352499999999999</v>
      </c>
      <c r="O3879" s="2">
        <v>15.8432</v>
      </c>
      <c r="P3879" s="2">
        <v>12.419689999999999</v>
      </c>
    </row>
    <row r="3880" spans="1:16" x14ac:dyDescent="0.35">
      <c r="A3880" s="2">
        <v>3869</v>
      </c>
      <c r="B3880" s="2" t="s">
        <v>244</v>
      </c>
      <c r="C3880" s="2" t="s">
        <v>314</v>
      </c>
      <c r="D3880" s="2">
        <v>4.351</v>
      </c>
      <c r="E3880" s="2">
        <v>1.246</v>
      </c>
      <c r="F3880" s="66">
        <v>0</v>
      </c>
      <c r="G3880" s="2">
        <v>11.859310000000001</v>
      </c>
      <c r="H3880" s="2">
        <v>12.25005</v>
      </c>
      <c r="I3880" s="2">
        <v>12.24752</v>
      </c>
      <c r="J3880" s="2">
        <v>12.23387</v>
      </c>
      <c r="K3880" s="66">
        <v>12.21899</v>
      </c>
      <c r="L3880" s="2">
        <v>11.78876</v>
      </c>
      <c r="M3880" s="2">
        <v>12.376749999999999</v>
      </c>
      <c r="N3880" s="2">
        <v>12.376110000000001</v>
      </c>
      <c r="O3880" s="2">
        <v>12.366210000000001</v>
      </c>
      <c r="P3880" s="2">
        <v>12.356920000000001</v>
      </c>
    </row>
    <row r="3881" spans="1:16" x14ac:dyDescent="0.35">
      <c r="A3881" s="2">
        <v>3870</v>
      </c>
      <c r="B3881" s="2" t="s">
        <v>244</v>
      </c>
      <c r="C3881" s="2" t="s">
        <v>315</v>
      </c>
      <c r="D3881" s="2">
        <v>4.5019999999999998</v>
      </c>
      <c r="E3881" s="2">
        <v>1</v>
      </c>
      <c r="F3881" s="66">
        <v>6.67</v>
      </c>
      <c r="G3881" s="2">
        <v>15.06601</v>
      </c>
      <c r="H3881" s="2">
        <v>16.411619999999999</v>
      </c>
      <c r="I3881" s="2">
        <v>15.777509999999999</v>
      </c>
      <c r="J3881" s="2">
        <v>12.82826</v>
      </c>
      <c r="K3881" s="66">
        <v>15.12542</v>
      </c>
      <c r="L3881" s="2">
        <v>15.00206</v>
      </c>
      <c r="M3881" s="2">
        <v>16.750990000000002</v>
      </c>
      <c r="N3881" s="2">
        <v>16.08569</v>
      </c>
      <c r="O3881" s="2">
        <v>12.98687</v>
      </c>
      <c r="P3881" s="2">
        <v>12.717230000000001</v>
      </c>
    </row>
    <row r="3882" spans="1:16" x14ac:dyDescent="0.35">
      <c r="A3882" s="2">
        <v>3871</v>
      </c>
      <c r="B3882" s="2" t="s">
        <v>244</v>
      </c>
      <c r="C3882" s="2" t="s">
        <v>316</v>
      </c>
      <c r="D3882" s="2">
        <v>4.8540000000000001</v>
      </c>
      <c r="E3882" s="2">
        <v>1.5589999999999999</v>
      </c>
      <c r="F3882" s="66">
        <v>20</v>
      </c>
      <c r="G3882" s="2">
        <v>11.0509</v>
      </c>
      <c r="H3882" s="2">
        <v>14.28458</v>
      </c>
      <c r="I3882" s="2">
        <v>12.221679999999999</v>
      </c>
      <c r="J3882" s="2">
        <v>5.5481999999999996</v>
      </c>
      <c r="K3882" s="66">
        <v>22.932639999999999</v>
      </c>
      <c r="L3882" s="2">
        <v>10.91023</v>
      </c>
      <c r="M3882" s="2">
        <v>14.99718</v>
      </c>
      <c r="N3882" s="2">
        <v>12.82851</v>
      </c>
      <c r="O3882" s="2">
        <v>5.8110999999999997</v>
      </c>
      <c r="P3882" s="2">
        <v>6.9968599999999999</v>
      </c>
    </row>
    <row r="3883" spans="1:16" x14ac:dyDescent="0.35">
      <c r="A3883" s="2">
        <v>3872</v>
      </c>
      <c r="B3883" s="2" t="s">
        <v>244</v>
      </c>
      <c r="C3883" s="2" t="s">
        <v>317</v>
      </c>
      <c r="D3883" s="2">
        <v>5.5570000000000004</v>
      </c>
      <c r="E3883" s="2">
        <v>1.7949999999999999</v>
      </c>
      <c r="F3883" s="66">
        <v>16.670000000000002</v>
      </c>
      <c r="G3883" s="2">
        <v>7.7637</v>
      </c>
      <c r="H3883" s="2">
        <v>10.22959</v>
      </c>
      <c r="I3883" s="2">
        <v>8.7716100000000008</v>
      </c>
      <c r="J3883" s="2">
        <v>4.8962599999999998</v>
      </c>
      <c r="K3883" s="66">
        <v>21.569800000000001</v>
      </c>
      <c r="L3883" s="2">
        <v>7.63659</v>
      </c>
      <c r="M3883" s="2">
        <v>10.726150000000001</v>
      </c>
      <c r="N3883" s="2">
        <v>9.1937800000000003</v>
      </c>
      <c r="O3883" s="2">
        <v>5.1200200000000002</v>
      </c>
      <c r="P3883" s="2">
        <v>10.157970000000001</v>
      </c>
    </row>
    <row r="3884" spans="1:16" x14ac:dyDescent="0.35">
      <c r="A3884" s="2">
        <v>3873</v>
      </c>
      <c r="B3884" s="2" t="s">
        <v>244</v>
      </c>
      <c r="C3884" s="2" t="s">
        <v>318</v>
      </c>
      <c r="D3884" s="2">
        <v>6.4580000000000002</v>
      </c>
      <c r="E3884" s="2">
        <v>2.0590000000000002</v>
      </c>
      <c r="F3884" s="66">
        <v>0</v>
      </c>
      <c r="G3884" s="2">
        <v>1.7239</v>
      </c>
      <c r="H3884" s="2">
        <v>1.99322</v>
      </c>
      <c r="I3884" s="2">
        <v>1.99139</v>
      </c>
      <c r="J3884" s="2">
        <v>1.98146</v>
      </c>
      <c r="K3884" s="66">
        <v>1.9706699999999999</v>
      </c>
      <c r="L3884" s="2">
        <v>1.58971</v>
      </c>
      <c r="M3884" s="2">
        <v>2.0758200000000002</v>
      </c>
      <c r="N3884" s="2">
        <v>2.0753599999999999</v>
      </c>
      <c r="O3884" s="2">
        <v>2.0681699999999998</v>
      </c>
      <c r="P3884" s="2">
        <v>2.0613999999999999</v>
      </c>
    </row>
    <row r="3885" spans="1:16" x14ac:dyDescent="0.35">
      <c r="A3885" s="2">
        <v>3874</v>
      </c>
      <c r="B3885" s="2" t="s">
        <v>244</v>
      </c>
      <c r="C3885" s="2" t="s">
        <v>319</v>
      </c>
      <c r="D3885" s="2">
        <v>7.51</v>
      </c>
      <c r="E3885" s="2">
        <v>2.6</v>
      </c>
      <c r="F3885" s="66">
        <v>10</v>
      </c>
      <c r="G3885" s="2">
        <v>5.2639100000000001</v>
      </c>
      <c r="H3885" s="2">
        <v>6.3304900000000002</v>
      </c>
      <c r="I3885" s="2">
        <v>5.34551</v>
      </c>
      <c r="J3885" s="2">
        <v>3.4030900000000002</v>
      </c>
      <c r="K3885" s="66">
        <v>10.442819999999999</v>
      </c>
      <c r="L3885" s="2">
        <v>5.0380099999999999</v>
      </c>
      <c r="M3885" s="2">
        <v>6.6767399999999997</v>
      </c>
      <c r="N3885" s="2">
        <v>5.6417900000000003</v>
      </c>
      <c r="O3885" s="2">
        <v>3.6011799999999998</v>
      </c>
      <c r="P3885" s="2">
        <v>7.73813</v>
      </c>
    </row>
    <row r="3886" spans="1:16" x14ac:dyDescent="0.35">
      <c r="A3886" s="2">
        <v>3875</v>
      </c>
      <c r="B3886" s="2" t="s">
        <v>244</v>
      </c>
      <c r="C3886" s="2" t="s">
        <v>320</v>
      </c>
      <c r="D3886" s="2">
        <v>8.7609999999999992</v>
      </c>
      <c r="E3886" s="2">
        <v>3.1080000000000001</v>
      </c>
      <c r="F3886" s="66">
        <v>20</v>
      </c>
      <c r="G3886" s="2">
        <v>7.3582000000000001</v>
      </c>
      <c r="H3886" s="2">
        <v>8.2037899999999997</v>
      </c>
      <c r="I3886" s="2">
        <v>6.6813500000000001</v>
      </c>
      <c r="J3886" s="2">
        <v>4.0975000000000001</v>
      </c>
      <c r="K3886" s="66">
        <v>14.49831</v>
      </c>
      <c r="L3886" s="2">
        <v>7.4115799999999998</v>
      </c>
      <c r="M3886" s="2">
        <v>8.6653099999999998</v>
      </c>
      <c r="N3886" s="2">
        <v>7.0642500000000004</v>
      </c>
      <c r="O3886" s="2">
        <v>4.3469800000000003</v>
      </c>
      <c r="P3886" s="2">
        <v>15.406000000000001</v>
      </c>
    </row>
    <row r="3887" spans="1:16" x14ac:dyDescent="0.35">
      <c r="A3887" s="2">
        <v>3876</v>
      </c>
      <c r="B3887" s="2" t="s">
        <v>244</v>
      </c>
      <c r="C3887" s="2" t="s">
        <v>321</v>
      </c>
      <c r="D3887" s="2">
        <v>9.5519999999999996</v>
      </c>
      <c r="E3887" s="2">
        <v>3.6</v>
      </c>
      <c r="F3887" s="66">
        <v>6.67</v>
      </c>
      <c r="G3887" s="2">
        <v>1.4454100000000001</v>
      </c>
      <c r="H3887" s="2">
        <v>2.6772499999999999</v>
      </c>
      <c r="I3887" s="2">
        <v>1.97448</v>
      </c>
      <c r="J3887" s="2">
        <v>1.3274600000000001</v>
      </c>
      <c r="K3887" s="66">
        <v>2.1565300000000001</v>
      </c>
      <c r="L3887" s="2">
        <v>1.43841</v>
      </c>
      <c r="M3887" s="2">
        <v>2.9060899999999998</v>
      </c>
      <c r="N3887" s="2">
        <v>2.1663999999999999</v>
      </c>
      <c r="O3887" s="2">
        <v>1.4823599999999999</v>
      </c>
      <c r="P3887" s="2">
        <v>2.6550500000000001</v>
      </c>
    </row>
    <row r="3888" spans="1:16" x14ac:dyDescent="0.35">
      <c r="A3888" s="2">
        <v>3877</v>
      </c>
      <c r="B3888" s="2" t="s">
        <v>244</v>
      </c>
      <c r="C3888" s="2" t="s">
        <v>322</v>
      </c>
      <c r="D3888" s="2">
        <v>9.6999999999999993</v>
      </c>
      <c r="E3888" s="2">
        <v>3.6</v>
      </c>
      <c r="F3888" s="66">
        <v>16.670000000000002</v>
      </c>
      <c r="G3888" s="2">
        <v>4.7197899999999997</v>
      </c>
      <c r="H3888" s="2">
        <v>6.9144199999999998</v>
      </c>
      <c r="I3888" s="2">
        <v>5.2603400000000002</v>
      </c>
      <c r="J3888" s="2">
        <v>3.7099000000000002</v>
      </c>
      <c r="K3888" s="66">
        <v>10.609260000000001</v>
      </c>
      <c r="L3888" s="2">
        <v>4.6506800000000004</v>
      </c>
      <c r="M3888" s="2">
        <v>7.3839600000000001</v>
      </c>
      <c r="N3888" s="2">
        <v>5.6445600000000002</v>
      </c>
      <c r="O3888" s="2">
        <v>4.0162000000000004</v>
      </c>
      <c r="P3888" s="2">
        <v>5.8592000000000004</v>
      </c>
    </row>
    <row r="3889" spans="1:16" x14ac:dyDescent="0.35">
      <c r="A3889" s="2">
        <v>3878</v>
      </c>
      <c r="B3889" s="2" t="s">
        <v>244</v>
      </c>
      <c r="C3889" s="2" t="s">
        <v>323</v>
      </c>
      <c r="D3889" s="2">
        <v>9.5470000000000006</v>
      </c>
      <c r="E3889" s="2">
        <v>3.3460000000000001</v>
      </c>
      <c r="F3889" s="66">
        <v>0</v>
      </c>
      <c r="G3889" s="2">
        <v>0</v>
      </c>
      <c r="H3889" s="2">
        <v>0</v>
      </c>
      <c r="I3889" s="2">
        <v>0</v>
      </c>
      <c r="J3889" s="2">
        <v>0</v>
      </c>
      <c r="K3889" s="66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</row>
    <row r="3890" spans="1:16" x14ac:dyDescent="0.35">
      <c r="A3890" s="2">
        <v>3879</v>
      </c>
      <c r="B3890" s="2" t="s">
        <v>244</v>
      </c>
      <c r="C3890" s="2" t="s">
        <v>324</v>
      </c>
      <c r="D3890" s="2">
        <v>8.9930000000000003</v>
      </c>
      <c r="E3890" s="2">
        <v>3.3540000000000001</v>
      </c>
      <c r="F3890" s="66">
        <v>15</v>
      </c>
      <c r="G3890" s="2">
        <v>2.7282500000000001</v>
      </c>
      <c r="H3890" s="2">
        <v>3.5741000000000001</v>
      </c>
      <c r="I3890" s="2">
        <v>2.34517</v>
      </c>
      <c r="J3890" s="2">
        <v>1.24509</v>
      </c>
      <c r="K3890" s="66">
        <v>4.9263500000000002</v>
      </c>
      <c r="L3890" s="2">
        <v>2.2111700000000001</v>
      </c>
      <c r="M3890" s="2">
        <v>3.9984199999999999</v>
      </c>
      <c r="N3890" s="2">
        <v>2.6773600000000002</v>
      </c>
      <c r="O3890" s="2">
        <v>1.48987</v>
      </c>
      <c r="P3890" s="2">
        <v>1.3900699999999999</v>
      </c>
    </row>
    <row r="3891" spans="1:16" x14ac:dyDescent="0.35">
      <c r="A3891" s="2">
        <v>3880</v>
      </c>
      <c r="B3891" s="2" t="s">
        <v>244</v>
      </c>
      <c r="C3891" s="2" t="s">
        <v>325</v>
      </c>
      <c r="D3891" s="2">
        <v>7.99</v>
      </c>
      <c r="E3891" s="2">
        <v>3.0920000000000001</v>
      </c>
      <c r="F3891" s="66">
        <v>11.67</v>
      </c>
      <c r="G3891" s="2">
        <v>10.49513</v>
      </c>
      <c r="H3891" s="2">
        <v>12.23677</v>
      </c>
      <c r="I3891" s="2">
        <v>11.31246</v>
      </c>
      <c r="J3891" s="2">
        <v>10.18539</v>
      </c>
      <c r="K3891" s="66">
        <v>17.741099999999999</v>
      </c>
      <c r="L3891" s="2">
        <v>10.36586</v>
      </c>
      <c r="M3891" s="2">
        <v>12.540800000000001</v>
      </c>
      <c r="N3891" s="2">
        <v>11.574400000000001</v>
      </c>
      <c r="O3891" s="2">
        <v>10.39744</v>
      </c>
      <c r="P3891" s="2">
        <v>14.505140000000001</v>
      </c>
    </row>
    <row r="3892" spans="1:16" x14ac:dyDescent="0.35">
      <c r="A3892" s="2">
        <v>3881</v>
      </c>
      <c r="B3892" s="2" t="s">
        <v>244</v>
      </c>
      <c r="C3892" s="2" t="s">
        <v>326</v>
      </c>
      <c r="D3892" s="2">
        <v>7.4</v>
      </c>
      <c r="E3892" s="2">
        <v>2.3460000000000001</v>
      </c>
      <c r="F3892" s="66">
        <v>8.33</v>
      </c>
      <c r="G3892" s="2">
        <v>10.6393</v>
      </c>
      <c r="H3892" s="2">
        <v>12.00597</v>
      </c>
      <c r="I3892" s="2">
        <v>11.41638</v>
      </c>
      <c r="J3892" s="2">
        <v>10.008190000000001</v>
      </c>
      <c r="K3892" s="66">
        <v>8.6386099999999999</v>
      </c>
      <c r="L3892" s="2">
        <v>10.49273</v>
      </c>
      <c r="M3892" s="2">
        <v>12.2537</v>
      </c>
      <c r="N3892" s="2">
        <v>11.637269999999999</v>
      </c>
      <c r="O3892" s="2">
        <v>10.16164</v>
      </c>
      <c r="P3892" s="2">
        <v>8.7229299999999999</v>
      </c>
    </row>
    <row r="3893" spans="1:16" x14ac:dyDescent="0.35">
      <c r="A3893" s="2">
        <v>3882</v>
      </c>
      <c r="B3893" s="2" t="s">
        <v>244</v>
      </c>
      <c r="C3893" s="2" t="s">
        <v>327</v>
      </c>
      <c r="D3893" s="2">
        <v>7.5019999999999998</v>
      </c>
      <c r="E3893" s="2">
        <v>2.3540000000000001</v>
      </c>
      <c r="F3893" s="66">
        <v>11.67</v>
      </c>
      <c r="G3893" s="2">
        <v>11.76642</v>
      </c>
      <c r="H3893" s="2">
        <v>13.60636</v>
      </c>
      <c r="I3893" s="2">
        <v>12.776120000000001</v>
      </c>
      <c r="J3893" s="2">
        <v>10.83559</v>
      </c>
      <c r="K3893" s="66">
        <v>8.8853799999999996</v>
      </c>
      <c r="L3893" s="2">
        <v>11.577310000000001</v>
      </c>
      <c r="M3893" s="2">
        <v>13.91892</v>
      </c>
      <c r="N3893" s="2">
        <v>13.048450000000001</v>
      </c>
      <c r="O3893" s="2">
        <v>11.01153</v>
      </c>
      <c r="P3893" s="2">
        <v>8.9622200000000003</v>
      </c>
    </row>
    <row r="3894" spans="1:16" x14ac:dyDescent="0.35">
      <c r="A3894" s="2">
        <v>3883</v>
      </c>
      <c r="B3894" s="2" t="s">
        <v>244</v>
      </c>
      <c r="C3894" s="2" t="s">
        <v>328</v>
      </c>
      <c r="D3894" s="2">
        <v>7.702</v>
      </c>
      <c r="E3894" s="2">
        <v>4.1760000000000002</v>
      </c>
      <c r="F3894" s="66">
        <v>0</v>
      </c>
      <c r="G3894" s="2">
        <v>9.01084</v>
      </c>
      <c r="H3894" s="2">
        <v>9.01844</v>
      </c>
      <c r="I3894" s="2">
        <v>9.0152999999999999</v>
      </c>
      <c r="J3894" s="2">
        <v>8.9965899999999994</v>
      </c>
      <c r="K3894" s="66">
        <v>8.9763000000000002</v>
      </c>
      <c r="L3894" s="2">
        <v>9.0742899999999995</v>
      </c>
      <c r="M3894" s="2">
        <v>9.0817499999999995</v>
      </c>
      <c r="N3894" s="2">
        <v>9.0809300000000004</v>
      </c>
      <c r="O3894" s="2">
        <v>9.0652100000000004</v>
      </c>
      <c r="P3894" s="2">
        <v>9.0464199999999995</v>
      </c>
    </row>
    <row r="3895" spans="1:16" x14ac:dyDescent="0.35">
      <c r="A3895" s="2">
        <v>3884</v>
      </c>
      <c r="B3895" s="2" t="s">
        <v>244</v>
      </c>
      <c r="C3895" s="2" t="s">
        <v>329</v>
      </c>
      <c r="D3895" s="2">
        <v>7.851</v>
      </c>
      <c r="E3895" s="2">
        <v>5.3949999999999996</v>
      </c>
      <c r="F3895" s="66">
        <v>0</v>
      </c>
      <c r="G3895" s="2">
        <v>8.9481400000000004</v>
      </c>
      <c r="H3895" s="2">
        <v>9.0425299999999993</v>
      </c>
      <c r="I3895" s="2">
        <v>9.0398499999999995</v>
      </c>
      <c r="J3895" s="2">
        <v>9.0241199999999999</v>
      </c>
      <c r="K3895" s="66">
        <v>9.0067000000000004</v>
      </c>
      <c r="L3895" s="2">
        <v>9.4606200000000005</v>
      </c>
      <c r="M3895" s="2">
        <v>9.1004299999999994</v>
      </c>
      <c r="N3895" s="2">
        <v>9.0997400000000006</v>
      </c>
      <c r="O3895" s="2">
        <v>9.0866299999999995</v>
      </c>
      <c r="P3895" s="2">
        <v>9.0708099999999998</v>
      </c>
    </row>
    <row r="3896" spans="1:16" x14ac:dyDescent="0.35">
      <c r="A3896" s="2">
        <v>3885</v>
      </c>
      <c r="B3896" s="2" t="s">
        <v>244</v>
      </c>
      <c r="C3896" s="2" t="s">
        <v>330</v>
      </c>
      <c r="D3896" s="2">
        <v>7.9</v>
      </c>
      <c r="E3896" s="2">
        <v>5.0999999999999996</v>
      </c>
      <c r="F3896" s="66">
        <v>6.67</v>
      </c>
      <c r="G3896" s="2">
        <v>10.897629999999999</v>
      </c>
      <c r="H3896" s="2">
        <v>12.617710000000001</v>
      </c>
      <c r="I3896" s="2">
        <v>11.43967</v>
      </c>
      <c r="J3896" s="2">
        <v>11.57652</v>
      </c>
      <c r="K3896" s="66">
        <v>9.0442199999999993</v>
      </c>
      <c r="L3896" s="2">
        <v>11.198689999999999</v>
      </c>
      <c r="M3896" s="2">
        <v>12.855370000000001</v>
      </c>
      <c r="N3896" s="2">
        <v>11.617800000000001</v>
      </c>
      <c r="O3896" s="2">
        <v>11.76484</v>
      </c>
      <c r="P3896" s="2">
        <v>9.10304</v>
      </c>
    </row>
    <row r="3897" spans="1:16" x14ac:dyDescent="0.35">
      <c r="A3897" s="2">
        <v>3886</v>
      </c>
      <c r="B3897" s="2" t="s">
        <v>244</v>
      </c>
      <c r="C3897" s="2" t="s">
        <v>331</v>
      </c>
      <c r="D3897" s="2">
        <v>7.5439999999999996</v>
      </c>
      <c r="E3897" s="2">
        <v>3.8290000000000002</v>
      </c>
      <c r="F3897" s="66">
        <v>31.67</v>
      </c>
      <c r="G3897" s="2">
        <v>18.962150000000001</v>
      </c>
      <c r="H3897" s="2">
        <v>25.742439999999998</v>
      </c>
      <c r="I3897" s="2">
        <v>21.429950000000002</v>
      </c>
      <c r="J3897" s="2">
        <v>18.451930000000001</v>
      </c>
      <c r="K3897" s="66">
        <v>9.1338299999999997</v>
      </c>
      <c r="L3897" s="2">
        <v>18.989059999999998</v>
      </c>
      <c r="M3897" s="2">
        <v>26.655169999999998</v>
      </c>
      <c r="N3897" s="2">
        <v>22.119630000000001</v>
      </c>
      <c r="O3897" s="2">
        <v>18.98922</v>
      </c>
      <c r="P3897" s="2">
        <v>9.1879799999999996</v>
      </c>
    </row>
    <row r="3898" spans="1:16" x14ac:dyDescent="0.35">
      <c r="A3898" s="2">
        <v>3887</v>
      </c>
      <c r="B3898" s="2" t="s">
        <v>244</v>
      </c>
      <c r="C3898" s="2" t="s">
        <v>332</v>
      </c>
      <c r="D3898" s="2">
        <v>7.149</v>
      </c>
      <c r="E3898" s="2">
        <v>2.8540000000000001</v>
      </c>
      <c r="F3898" s="66">
        <v>15</v>
      </c>
      <c r="G3898" s="2">
        <v>12.940329999999999</v>
      </c>
      <c r="H3898" s="2">
        <v>15.28773</v>
      </c>
      <c r="I3898" s="2">
        <v>14.00474</v>
      </c>
      <c r="J3898" s="2">
        <v>12.019769999999999</v>
      </c>
      <c r="K3898" s="66">
        <v>9.2526200000000003</v>
      </c>
      <c r="L3898" s="2">
        <v>12.9375</v>
      </c>
      <c r="M3898" s="2">
        <v>15.64597</v>
      </c>
      <c r="N3898" s="2">
        <v>14.29759</v>
      </c>
      <c r="O3898" s="2">
        <v>12.21172</v>
      </c>
      <c r="P3898" s="2">
        <v>9.3026599999999995</v>
      </c>
    </row>
    <row r="3899" spans="1:16" x14ac:dyDescent="0.35">
      <c r="A3899" s="2">
        <v>3888</v>
      </c>
      <c r="B3899" s="2" t="s">
        <v>245</v>
      </c>
      <c r="C3899" s="2" t="s">
        <v>309</v>
      </c>
      <c r="D3899" s="2">
        <v>7.3540000000000001</v>
      </c>
      <c r="E3899" s="2">
        <v>2.8460000000000001</v>
      </c>
      <c r="F3899" s="66">
        <v>3.33</v>
      </c>
      <c r="G3899" s="2">
        <v>10.366350000000001</v>
      </c>
      <c r="H3899" s="2">
        <v>11.409000000000001</v>
      </c>
      <c r="I3899" s="2">
        <v>10.96692</v>
      </c>
      <c r="J3899" s="2">
        <v>10.290990000000001</v>
      </c>
      <c r="K3899" s="66">
        <v>11.656779999999999</v>
      </c>
      <c r="L3899" s="2">
        <v>10.467840000000001</v>
      </c>
      <c r="M3899" s="2">
        <v>11.55893</v>
      </c>
      <c r="N3899" s="2">
        <v>11.095140000000001</v>
      </c>
      <c r="O3899" s="2">
        <v>10.38631</v>
      </c>
      <c r="P3899" s="2">
        <v>17.602709999999998</v>
      </c>
    </row>
    <row r="3900" spans="1:16" x14ac:dyDescent="0.35">
      <c r="A3900" s="2">
        <v>3889</v>
      </c>
      <c r="B3900" s="2" t="s">
        <v>245</v>
      </c>
      <c r="C3900" s="2" t="s">
        <v>310</v>
      </c>
      <c r="D3900" s="2">
        <v>7.6</v>
      </c>
      <c r="E3900" s="2">
        <v>2.6</v>
      </c>
      <c r="F3900" s="66">
        <v>11.67</v>
      </c>
      <c r="G3900" s="2">
        <v>11.44904</v>
      </c>
      <c r="H3900" s="2">
        <v>13.12618</v>
      </c>
      <c r="I3900" s="2">
        <v>12.40014</v>
      </c>
      <c r="J3900" s="2">
        <v>10.9725</v>
      </c>
      <c r="K3900" s="66">
        <v>11.01268</v>
      </c>
      <c r="L3900" s="2">
        <v>11.544510000000001</v>
      </c>
      <c r="M3900" s="2">
        <v>13.36411</v>
      </c>
      <c r="N3900" s="2">
        <v>12.601459999999999</v>
      </c>
      <c r="O3900" s="2">
        <v>11.10158</v>
      </c>
      <c r="P3900" s="2">
        <v>24.614429999999999</v>
      </c>
    </row>
    <row r="3901" spans="1:16" x14ac:dyDescent="0.35">
      <c r="A3901" s="2">
        <v>3890</v>
      </c>
      <c r="B3901" s="2" t="s">
        <v>245</v>
      </c>
      <c r="C3901" s="2" t="s">
        <v>311</v>
      </c>
      <c r="D3901" s="2">
        <v>7.4980000000000002</v>
      </c>
      <c r="E3901" s="2">
        <v>2.3460000000000001</v>
      </c>
      <c r="F3901" s="66">
        <v>15</v>
      </c>
      <c r="G3901" s="2">
        <v>13.38977</v>
      </c>
      <c r="H3901" s="2">
        <v>15.947139999999999</v>
      </c>
      <c r="I3901" s="2">
        <v>14.825340000000001</v>
      </c>
      <c r="J3901" s="2">
        <v>11.90071</v>
      </c>
      <c r="K3901" s="66">
        <v>9.2871100000000002</v>
      </c>
      <c r="L3901" s="2">
        <v>13.50379</v>
      </c>
      <c r="M3901" s="2">
        <v>16.330010000000001</v>
      </c>
      <c r="N3901" s="2">
        <v>15.150869999999999</v>
      </c>
      <c r="O3901" s="2">
        <v>12.07586</v>
      </c>
      <c r="P3901" s="2">
        <v>33.68779</v>
      </c>
    </row>
    <row r="3902" spans="1:16" x14ac:dyDescent="0.35">
      <c r="A3902" s="2">
        <v>3891</v>
      </c>
      <c r="B3902" s="2" t="s">
        <v>245</v>
      </c>
      <c r="C3902" s="2" t="s">
        <v>312</v>
      </c>
      <c r="D3902" s="2">
        <v>7.4</v>
      </c>
      <c r="E3902" s="2">
        <v>2.1</v>
      </c>
      <c r="F3902" s="66">
        <v>23.33</v>
      </c>
      <c r="G3902" s="2">
        <v>15.81343</v>
      </c>
      <c r="H3902" s="2">
        <v>19.348420000000001</v>
      </c>
      <c r="I3902" s="2">
        <v>17.781600000000001</v>
      </c>
      <c r="J3902" s="2">
        <v>13.04932</v>
      </c>
      <c r="K3902" s="66">
        <v>9.3593100000000007</v>
      </c>
      <c r="L3902" s="2">
        <v>15.894590000000001</v>
      </c>
      <c r="M3902" s="2">
        <v>19.901589999999999</v>
      </c>
      <c r="N3902" s="2">
        <v>18.254169999999998</v>
      </c>
      <c r="O3902" s="2">
        <v>13.277200000000001</v>
      </c>
      <c r="P3902" s="2">
        <v>42.798079999999999</v>
      </c>
    </row>
    <row r="3903" spans="1:16" x14ac:dyDescent="0.35">
      <c r="A3903" s="2">
        <v>3892</v>
      </c>
      <c r="B3903" s="2" t="s">
        <v>245</v>
      </c>
      <c r="C3903" s="2" t="s">
        <v>313</v>
      </c>
      <c r="D3903" s="2">
        <v>7.1970000000000001</v>
      </c>
      <c r="E3903" s="2">
        <v>2.3540000000000001</v>
      </c>
      <c r="F3903" s="66">
        <v>16.670000000000002</v>
      </c>
      <c r="G3903" s="2">
        <v>12.97118</v>
      </c>
      <c r="H3903" s="2">
        <v>15.122640000000001</v>
      </c>
      <c r="I3903" s="2">
        <v>14.17995</v>
      </c>
      <c r="J3903" s="2">
        <v>11.634729999999999</v>
      </c>
      <c r="K3903" s="66">
        <v>9.4695800000000006</v>
      </c>
      <c r="L3903" s="2">
        <v>13.043699999999999</v>
      </c>
      <c r="M3903" s="2">
        <v>15.44783</v>
      </c>
      <c r="N3903" s="2">
        <v>14.456989999999999</v>
      </c>
      <c r="O3903" s="2">
        <v>11.78092</v>
      </c>
      <c r="P3903" s="2">
        <v>28.120180000000001</v>
      </c>
    </row>
    <row r="3904" spans="1:16" x14ac:dyDescent="0.35">
      <c r="A3904" s="2">
        <v>3893</v>
      </c>
      <c r="B3904" s="2" t="s">
        <v>245</v>
      </c>
      <c r="C3904" s="2" t="s">
        <v>314</v>
      </c>
      <c r="D3904" s="2">
        <v>6.7969999999999997</v>
      </c>
      <c r="E3904" s="2">
        <v>2.6</v>
      </c>
      <c r="F3904" s="66">
        <v>0</v>
      </c>
      <c r="G3904" s="2">
        <v>9.3321299999999994</v>
      </c>
      <c r="H3904" s="2">
        <v>9.6114999999999995</v>
      </c>
      <c r="I3904" s="2">
        <v>9.6103500000000004</v>
      </c>
      <c r="J3904" s="2">
        <v>9.6039200000000005</v>
      </c>
      <c r="K3904" s="66">
        <v>9.5963799999999999</v>
      </c>
      <c r="L3904" s="2">
        <v>9.3102999999999998</v>
      </c>
      <c r="M3904" s="2">
        <v>9.6410900000000002</v>
      </c>
      <c r="N3904" s="2">
        <v>9.6407799999999995</v>
      </c>
      <c r="O3904" s="2">
        <v>9.6356699999999993</v>
      </c>
      <c r="P3904" s="2">
        <v>9.6294799999999992</v>
      </c>
    </row>
    <row r="3905" spans="1:16" x14ac:dyDescent="0.35">
      <c r="A3905" s="2">
        <v>3894</v>
      </c>
      <c r="B3905" s="2" t="s">
        <v>245</v>
      </c>
      <c r="C3905" s="2" t="s">
        <v>315</v>
      </c>
      <c r="D3905" s="2">
        <v>6.4980000000000002</v>
      </c>
      <c r="E3905" s="2">
        <v>2.3460000000000001</v>
      </c>
      <c r="F3905" s="66">
        <v>0</v>
      </c>
      <c r="G3905" s="2">
        <v>9.5236599999999996</v>
      </c>
      <c r="H3905" s="2">
        <v>9.7754700000000003</v>
      </c>
      <c r="I3905" s="2">
        <v>9.7743900000000004</v>
      </c>
      <c r="J3905" s="2">
        <v>9.7683499999999999</v>
      </c>
      <c r="K3905" s="66">
        <v>9.7612500000000004</v>
      </c>
      <c r="L3905" s="2">
        <v>9.4100999999999999</v>
      </c>
      <c r="M3905" s="2">
        <v>9.8033300000000008</v>
      </c>
      <c r="N3905" s="2">
        <v>9.8030500000000007</v>
      </c>
      <c r="O3905" s="2">
        <v>9.7982600000000009</v>
      </c>
      <c r="P3905" s="2">
        <v>9.7924600000000002</v>
      </c>
    </row>
    <row r="3906" spans="1:16" x14ac:dyDescent="0.35">
      <c r="A3906" s="2">
        <v>3895</v>
      </c>
      <c r="B3906" s="2" t="s">
        <v>245</v>
      </c>
      <c r="C3906" s="2" t="s">
        <v>316</v>
      </c>
      <c r="D3906" s="2">
        <v>6.0439999999999996</v>
      </c>
      <c r="E3906" s="2">
        <v>2.6080000000000001</v>
      </c>
      <c r="F3906" s="66">
        <v>11.67</v>
      </c>
      <c r="G3906" s="2">
        <v>4.4852400000000001</v>
      </c>
      <c r="H3906" s="2">
        <v>6.5536500000000002</v>
      </c>
      <c r="I3906" s="2">
        <v>5.1610800000000001</v>
      </c>
      <c r="J3906" s="2">
        <v>3.21292</v>
      </c>
      <c r="K3906" s="66">
        <v>11.62757</v>
      </c>
      <c r="L3906" s="2">
        <v>4.3622500000000004</v>
      </c>
      <c r="M3906" s="2">
        <v>6.8878000000000004</v>
      </c>
      <c r="N3906" s="2">
        <v>5.42347</v>
      </c>
      <c r="O3906" s="2">
        <v>3.3753099999999998</v>
      </c>
      <c r="P3906" s="2">
        <v>17.780719999999999</v>
      </c>
    </row>
    <row r="3907" spans="1:16" x14ac:dyDescent="0.35">
      <c r="A3907" s="2">
        <v>3896</v>
      </c>
      <c r="B3907" s="2" t="s">
        <v>245</v>
      </c>
      <c r="C3907" s="2" t="s">
        <v>317</v>
      </c>
      <c r="D3907" s="2">
        <v>5.7</v>
      </c>
      <c r="E3907" s="2">
        <v>3.1</v>
      </c>
      <c r="F3907" s="66">
        <v>6.67</v>
      </c>
      <c r="G3907" s="2">
        <v>4.5465900000000001</v>
      </c>
      <c r="H3907" s="2">
        <v>5.7412599999999996</v>
      </c>
      <c r="I3907" s="2">
        <v>4.4530399999999997</v>
      </c>
      <c r="J3907" s="2">
        <v>3.1751200000000002</v>
      </c>
      <c r="K3907" s="66">
        <v>4.4607099999999997</v>
      </c>
      <c r="L3907" s="2">
        <v>5.1760799999999998</v>
      </c>
      <c r="M3907" s="2">
        <v>6.02034</v>
      </c>
      <c r="N3907" s="2">
        <v>4.6657599999999997</v>
      </c>
      <c r="O3907" s="2">
        <v>3.3226800000000001</v>
      </c>
      <c r="P3907" s="2">
        <v>9.1864000000000008</v>
      </c>
    </row>
    <row r="3908" spans="1:16" x14ac:dyDescent="0.35">
      <c r="A3908" s="2">
        <v>3897</v>
      </c>
      <c r="B3908" s="2" t="s">
        <v>245</v>
      </c>
      <c r="C3908" s="2" t="s">
        <v>318</v>
      </c>
      <c r="D3908" s="2">
        <v>6.5640000000000001</v>
      </c>
      <c r="E3908" s="2">
        <v>2.2869999999999999</v>
      </c>
      <c r="F3908" s="66">
        <v>18.329999999999998</v>
      </c>
      <c r="G3908" s="2">
        <v>5.49</v>
      </c>
      <c r="H3908" s="2">
        <v>8.1739800000000002</v>
      </c>
      <c r="I3908" s="2">
        <v>6.4866999999999999</v>
      </c>
      <c r="J3908" s="2">
        <v>3.8199200000000002</v>
      </c>
      <c r="K3908" s="66">
        <v>3.25841</v>
      </c>
      <c r="L3908" s="2">
        <v>5.9216800000000003</v>
      </c>
      <c r="M3908" s="2">
        <v>8.5880899999999993</v>
      </c>
      <c r="N3908" s="2">
        <v>6.8136200000000002</v>
      </c>
      <c r="O3908" s="2">
        <v>4.0092299999999996</v>
      </c>
      <c r="P3908" s="2">
        <v>15.13246</v>
      </c>
    </row>
    <row r="3909" spans="1:16" x14ac:dyDescent="0.35">
      <c r="A3909" s="2">
        <v>3898</v>
      </c>
      <c r="B3909" s="2" t="s">
        <v>245</v>
      </c>
      <c r="C3909" s="2" t="s">
        <v>319</v>
      </c>
      <c r="D3909" s="2">
        <v>7.8579999999999997</v>
      </c>
      <c r="E3909" s="2">
        <v>1.246</v>
      </c>
      <c r="F3909" s="66">
        <v>10</v>
      </c>
      <c r="G3909" s="2">
        <v>2.0090400000000002</v>
      </c>
      <c r="H3909" s="2">
        <v>3.2116799999999999</v>
      </c>
      <c r="I3909" s="2">
        <v>2.98746</v>
      </c>
      <c r="J3909" s="2">
        <v>0.54947999999999997</v>
      </c>
      <c r="K3909" s="66">
        <v>4.3296099999999997</v>
      </c>
      <c r="L3909" s="2">
        <v>1.9365600000000001</v>
      </c>
      <c r="M3909" s="2">
        <v>3.4122400000000002</v>
      </c>
      <c r="N3909" s="2">
        <v>3.1769099999999999</v>
      </c>
      <c r="O3909" s="2">
        <v>0.60643999999999998</v>
      </c>
      <c r="P3909" s="2">
        <v>1.873E-2</v>
      </c>
    </row>
    <row r="3910" spans="1:16" x14ac:dyDescent="0.35">
      <c r="A3910" s="2">
        <v>3899</v>
      </c>
      <c r="B3910" s="2" t="s">
        <v>245</v>
      </c>
      <c r="C3910" s="2" t="s">
        <v>320</v>
      </c>
      <c r="D3910" s="2">
        <v>8.3000000000000007</v>
      </c>
      <c r="E3910" s="2">
        <v>1.5589999999999999</v>
      </c>
      <c r="F3910" s="66">
        <v>6.67</v>
      </c>
      <c r="G3910" s="2">
        <v>0.49130000000000001</v>
      </c>
      <c r="H3910" s="2">
        <v>1.21211</v>
      </c>
      <c r="I3910" s="2">
        <v>0.99848999999999999</v>
      </c>
      <c r="J3910" s="2">
        <v>0</v>
      </c>
      <c r="K3910" s="66">
        <v>1.87662</v>
      </c>
      <c r="L3910" s="2">
        <v>0.40322999999999998</v>
      </c>
      <c r="M3910" s="2">
        <v>1.3637900000000001</v>
      </c>
      <c r="N3910" s="2">
        <v>1.1505799999999999</v>
      </c>
      <c r="O3910" s="2">
        <v>0</v>
      </c>
      <c r="P3910" s="2">
        <v>0.40294000000000002</v>
      </c>
    </row>
    <row r="3911" spans="1:16" x14ac:dyDescent="0.35">
      <c r="A3911" s="2">
        <v>3900</v>
      </c>
      <c r="B3911" s="2" t="s">
        <v>245</v>
      </c>
      <c r="C3911" s="2" t="s">
        <v>321</v>
      </c>
      <c r="D3911" s="2">
        <v>8.5030000000000001</v>
      </c>
      <c r="E3911" s="2">
        <v>2.1</v>
      </c>
      <c r="F3911" s="66">
        <v>26.67</v>
      </c>
      <c r="G3911" s="2">
        <v>3.4529800000000002</v>
      </c>
      <c r="H3911" s="2">
        <v>5.9012200000000004</v>
      </c>
      <c r="I3911" s="2">
        <v>4.76539</v>
      </c>
      <c r="J3911" s="2">
        <v>0.50697999999999999</v>
      </c>
      <c r="K3911" s="66">
        <v>10.73442</v>
      </c>
      <c r="L3911" s="2">
        <v>2.5441500000000001</v>
      </c>
      <c r="M3911" s="2">
        <v>6.4619999999999997</v>
      </c>
      <c r="N3911" s="2">
        <v>5.2735799999999999</v>
      </c>
      <c r="O3911" s="2">
        <v>0.75777000000000005</v>
      </c>
      <c r="P3911" s="2">
        <v>2.44218</v>
      </c>
    </row>
    <row r="3912" spans="1:16" x14ac:dyDescent="0.35">
      <c r="A3912" s="2">
        <v>3901</v>
      </c>
      <c r="B3912" s="2" t="s">
        <v>245</v>
      </c>
      <c r="C3912" s="2" t="s">
        <v>322</v>
      </c>
      <c r="D3912" s="2">
        <v>8.2430000000000003</v>
      </c>
      <c r="E3912" s="2">
        <v>2.3540000000000001</v>
      </c>
      <c r="F3912" s="66">
        <v>31.67</v>
      </c>
      <c r="G3912" s="2">
        <v>5.2634999999999996</v>
      </c>
      <c r="H3912" s="2">
        <v>8.0657899999999998</v>
      </c>
      <c r="I3912" s="2">
        <v>6.2689700000000004</v>
      </c>
      <c r="J3912" s="2">
        <v>1.29952</v>
      </c>
      <c r="K3912" s="66">
        <v>25.453749999999999</v>
      </c>
      <c r="L3912" s="2">
        <v>4.1635</v>
      </c>
      <c r="M3912" s="2">
        <v>8.8513000000000002</v>
      </c>
      <c r="N3912" s="2">
        <v>6.9428900000000002</v>
      </c>
      <c r="O3912" s="2">
        <v>1.7552399999999999</v>
      </c>
      <c r="P3912" s="2">
        <v>1.7473399999999999</v>
      </c>
    </row>
    <row r="3913" spans="1:16" x14ac:dyDescent="0.35">
      <c r="A3913" s="2">
        <v>3902</v>
      </c>
      <c r="B3913" s="2" t="s">
        <v>245</v>
      </c>
      <c r="C3913" s="2" t="s">
        <v>323</v>
      </c>
      <c r="D3913" s="2">
        <v>7.9020000000000001</v>
      </c>
      <c r="E3913" s="2">
        <v>2.8540000000000001</v>
      </c>
      <c r="F3913" s="66">
        <v>16.670000000000002</v>
      </c>
      <c r="G3913" s="2">
        <v>1.90825</v>
      </c>
      <c r="H3913" s="2">
        <v>4.0041099999999998</v>
      </c>
      <c r="I3913" s="2">
        <v>2.86775</v>
      </c>
      <c r="J3913" s="2">
        <v>0.94652000000000003</v>
      </c>
      <c r="K3913" s="66">
        <v>0</v>
      </c>
      <c r="L3913" s="2">
        <v>1.84266</v>
      </c>
      <c r="M3913" s="2">
        <v>4.4240599999999999</v>
      </c>
      <c r="N3913" s="2">
        <v>3.22777</v>
      </c>
      <c r="O3913" s="2">
        <v>1.1833</v>
      </c>
      <c r="P3913" s="2">
        <v>0</v>
      </c>
    </row>
    <row r="3914" spans="1:16" x14ac:dyDescent="0.35">
      <c r="A3914" s="2">
        <v>3903</v>
      </c>
      <c r="B3914" s="2" t="s">
        <v>245</v>
      </c>
      <c r="C3914" s="2" t="s">
        <v>324</v>
      </c>
      <c r="D3914" s="2">
        <v>7.6950000000000003</v>
      </c>
      <c r="E3914" s="2">
        <v>2.2869999999999999</v>
      </c>
      <c r="F3914" s="66">
        <v>0</v>
      </c>
      <c r="G3914" s="2">
        <v>0</v>
      </c>
      <c r="H3914" s="2">
        <v>0</v>
      </c>
      <c r="I3914" s="2">
        <v>0</v>
      </c>
      <c r="J3914" s="2">
        <v>0</v>
      </c>
      <c r="K3914" s="66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</row>
    <row r="3915" spans="1:16" x14ac:dyDescent="0.35">
      <c r="A3915" s="2">
        <v>3904</v>
      </c>
      <c r="B3915" s="2" t="s">
        <v>245</v>
      </c>
      <c r="C3915" s="2" t="s">
        <v>325</v>
      </c>
      <c r="D3915" s="2">
        <v>7.0439999999999996</v>
      </c>
      <c r="E3915" s="2">
        <v>2.0590000000000002</v>
      </c>
      <c r="F3915" s="66">
        <v>15</v>
      </c>
      <c r="G3915" s="2">
        <v>10.55349</v>
      </c>
      <c r="H3915" s="2">
        <v>12.41661</v>
      </c>
      <c r="I3915" s="2">
        <v>11.22218</v>
      </c>
      <c r="J3915" s="2">
        <v>7.84049</v>
      </c>
      <c r="K3915" s="66">
        <v>20.651109999999999</v>
      </c>
      <c r="L3915" s="2">
        <v>9.9493200000000002</v>
      </c>
      <c r="M3915" s="2">
        <v>13.174049999999999</v>
      </c>
      <c r="N3915" s="2">
        <v>11.91694</v>
      </c>
      <c r="O3915" s="2">
        <v>8.3545599999999993</v>
      </c>
      <c r="P3915" s="2">
        <v>9.1097300000000008</v>
      </c>
    </row>
    <row r="3916" spans="1:16" x14ac:dyDescent="0.35">
      <c r="A3916" s="2">
        <v>3905</v>
      </c>
      <c r="B3916" s="2" t="s">
        <v>245</v>
      </c>
      <c r="C3916" s="2" t="s">
        <v>326</v>
      </c>
      <c r="D3916" s="2">
        <v>6.5979999999999999</v>
      </c>
      <c r="E3916" s="2">
        <v>1.278</v>
      </c>
      <c r="F3916" s="66">
        <v>11.67</v>
      </c>
      <c r="G3916" s="2">
        <v>10.04233</v>
      </c>
      <c r="H3916" s="2">
        <v>11.497</v>
      </c>
      <c r="I3916" s="2">
        <v>10.87707</v>
      </c>
      <c r="J3916" s="2">
        <v>8.6490299999999998</v>
      </c>
      <c r="K3916" s="66">
        <v>8.0429499999999994</v>
      </c>
      <c r="L3916" s="2">
        <v>10.068160000000001</v>
      </c>
      <c r="M3916" s="2">
        <v>11.965249999999999</v>
      </c>
      <c r="N3916" s="2">
        <v>11.31448</v>
      </c>
      <c r="O3916" s="2">
        <v>8.9830699999999997</v>
      </c>
      <c r="P3916" s="2">
        <v>7.49939</v>
      </c>
    </row>
    <row r="3917" spans="1:16" x14ac:dyDescent="0.35">
      <c r="A3917" s="2">
        <v>3906</v>
      </c>
      <c r="B3917" s="2" t="s">
        <v>245</v>
      </c>
      <c r="C3917" s="2" t="s">
        <v>327</v>
      </c>
      <c r="D3917" s="2">
        <v>6.5</v>
      </c>
      <c r="E3917" s="2">
        <v>0.254</v>
      </c>
      <c r="F3917" s="66">
        <v>8.33</v>
      </c>
      <c r="G3917" s="2">
        <v>10.51848</v>
      </c>
      <c r="H3917" s="2">
        <v>11.46327</v>
      </c>
      <c r="I3917" s="2">
        <v>11.38935</v>
      </c>
      <c r="J3917" s="2">
        <v>8.3430599999999995</v>
      </c>
      <c r="K3917" s="66">
        <v>9.7424900000000001</v>
      </c>
      <c r="L3917" s="2">
        <v>10.59366</v>
      </c>
      <c r="M3917" s="2">
        <v>11.86402</v>
      </c>
      <c r="N3917" s="2">
        <v>11.787430000000001</v>
      </c>
      <c r="O3917" s="2">
        <v>8.5922699999999992</v>
      </c>
      <c r="P3917" s="2">
        <v>8.2025699999999997</v>
      </c>
    </row>
    <row r="3918" spans="1:16" x14ac:dyDescent="0.35">
      <c r="A3918" s="2">
        <v>3907</v>
      </c>
      <c r="B3918" s="2" t="s">
        <v>245</v>
      </c>
      <c r="C3918" s="2" t="s">
        <v>328</v>
      </c>
      <c r="D3918" s="2">
        <v>6.093</v>
      </c>
      <c r="E3918" s="2">
        <v>0.754</v>
      </c>
      <c r="F3918" s="66">
        <v>0</v>
      </c>
      <c r="G3918" s="2">
        <v>8.4811099999999993</v>
      </c>
      <c r="H3918" s="2">
        <v>8.9167299999999994</v>
      </c>
      <c r="I3918" s="2">
        <v>8.90916</v>
      </c>
      <c r="J3918" s="2">
        <v>8.8610500000000005</v>
      </c>
      <c r="K3918" s="66">
        <v>8.8025699999999993</v>
      </c>
      <c r="L3918" s="2">
        <v>8.5254600000000007</v>
      </c>
      <c r="M3918" s="2">
        <v>9.1219300000000008</v>
      </c>
      <c r="N3918" s="2">
        <v>9.11496</v>
      </c>
      <c r="O3918" s="2">
        <v>9.0723400000000005</v>
      </c>
      <c r="P3918" s="2">
        <v>8.9214900000000004</v>
      </c>
    </row>
    <row r="3919" spans="1:16" x14ac:dyDescent="0.35">
      <c r="A3919" s="2">
        <v>3908</v>
      </c>
      <c r="B3919" s="2" t="s">
        <v>245</v>
      </c>
      <c r="C3919" s="2" t="s">
        <v>329</v>
      </c>
      <c r="D3919" s="2">
        <v>6.0049999999999999</v>
      </c>
      <c r="E3919" s="2">
        <v>1.254</v>
      </c>
      <c r="F3919" s="66">
        <v>0</v>
      </c>
      <c r="G3919" s="2">
        <v>9.1045200000000008</v>
      </c>
      <c r="H3919" s="2">
        <v>9.5083900000000003</v>
      </c>
      <c r="I3919" s="2">
        <v>9.5021100000000001</v>
      </c>
      <c r="J3919" s="2">
        <v>9.4620999999999995</v>
      </c>
      <c r="K3919" s="66">
        <v>9.4146300000000007</v>
      </c>
      <c r="L3919" s="2">
        <v>9.1148100000000003</v>
      </c>
      <c r="M3919" s="2">
        <v>9.6900200000000005</v>
      </c>
      <c r="N3919" s="2">
        <v>9.6842199999999998</v>
      </c>
      <c r="O3919" s="2">
        <v>9.6484799999999993</v>
      </c>
      <c r="P3919" s="2">
        <v>9.5243500000000001</v>
      </c>
    </row>
    <row r="3920" spans="1:16" x14ac:dyDescent="0.35">
      <c r="A3920" s="2">
        <v>3909</v>
      </c>
      <c r="B3920" s="2" t="s">
        <v>245</v>
      </c>
      <c r="C3920" s="2" t="s">
        <v>330</v>
      </c>
      <c r="D3920" s="2">
        <v>5.9950000000000001</v>
      </c>
      <c r="E3920" s="2">
        <v>1.8049999999999999</v>
      </c>
      <c r="F3920" s="66">
        <v>6.67</v>
      </c>
      <c r="G3920" s="2">
        <v>11.85732</v>
      </c>
      <c r="H3920" s="2">
        <v>13.02031</v>
      </c>
      <c r="I3920" s="2">
        <v>12.43139</v>
      </c>
      <c r="J3920" s="2">
        <v>10.949529999999999</v>
      </c>
      <c r="K3920" s="66">
        <v>9.8683200000000006</v>
      </c>
      <c r="L3920" s="2">
        <v>11.77327</v>
      </c>
      <c r="M3920" s="2">
        <v>13.342560000000001</v>
      </c>
      <c r="N3920" s="2">
        <v>12.723699999999999</v>
      </c>
      <c r="O3920" s="2">
        <v>11.170109999999999</v>
      </c>
      <c r="P3920" s="2">
        <v>12.698560000000001</v>
      </c>
    </row>
    <row r="3921" spans="1:16" x14ac:dyDescent="0.35">
      <c r="A3921" s="2">
        <v>3910</v>
      </c>
      <c r="B3921" s="2" t="s">
        <v>245</v>
      </c>
      <c r="C3921" s="2" t="s">
        <v>331</v>
      </c>
      <c r="D3921" s="2">
        <v>5.3949999999999996</v>
      </c>
      <c r="E3921" s="2">
        <v>1.0329999999999999</v>
      </c>
      <c r="F3921" s="66">
        <v>18.329999999999998</v>
      </c>
      <c r="G3921" s="2">
        <v>19.008500000000002</v>
      </c>
      <c r="H3921" s="2">
        <v>21.649940000000001</v>
      </c>
      <c r="I3921" s="2">
        <v>20.372330000000002</v>
      </c>
      <c r="J3921" s="2">
        <v>12.019019999999999</v>
      </c>
      <c r="K3921" s="66">
        <v>14.614789999999999</v>
      </c>
      <c r="L3921" s="2">
        <v>19.010370000000002</v>
      </c>
      <c r="M3921" s="2">
        <v>22.388750000000002</v>
      </c>
      <c r="N3921" s="2">
        <v>21.045249999999999</v>
      </c>
      <c r="O3921" s="2">
        <v>12.26154</v>
      </c>
      <c r="P3921" s="2">
        <v>23.1676</v>
      </c>
    </row>
    <row r="3922" spans="1:16" x14ac:dyDescent="0.35">
      <c r="A3922" s="2">
        <v>3911</v>
      </c>
      <c r="B3922" s="2" t="s">
        <v>245</v>
      </c>
      <c r="C3922" s="2" t="s">
        <v>332</v>
      </c>
      <c r="D3922" s="2">
        <v>5.202</v>
      </c>
      <c r="E3922" s="2">
        <v>0</v>
      </c>
      <c r="F3922" s="66">
        <v>23.33</v>
      </c>
      <c r="G3922" s="2">
        <v>18.87349</v>
      </c>
      <c r="H3922" s="2">
        <v>20.52478</v>
      </c>
      <c r="I3922" s="2">
        <v>20.169830000000001</v>
      </c>
      <c r="J3922" s="2">
        <v>10.446160000000001</v>
      </c>
      <c r="K3922" s="66">
        <v>10.4176</v>
      </c>
      <c r="L3922" s="2">
        <v>18.846419999999998</v>
      </c>
      <c r="M3922" s="2">
        <v>21.175350000000002</v>
      </c>
      <c r="N3922" s="2">
        <v>20.80254</v>
      </c>
      <c r="O3922" s="2">
        <v>10.576499999999999</v>
      </c>
      <c r="P3922" s="2">
        <v>10.500999999999999</v>
      </c>
    </row>
    <row r="3923" spans="1:16" x14ac:dyDescent="0.35">
      <c r="A3923" s="2">
        <v>3912</v>
      </c>
      <c r="B3923" s="2" t="s">
        <v>246</v>
      </c>
      <c r="C3923" s="2" t="s">
        <v>309</v>
      </c>
      <c r="D3923" s="2">
        <v>5.452</v>
      </c>
      <c r="E3923" s="2">
        <v>0.254</v>
      </c>
      <c r="F3923" s="66">
        <v>20</v>
      </c>
      <c r="G3923" s="2">
        <v>17.618770000000001</v>
      </c>
      <c r="H3923" s="2">
        <v>19.286860000000001</v>
      </c>
      <c r="I3923" s="2">
        <v>18.856919999999999</v>
      </c>
      <c r="J3923" s="2">
        <v>11.1684</v>
      </c>
      <c r="K3923" s="66">
        <v>11.36796</v>
      </c>
      <c r="L3923" s="2">
        <v>17.584530000000001</v>
      </c>
      <c r="M3923" s="2">
        <v>19.8416</v>
      </c>
      <c r="N3923" s="2">
        <v>19.389849999999999</v>
      </c>
      <c r="O3923" s="2">
        <v>11.30453</v>
      </c>
      <c r="P3923" s="2">
        <v>11.7295</v>
      </c>
    </row>
    <row r="3924" spans="1:16" x14ac:dyDescent="0.35">
      <c r="A3924" s="2">
        <v>3913</v>
      </c>
      <c r="B3924" s="2" t="s">
        <v>246</v>
      </c>
      <c r="C3924" s="2" t="s">
        <v>310</v>
      </c>
      <c r="D3924" s="2">
        <v>5.3460000000000001</v>
      </c>
      <c r="E3924" s="2">
        <v>0.5</v>
      </c>
      <c r="F3924" s="66">
        <v>11.67</v>
      </c>
      <c r="G3924" s="2">
        <v>14.7386</v>
      </c>
      <c r="H3924" s="2">
        <v>15.99878</v>
      </c>
      <c r="I3924" s="2">
        <v>15.61159</v>
      </c>
      <c r="J3924" s="2">
        <v>11.535</v>
      </c>
      <c r="K3924" s="66">
        <v>14.58873</v>
      </c>
      <c r="L3924" s="2">
        <v>14.69355</v>
      </c>
      <c r="M3924" s="2">
        <v>16.354849999999999</v>
      </c>
      <c r="N3924" s="2">
        <v>15.948029999999999</v>
      </c>
      <c r="O3924" s="2">
        <v>11.66245</v>
      </c>
      <c r="P3924" s="2">
        <v>11.977349999999999</v>
      </c>
    </row>
    <row r="3925" spans="1:16" x14ac:dyDescent="0.35">
      <c r="A3925" s="2">
        <v>3914</v>
      </c>
      <c r="B3925" s="2" t="s">
        <v>246</v>
      </c>
      <c r="C3925" s="2" t="s">
        <v>311</v>
      </c>
      <c r="D3925" s="2">
        <v>5.1509999999999998</v>
      </c>
      <c r="E3925" s="2">
        <v>0.754</v>
      </c>
      <c r="F3925" s="66">
        <v>31.67</v>
      </c>
      <c r="G3925" s="2">
        <v>24.16263</v>
      </c>
      <c r="H3925" s="2">
        <v>27.779720000000001</v>
      </c>
      <c r="I3925" s="2">
        <v>25.921099999999999</v>
      </c>
      <c r="J3925" s="2">
        <v>13.710520000000001</v>
      </c>
      <c r="K3925" s="66">
        <v>23.626650000000001</v>
      </c>
      <c r="L3925" s="2">
        <v>24.111280000000001</v>
      </c>
      <c r="M3925" s="2">
        <v>28.730060000000002</v>
      </c>
      <c r="N3925" s="2">
        <v>26.775110000000002</v>
      </c>
      <c r="O3925" s="2">
        <v>13.931430000000001</v>
      </c>
      <c r="P3925" s="2">
        <v>11.26548</v>
      </c>
    </row>
    <row r="3926" spans="1:16" x14ac:dyDescent="0.35">
      <c r="A3926" s="2">
        <v>3915</v>
      </c>
      <c r="B3926" s="2" t="s">
        <v>246</v>
      </c>
      <c r="C3926" s="2" t="s">
        <v>312</v>
      </c>
      <c r="D3926" s="2">
        <v>5.2510000000000003</v>
      </c>
      <c r="E3926" s="2">
        <v>1</v>
      </c>
      <c r="F3926" s="66">
        <v>8.33</v>
      </c>
      <c r="G3926" s="2">
        <v>13.868510000000001</v>
      </c>
      <c r="H3926" s="2">
        <v>15.05667</v>
      </c>
      <c r="I3926" s="2">
        <v>14.58263</v>
      </c>
      <c r="J3926" s="2">
        <v>11.977919999999999</v>
      </c>
      <c r="K3926" s="66">
        <v>15.05841</v>
      </c>
      <c r="L3926" s="2">
        <v>13.7842</v>
      </c>
      <c r="M3926" s="2">
        <v>15.330830000000001</v>
      </c>
      <c r="N3926" s="2">
        <v>14.83257</v>
      </c>
      <c r="O3926" s="2">
        <v>12.09496</v>
      </c>
      <c r="P3926" s="2">
        <v>11.331110000000001</v>
      </c>
    </row>
    <row r="3927" spans="1:16" x14ac:dyDescent="0.35">
      <c r="A3927" s="2">
        <v>3916</v>
      </c>
      <c r="B3927" s="2" t="s">
        <v>246</v>
      </c>
      <c r="C3927" s="2" t="s">
        <v>313</v>
      </c>
      <c r="D3927" s="2">
        <v>5.1980000000000004</v>
      </c>
      <c r="E3927" s="2">
        <v>1.5589999999999999</v>
      </c>
      <c r="F3927" s="66">
        <v>0</v>
      </c>
      <c r="G3927" s="2">
        <v>10.97541</v>
      </c>
      <c r="H3927" s="2">
        <v>11.33534</v>
      </c>
      <c r="I3927" s="2">
        <v>11.33292</v>
      </c>
      <c r="J3927" s="2">
        <v>11.31751</v>
      </c>
      <c r="K3927" s="66">
        <v>11.301780000000001</v>
      </c>
      <c r="L3927" s="2">
        <v>10.868169999999999</v>
      </c>
      <c r="M3927" s="2">
        <v>11.406090000000001</v>
      </c>
      <c r="N3927" s="2">
        <v>11.40399</v>
      </c>
      <c r="O3927" s="2">
        <v>11.39035</v>
      </c>
      <c r="P3927" s="2">
        <v>11.348280000000001</v>
      </c>
    </row>
    <row r="3928" spans="1:16" x14ac:dyDescent="0.35">
      <c r="A3928" s="2">
        <v>3917</v>
      </c>
      <c r="B3928" s="2" t="s">
        <v>246</v>
      </c>
      <c r="C3928" s="2" t="s">
        <v>314</v>
      </c>
      <c r="D3928" s="2">
        <v>5.1509999999999998</v>
      </c>
      <c r="E3928" s="2">
        <v>2.1</v>
      </c>
      <c r="F3928" s="66">
        <v>0</v>
      </c>
      <c r="G3928" s="2">
        <v>11.054639999999999</v>
      </c>
      <c r="H3928" s="2">
        <v>11.320740000000001</v>
      </c>
      <c r="I3928" s="2">
        <v>11.3185</v>
      </c>
      <c r="J3928" s="2">
        <v>11.3043</v>
      </c>
      <c r="K3928" s="66">
        <v>11.289960000000001</v>
      </c>
      <c r="L3928" s="2">
        <v>10.87346</v>
      </c>
      <c r="M3928" s="2">
        <v>11.3841</v>
      </c>
      <c r="N3928" s="2">
        <v>11.38218</v>
      </c>
      <c r="O3928" s="2">
        <v>11.36961</v>
      </c>
      <c r="P3928" s="2">
        <v>11.33121</v>
      </c>
    </row>
    <row r="3929" spans="1:16" x14ac:dyDescent="0.35">
      <c r="A3929" s="2">
        <v>3918</v>
      </c>
      <c r="B3929" s="2" t="s">
        <v>246</v>
      </c>
      <c r="C3929" s="2" t="s">
        <v>315</v>
      </c>
      <c r="D3929" s="2">
        <v>4.8440000000000003</v>
      </c>
      <c r="E3929" s="2">
        <v>1.5409999999999999</v>
      </c>
      <c r="F3929" s="66">
        <v>6.67</v>
      </c>
      <c r="G3929" s="2">
        <v>14.02111</v>
      </c>
      <c r="H3929" s="2">
        <v>15.207100000000001</v>
      </c>
      <c r="I3929" s="2">
        <v>14.57141</v>
      </c>
      <c r="J3929" s="2">
        <v>12.20918</v>
      </c>
      <c r="K3929" s="66">
        <v>15.141590000000001</v>
      </c>
      <c r="L3929" s="2">
        <v>13.82306</v>
      </c>
      <c r="M3929" s="2">
        <v>15.464869999999999</v>
      </c>
      <c r="N3929" s="2">
        <v>14.79646</v>
      </c>
      <c r="O3929" s="2">
        <v>12.313359999999999</v>
      </c>
      <c r="P3929" s="2">
        <v>12.22012</v>
      </c>
    </row>
    <row r="3930" spans="1:16" x14ac:dyDescent="0.35">
      <c r="A3930" s="2">
        <v>3919</v>
      </c>
      <c r="B3930" s="2" t="s">
        <v>246</v>
      </c>
      <c r="C3930" s="2" t="s">
        <v>316</v>
      </c>
      <c r="D3930" s="2">
        <v>4.7030000000000003</v>
      </c>
      <c r="E3930" s="2">
        <v>1.254</v>
      </c>
      <c r="F3930" s="66">
        <v>11.67</v>
      </c>
      <c r="G3930" s="2">
        <v>10.16343</v>
      </c>
      <c r="H3930" s="2">
        <v>12.71294</v>
      </c>
      <c r="I3930" s="2">
        <v>11.02375</v>
      </c>
      <c r="J3930" s="2">
        <v>4.4015199999999997</v>
      </c>
      <c r="K3930" s="66">
        <v>11.99498</v>
      </c>
      <c r="L3930" s="2">
        <v>9.9578199999999999</v>
      </c>
      <c r="M3930" s="2">
        <v>13.315759999999999</v>
      </c>
      <c r="N3930" s="2">
        <v>11.53894</v>
      </c>
      <c r="O3930" s="2">
        <v>4.57376</v>
      </c>
      <c r="P3930" s="2">
        <v>5.2846099999999998</v>
      </c>
    </row>
    <row r="3931" spans="1:16" x14ac:dyDescent="0.35">
      <c r="A3931" s="2">
        <v>3920</v>
      </c>
      <c r="B3931" s="2" t="s">
        <v>246</v>
      </c>
      <c r="C3931" s="2" t="s">
        <v>317</v>
      </c>
      <c r="D3931" s="2">
        <v>5.2050000000000001</v>
      </c>
      <c r="E3931" s="2">
        <v>1.246</v>
      </c>
      <c r="F3931" s="66">
        <v>11.67</v>
      </c>
      <c r="G3931" s="2">
        <v>5.8956</v>
      </c>
      <c r="H3931" s="2">
        <v>7.4947800000000004</v>
      </c>
      <c r="I3931" s="2">
        <v>6.6779400000000004</v>
      </c>
      <c r="J3931" s="2">
        <v>3.3761800000000002</v>
      </c>
      <c r="K3931" s="66">
        <v>10.07376</v>
      </c>
      <c r="L3931" s="2">
        <v>5.7594200000000004</v>
      </c>
      <c r="M3931" s="2">
        <v>7.8192300000000001</v>
      </c>
      <c r="N3931" s="2">
        <v>6.96021</v>
      </c>
      <c r="O3931" s="2">
        <v>3.4883600000000001</v>
      </c>
      <c r="P3931" s="2">
        <v>2.1716000000000002</v>
      </c>
    </row>
    <row r="3932" spans="1:16" x14ac:dyDescent="0.35">
      <c r="A3932" s="2">
        <v>3921</v>
      </c>
      <c r="B3932" s="2" t="s">
        <v>246</v>
      </c>
      <c r="C3932" s="2" t="s">
        <v>318</v>
      </c>
      <c r="D3932" s="2">
        <v>6.6689999999999996</v>
      </c>
      <c r="E3932" s="2">
        <v>1.254</v>
      </c>
      <c r="F3932" s="66">
        <v>8.33</v>
      </c>
      <c r="G3932" s="2">
        <v>3.6708400000000001</v>
      </c>
      <c r="H3932" s="2">
        <v>4.8194299999999997</v>
      </c>
      <c r="I3932" s="2">
        <v>4.45913</v>
      </c>
      <c r="J3932" s="2">
        <v>2.2608799999999998</v>
      </c>
      <c r="K3932" s="66">
        <v>8.5099</v>
      </c>
      <c r="L3932" s="2">
        <v>3.5472600000000001</v>
      </c>
      <c r="M3932" s="2">
        <v>5.0331999999999999</v>
      </c>
      <c r="N3932" s="2">
        <v>4.6544999999999996</v>
      </c>
      <c r="O3932" s="2">
        <v>2.3435299999999999</v>
      </c>
      <c r="P3932" s="2">
        <v>1.5348299999999999</v>
      </c>
    </row>
    <row r="3933" spans="1:16" x14ac:dyDescent="0.35">
      <c r="A3933" s="2">
        <v>3922</v>
      </c>
      <c r="B3933" s="2" t="s">
        <v>246</v>
      </c>
      <c r="C3933" s="2" t="s">
        <v>319</v>
      </c>
      <c r="D3933" s="2">
        <v>7.9530000000000003</v>
      </c>
      <c r="E3933" s="2">
        <v>2.5680000000000001</v>
      </c>
      <c r="F3933" s="66">
        <v>3.33</v>
      </c>
      <c r="G3933" s="2">
        <v>0.58589000000000002</v>
      </c>
      <c r="H3933" s="2">
        <v>1.10971</v>
      </c>
      <c r="I3933" s="2">
        <v>0.85841999999999996</v>
      </c>
      <c r="J3933" s="2">
        <v>0.64037999999999995</v>
      </c>
      <c r="K3933" s="66">
        <v>6.0510999999999999</v>
      </c>
      <c r="L3933" s="2">
        <v>0.3906</v>
      </c>
      <c r="M3933" s="2">
        <v>1.19628</v>
      </c>
      <c r="N3933" s="2">
        <v>0.93213999999999997</v>
      </c>
      <c r="O3933" s="2">
        <v>0.70365999999999995</v>
      </c>
      <c r="P3933" s="2">
        <v>0.60026999999999997</v>
      </c>
    </row>
    <row r="3934" spans="1:16" x14ac:dyDescent="0.35">
      <c r="A3934" s="2">
        <v>3923</v>
      </c>
      <c r="B3934" s="2" t="s">
        <v>246</v>
      </c>
      <c r="C3934" s="2" t="s">
        <v>320</v>
      </c>
      <c r="D3934" s="2">
        <v>8.8629999999999995</v>
      </c>
      <c r="E3934" s="2">
        <v>2.5329999999999999</v>
      </c>
      <c r="F3934" s="66">
        <v>15</v>
      </c>
      <c r="G3934" s="2">
        <v>2.3309500000000001</v>
      </c>
      <c r="H3934" s="2">
        <v>3.61443</v>
      </c>
      <c r="I3934" s="2">
        <v>3.0188700000000002</v>
      </c>
      <c r="J3934" s="2">
        <v>0.84360000000000002</v>
      </c>
      <c r="K3934" s="66">
        <v>12.241910000000001</v>
      </c>
      <c r="L3934" s="2">
        <v>1.8378300000000001</v>
      </c>
      <c r="M3934" s="2">
        <v>3.9494699999999998</v>
      </c>
      <c r="N3934" s="2">
        <v>3.2910900000000001</v>
      </c>
      <c r="O3934" s="2">
        <v>0.99965999999999999</v>
      </c>
      <c r="P3934" s="2">
        <v>0.34150999999999998</v>
      </c>
    </row>
    <row r="3935" spans="1:16" x14ac:dyDescent="0.35">
      <c r="A3935" s="2">
        <v>3924</v>
      </c>
      <c r="B3935" s="2" t="s">
        <v>246</v>
      </c>
      <c r="C3935" s="2" t="s">
        <v>321</v>
      </c>
      <c r="D3935" s="2">
        <v>8.99</v>
      </c>
      <c r="E3935" s="2">
        <v>0.99199999999999999</v>
      </c>
      <c r="F3935" s="66">
        <v>20</v>
      </c>
      <c r="G3935" s="2">
        <v>2.1666300000000001</v>
      </c>
      <c r="H3935" s="2">
        <v>3.60093</v>
      </c>
      <c r="I3935" s="2">
        <v>3.50406</v>
      </c>
      <c r="J3935" s="2">
        <v>0</v>
      </c>
      <c r="K3935" s="66">
        <v>1.37815</v>
      </c>
      <c r="L3935" s="2">
        <v>2.1490499999999999</v>
      </c>
      <c r="M3935" s="2">
        <v>3.95275</v>
      </c>
      <c r="N3935" s="2">
        <v>3.85371</v>
      </c>
      <c r="O3935" s="2">
        <v>0</v>
      </c>
      <c r="P3935" s="2">
        <v>2.0405600000000002</v>
      </c>
    </row>
    <row r="3936" spans="1:16" x14ac:dyDescent="0.35">
      <c r="A3936" s="2">
        <v>3925</v>
      </c>
      <c r="B3936" s="2" t="s">
        <v>246</v>
      </c>
      <c r="C3936" s="2" t="s">
        <v>322</v>
      </c>
      <c r="D3936" s="2">
        <v>8.3490000000000002</v>
      </c>
      <c r="E3936" s="2">
        <v>0.90700000000000003</v>
      </c>
      <c r="F3936" s="66">
        <v>21.67</v>
      </c>
      <c r="G3936" s="2">
        <v>1.4738199999999999</v>
      </c>
      <c r="H3936" s="2">
        <v>3.3824100000000001</v>
      </c>
      <c r="I3936" s="2">
        <v>3.2202299999999999</v>
      </c>
      <c r="J3936" s="2">
        <v>0</v>
      </c>
      <c r="K3936" s="66">
        <v>0</v>
      </c>
      <c r="L3936" s="2">
        <v>1.72204</v>
      </c>
      <c r="M3936" s="2">
        <v>4.0248900000000001</v>
      </c>
      <c r="N3936" s="2">
        <v>3.8595899999999999</v>
      </c>
      <c r="O3936" s="2">
        <v>0</v>
      </c>
      <c r="P3936" s="2">
        <v>5.3503600000000002</v>
      </c>
    </row>
    <row r="3937" spans="1:16" x14ac:dyDescent="0.35">
      <c r="A3937" s="2">
        <v>3926</v>
      </c>
      <c r="B3937" s="2" t="s">
        <v>246</v>
      </c>
      <c r="C3937" s="2" t="s">
        <v>323</v>
      </c>
      <c r="D3937" s="2">
        <v>8.2490000000000006</v>
      </c>
      <c r="E3937" s="2">
        <v>1.7070000000000001</v>
      </c>
      <c r="F3937" s="66">
        <v>6.67</v>
      </c>
      <c r="G3937" s="2">
        <v>0.81313000000000002</v>
      </c>
      <c r="H3937" s="2">
        <v>1.2951600000000001</v>
      </c>
      <c r="I3937" s="2">
        <v>1.1869799999999999</v>
      </c>
      <c r="J3937" s="2">
        <v>0</v>
      </c>
      <c r="K3937" s="66">
        <v>0</v>
      </c>
      <c r="L3937" s="2">
        <v>0.77756000000000003</v>
      </c>
      <c r="M3937" s="2">
        <v>1.40883</v>
      </c>
      <c r="N3937" s="2">
        <v>1.29531</v>
      </c>
      <c r="O3937" s="2">
        <v>0</v>
      </c>
      <c r="P3937" s="2">
        <v>0</v>
      </c>
    </row>
    <row r="3938" spans="1:16" x14ac:dyDescent="0.35">
      <c r="A3938" s="2">
        <v>3927</v>
      </c>
      <c r="B3938" s="2" t="s">
        <v>246</v>
      </c>
      <c r="C3938" s="2" t="s">
        <v>324</v>
      </c>
      <c r="D3938" s="2">
        <v>7.9969999999999999</v>
      </c>
      <c r="E3938" s="2">
        <v>2.3540000000000001</v>
      </c>
      <c r="F3938" s="66">
        <v>15</v>
      </c>
      <c r="G3938" s="2">
        <v>0</v>
      </c>
      <c r="H3938" s="2">
        <v>1.0052700000000001</v>
      </c>
      <c r="I3938" s="2">
        <v>0.27607999999999999</v>
      </c>
      <c r="J3938" s="2">
        <v>0</v>
      </c>
      <c r="K3938" s="66">
        <v>0</v>
      </c>
      <c r="L3938" s="2">
        <v>0.22503000000000001</v>
      </c>
      <c r="M3938" s="2">
        <v>1.4394100000000001</v>
      </c>
      <c r="N3938" s="2">
        <v>0.78156000000000003</v>
      </c>
      <c r="O3938" s="2">
        <v>0</v>
      </c>
      <c r="P3938" s="2">
        <v>9.7818299999999994</v>
      </c>
    </row>
    <row r="3939" spans="1:16" x14ac:dyDescent="0.35">
      <c r="A3939" s="2">
        <v>3928</v>
      </c>
      <c r="B3939" s="2" t="s">
        <v>246</v>
      </c>
      <c r="C3939" s="2" t="s">
        <v>325</v>
      </c>
      <c r="D3939" s="2">
        <v>6.4779999999999998</v>
      </c>
      <c r="E3939" s="2">
        <v>2.8540000000000001</v>
      </c>
      <c r="F3939" s="66">
        <v>11.67</v>
      </c>
      <c r="G3939" s="2">
        <v>6.3405699999999996</v>
      </c>
      <c r="H3939" s="2">
        <v>8.8771900000000006</v>
      </c>
      <c r="I3939" s="2">
        <v>7.7395699999999996</v>
      </c>
      <c r="J3939" s="2">
        <v>4.7754200000000004</v>
      </c>
      <c r="K3939" s="66">
        <v>3.3389500000000001</v>
      </c>
      <c r="L3939" s="2">
        <v>7.4408500000000002</v>
      </c>
      <c r="M3939" s="2">
        <v>9.8210700000000006</v>
      </c>
      <c r="N3939" s="2">
        <v>8.5238899999999997</v>
      </c>
      <c r="O3939" s="2">
        <v>5.7716000000000003</v>
      </c>
      <c r="P3939" s="2">
        <v>11.67163</v>
      </c>
    </row>
    <row r="3940" spans="1:16" x14ac:dyDescent="0.35">
      <c r="A3940" s="2">
        <v>3929</v>
      </c>
      <c r="B3940" s="2" t="s">
        <v>246</v>
      </c>
      <c r="C3940" s="2" t="s">
        <v>326</v>
      </c>
      <c r="D3940" s="2">
        <v>4.3869999999999996</v>
      </c>
      <c r="E3940" s="2">
        <v>2.8460000000000001</v>
      </c>
      <c r="F3940" s="66">
        <v>8.33</v>
      </c>
      <c r="G3940" s="2">
        <v>9.3481400000000008</v>
      </c>
      <c r="H3940" s="2">
        <v>11.57358</v>
      </c>
      <c r="I3940" s="2">
        <v>10.04156</v>
      </c>
      <c r="J3940" s="2">
        <v>7.95688</v>
      </c>
      <c r="K3940" s="66">
        <v>5.76877</v>
      </c>
      <c r="L3940" s="2">
        <v>10.085850000000001</v>
      </c>
      <c r="M3940" s="2">
        <v>12.46208</v>
      </c>
      <c r="N3940" s="2">
        <v>10.85275</v>
      </c>
      <c r="O3940" s="2">
        <v>8.7324400000000004</v>
      </c>
      <c r="P3940" s="2">
        <v>27.423210000000001</v>
      </c>
    </row>
    <row r="3941" spans="1:16" x14ac:dyDescent="0.35">
      <c r="A3941" s="2">
        <v>3930</v>
      </c>
      <c r="B3941" s="2" t="s">
        <v>246</v>
      </c>
      <c r="C3941" s="2" t="s">
        <v>327</v>
      </c>
      <c r="D3941" s="2">
        <v>3.0920000000000001</v>
      </c>
      <c r="E3941" s="2">
        <v>2.3460000000000001</v>
      </c>
      <c r="F3941" s="66">
        <v>11.67</v>
      </c>
      <c r="G3941" s="2">
        <v>13.06733</v>
      </c>
      <c r="H3941" s="2">
        <v>15.748189999999999</v>
      </c>
      <c r="I3941" s="2">
        <v>13.58907</v>
      </c>
      <c r="J3941" s="2">
        <v>10.24888</v>
      </c>
      <c r="K3941" s="66">
        <v>7.5507099999999996</v>
      </c>
      <c r="L3941" s="2">
        <v>13.68121</v>
      </c>
      <c r="M3941" s="2">
        <v>16.746400000000001</v>
      </c>
      <c r="N3941" s="2">
        <v>14.47697</v>
      </c>
      <c r="O3941" s="2">
        <v>11.019780000000001</v>
      </c>
      <c r="P3941" s="2">
        <v>34.986699999999999</v>
      </c>
    </row>
    <row r="3942" spans="1:16" x14ac:dyDescent="0.35">
      <c r="A3942" s="2">
        <v>3931</v>
      </c>
      <c r="B3942" s="2" t="s">
        <v>246</v>
      </c>
      <c r="C3942" s="2" t="s">
        <v>328</v>
      </c>
      <c r="D3942" s="2">
        <v>2.7530000000000001</v>
      </c>
      <c r="E3942" s="2">
        <v>1.5409999999999999</v>
      </c>
      <c r="F3942" s="66">
        <v>0</v>
      </c>
      <c r="G3942" s="2">
        <v>8.6690199999999997</v>
      </c>
      <c r="H3942" s="2">
        <v>9.1680299999999999</v>
      </c>
      <c r="I3942" s="2">
        <v>9.14114</v>
      </c>
      <c r="J3942" s="2">
        <v>8.8568499999999997</v>
      </c>
      <c r="K3942" s="66">
        <v>8.9177700000000009</v>
      </c>
      <c r="L3942" s="2">
        <v>9.0526999999999997</v>
      </c>
      <c r="M3942" s="2">
        <v>9.7261100000000003</v>
      </c>
      <c r="N3942" s="2">
        <v>9.7000100000000007</v>
      </c>
      <c r="O3942" s="2">
        <v>9.4504599999999996</v>
      </c>
      <c r="P3942" s="2">
        <v>9.7091499999999993</v>
      </c>
    </row>
    <row r="3943" spans="1:16" x14ac:dyDescent="0.35">
      <c r="A3943" s="2">
        <v>3932</v>
      </c>
      <c r="B3943" s="2" t="s">
        <v>246</v>
      </c>
      <c r="C3943" s="2" t="s">
        <v>329</v>
      </c>
      <c r="D3943" s="2">
        <v>2.4929999999999999</v>
      </c>
      <c r="E3943" s="2">
        <v>1</v>
      </c>
      <c r="F3943" s="66">
        <v>3.33</v>
      </c>
      <c r="G3943" s="2">
        <v>12.076919999999999</v>
      </c>
      <c r="H3943" s="2">
        <v>13.11124</v>
      </c>
      <c r="I3943" s="2">
        <v>12.52318</v>
      </c>
      <c r="J3943" s="2">
        <v>10.470280000000001</v>
      </c>
      <c r="K3943" s="66">
        <v>10.040179999999999</v>
      </c>
      <c r="L3943" s="2">
        <v>12.371029999999999</v>
      </c>
      <c r="M3943" s="2">
        <v>13.769579999999999</v>
      </c>
      <c r="N3943" s="2">
        <v>13.152900000000001</v>
      </c>
      <c r="O3943" s="2">
        <v>11.035450000000001</v>
      </c>
      <c r="P3943" s="2">
        <v>11.39423</v>
      </c>
    </row>
    <row r="3944" spans="1:16" x14ac:dyDescent="0.35">
      <c r="A3944" s="2">
        <v>3933</v>
      </c>
      <c r="B3944" s="2" t="s">
        <v>246</v>
      </c>
      <c r="C3944" s="2" t="s">
        <v>330</v>
      </c>
      <c r="D3944" s="2">
        <v>1.948</v>
      </c>
      <c r="E3944" s="2">
        <v>1.5589999999999999</v>
      </c>
      <c r="F3944" s="66">
        <v>8.33</v>
      </c>
      <c r="G3944" s="2">
        <v>14.78429</v>
      </c>
      <c r="H3944" s="2">
        <v>16.17671</v>
      </c>
      <c r="I3944" s="2">
        <v>15.03192</v>
      </c>
      <c r="J3944" s="2">
        <v>12.025679999999999</v>
      </c>
      <c r="K3944" s="66">
        <v>11.030670000000001</v>
      </c>
      <c r="L3944" s="2">
        <v>14.945550000000001</v>
      </c>
      <c r="M3944" s="2">
        <v>16.892410000000002</v>
      </c>
      <c r="N3944" s="2">
        <v>15.689780000000001</v>
      </c>
      <c r="O3944" s="2">
        <v>12.5632</v>
      </c>
      <c r="P3944" s="2">
        <v>11.6439</v>
      </c>
    </row>
    <row r="3945" spans="1:16" x14ac:dyDescent="0.35">
      <c r="A3945" s="2">
        <v>3934</v>
      </c>
      <c r="B3945" s="2" t="s">
        <v>246</v>
      </c>
      <c r="C3945" s="2" t="s">
        <v>331</v>
      </c>
      <c r="D3945" s="2">
        <v>1.698</v>
      </c>
      <c r="E3945" s="2">
        <v>2.1</v>
      </c>
      <c r="F3945" s="66">
        <v>3.33</v>
      </c>
      <c r="G3945" s="2">
        <v>13.23053</v>
      </c>
      <c r="H3945" s="2">
        <v>14.08708</v>
      </c>
      <c r="I3945" s="2">
        <v>13.439959999999999</v>
      </c>
      <c r="J3945" s="2">
        <v>12.37551</v>
      </c>
      <c r="K3945" s="66">
        <v>11.710050000000001</v>
      </c>
      <c r="L3945" s="2">
        <v>13.30789</v>
      </c>
      <c r="M3945" s="2">
        <v>14.608470000000001</v>
      </c>
      <c r="N3945" s="2">
        <v>13.92924</v>
      </c>
      <c r="O3945" s="2">
        <v>12.84046</v>
      </c>
      <c r="P3945" s="2">
        <v>12.245799999999999</v>
      </c>
    </row>
    <row r="3946" spans="1:16" x14ac:dyDescent="0.35">
      <c r="A3946" s="2">
        <v>3935</v>
      </c>
      <c r="B3946" s="2" t="s">
        <v>246</v>
      </c>
      <c r="C3946" s="2" t="s">
        <v>332</v>
      </c>
      <c r="D3946" s="2">
        <v>2.21</v>
      </c>
      <c r="E3946" s="2">
        <v>1.5409999999999999</v>
      </c>
      <c r="F3946" s="66">
        <v>26.67</v>
      </c>
      <c r="G3946" s="2">
        <v>26.47475</v>
      </c>
      <c r="H3946" s="2">
        <v>31.14593</v>
      </c>
      <c r="I3946" s="2">
        <v>26.737200000000001</v>
      </c>
      <c r="J3946" s="2">
        <v>16.311730000000001</v>
      </c>
      <c r="K3946" s="66">
        <v>11.91634</v>
      </c>
      <c r="L3946" s="2">
        <v>26.62546</v>
      </c>
      <c r="M3946" s="2">
        <v>32.49729</v>
      </c>
      <c r="N3946" s="2">
        <v>27.860309999999998</v>
      </c>
      <c r="O3946" s="2">
        <v>16.91845</v>
      </c>
      <c r="P3946" s="2">
        <v>12.38209</v>
      </c>
    </row>
    <row r="3947" spans="1:16" x14ac:dyDescent="0.35">
      <c r="A3947" s="2">
        <v>3936</v>
      </c>
      <c r="B3947" s="2" t="s">
        <v>247</v>
      </c>
      <c r="C3947" s="2" t="s">
        <v>309</v>
      </c>
      <c r="D3947" s="2">
        <v>2.851</v>
      </c>
      <c r="E3947" s="2">
        <v>1.5589999999999999</v>
      </c>
      <c r="F3947" s="66">
        <v>16.670000000000002</v>
      </c>
      <c r="G3947" s="2">
        <v>19.31823</v>
      </c>
      <c r="H3947" s="2">
        <v>21.926259999999999</v>
      </c>
      <c r="I3947" s="2">
        <v>19.75508</v>
      </c>
      <c r="J3947" s="2">
        <v>14.186590000000001</v>
      </c>
      <c r="K3947" s="66">
        <v>11.89832</v>
      </c>
      <c r="L3947" s="2">
        <v>19.39105</v>
      </c>
      <c r="M3947" s="2">
        <v>22.75525</v>
      </c>
      <c r="N3947" s="2">
        <v>20.47222</v>
      </c>
      <c r="O3947" s="2">
        <v>14.63668</v>
      </c>
      <c r="P3947" s="2">
        <v>12.303649999999999</v>
      </c>
    </row>
    <row r="3948" spans="1:16" x14ac:dyDescent="0.35">
      <c r="A3948" s="2">
        <v>3937</v>
      </c>
      <c r="B3948" s="2" t="s">
        <v>247</v>
      </c>
      <c r="C3948" s="2" t="s">
        <v>310</v>
      </c>
      <c r="D3948" s="2">
        <v>2.036</v>
      </c>
      <c r="E3948" s="2">
        <v>2.3540000000000001</v>
      </c>
      <c r="F3948" s="66">
        <v>0</v>
      </c>
      <c r="G3948" s="2">
        <v>11.935589999999999</v>
      </c>
      <c r="H3948" s="2">
        <v>12.11842</v>
      </c>
      <c r="I3948" s="2">
        <v>12.10852</v>
      </c>
      <c r="J3948" s="2">
        <v>11.998849999999999</v>
      </c>
      <c r="K3948" s="66">
        <v>12.017899999999999</v>
      </c>
      <c r="L3948" s="2">
        <v>11.77453</v>
      </c>
      <c r="M3948" s="2">
        <v>12.3932</v>
      </c>
      <c r="N3948" s="2">
        <v>12.38392</v>
      </c>
      <c r="O3948" s="2">
        <v>12.28884</v>
      </c>
      <c r="P3948" s="2">
        <v>12.372629999999999</v>
      </c>
    </row>
    <row r="3949" spans="1:16" x14ac:dyDescent="0.35">
      <c r="A3949" s="2">
        <v>3938</v>
      </c>
      <c r="B3949" s="2" t="s">
        <v>247</v>
      </c>
      <c r="C3949" s="2" t="s">
        <v>311</v>
      </c>
      <c r="D3949" s="2">
        <v>1.0469999999999999</v>
      </c>
      <c r="E3949" s="2">
        <v>2.0409999999999999</v>
      </c>
      <c r="F3949" s="66">
        <v>0</v>
      </c>
      <c r="G3949" s="2">
        <v>12.136570000000001</v>
      </c>
      <c r="H3949" s="2">
        <v>12.36487</v>
      </c>
      <c r="I3949" s="2">
        <v>12.3561</v>
      </c>
      <c r="J3949" s="2">
        <v>12.25872</v>
      </c>
      <c r="K3949" s="66">
        <v>12.27511</v>
      </c>
      <c r="L3949" s="2">
        <v>11.967460000000001</v>
      </c>
      <c r="M3949" s="2">
        <v>12.60711</v>
      </c>
      <c r="N3949" s="2">
        <v>12.59892</v>
      </c>
      <c r="O3949" s="2">
        <v>12.514519999999999</v>
      </c>
      <c r="P3949" s="2">
        <v>12.58714</v>
      </c>
    </row>
    <row r="3950" spans="1:16" x14ac:dyDescent="0.35">
      <c r="A3950" s="2">
        <v>3939</v>
      </c>
      <c r="B3950" s="2" t="s">
        <v>247</v>
      </c>
      <c r="C3950" s="2" t="s">
        <v>312</v>
      </c>
      <c r="D3950" s="2">
        <v>1.1539999999999999</v>
      </c>
      <c r="E3950" s="2">
        <v>1.8049999999999999</v>
      </c>
      <c r="F3950" s="66">
        <v>0</v>
      </c>
      <c r="G3950" s="2">
        <v>12.475989999999999</v>
      </c>
      <c r="H3950" s="2">
        <v>12.75671</v>
      </c>
      <c r="I3950" s="2">
        <v>12.748849999999999</v>
      </c>
      <c r="J3950" s="2">
        <v>12.661350000000001</v>
      </c>
      <c r="K3950" s="66">
        <v>12.675610000000001</v>
      </c>
      <c r="L3950" s="2">
        <v>12.330030000000001</v>
      </c>
      <c r="M3950" s="2">
        <v>12.97134</v>
      </c>
      <c r="N3950" s="2">
        <v>12.96401</v>
      </c>
      <c r="O3950" s="2">
        <v>12.88813</v>
      </c>
      <c r="P3950" s="2">
        <v>12.95195</v>
      </c>
    </row>
    <row r="3951" spans="1:16" x14ac:dyDescent="0.35">
      <c r="A3951" s="2">
        <v>3940</v>
      </c>
      <c r="B3951" s="2" t="s">
        <v>247</v>
      </c>
      <c r="C3951" s="2" t="s">
        <v>313</v>
      </c>
      <c r="D3951" s="2">
        <v>1.8069999999999999</v>
      </c>
      <c r="E3951" s="2">
        <v>2.3540000000000001</v>
      </c>
      <c r="F3951" s="66">
        <v>0</v>
      </c>
      <c r="G3951" s="2">
        <v>12.986129999999999</v>
      </c>
      <c r="H3951" s="2">
        <v>13.13819</v>
      </c>
      <c r="I3951" s="2">
        <v>13.13106</v>
      </c>
      <c r="J3951" s="2">
        <v>13.05158</v>
      </c>
      <c r="K3951" s="66">
        <v>13.06419</v>
      </c>
      <c r="L3951" s="2">
        <v>12.701650000000001</v>
      </c>
      <c r="M3951" s="2">
        <v>13.329179999999999</v>
      </c>
      <c r="N3951" s="2">
        <v>13.322559999999999</v>
      </c>
      <c r="O3951" s="2">
        <v>13.253640000000001</v>
      </c>
      <c r="P3951" s="2">
        <v>13.310409999999999</v>
      </c>
    </row>
    <row r="3952" spans="1:16" x14ac:dyDescent="0.35">
      <c r="A3952" s="2">
        <v>3941</v>
      </c>
      <c r="B3952" s="2" t="s">
        <v>247</v>
      </c>
      <c r="C3952" s="2" t="s">
        <v>314</v>
      </c>
      <c r="D3952" s="2">
        <v>2.5049999999999999</v>
      </c>
      <c r="E3952" s="2">
        <v>1.7869999999999999</v>
      </c>
      <c r="F3952" s="66">
        <v>0</v>
      </c>
      <c r="G3952" s="2">
        <v>12.944419999999999</v>
      </c>
      <c r="H3952" s="2">
        <v>13.23471</v>
      </c>
      <c r="I3952" s="2">
        <v>13.22822</v>
      </c>
      <c r="J3952" s="2">
        <v>13.15559</v>
      </c>
      <c r="K3952" s="66">
        <v>13.166840000000001</v>
      </c>
      <c r="L3952" s="2">
        <v>12.78349</v>
      </c>
      <c r="M3952" s="2">
        <v>13.404780000000001</v>
      </c>
      <c r="N3952" s="2">
        <v>13.398759999999999</v>
      </c>
      <c r="O3952" s="2">
        <v>13.335789999999999</v>
      </c>
      <c r="P3952" s="2">
        <v>13.38669</v>
      </c>
    </row>
    <row r="3953" spans="1:16" x14ac:dyDescent="0.35">
      <c r="A3953" s="2">
        <v>3942</v>
      </c>
      <c r="B3953" s="2" t="s">
        <v>247</v>
      </c>
      <c r="C3953" s="2" t="s">
        <v>315</v>
      </c>
      <c r="D3953" s="2">
        <v>3.105</v>
      </c>
      <c r="E3953" s="2">
        <v>1.5589999999999999</v>
      </c>
      <c r="F3953" s="66">
        <v>0</v>
      </c>
      <c r="G3953" s="2">
        <v>12.86012</v>
      </c>
      <c r="H3953" s="2">
        <v>13.210240000000001</v>
      </c>
      <c r="I3953" s="2">
        <v>13.20429</v>
      </c>
      <c r="J3953" s="2">
        <v>13.13758</v>
      </c>
      <c r="K3953" s="66">
        <v>13.147690000000001</v>
      </c>
      <c r="L3953" s="2">
        <v>12.754709999999999</v>
      </c>
      <c r="M3953" s="2">
        <v>13.362019999999999</v>
      </c>
      <c r="N3953" s="2">
        <v>13.35651</v>
      </c>
      <c r="O3953" s="2">
        <v>13.29867</v>
      </c>
      <c r="P3953" s="2">
        <v>13.34465</v>
      </c>
    </row>
    <row r="3954" spans="1:16" x14ac:dyDescent="0.35">
      <c r="A3954" s="2">
        <v>3943</v>
      </c>
      <c r="B3954" s="2" t="s">
        <v>247</v>
      </c>
      <c r="C3954" s="2" t="s">
        <v>316</v>
      </c>
      <c r="D3954" s="2">
        <v>3.7050000000000001</v>
      </c>
      <c r="E3954" s="2">
        <v>2.1</v>
      </c>
      <c r="F3954" s="66">
        <v>0</v>
      </c>
      <c r="G3954" s="2">
        <v>12.894970000000001</v>
      </c>
      <c r="H3954" s="2">
        <v>13.15846</v>
      </c>
      <c r="I3954" s="2">
        <v>13.152979999999999</v>
      </c>
      <c r="J3954" s="2">
        <v>13.09131</v>
      </c>
      <c r="K3954" s="66">
        <v>13.10047</v>
      </c>
      <c r="L3954" s="2">
        <v>12.742050000000001</v>
      </c>
      <c r="M3954" s="2">
        <v>13.294499999999999</v>
      </c>
      <c r="N3954" s="2">
        <v>13.28942</v>
      </c>
      <c r="O3954" s="2">
        <v>13.235950000000001</v>
      </c>
      <c r="P3954" s="2">
        <v>13.27783</v>
      </c>
    </row>
    <row r="3955" spans="1:16" x14ac:dyDescent="0.35">
      <c r="A3955" s="2">
        <v>3944</v>
      </c>
      <c r="B3955" s="2" t="s">
        <v>247</v>
      </c>
      <c r="C3955" s="2" t="s">
        <v>317</v>
      </c>
      <c r="D3955" s="2">
        <v>4.407</v>
      </c>
      <c r="E3955" s="2">
        <v>2.1</v>
      </c>
      <c r="F3955" s="66">
        <v>0</v>
      </c>
      <c r="G3955" s="2">
        <v>12.631030000000001</v>
      </c>
      <c r="H3955" s="2">
        <v>12.88672</v>
      </c>
      <c r="I3955" s="2">
        <v>12.881640000000001</v>
      </c>
      <c r="J3955" s="2">
        <v>12.82447</v>
      </c>
      <c r="K3955" s="66">
        <v>12.832800000000001</v>
      </c>
      <c r="L3955" s="2">
        <v>12.438420000000001</v>
      </c>
      <c r="M3955" s="2">
        <v>13.00892</v>
      </c>
      <c r="N3955" s="2">
        <v>13.00422</v>
      </c>
      <c r="O3955" s="2">
        <v>12.954639999999999</v>
      </c>
      <c r="P3955" s="2">
        <v>12.99297</v>
      </c>
    </row>
    <row r="3956" spans="1:16" x14ac:dyDescent="0.35">
      <c r="A3956" s="2">
        <v>3945</v>
      </c>
      <c r="B3956" s="2" t="s">
        <v>247</v>
      </c>
      <c r="C3956" s="2" t="s">
        <v>318</v>
      </c>
      <c r="D3956" s="2">
        <v>5.41</v>
      </c>
      <c r="E3956" s="2">
        <v>1.7949999999999999</v>
      </c>
      <c r="F3956" s="66">
        <v>0</v>
      </c>
      <c r="G3956" s="2">
        <v>11.978910000000001</v>
      </c>
      <c r="H3956" s="2">
        <v>12.29312</v>
      </c>
      <c r="I3956" s="2">
        <v>12.288410000000001</v>
      </c>
      <c r="J3956" s="2">
        <v>12.235340000000001</v>
      </c>
      <c r="K3956" s="66">
        <v>12.24296</v>
      </c>
      <c r="L3956" s="2">
        <v>11.8406</v>
      </c>
      <c r="M3956" s="2">
        <v>12.40292</v>
      </c>
      <c r="N3956" s="2">
        <v>12.398569999999999</v>
      </c>
      <c r="O3956" s="2">
        <v>12.352539999999999</v>
      </c>
      <c r="P3956" s="2">
        <v>12.387729999999999</v>
      </c>
    </row>
    <row r="3957" spans="1:16" x14ac:dyDescent="0.35">
      <c r="A3957" s="2">
        <v>3946</v>
      </c>
      <c r="B3957" s="2" t="s">
        <v>247</v>
      </c>
      <c r="C3957" s="2" t="s">
        <v>319</v>
      </c>
      <c r="D3957" s="2">
        <v>6.4580000000000002</v>
      </c>
      <c r="E3957" s="2">
        <v>2.3130000000000002</v>
      </c>
      <c r="F3957" s="66">
        <v>0</v>
      </c>
      <c r="G3957" s="2">
        <v>11.226380000000001</v>
      </c>
      <c r="H3957" s="2">
        <v>11.465</v>
      </c>
      <c r="I3957" s="2">
        <v>11.46062</v>
      </c>
      <c r="J3957" s="2">
        <v>11.411300000000001</v>
      </c>
      <c r="K3957" s="66">
        <v>11.418290000000001</v>
      </c>
      <c r="L3957" s="2">
        <v>11.11238</v>
      </c>
      <c r="M3957" s="2">
        <v>11.564260000000001</v>
      </c>
      <c r="N3957" s="2">
        <v>11.560230000000001</v>
      </c>
      <c r="O3957" s="2">
        <v>11.517440000000001</v>
      </c>
      <c r="P3957" s="2">
        <v>11.54984</v>
      </c>
    </row>
    <row r="3958" spans="1:16" x14ac:dyDescent="0.35">
      <c r="A3958" s="2">
        <v>3947</v>
      </c>
      <c r="B3958" s="2" t="s">
        <v>247</v>
      </c>
      <c r="C3958" s="2" t="s">
        <v>320</v>
      </c>
      <c r="D3958" s="2">
        <v>6.5949999999999998</v>
      </c>
      <c r="E3958" s="2">
        <v>3.6080000000000001</v>
      </c>
      <c r="F3958" s="66">
        <v>0</v>
      </c>
      <c r="G3958" s="2">
        <v>11.034700000000001</v>
      </c>
      <c r="H3958" s="2">
        <v>11.03748</v>
      </c>
      <c r="I3958" s="2">
        <v>11.033379999999999</v>
      </c>
      <c r="J3958" s="2">
        <v>10.987170000000001</v>
      </c>
      <c r="K3958" s="66">
        <v>10.993650000000001</v>
      </c>
      <c r="L3958" s="2">
        <v>10.933299999999999</v>
      </c>
      <c r="M3958" s="2">
        <v>11.128640000000001</v>
      </c>
      <c r="N3958" s="2">
        <v>11.12487</v>
      </c>
      <c r="O3958" s="2">
        <v>11.084770000000001</v>
      </c>
      <c r="P3958" s="2">
        <v>11.114890000000001</v>
      </c>
    </row>
    <row r="3959" spans="1:16" x14ac:dyDescent="0.35">
      <c r="A3959" s="2">
        <v>3948</v>
      </c>
      <c r="B3959" s="2" t="s">
        <v>247</v>
      </c>
      <c r="C3959" s="2" t="s">
        <v>321</v>
      </c>
      <c r="D3959" s="2">
        <v>7.1639999999999997</v>
      </c>
      <c r="E3959" s="2">
        <v>4.6079999999999997</v>
      </c>
      <c r="F3959" s="66">
        <v>0</v>
      </c>
      <c r="G3959" s="2">
        <v>11.01168</v>
      </c>
      <c r="H3959" s="2">
        <v>10.764419999999999</v>
      </c>
      <c r="I3959" s="2">
        <v>10.76057</v>
      </c>
      <c r="J3959" s="2">
        <v>10.71702</v>
      </c>
      <c r="K3959" s="66">
        <v>10.72307</v>
      </c>
      <c r="L3959" s="2">
        <v>10.86504</v>
      </c>
      <c r="M3959" s="2">
        <v>10.84836</v>
      </c>
      <c r="N3959" s="2">
        <v>10.844810000000001</v>
      </c>
      <c r="O3959" s="2">
        <v>10.807029999999999</v>
      </c>
      <c r="P3959" s="2">
        <v>10.83521</v>
      </c>
    </row>
    <row r="3960" spans="1:16" x14ac:dyDescent="0.35">
      <c r="A3960" s="2">
        <v>3949</v>
      </c>
      <c r="B3960" s="2" t="s">
        <v>247</v>
      </c>
      <c r="C3960" s="2" t="s">
        <v>322</v>
      </c>
      <c r="D3960" s="2">
        <v>8.61</v>
      </c>
      <c r="E3960" s="2">
        <v>4.3380000000000001</v>
      </c>
      <c r="F3960" s="66">
        <v>0</v>
      </c>
      <c r="G3960" s="2">
        <v>10.419230000000001</v>
      </c>
      <c r="H3960" s="2">
        <v>10.27759</v>
      </c>
      <c r="I3960" s="2">
        <v>10.273949999999999</v>
      </c>
      <c r="J3960" s="2">
        <v>10.232889999999999</v>
      </c>
      <c r="K3960" s="66">
        <v>10.23855</v>
      </c>
      <c r="L3960" s="2">
        <v>10.318669999999999</v>
      </c>
      <c r="M3960" s="2">
        <v>10.354799999999999</v>
      </c>
      <c r="N3960" s="2">
        <v>10.35145</v>
      </c>
      <c r="O3960" s="2">
        <v>10.31582</v>
      </c>
      <c r="P3960" s="2">
        <v>10.34224</v>
      </c>
    </row>
    <row r="3961" spans="1:16" x14ac:dyDescent="0.35">
      <c r="A3961" s="2">
        <v>3950</v>
      </c>
      <c r="B3961" s="2" t="s">
        <v>247</v>
      </c>
      <c r="C3961" s="2" t="s">
        <v>323</v>
      </c>
      <c r="D3961" s="2">
        <v>9.1489999999999991</v>
      </c>
      <c r="E3961" s="2">
        <v>3.6</v>
      </c>
      <c r="F3961" s="66">
        <v>0</v>
      </c>
      <c r="G3961" s="2">
        <v>9.7374500000000008</v>
      </c>
      <c r="H3961" s="2">
        <v>9.7543399999999991</v>
      </c>
      <c r="I3961" s="2">
        <v>9.7509099999999993</v>
      </c>
      <c r="J3961" s="2">
        <v>9.71218</v>
      </c>
      <c r="K3961" s="66">
        <v>9.7174800000000001</v>
      </c>
      <c r="L3961" s="2">
        <v>9.6402199999999993</v>
      </c>
      <c r="M3961" s="2">
        <v>9.8253900000000005</v>
      </c>
      <c r="N3961" s="2">
        <v>9.8222400000000007</v>
      </c>
      <c r="O3961" s="2">
        <v>9.7886399999999991</v>
      </c>
      <c r="P3961" s="2">
        <v>9.8134300000000003</v>
      </c>
    </row>
    <row r="3962" spans="1:16" x14ac:dyDescent="0.35">
      <c r="A3962" s="2">
        <v>3951</v>
      </c>
      <c r="B3962" s="2" t="s">
        <v>247</v>
      </c>
      <c r="C3962" s="2" t="s">
        <v>324</v>
      </c>
      <c r="D3962" s="2">
        <v>8.9979999999999993</v>
      </c>
      <c r="E3962" s="2">
        <v>2.8370000000000002</v>
      </c>
      <c r="F3962" s="66">
        <v>0</v>
      </c>
      <c r="G3962" s="2">
        <v>9.2420200000000001</v>
      </c>
      <c r="H3962" s="2">
        <v>9.3887400000000003</v>
      </c>
      <c r="I3962" s="2">
        <v>9.3855000000000004</v>
      </c>
      <c r="J3962" s="2">
        <v>9.3488699999999998</v>
      </c>
      <c r="K3962" s="66">
        <v>9.3538499999999996</v>
      </c>
      <c r="L3962" s="2">
        <v>9.1517599999999995</v>
      </c>
      <c r="M3962" s="2">
        <v>9.45444</v>
      </c>
      <c r="N3962" s="2">
        <v>9.4514600000000009</v>
      </c>
      <c r="O3962" s="2">
        <v>9.4196600000000004</v>
      </c>
      <c r="P3962" s="2">
        <v>9.4430300000000003</v>
      </c>
    </row>
    <row r="3963" spans="1:16" x14ac:dyDescent="0.35">
      <c r="A3963" s="2">
        <v>3952</v>
      </c>
      <c r="B3963" s="2" t="s">
        <v>247</v>
      </c>
      <c r="C3963" s="2" t="s">
        <v>325</v>
      </c>
      <c r="D3963" s="2">
        <v>8.6460000000000008</v>
      </c>
      <c r="E3963" s="2">
        <v>2.8620000000000001</v>
      </c>
      <c r="F3963" s="66">
        <v>0</v>
      </c>
      <c r="G3963" s="2">
        <v>9.1447099999999999</v>
      </c>
      <c r="H3963" s="2">
        <v>9.28416</v>
      </c>
      <c r="I3963" s="2">
        <v>9.2810699999999997</v>
      </c>
      <c r="J3963" s="2">
        <v>9.2462300000000006</v>
      </c>
      <c r="K3963" s="66">
        <v>9.2509499999999996</v>
      </c>
      <c r="L3963" s="2">
        <v>9.03782</v>
      </c>
      <c r="M3963" s="2">
        <v>9.3453199999999992</v>
      </c>
      <c r="N3963" s="2">
        <v>9.3424899999999997</v>
      </c>
      <c r="O3963" s="2">
        <v>9.3122500000000006</v>
      </c>
      <c r="P3963" s="2">
        <v>9.3344000000000005</v>
      </c>
    </row>
    <row r="3964" spans="1:16" x14ac:dyDescent="0.35">
      <c r="A3964" s="2">
        <v>3953</v>
      </c>
      <c r="B3964" s="2" t="s">
        <v>247</v>
      </c>
      <c r="C3964" s="2" t="s">
        <v>326</v>
      </c>
      <c r="D3964" s="2">
        <v>8.1969999999999992</v>
      </c>
      <c r="E3964" s="2">
        <v>4.3620000000000001</v>
      </c>
      <c r="F3964" s="66">
        <v>0</v>
      </c>
      <c r="G3964" s="2">
        <v>9.4674899999999997</v>
      </c>
      <c r="H3964" s="2">
        <v>9.3275900000000007</v>
      </c>
      <c r="I3964" s="2">
        <v>9.3246500000000001</v>
      </c>
      <c r="J3964" s="2">
        <v>9.2914200000000005</v>
      </c>
      <c r="K3964" s="66">
        <v>9.2958999999999996</v>
      </c>
      <c r="L3964" s="2">
        <v>9.3733400000000007</v>
      </c>
      <c r="M3964" s="2">
        <v>9.3848299999999991</v>
      </c>
      <c r="N3964" s="2">
        <v>9.3821300000000001</v>
      </c>
      <c r="O3964" s="2">
        <v>9.3532799999999998</v>
      </c>
      <c r="P3964" s="2">
        <v>9.3743499999999997</v>
      </c>
    </row>
    <row r="3965" spans="1:16" x14ac:dyDescent="0.35">
      <c r="A3965" s="2">
        <v>3954</v>
      </c>
      <c r="B3965" s="2" t="s">
        <v>247</v>
      </c>
      <c r="C3965" s="2" t="s">
        <v>327</v>
      </c>
      <c r="D3965" s="2">
        <v>8</v>
      </c>
      <c r="E3965" s="2">
        <v>5.0999999999999996</v>
      </c>
      <c r="F3965" s="66">
        <v>0</v>
      </c>
      <c r="G3965" s="2">
        <v>9.7114100000000008</v>
      </c>
      <c r="H3965" s="2">
        <v>9.3963400000000004</v>
      </c>
      <c r="I3965" s="2">
        <v>9.3935399999999998</v>
      </c>
      <c r="J3965" s="2">
        <v>9.3617899999999992</v>
      </c>
      <c r="K3965" s="66">
        <v>9.3660599999999992</v>
      </c>
      <c r="L3965" s="2">
        <v>9.6184100000000008</v>
      </c>
      <c r="M3965" s="2">
        <v>9.4500700000000002</v>
      </c>
      <c r="N3965" s="2">
        <v>9.4474999999999998</v>
      </c>
      <c r="O3965" s="2">
        <v>9.41995</v>
      </c>
      <c r="P3965" s="2">
        <v>9.4400099999999991</v>
      </c>
    </row>
    <row r="3966" spans="1:16" x14ac:dyDescent="0.35">
      <c r="A3966" s="2">
        <v>3955</v>
      </c>
      <c r="B3966" s="2" t="s">
        <v>247</v>
      </c>
      <c r="C3966" s="2" t="s">
        <v>328</v>
      </c>
      <c r="D3966" s="2">
        <v>7.8470000000000004</v>
      </c>
      <c r="E3966" s="2">
        <v>3.8290000000000002</v>
      </c>
      <c r="F3966" s="66">
        <v>0</v>
      </c>
      <c r="G3966" s="2">
        <v>9.4436999999999998</v>
      </c>
      <c r="H3966" s="2">
        <v>9.3910400000000003</v>
      </c>
      <c r="I3966" s="2">
        <v>9.3883700000000001</v>
      </c>
      <c r="J3966" s="2">
        <v>9.35806</v>
      </c>
      <c r="K3966" s="66">
        <v>9.3621200000000009</v>
      </c>
      <c r="L3966" s="2">
        <v>9.3042499999999997</v>
      </c>
      <c r="M3966" s="2">
        <v>9.4415399999999998</v>
      </c>
      <c r="N3966" s="2">
        <v>9.4390800000000006</v>
      </c>
      <c r="O3966" s="2">
        <v>9.4127899999999993</v>
      </c>
      <c r="P3966" s="2">
        <v>9.4319000000000006</v>
      </c>
    </row>
    <row r="3967" spans="1:16" x14ac:dyDescent="0.35">
      <c r="A3967" s="2">
        <v>3956</v>
      </c>
      <c r="B3967" s="2" t="s">
        <v>247</v>
      </c>
      <c r="C3967" s="2" t="s">
        <v>329</v>
      </c>
      <c r="D3967" s="2">
        <v>7.7510000000000003</v>
      </c>
      <c r="E3967" s="2">
        <v>3.1080000000000001</v>
      </c>
      <c r="F3967" s="66">
        <v>0</v>
      </c>
      <c r="G3967" s="2">
        <v>9.28796</v>
      </c>
      <c r="H3967" s="2">
        <v>9.3700200000000002</v>
      </c>
      <c r="I3967" s="2">
        <v>9.3674700000000009</v>
      </c>
      <c r="J3967" s="2">
        <v>9.3385300000000004</v>
      </c>
      <c r="K3967" s="66">
        <v>9.3423999999999996</v>
      </c>
      <c r="L3967" s="2">
        <v>9.0820500000000006</v>
      </c>
      <c r="M3967" s="2">
        <v>9.4175799999999992</v>
      </c>
      <c r="N3967" s="2">
        <v>9.4152299999999993</v>
      </c>
      <c r="O3967" s="2">
        <v>9.3901199999999996</v>
      </c>
      <c r="P3967" s="2">
        <v>9.4083400000000008</v>
      </c>
    </row>
    <row r="3968" spans="1:16" x14ac:dyDescent="0.35">
      <c r="A3968" s="2">
        <v>3957</v>
      </c>
      <c r="B3968" s="2" t="s">
        <v>247</v>
      </c>
      <c r="C3968" s="2" t="s">
        <v>330</v>
      </c>
      <c r="D3968" s="2">
        <v>7.7489999999999997</v>
      </c>
      <c r="E3968" s="2">
        <v>3.8540000000000001</v>
      </c>
      <c r="F3968" s="66">
        <v>0</v>
      </c>
      <c r="G3968" s="2">
        <v>9.4086200000000009</v>
      </c>
      <c r="H3968" s="2">
        <v>9.3448799999999999</v>
      </c>
      <c r="I3968" s="2">
        <v>9.3424300000000002</v>
      </c>
      <c r="J3968" s="2">
        <v>9.3147900000000003</v>
      </c>
      <c r="K3968" s="66">
        <v>9.3184699999999996</v>
      </c>
      <c r="L3968" s="2">
        <v>9.2128599999999992</v>
      </c>
      <c r="M3968" s="2">
        <v>9.3897499999999994</v>
      </c>
      <c r="N3968" s="2">
        <v>9.3875100000000007</v>
      </c>
      <c r="O3968" s="2">
        <v>9.3635199999999994</v>
      </c>
      <c r="P3968" s="2">
        <v>9.3809000000000005</v>
      </c>
    </row>
    <row r="3969" spans="1:16" x14ac:dyDescent="0.35">
      <c r="A3969" s="2">
        <v>3958</v>
      </c>
      <c r="B3969" s="2" t="s">
        <v>247</v>
      </c>
      <c r="C3969" s="2" t="s">
        <v>331</v>
      </c>
      <c r="D3969" s="2">
        <v>7.649</v>
      </c>
      <c r="E3969" s="2">
        <v>4.0999999999999996</v>
      </c>
      <c r="F3969" s="66">
        <v>0</v>
      </c>
      <c r="G3969" s="2">
        <v>9.4202999999999992</v>
      </c>
      <c r="H3969" s="2">
        <v>9.3252500000000005</v>
      </c>
      <c r="I3969" s="2">
        <v>9.3229100000000003</v>
      </c>
      <c r="J3969" s="2">
        <v>9.2964900000000004</v>
      </c>
      <c r="K3969" s="66">
        <v>9.3000100000000003</v>
      </c>
      <c r="L3969" s="2">
        <v>9.2949900000000003</v>
      </c>
      <c r="M3969" s="2">
        <v>9.3676600000000008</v>
      </c>
      <c r="N3969" s="2">
        <v>9.3655200000000001</v>
      </c>
      <c r="O3969" s="2">
        <v>9.3425899999999995</v>
      </c>
      <c r="P3969" s="2">
        <v>9.3591899999999999</v>
      </c>
    </row>
    <row r="3970" spans="1:16" x14ac:dyDescent="0.35">
      <c r="A3970" s="2">
        <v>3959</v>
      </c>
      <c r="B3970" s="2" t="s">
        <v>247</v>
      </c>
      <c r="C3970" s="2" t="s">
        <v>332</v>
      </c>
      <c r="D3970" s="2">
        <v>7.7530000000000001</v>
      </c>
      <c r="E3970" s="2">
        <v>4.3540000000000001</v>
      </c>
      <c r="F3970" s="66">
        <v>0</v>
      </c>
      <c r="G3970" s="2">
        <v>9.4064499999999995</v>
      </c>
      <c r="H3970" s="2">
        <v>9.2745800000000003</v>
      </c>
      <c r="I3970" s="2">
        <v>9.2723499999999994</v>
      </c>
      <c r="J3970" s="2">
        <v>9.2470999999999997</v>
      </c>
      <c r="K3970" s="66">
        <v>9.2504500000000007</v>
      </c>
      <c r="L3970" s="2">
        <v>9.3173700000000004</v>
      </c>
      <c r="M3970" s="2">
        <v>9.3147400000000005</v>
      </c>
      <c r="N3970" s="2">
        <v>9.3126899999999999</v>
      </c>
      <c r="O3970" s="2">
        <v>9.2907799999999998</v>
      </c>
      <c r="P3970" s="2">
        <v>9.3066200000000006</v>
      </c>
    </row>
    <row r="3971" spans="1:16" x14ac:dyDescent="0.35">
      <c r="A3971" s="2">
        <v>3960</v>
      </c>
      <c r="B3971" s="2" t="s">
        <v>248</v>
      </c>
      <c r="C3971" s="2" t="s">
        <v>309</v>
      </c>
      <c r="D3971" s="2">
        <v>7.8490000000000002</v>
      </c>
      <c r="E3971" s="2">
        <v>4.8540000000000001</v>
      </c>
      <c r="F3971" s="66">
        <v>0</v>
      </c>
      <c r="G3971" s="2">
        <v>9.4540199999999999</v>
      </c>
      <c r="H3971" s="2">
        <v>9.2201799999999992</v>
      </c>
      <c r="I3971" s="2">
        <v>9.2180400000000002</v>
      </c>
      <c r="J3971" s="2">
        <v>9.1938899999999997</v>
      </c>
      <c r="K3971" s="66">
        <v>9.1971000000000007</v>
      </c>
      <c r="L3971" s="2">
        <v>9.3954299999999993</v>
      </c>
      <c r="M3971" s="2">
        <v>9.2582500000000003</v>
      </c>
      <c r="N3971" s="2">
        <v>9.2562999999999995</v>
      </c>
      <c r="O3971" s="2">
        <v>9.2353400000000008</v>
      </c>
      <c r="P3971" s="2">
        <v>9.2504799999999996</v>
      </c>
    </row>
    <row r="3972" spans="1:16" x14ac:dyDescent="0.35">
      <c r="A3972" s="2">
        <v>3961</v>
      </c>
      <c r="B3972" s="2" t="s">
        <v>248</v>
      </c>
      <c r="C3972" s="2" t="s">
        <v>310</v>
      </c>
      <c r="D3972" s="2">
        <v>7.7489999999999997</v>
      </c>
      <c r="E3972" s="2">
        <v>4.5919999999999996</v>
      </c>
      <c r="F3972" s="66">
        <v>0</v>
      </c>
      <c r="G3972" s="2">
        <v>9.4055499999999999</v>
      </c>
      <c r="H3972" s="2">
        <v>9.2307600000000001</v>
      </c>
      <c r="I3972" s="2">
        <v>9.2287199999999991</v>
      </c>
      <c r="J3972" s="2">
        <v>9.2056100000000001</v>
      </c>
      <c r="K3972" s="66">
        <v>9.2086699999999997</v>
      </c>
      <c r="L3972" s="2">
        <v>9.3437400000000004</v>
      </c>
      <c r="M3972" s="2">
        <v>9.26694</v>
      </c>
      <c r="N3972" s="2">
        <v>9.2650600000000001</v>
      </c>
      <c r="O3972" s="2">
        <v>9.2449999999999992</v>
      </c>
      <c r="P3972" s="2">
        <v>9.2594799999999999</v>
      </c>
    </row>
    <row r="3973" spans="1:16" x14ac:dyDescent="0.35">
      <c r="A3973" s="2">
        <v>3962</v>
      </c>
      <c r="B3973" s="2" t="s">
        <v>248</v>
      </c>
      <c r="C3973" s="2" t="s">
        <v>311</v>
      </c>
      <c r="D3973" s="2">
        <v>7.141</v>
      </c>
      <c r="E3973" s="2">
        <v>3.5920000000000001</v>
      </c>
      <c r="F3973" s="66">
        <v>0</v>
      </c>
      <c r="G3973" s="2">
        <v>9.3569899999999997</v>
      </c>
      <c r="H3973" s="2">
        <v>9.3824500000000004</v>
      </c>
      <c r="I3973" s="2">
        <v>9.38049</v>
      </c>
      <c r="J3973" s="2">
        <v>9.3583300000000005</v>
      </c>
      <c r="K3973" s="66">
        <v>9.3612699999999993</v>
      </c>
      <c r="L3973" s="2">
        <v>9.2543799999999994</v>
      </c>
      <c r="M3973" s="2">
        <v>9.4168900000000004</v>
      </c>
      <c r="N3973" s="2">
        <v>9.4150899999999993</v>
      </c>
      <c r="O3973" s="2">
        <v>9.3958700000000004</v>
      </c>
      <c r="P3973" s="2">
        <v>9.4097399999999993</v>
      </c>
    </row>
    <row r="3974" spans="1:16" x14ac:dyDescent="0.35">
      <c r="A3974" s="2">
        <v>3963</v>
      </c>
      <c r="B3974" s="2" t="s">
        <v>248</v>
      </c>
      <c r="C3974" s="2" t="s">
        <v>312</v>
      </c>
      <c r="D3974" s="2">
        <v>7.0069999999999997</v>
      </c>
      <c r="E3974" s="2">
        <v>3.6080000000000001</v>
      </c>
      <c r="F3974" s="66">
        <v>0</v>
      </c>
      <c r="G3974" s="2">
        <v>9.6278400000000008</v>
      </c>
      <c r="H3974" s="2">
        <v>9.6458600000000008</v>
      </c>
      <c r="I3974" s="2">
        <v>9.6439900000000005</v>
      </c>
      <c r="J3974" s="2">
        <v>9.6226900000000004</v>
      </c>
      <c r="K3974" s="66">
        <v>9.6255199999999999</v>
      </c>
      <c r="L3974" s="2">
        <v>9.5194600000000005</v>
      </c>
      <c r="M3974" s="2">
        <v>9.6787700000000001</v>
      </c>
      <c r="N3974" s="2">
        <v>9.6770499999999995</v>
      </c>
      <c r="O3974" s="2">
        <v>9.6585800000000006</v>
      </c>
      <c r="P3974" s="2">
        <v>9.6719000000000008</v>
      </c>
    </row>
    <row r="3975" spans="1:16" x14ac:dyDescent="0.35">
      <c r="A3975" s="2">
        <v>3964</v>
      </c>
      <c r="B3975" s="2" t="s">
        <v>248</v>
      </c>
      <c r="C3975" s="2" t="s">
        <v>313</v>
      </c>
      <c r="D3975" s="2">
        <v>7.4</v>
      </c>
      <c r="E3975" s="2">
        <v>4.6079999999999997</v>
      </c>
      <c r="F3975" s="66">
        <v>0</v>
      </c>
      <c r="G3975" s="2">
        <v>10.00446</v>
      </c>
      <c r="H3975" s="2">
        <v>9.8123900000000006</v>
      </c>
      <c r="I3975" s="2">
        <v>9.8105899999999995</v>
      </c>
      <c r="J3975" s="2">
        <v>9.7901500000000006</v>
      </c>
      <c r="K3975" s="66">
        <v>9.7928599999999992</v>
      </c>
      <c r="L3975" s="2">
        <v>9.9308099999999992</v>
      </c>
      <c r="M3975" s="2">
        <v>9.8438300000000005</v>
      </c>
      <c r="N3975" s="2">
        <v>9.8421699999999994</v>
      </c>
      <c r="O3975" s="2">
        <v>9.8244399999999992</v>
      </c>
      <c r="P3975" s="2">
        <v>9.8372200000000003</v>
      </c>
    </row>
    <row r="3976" spans="1:16" x14ac:dyDescent="0.35">
      <c r="A3976" s="2">
        <v>3965</v>
      </c>
      <c r="B3976" s="2" t="s">
        <v>248</v>
      </c>
      <c r="C3976" s="2" t="s">
        <v>314</v>
      </c>
      <c r="D3976" s="2">
        <v>7.4509999999999996</v>
      </c>
      <c r="E3976" s="2">
        <v>4.5919999999999996</v>
      </c>
      <c r="F3976" s="66">
        <v>0</v>
      </c>
      <c r="G3976" s="2">
        <v>9.9560600000000008</v>
      </c>
      <c r="H3976" s="2">
        <v>9.7689400000000006</v>
      </c>
      <c r="I3976" s="2">
        <v>9.76722</v>
      </c>
      <c r="J3976" s="2">
        <v>9.7476699999999994</v>
      </c>
      <c r="K3976" s="66">
        <v>9.7502600000000008</v>
      </c>
      <c r="L3976" s="2">
        <v>9.8819300000000005</v>
      </c>
      <c r="M3976" s="2">
        <v>9.7988599999999995</v>
      </c>
      <c r="N3976" s="2">
        <v>9.7972800000000007</v>
      </c>
      <c r="O3976" s="2">
        <v>9.7803299999999993</v>
      </c>
      <c r="P3976" s="2">
        <v>9.7925400000000007</v>
      </c>
    </row>
    <row r="3977" spans="1:16" x14ac:dyDescent="0.35">
      <c r="A3977" s="2">
        <v>3966</v>
      </c>
      <c r="B3977" s="2" t="s">
        <v>248</v>
      </c>
      <c r="C3977" s="2" t="s">
        <v>315</v>
      </c>
      <c r="D3977" s="2">
        <v>7.6529999999999996</v>
      </c>
      <c r="E3977" s="2">
        <v>4.3540000000000001</v>
      </c>
      <c r="F3977" s="66">
        <v>0</v>
      </c>
      <c r="G3977" s="2">
        <v>9.7858400000000003</v>
      </c>
      <c r="H3977" s="2">
        <v>9.66113</v>
      </c>
      <c r="I3977" s="2">
        <v>9.6594800000000003</v>
      </c>
      <c r="J3977" s="2">
        <v>9.6408100000000001</v>
      </c>
      <c r="K3977" s="66">
        <v>9.6432800000000007</v>
      </c>
      <c r="L3977" s="2">
        <v>9.71312</v>
      </c>
      <c r="M3977" s="2">
        <v>9.6896000000000004</v>
      </c>
      <c r="N3977" s="2">
        <v>9.6881000000000004</v>
      </c>
      <c r="O3977" s="2">
        <v>9.6719000000000008</v>
      </c>
      <c r="P3977" s="2">
        <v>9.6835699999999996</v>
      </c>
    </row>
    <row r="3978" spans="1:16" x14ac:dyDescent="0.35">
      <c r="A3978" s="2">
        <v>3967</v>
      </c>
      <c r="B3978" s="2" t="s">
        <v>248</v>
      </c>
      <c r="C3978" s="2" t="s">
        <v>316</v>
      </c>
      <c r="D3978" s="2">
        <v>8.0030000000000001</v>
      </c>
      <c r="E3978" s="2">
        <v>4.5999999999999996</v>
      </c>
      <c r="F3978" s="66">
        <v>0</v>
      </c>
      <c r="G3978" s="2">
        <v>9.7134099999999997</v>
      </c>
      <c r="H3978" s="2">
        <v>9.5263399999999994</v>
      </c>
      <c r="I3978" s="2">
        <v>9.5247700000000002</v>
      </c>
      <c r="J3978" s="2">
        <v>9.5069300000000005</v>
      </c>
      <c r="K3978" s="66">
        <v>9.50929</v>
      </c>
      <c r="L3978" s="2">
        <v>9.6142400000000006</v>
      </c>
      <c r="M3978" s="2">
        <v>9.5534499999999998</v>
      </c>
      <c r="N3978" s="2">
        <v>9.5519999999999996</v>
      </c>
      <c r="O3978" s="2">
        <v>9.5365400000000005</v>
      </c>
      <c r="P3978" s="2">
        <v>9.5476799999999997</v>
      </c>
    </row>
    <row r="3979" spans="1:16" x14ac:dyDescent="0.35">
      <c r="A3979" s="2">
        <v>3968</v>
      </c>
      <c r="B3979" s="2" t="s">
        <v>248</v>
      </c>
      <c r="C3979" s="2" t="s">
        <v>317</v>
      </c>
      <c r="D3979" s="2">
        <v>8.1999999999999993</v>
      </c>
      <c r="E3979" s="2">
        <v>4.8540000000000001</v>
      </c>
      <c r="F3979" s="66">
        <v>0</v>
      </c>
      <c r="G3979" s="2">
        <v>9.6454799999999992</v>
      </c>
      <c r="H3979" s="2">
        <v>9.3972599999999993</v>
      </c>
      <c r="I3979" s="2">
        <v>9.3957499999999996</v>
      </c>
      <c r="J3979" s="2">
        <v>9.3787099999999999</v>
      </c>
      <c r="K3979" s="66">
        <v>9.3809699999999996</v>
      </c>
      <c r="L3979" s="2">
        <v>9.5399899999999995</v>
      </c>
      <c r="M3979" s="2">
        <v>9.4230800000000006</v>
      </c>
      <c r="N3979" s="2">
        <v>9.4216999999999995</v>
      </c>
      <c r="O3979" s="2">
        <v>9.4069199999999995</v>
      </c>
      <c r="P3979" s="2">
        <v>9.4175599999999999</v>
      </c>
    </row>
    <row r="3980" spans="1:16" x14ac:dyDescent="0.35">
      <c r="A3980" s="2">
        <v>3969</v>
      </c>
      <c r="B3980" s="2" t="s">
        <v>248</v>
      </c>
      <c r="C3980" s="2" t="s">
        <v>318</v>
      </c>
      <c r="D3980" s="2">
        <v>8.3520000000000003</v>
      </c>
      <c r="E3980" s="2">
        <v>5.6589999999999998</v>
      </c>
      <c r="F3980" s="66">
        <v>0</v>
      </c>
      <c r="G3980" s="2">
        <v>9.5385299999999997</v>
      </c>
      <c r="H3980" s="2">
        <v>9.3225300000000004</v>
      </c>
      <c r="I3980" s="2">
        <v>9.3210899999999999</v>
      </c>
      <c r="J3980" s="2">
        <v>9.3047900000000006</v>
      </c>
      <c r="K3980" s="66">
        <v>9.3069500000000005</v>
      </c>
      <c r="L3980" s="2">
        <v>9.7236499999999992</v>
      </c>
      <c r="M3980" s="2">
        <v>9.3471600000000006</v>
      </c>
      <c r="N3980" s="2">
        <v>9.3458400000000008</v>
      </c>
      <c r="O3980" s="2">
        <v>9.3317099999999993</v>
      </c>
      <c r="P3980" s="2">
        <v>9.3418799999999997</v>
      </c>
    </row>
    <row r="3981" spans="1:16" x14ac:dyDescent="0.35">
      <c r="A3981" s="2">
        <v>3970</v>
      </c>
      <c r="B3981" s="2" t="s">
        <v>248</v>
      </c>
      <c r="C3981" s="2" t="s">
        <v>319</v>
      </c>
      <c r="D3981" s="2">
        <v>7.992</v>
      </c>
      <c r="E3981" s="2">
        <v>5.641</v>
      </c>
      <c r="F3981" s="66">
        <v>0</v>
      </c>
      <c r="G3981" s="2">
        <v>9.4762500000000003</v>
      </c>
      <c r="H3981" s="2">
        <v>9.3258399999999995</v>
      </c>
      <c r="I3981" s="2">
        <v>9.3244699999999998</v>
      </c>
      <c r="J3981" s="2">
        <v>9.3088700000000006</v>
      </c>
      <c r="K3981" s="66">
        <v>9.3109300000000008</v>
      </c>
      <c r="L3981" s="2">
        <v>9.7520299999999995</v>
      </c>
      <c r="M3981" s="2">
        <v>9.3493600000000008</v>
      </c>
      <c r="N3981" s="2">
        <v>9.3481000000000005</v>
      </c>
      <c r="O3981" s="2">
        <v>9.3345800000000008</v>
      </c>
      <c r="P3981" s="2">
        <v>9.3443100000000001</v>
      </c>
    </row>
    <row r="3982" spans="1:16" x14ac:dyDescent="0.35">
      <c r="A3982" s="2">
        <v>3971</v>
      </c>
      <c r="B3982" s="2" t="s">
        <v>248</v>
      </c>
      <c r="C3982" s="2" t="s">
        <v>320</v>
      </c>
      <c r="D3982" s="2">
        <v>6.992</v>
      </c>
      <c r="E3982" s="2">
        <v>4.5919999999999996</v>
      </c>
      <c r="F3982" s="66">
        <v>0</v>
      </c>
      <c r="G3982" s="2">
        <v>9.3406800000000008</v>
      </c>
      <c r="H3982" s="2">
        <v>9.4470500000000008</v>
      </c>
      <c r="I3982" s="2">
        <v>9.4457299999999993</v>
      </c>
      <c r="J3982" s="2">
        <v>9.43079</v>
      </c>
      <c r="K3982" s="66">
        <v>9.43276</v>
      </c>
      <c r="L3982" s="2">
        <v>9.6412200000000006</v>
      </c>
      <c r="M3982" s="2">
        <v>9.4695400000000003</v>
      </c>
      <c r="N3982" s="2">
        <v>9.4683299999999999</v>
      </c>
      <c r="O3982" s="2">
        <v>9.4553799999999999</v>
      </c>
      <c r="P3982" s="2">
        <v>9.4647000000000006</v>
      </c>
    </row>
    <row r="3983" spans="1:16" x14ac:dyDescent="0.35">
      <c r="A3983" s="2">
        <v>3972</v>
      </c>
      <c r="B3983" s="2" t="s">
        <v>248</v>
      </c>
      <c r="C3983" s="2" t="s">
        <v>321</v>
      </c>
      <c r="D3983" s="2">
        <v>6.7539999999999996</v>
      </c>
      <c r="E3983" s="2">
        <v>3.5920000000000001</v>
      </c>
      <c r="F3983" s="66">
        <v>0</v>
      </c>
      <c r="G3983" s="2">
        <v>9.4469499999999993</v>
      </c>
      <c r="H3983" s="2">
        <v>9.5932999999999993</v>
      </c>
      <c r="I3983" s="2">
        <v>9.5920400000000008</v>
      </c>
      <c r="J3983" s="2">
        <v>9.5777000000000001</v>
      </c>
      <c r="K3983" s="66">
        <v>9.5795999999999992</v>
      </c>
      <c r="L3983" s="2">
        <v>9.5014599999999998</v>
      </c>
      <c r="M3983" s="2">
        <v>9.6148500000000006</v>
      </c>
      <c r="N3983" s="2">
        <v>9.6136900000000001</v>
      </c>
      <c r="O3983" s="2">
        <v>9.6012599999999999</v>
      </c>
      <c r="P3983" s="2">
        <v>9.6102000000000007</v>
      </c>
    </row>
    <row r="3984" spans="1:16" x14ac:dyDescent="0.35">
      <c r="A3984" s="2">
        <v>3973</v>
      </c>
      <c r="B3984" s="2" t="s">
        <v>248</v>
      </c>
      <c r="C3984" s="2" t="s">
        <v>322</v>
      </c>
      <c r="D3984" s="2">
        <v>7.2539999999999996</v>
      </c>
      <c r="E3984" s="2">
        <v>3.1</v>
      </c>
      <c r="F3984" s="66">
        <v>0</v>
      </c>
      <c r="G3984" s="2">
        <v>9.4240499999999994</v>
      </c>
      <c r="H3984" s="2">
        <v>9.6411200000000008</v>
      </c>
      <c r="I3984" s="2">
        <v>9.63992</v>
      </c>
      <c r="J3984" s="2">
        <v>9.6261700000000001</v>
      </c>
      <c r="K3984" s="66">
        <v>9.6279800000000009</v>
      </c>
      <c r="L3984" s="2">
        <v>9.4308099999999992</v>
      </c>
      <c r="M3984" s="2">
        <v>9.6617700000000006</v>
      </c>
      <c r="N3984" s="2">
        <v>9.66066</v>
      </c>
      <c r="O3984" s="2">
        <v>9.6487400000000001</v>
      </c>
      <c r="P3984" s="2">
        <v>9.6573100000000007</v>
      </c>
    </row>
    <row r="3985" spans="1:16" x14ac:dyDescent="0.35">
      <c r="A3985" s="2">
        <v>3974</v>
      </c>
      <c r="B3985" s="2" t="s">
        <v>248</v>
      </c>
      <c r="C3985" s="2" t="s">
        <v>323</v>
      </c>
      <c r="D3985" s="2">
        <v>7.3979999999999997</v>
      </c>
      <c r="E3985" s="2">
        <v>3.6080000000000001</v>
      </c>
      <c r="F3985" s="66">
        <v>0</v>
      </c>
      <c r="G3985" s="2">
        <v>9.2855399999999992</v>
      </c>
      <c r="H3985" s="2">
        <v>9.4914100000000001</v>
      </c>
      <c r="I3985" s="2">
        <v>9.4902599999999993</v>
      </c>
      <c r="J3985" s="2">
        <v>9.4771199999999993</v>
      </c>
      <c r="K3985" s="66">
        <v>9.4788499999999996</v>
      </c>
      <c r="L3985" s="2">
        <v>9.4181699999999999</v>
      </c>
      <c r="M3985" s="2">
        <v>9.5112199999999998</v>
      </c>
      <c r="N3985" s="2">
        <v>9.5101499999999994</v>
      </c>
      <c r="O3985" s="2">
        <v>9.4987600000000008</v>
      </c>
      <c r="P3985" s="2">
        <v>9.5069599999999994</v>
      </c>
    </row>
    <row r="3986" spans="1:16" x14ac:dyDescent="0.35">
      <c r="A3986" s="2">
        <v>3975</v>
      </c>
      <c r="B3986" s="2" t="s">
        <v>248</v>
      </c>
      <c r="C3986" s="2" t="s">
        <v>324</v>
      </c>
      <c r="D3986" s="2">
        <v>7.1479999999999997</v>
      </c>
      <c r="E3986" s="2">
        <v>4.3540000000000001</v>
      </c>
      <c r="F3986" s="66">
        <v>0</v>
      </c>
      <c r="G3986" s="2">
        <v>9.0968199999999992</v>
      </c>
      <c r="H3986" s="2">
        <v>9.1980299999999993</v>
      </c>
      <c r="I3986" s="2">
        <v>9.19693</v>
      </c>
      <c r="J3986" s="2">
        <v>9.1844099999999997</v>
      </c>
      <c r="K3986" s="66">
        <v>9.1860599999999994</v>
      </c>
      <c r="L3986" s="2">
        <v>9.3191199999999998</v>
      </c>
      <c r="M3986" s="2">
        <v>9.2176200000000001</v>
      </c>
      <c r="N3986" s="2">
        <v>9.2166099999999993</v>
      </c>
      <c r="O3986" s="2">
        <v>9.2057599999999997</v>
      </c>
      <c r="P3986" s="2">
        <v>9.2135599999999993</v>
      </c>
    </row>
    <row r="3987" spans="1:16" x14ac:dyDescent="0.35">
      <c r="A3987" s="2">
        <v>3976</v>
      </c>
      <c r="B3987" s="2" t="s">
        <v>248</v>
      </c>
      <c r="C3987" s="2" t="s">
        <v>325</v>
      </c>
      <c r="D3987" s="2">
        <v>6.8470000000000004</v>
      </c>
      <c r="E3987" s="2">
        <v>4.8540000000000001</v>
      </c>
      <c r="F3987" s="66">
        <v>0</v>
      </c>
      <c r="G3987" s="2">
        <v>9.0956899999999994</v>
      </c>
      <c r="H3987" s="2">
        <v>9.2162900000000008</v>
      </c>
      <c r="I3987" s="2">
        <v>9.2152399999999997</v>
      </c>
      <c r="J3987" s="2">
        <v>9.2032399999999992</v>
      </c>
      <c r="K3987" s="66">
        <v>9.2048299999999994</v>
      </c>
      <c r="L3987" s="2">
        <v>9.4985700000000008</v>
      </c>
      <c r="M3987" s="2">
        <v>9.2358100000000007</v>
      </c>
      <c r="N3987" s="2">
        <v>9.2348400000000002</v>
      </c>
      <c r="O3987" s="2">
        <v>9.2244399999999995</v>
      </c>
      <c r="P3987" s="2">
        <v>9.2319200000000006</v>
      </c>
    </row>
    <row r="3988" spans="1:16" x14ac:dyDescent="0.35">
      <c r="A3988" s="2">
        <v>3977</v>
      </c>
      <c r="B3988" s="2" t="s">
        <v>248</v>
      </c>
      <c r="C3988" s="2" t="s">
        <v>326</v>
      </c>
      <c r="D3988" s="2">
        <v>6.3949999999999996</v>
      </c>
      <c r="E3988" s="2">
        <v>5.0999999999999996</v>
      </c>
      <c r="F3988" s="66">
        <v>0</v>
      </c>
      <c r="G3988" s="2">
        <v>9.5837800000000009</v>
      </c>
      <c r="H3988" s="2">
        <v>9.4667300000000001</v>
      </c>
      <c r="I3988" s="2">
        <v>9.4657199999999992</v>
      </c>
      <c r="J3988" s="2">
        <v>9.4541900000000005</v>
      </c>
      <c r="K3988" s="66">
        <v>9.4557099999999998</v>
      </c>
      <c r="L3988" s="2">
        <v>9.8047199999999997</v>
      </c>
      <c r="M3988" s="2">
        <v>9.4857700000000005</v>
      </c>
      <c r="N3988" s="2">
        <v>9.4848300000000005</v>
      </c>
      <c r="O3988" s="2">
        <v>9.4748400000000004</v>
      </c>
      <c r="P3988" s="2">
        <v>9.48203</v>
      </c>
    </row>
    <row r="3989" spans="1:16" x14ac:dyDescent="0.35">
      <c r="A3989" s="2">
        <v>3978</v>
      </c>
      <c r="B3989" s="2" t="s">
        <v>248</v>
      </c>
      <c r="C3989" s="2" t="s">
        <v>327</v>
      </c>
      <c r="D3989" s="2">
        <v>5.9470000000000001</v>
      </c>
      <c r="E3989" s="2">
        <v>4.8460000000000001</v>
      </c>
      <c r="F3989" s="66">
        <v>0</v>
      </c>
      <c r="G3989" s="2">
        <v>9.8262999999999998</v>
      </c>
      <c r="H3989" s="2">
        <v>9.7435899999999993</v>
      </c>
      <c r="I3989" s="2">
        <v>9.7426200000000005</v>
      </c>
      <c r="J3989" s="2">
        <v>9.7315299999999993</v>
      </c>
      <c r="K3989" s="66">
        <v>9.7330000000000005</v>
      </c>
      <c r="L3989" s="2">
        <v>10.01604</v>
      </c>
      <c r="M3989" s="2">
        <v>9.7619000000000007</v>
      </c>
      <c r="N3989" s="2">
        <v>9.7609999999999992</v>
      </c>
      <c r="O3989" s="2">
        <v>9.7513900000000007</v>
      </c>
      <c r="P3989" s="2">
        <v>9.7583000000000002</v>
      </c>
    </row>
    <row r="3990" spans="1:16" x14ac:dyDescent="0.35">
      <c r="A3990" s="2">
        <v>3979</v>
      </c>
      <c r="B3990" s="2" t="s">
        <v>248</v>
      </c>
      <c r="C3990" s="2" t="s">
        <v>328</v>
      </c>
      <c r="D3990" s="2">
        <v>5.8</v>
      </c>
      <c r="E3990" s="2">
        <v>5.6669999999999998</v>
      </c>
      <c r="F3990" s="66">
        <v>0</v>
      </c>
      <c r="G3990" s="2">
        <v>10.246420000000001</v>
      </c>
      <c r="H3990" s="2">
        <v>9.9915000000000003</v>
      </c>
      <c r="I3990" s="2">
        <v>9.9905600000000003</v>
      </c>
      <c r="J3990" s="2">
        <v>9.9799100000000003</v>
      </c>
      <c r="K3990" s="66">
        <v>9.9813200000000002</v>
      </c>
      <c r="L3990" s="2">
        <v>10.53626</v>
      </c>
      <c r="M3990" s="2">
        <v>10.00901</v>
      </c>
      <c r="N3990" s="2">
        <v>10.008139999999999</v>
      </c>
      <c r="O3990" s="2">
        <v>9.99892</v>
      </c>
      <c r="P3990" s="2">
        <v>10.005549999999999</v>
      </c>
    </row>
    <row r="3991" spans="1:16" x14ac:dyDescent="0.35">
      <c r="A3991" s="2">
        <v>3980</v>
      </c>
      <c r="B3991" s="2" t="s">
        <v>248</v>
      </c>
      <c r="C3991" s="2" t="s">
        <v>329</v>
      </c>
      <c r="D3991" s="2">
        <v>5.4950000000000001</v>
      </c>
      <c r="E3991" s="2">
        <v>6.1920000000000002</v>
      </c>
      <c r="F3991" s="66">
        <v>0</v>
      </c>
      <c r="G3991" s="2">
        <v>10.75713</v>
      </c>
      <c r="H3991" s="2">
        <v>10.238899999999999</v>
      </c>
      <c r="I3991" s="2">
        <v>10.238</v>
      </c>
      <c r="J3991" s="2">
        <v>10.227779999999999</v>
      </c>
      <c r="K3991" s="66">
        <v>10.22913</v>
      </c>
      <c r="L3991" s="2">
        <v>10.952260000000001</v>
      </c>
      <c r="M3991" s="2">
        <v>10.255599999999999</v>
      </c>
      <c r="N3991" s="2">
        <v>10.254770000000001</v>
      </c>
      <c r="O3991" s="2">
        <v>10.24591</v>
      </c>
      <c r="P3991" s="2">
        <v>10.252280000000001</v>
      </c>
    </row>
    <row r="3992" spans="1:16" x14ac:dyDescent="0.35">
      <c r="A3992" s="2">
        <v>3981</v>
      </c>
      <c r="B3992" s="2" t="s">
        <v>248</v>
      </c>
      <c r="C3992" s="2" t="s">
        <v>330</v>
      </c>
      <c r="D3992" s="2">
        <v>5.0979999999999999</v>
      </c>
      <c r="E3992" s="2">
        <v>5.3949999999999996</v>
      </c>
      <c r="F3992" s="66">
        <v>0</v>
      </c>
      <c r="G3992" s="2">
        <v>10.997669999999999</v>
      </c>
      <c r="H3992" s="2">
        <v>10.511430000000001</v>
      </c>
      <c r="I3992" s="2">
        <v>10.51057</v>
      </c>
      <c r="J3992" s="2">
        <v>10.50076</v>
      </c>
      <c r="K3992" s="66">
        <v>10.50206</v>
      </c>
      <c r="L3992" s="2">
        <v>10.923819999999999</v>
      </c>
      <c r="M3992" s="2">
        <v>10.52735</v>
      </c>
      <c r="N3992" s="2">
        <v>10.52655</v>
      </c>
      <c r="O3992" s="2">
        <v>10.518050000000001</v>
      </c>
      <c r="P3992" s="2">
        <v>10.52417</v>
      </c>
    </row>
    <row r="3993" spans="1:16" x14ac:dyDescent="0.35">
      <c r="A3993" s="2">
        <v>3982</v>
      </c>
      <c r="B3993" s="2" t="s">
        <v>248</v>
      </c>
      <c r="C3993" s="2" t="s">
        <v>331</v>
      </c>
      <c r="D3993" s="2">
        <v>4.8979999999999997</v>
      </c>
      <c r="E3993" s="2">
        <v>5.0999999999999996</v>
      </c>
      <c r="F3993" s="66">
        <v>0</v>
      </c>
      <c r="G3993" s="2">
        <v>11.17348</v>
      </c>
      <c r="H3993" s="2">
        <v>10.733280000000001</v>
      </c>
      <c r="I3993" s="2">
        <v>10.73245</v>
      </c>
      <c r="J3993" s="2">
        <v>10.723039999999999</v>
      </c>
      <c r="K3993" s="66">
        <v>10.72428</v>
      </c>
      <c r="L3993" s="2">
        <v>11.026630000000001</v>
      </c>
      <c r="M3993" s="2">
        <v>10.74844</v>
      </c>
      <c r="N3993" s="2">
        <v>10.747680000000001</v>
      </c>
      <c r="O3993" s="2">
        <v>10.739520000000001</v>
      </c>
      <c r="P3993" s="2">
        <v>10.74539</v>
      </c>
    </row>
    <row r="3994" spans="1:16" x14ac:dyDescent="0.35">
      <c r="A3994" s="2">
        <v>3983</v>
      </c>
      <c r="B3994" s="2" t="s">
        <v>248</v>
      </c>
      <c r="C3994" s="2" t="s">
        <v>332</v>
      </c>
      <c r="D3994" s="2">
        <v>4.851</v>
      </c>
      <c r="E3994" s="2">
        <v>4.8460000000000001</v>
      </c>
      <c r="F3994" s="66">
        <v>0</v>
      </c>
      <c r="G3994" s="2">
        <v>11.269539999999999</v>
      </c>
      <c r="H3994" s="2">
        <v>10.875719999999999</v>
      </c>
      <c r="I3994" s="2">
        <v>10.874930000000001</v>
      </c>
      <c r="J3994" s="2">
        <v>10.86591</v>
      </c>
      <c r="K3994" s="66">
        <v>10.867100000000001</v>
      </c>
      <c r="L3994" s="2">
        <v>11.06183</v>
      </c>
      <c r="M3994" s="2">
        <v>10.89016</v>
      </c>
      <c r="N3994" s="2">
        <v>10.889419999999999</v>
      </c>
      <c r="O3994" s="2">
        <v>10.88161</v>
      </c>
      <c r="P3994" s="2">
        <v>10.887230000000001</v>
      </c>
    </row>
    <row r="3995" spans="1:16" x14ac:dyDescent="0.35">
      <c r="A3995" s="2">
        <v>3984</v>
      </c>
      <c r="B3995" s="2" t="s">
        <v>249</v>
      </c>
      <c r="C3995" s="2" t="s">
        <v>309</v>
      </c>
      <c r="D3995" s="2">
        <v>4.8490000000000002</v>
      </c>
      <c r="E3995" s="2">
        <v>4.3460000000000001</v>
      </c>
      <c r="F3995" s="66">
        <v>0</v>
      </c>
      <c r="G3995" s="2">
        <v>11.23442</v>
      </c>
      <c r="H3995" s="2">
        <v>10.963010000000001</v>
      </c>
      <c r="I3995" s="2">
        <v>10.962249999999999</v>
      </c>
      <c r="J3995" s="2">
        <v>10.953620000000001</v>
      </c>
      <c r="K3995" s="66">
        <v>10.95476</v>
      </c>
      <c r="L3995" s="2">
        <v>10.968970000000001</v>
      </c>
      <c r="M3995" s="2">
        <v>10.976749999999999</v>
      </c>
      <c r="N3995" s="2">
        <v>10.976050000000001</v>
      </c>
      <c r="O3995" s="2">
        <v>10.96857</v>
      </c>
      <c r="P3995" s="2">
        <v>10.97395</v>
      </c>
    </row>
    <row r="3996" spans="1:16" x14ac:dyDescent="0.35">
      <c r="A3996" s="2">
        <v>3985</v>
      </c>
      <c r="B3996" s="2" t="s">
        <v>249</v>
      </c>
      <c r="C3996" s="2" t="s">
        <v>310</v>
      </c>
      <c r="D3996" s="2">
        <v>4.851</v>
      </c>
      <c r="E3996" s="2">
        <v>4.6079999999999997</v>
      </c>
      <c r="F3996" s="66">
        <v>0</v>
      </c>
      <c r="G3996" s="2">
        <v>11.32455</v>
      </c>
      <c r="H3996" s="2">
        <v>11.025539999999999</v>
      </c>
      <c r="I3996" s="2">
        <v>11.02481</v>
      </c>
      <c r="J3996" s="2">
        <v>11.016540000000001</v>
      </c>
      <c r="K3996" s="66">
        <v>11.01763</v>
      </c>
      <c r="L3996" s="2">
        <v>11.162739999999999</v>
      </c>
      <c r="M3996" s="2">
        <v>11.038629999999999</v>
      </c>
      <c r="N3996" s="2">
        <v>11.03796</v>
      </c>
      <c r="O3996" s="2">
        <v>11.03079</v>
      </c>
      <c r="P3996" s="2">
        <v>11.03594</v>
      </c>
    </row>
    <row r="3997" spans="1:16" x14ac:dyDescent="0.35">
      <c r="A3997" s="2">
        <v>3986</v>
      </c>
      <c r="B3997" s="2" t="s">
        <v>249</v>
      </c>
      <c r="C3997" s="2" t="s">
        <v>311</v>
      </c>
      <c r="D3997" s="2">
        <v>4.7469999999999999</v>
      </c>
      <c r="E3997" s="2">
        <v>4.0830000000000002</v>
      </c>
      <c r="F3997" s="66">
        <v>6.67</v>
      </c>
      <c r="G3997" s="2">
        <v>14.21583</v>
      </c>
      <c r="H3997" s="2">
        <v>15.56382</v>
      </c>
      <c r="I3997" s="2">
        <v>14.188689999999999</v>
      </c>
      <c r="J3997" s="2">
        <v>13.406079999999999</v>
      </c>
      <c r="K3997" s="66">
        <v>23.620920000000002</v>
      </c>
      <c r="L3997" s="2">
        <v>14.01803</v>
      </c>
      <c r="M3997" s="2">
        <v>15.80772</v>
      </c>
      <c r="N3997" s="2">
        <v>14.361039999999999</v>
      </c>
      <c r="O3997" s="2">
        <v>13.53912</v>
      </c>
      <c r="P3997" s="2">
        <v>23.665929999999999</v>
      </c>
    </row>
    <row r="3998" spans="1:16" x14ac:dyDescent="0.35">
      <c r="A3998" s="2">
        <v>3987</v>
      </c>
      <c r="B3998" s="2" t="s">
        <v>249</v>
      </c>
      <c r="C3998" s="2" t="s">
        <v>312</v>
      </c>
      <c r="D3998" s="2">
        <v>3.6339999999999999</v>
      </c>
      <c r="E3998" s="2">
        <v>3.1</v>
      </c>
      <c r="F3998" s="66">
        <v>35</v>
      </c>
      <c r="G3998" s="2">
        <v>28.206050000000001</v>
      </c>
      <c r="H3998" s="2">
        <v>36.035299999999999</v>
      </c>
      <c r="I3998" s="2">
        <v>28.51174</v>
      </c>
      <c r="J3998" s="2">
        <v>22.436430000000001</v>
      </c>
      <c r="K3998" s="66">
        <v>77.538790000000006</v>
      </c>
      <c r="L3998" s="2">
        <v>27.915009999999999</v>
      </c>
      <c r="M3998" s="2">
        <v>37.333359999999999</v>
      </c>
      <c r="N3998" s="2">
        <v>29.417899999999999</v>
      </c>
      <c r="O3998" s="2">
        <v>23.027480000000001</v>
      </c>
      <c r="P3998" s="2">
        <v>66.335629999999995</v>
      </c>
    </row>
    <row r="3999" spans="1:16" x14ac:dyDescent="0.35">
      <c r="A3999" s="2">
        <v>3988</v>
      </c>
      <c r="B3999" s="2" t="s">
        <v>249</v>
      </c>
      <c r="C3999" s="2" t="s">
        <v>313</v>
      </c>
      <c r="D3999" s="2">
        <v>3.31</v>
      </c>
      <c r="E3999" s="2">
        <v>3.1</v>
      </c>
      <c r="F3999" s="66">
        <v>16.670000000000002</v>
      </c>
      <c r="G3999" s="2">
        <v>19.18047</v>
      </c>
      <c r="H3999" s="2">
        <v>22.637810000000002</v>
      </c>
      <c r="I3999" s="2">
        <v>19.223649999999999</v>
      </c>
      <c r="J3999" s="2">
        <v>16.535509999999999</v>
      </c>
      <c r="K3999" s="66">
        <v>40.881529999999998</v>
      </c>
      <c r="L3999" s="2">
        <v>18.878160000000001</v>
      </c>
      <c r="M3999" s="2">
        <v>23.222110000000001</v>
      </c>
      <c r="N3999" s="2">
        <v>19.63016</v>
      </c>
      <c r="O3999" s="2">
        <v>16.80331</v>
      </c>
      <c r="P3999" s="2">
        <v>35.940309999999997</v>
      </c>
    </row>
    <row r="4000" spans="1:16" x14ac:dyDescent="0.35">
      <c r="A4000" s="2">
        <v>3989</v>
      </c>
      <c r="B4000" s="2" t="s">
        <v>249</v>
      </c>
      <c r="C4000" s="2" t="s">
        <v>314</v>
      </c>
      <c r="D4000" s="2">
        <v>3.9</v>
      </c>
      <c r="E4000" s="2">
        <v>3.1</v>
      </c>
      <c r="F4000" s="66">
        <v>3.33</v>
      </c>
      <c r="G4000" s="2">
        <v>13.856999999999999</v>
      </c>
      <c r="H4000" s="2">
        <v>14.92292</v>
      </c>
      <c r="I4000" s="2">
        <v>14.00211</v>
      </c>
      <c r="J4000" s="2">
        <v>13.22617</v>
      </c>
      <c r="K4000" s="66">
        <v>17.867719999999998</v>
      </c>
      <c r="L4000" s="2">
        <v>13.689159999999999</v>
      </c>
      <c r="M4000" s="2">
        <v>15.095050000000001</v>
      </c>
      <c r="N4000" s="2">
        <v>14.126340000000001</v>
      </c>
      <c r="O4000" s="2">
        <v>13.31127</v>
      </c>
      <c r="P4000" s="2">
        <v>21.145489999999999</v>
      </c>
    </row>
    <row r="4001" spans="1:16" x14ac:dyDescent="0.35">
      <c r="A4001" s="2">
        <v>3990</v>
      </c>
      <c r="B4001" s="2" t="s">
        <v>249</v>
      </c>
      <c r="C4001" s="2" t="s">
        <v>315</v>
      </c>
      <c r="D4001" s="2">
        <v>3.036</v>
      </c>
      <c r="E4001" s="2">
        <v>2.8460000000000001</v>
      </c>
      <c r="F4001" s="66">
        <v>8.33</v>
      </c>
      <c r="G4001" s="2">
        <v>15.179169999999999</v>
      </c>
      <c r="H4001" s="2">
        <v>16.777259999999998</v>
      </c>
      <c r="I4001" s="2">
        <v>15.36304</v>
      </c>
      <c r="J4001" s="2">
        <v>14.107570000000001</v>
      </c>
      <c r="K4001" s="66">
        <v>19.86159</v>
      </c>
      <c r="L4001" s="2">
        <v>14.95538</v>
      </c>
      <c r="M4001" s="2">
        <v>17.034770000000002</v>
      </c>
      <c r="N4001" s="2">
        <v>15.546950000000001</v>
      </c>
      <c r="O4001" s="2">
        <v>14.227309999999999</v>
      </c>
      <c r="P4001" s="2">
        <v>26.936330000000002</v>
      </c>
    </row>
    <row r="4002" spans="1:16" x14ac:dyDescent="0.35">
      <c r="A4002" s="2">
        <v>3991</v>
      </c>
      <c r="B4002" s="2" t="s">
        <v>249</v>
      </c>
      <c r="C4002" s="2" t="s">
        <v>316</v>
      </c>
      <c r="D4002" s="2">
        <v>2.2000000000000002</v>
      </c>
      <c r="E4002" s="2">
        <v>2.3460000000000001</v>
      </c>
      <c r="F4002" s="66">
        <v>11.67</v>
      </c>
      <c r="G4002" s="2">
        <v>9.1900700000000004</v>
      </c>
      <c r="H4002" s="2">
        <v>11.630140000000001</v>
      </c>
      <c r="I4002" s="2">
        <v>9.1736299999999993</v>
      </c>
      <c r="J4002" s="2">
        <v>5.9766000000000004</v>
      </c>
      <c r="K4002" s="66">
        <v>25.388950000000001</v>
      </c>
      <c r="L4002" s="2">
        <v>8.8053299999999997</v>
      </c>
      <c r="M4002" s="2">
        <v>12.089040000000001</v>
      </c>
      <c r="N4002" s="2">
        <v>9.5046199999999992</v>
      </c>
      <c r="O4002" s="2">
        <v>6.14222</v>
      </c>
      <c r="P4002" s="2">
        <v>13.086830000000001</v>
      </c>
    </row>
    <row r="4003" spans="1:16" x14ac:dyDescent="0.35">
      <c r="A4003" s="2">
        <v>3992</v>
      </c>
      <c r="B4003" s="2" t="s">
        <v>249</v>
      </c>
      <c r="C4003" s="2" t="s">
        <v>317</v>
      </c>
      <c r="D4003" s="2">
        <v>2.7080000000000002</v>
      </c>
      <c r="E4003" s="2">
        <v>2.3540000000000001</v>
      </c>
      <c r="F4003" s="66">
        <v>0</v>
      </c>
      <c r="G4003" s="2">
        <v>3.16398</v>
      </c>
      <c r="H4003" s="2">
        <v>3.3185699999999998</v>
      </c>
      <c r="I4003" s="2">
        <v>3.3180200000000002</v>
      </c>
      <c r="J4003" s="2">
        <v>3.3118300000000001</v>
      </c>
      <c r="K4003" s="66">
        <v>3.3126799999999998</v>
      </c>
      <c r="L4003" s="2">
        <v>2.7394500000000002</v>
      </c>
      <c r="M4003" s="2">
        <v>3.3268900000000001</v>
      </c>
      <c r="N4003" s="2">
        <v>3.3263799999999999</v>
      </c>
      <c r="O4003" s="2">
        <v>3.3210199999999999</v>
      </c>
      <c r="P4003" s="2">
        <v>3.3248899999999999</v>
      </c>
    </row>
    <row r="4004" spans="1:16" x14ac:dyDescent="0.35">
      <c r="A4004" s="2">
        <v>3993</v>
      </c>
      <c r="B4004" s="2" t="s">
        <v>249</v>
      </c>
      <c r="C4004" s="2" t="s">
        <v>318</v>
      </c>
      <c r="D4004" s="2">
        <v>4.42</v>
      </c>
      <c r="E4004" s="2">
        <v>3.2610000000000001</v>
      </c>
      <c r="F4004" s="66">
        <v>3.33</v>
      </c>
      <c r="G4004" s="2">
        <v>5.0593399999999997</v>
      </c>
      <c r="H4004" s="2">
        <v>6.07822</v>
      </c>
      <c r="I4004" s="2">
        <v>5.13985</v>
      </c>
      <c r="J4004" s="2">
        <v>4.4073799999999999</v>
      </c>
      <c r="K4004" s="66">
        <v>2.9049399999999999</v>
      </c>
      <c r="L4004" s="2">
        <v>4.4341699999999999</v>
      </c>
      <c r="M4004" s="2">
        <v>6.2447299999999997</v>
      </c>
      <c r="N4004" s="2">
        <v>5.2575500000000002</v>
      </c>
      <c r="O4004" s="2">
        <v>4.4880000000000004</v>
      </c>
      <c r="P4004" s="2">
        <v>4.2781799999999999</v>
      </c>
    </row>
    <row r="4005" spans="1:16" x14ac:dyDescent="0.35">
      <c r="A4005" s="2">
        <v>3994</v>
      </c>
      <c r="B4005" s="2" t="s">
        <v>249</v>
      </c>
      <c r="C4005" s="2" t="s">
        <v>319</v>
      </c>
      <c r="D4005" s="2">
        <v>6.8710000000000004</v>
      </c>
      <c r="E4005" s="2">
        <v>4.51</v>
      </c>
      <c r="F4005" s="66">
        <v>15</v>
      </c>
      <c r="G4005" s="2">
        <v>6.8077699999999997</v>
      </c>
      <c r="H4005" s="2">
        <v>9.8019999999999996</v>
      </c>
      <c r="I4005" s="2">
        <v>7.1986800000000004</v>
      </c>
      <c r="J4005" s="2">
        <v>6.65944</v>
      </c>
      <c r="K4005" s="66">
        <v>20.12013</v>
      </c>
      <c r="L4005" s="2">
        <v>6.3562399999999997</v>
      </c>
      <c r="M4005" s="2">
        <v>10.23333</v>
      </c>
      <c r="N4005" s="2">
        <v>7.49444</v>
      </c>
      <c r="O4005" s="2">
        <v>6.92814</v>
      </c>
      <c r="P4005" s="2">
        <v>14.47212</v>
      </c>
    </row>
    <row r="4006" spans="1:16" x14ac:dyDescent="0.35">
      <c r="A4006" s="2">
        <v>3995</v>
      </c>
      <c r="B4006" s="2" t="s">
        <v>249</v>
      </c>
      <c r="C4006" s="2" t="s">
        <v>320</v>
      </c>
      <c r="D4006" s="2">
        <v>8.4559999999999995</v>
      </c>
      <c r="E4006" s="2">
        <v>4.8460000000000001</v>
      </c>
      <c r="F4006" s="66">
        <v>31.67</v>
      </c>
      <c r="G4006" s="2">
        <v>10.49658</v>
      </c>
      <c r="H4006" s="2">
        <v>13.09802</v>
      </c>
      <c r="I4006" s="2">
        <v>9.0411099999999998</v>
      </c>
      <c r="J4006" s="2">
        <v>9.1419899999999998</v>
      </c>
      <c r="K4006" s="66">
        <v>24.78443</v>
      </c>
      <c r="L4006" s="2">
        <v>10.705690000000001</v>
      </c>
      <c r="M4006" s="2">
        <v>13.813750000000001</v>
      </c>
      <c r="N4006" s="2">
        <v>9.5455400000000008</v>
      </c>
      <c r="O4006" s="2">
        <v>9.6526399999999999</v>
      </c>
      <c r="P4006" s="2">
        <v>37.843200000000003</v>
      </c>
    </row>
    <row r="4007" spans="1:16" x14ac:dyDescent="0.35">
      <c r="A4007" s="2">
        <v>3996</v>
      </c>
      <c r="B4007" s="2" t="s">
        <v>249</v>
      </c>
      <c r="C4007" s="2" t="s">
        <v>321</v>
      </c>
      <c r="D4007" s="2">
        <v>9.1050000000000004</v>
      </c>
      <c r="E4007" s="2">
        <v>4.0919999999999996</v>
      </c>
      <c r="F4007" s="66">
        <v>25</v>
      </c>
      <c r="G4007" s="2">
        <v>11.601089999999999</v>
      </c>
      <c r="H4007" s="2">
        <v>10.56902</v>
      </c>
      <c r="I4007" s="2">
        <v>7.5844399999999998</v>
      </c>
      <c r="J4007" s="2">
        <v>6.1759599999999999</v>
      </c>
      <c r="K4007" s="66">
        <v>23.973890000000001</v>
      </c>
      <c r="L4007" s="2">
        <v>10.94238</v>
      </c>
      <c r="M4007" s="2">
        <v>11.285880000000001</v>
      </c>
      <c r="N4007" s="2">
        <v>8.1458499999999994</v>
      </c>
      <c r="O4007" s="2">
        <v>6.6648899999999998</v>
      </c>
      <c r="P4007" s="2">
        <v>19.46078</v>
      </c>
    </row>
    <row r="4008" spans="1:16" x14ac:dyDescent="0.35">
      <c r="A4008" s="2">
        <v>3997</v>
      </c>
      <c r="B4008" s="2" t="s">
        <v>249</v>
      </c>
      <c r="C4008" s="2" t="s">
        <v>322</v>
      </c>
      <c r="D4008" s="2">
        <v>9.4510000000000005</v>
      </c>
      <c r="E4008" s="2">
        <v>3.3460000000000001</v>
      </c>
      <c r="F4008" s="66">
        <v>20</v>
      </c>
      <c r="G4008" s="2">
        <v>3.8271999999999999</v>
      </c>
      <c r="H4008" s="2">
        <v>5.7515900000000002</v>
      </c>
      <c r="I4008" s="2">
        <v>4.3313600000000001</v>
      </c>
      <c r="J4008" s="2">
        <v>2.8204899999999999</v>
      </c>
      <c r="K4008" s="66">
        <v>1.70912</v>
      </c>
      <c r="L4008" s="2">
        <v>3.7328000000000001</v>
      </c>
      <c r="M4008" s="2">
        <v>6.1990999999999996</v>
      </c>
      <c r="N4008" s="2">
        <v>4.7057500000000001</v>
      </c>
      <c r="O4008" s="2">
        <v>3.0998299999999999</v>
      </c>
      <c r="P4008" s="2">
        <v>0.98124</v>
      </c>
    </row>
    <row r="4009" spans="1:16" x14ac:dyDescent="0.35">
      <c r="A4009" s="2">
        <v>3998</v>
      </c>
      <c r="B4009" s="2" t="s">
        <v>249</v>
      </c>
      <c r="C4009" s="2" t="s">
        <v>323</v>
      </c>
      <c r="D4009" s="2">
        <v>10.007999999999999</v>
      </c>
      <c r="E4009" s="2">
        <v>2.8460000000000001</v>
      </c>
      <c r="F4009" s="66">
        <v>0</v>
      </c>
      <c r="G4009" s="2">
        <v>0</v>
      </c>
      <c r="H4009" s="2">
        <v>0</v>
      </c>
      <c r="I4009" s="2">
        <v>0</v>
      </c>
      <c r="J4009" s="2">
        <v>0</v>
      </c>
      <c r="K4009" s="66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</row>
    <row r="4010" spans="1:16" x14ac:dyDescent="0.35">
      <c r="A4010" s="2">
        <v>3999</v>
      </c>
      <c r="B4010" s="2" t="s">
        <v>249</v>
      </c>
      <c r="C4010" s="2" t="s">
        <v>324</v>
      </c>
      <c r="D4010" s="2">
        <v>9.89</v>
      </c>
      <c r="E4010" s="2">
        <v>2.3460000000000001</v>
      </c>
      <c r="F4010" s="66">
        <v>6.67</v>
      </c>
      <c r="G4010" s="2">
        <v>0</v>
      </c>
      <c r="H4010" s="2">
        <v>1.196E-2</v>
      </c>
      <c r="I4010" s="2">
        <v>0</v>
      </c>
      <c r="J4010" s="2">
        <v>0</v>
      </c>
      <c r="K4010" s="66">
        <v>0</v>
      </c>
      <c r="L4010" s="2">
        <v>0</v>
      </c>
      <c r="M4010" s="2">
        <v>0.29348000000000002</v>
      </c>
      <c r="N4010" s="2">
        <v>5.8729999999999997E-2</v>
      </c>
      <c r="O4010" s="2">
        <v>0</v>
      </c>
      <c r="P4010" s="2">
        <v>0</v>
      </c>
    </row>
    <row r="4011" spans="1:16" x14ac:dyDescent="0.35">
      <c r="A4011" s="2">
        <v>4000</v>
      </c>
      <c r="B4011" s="2" t="s">
        <v>249</v>
      </c>
      <c r="C4011" s="2" t="s">
        <v>325</v>
      </c>
      <c r="D4011" s="2">
        <v>8.1820000000000004</v>
      </c>
      <c r="E4011" s="2">
        <v>2.3540000000000001</v>
      </c>
      <c r="F4011" s="66">
        <v>20</v>
      </c>
      <c r="G4011" s="2">
        <v>10.08297</v>
      </c>
      <c r="H4011" s="2">
        <v>13.08961</v>
      </c>
      <c r="I4011" s="2">
        <v>11.98438</v>
      </c>
      <c r="J4011" s="2">
        <v>8.4758399999999998</v>
      </c>
      <c r="K4011" s="66">
        <v>9.3277699999999992</v>
      </c>
      <c r="L4011" s="2">
        <v>10.349130000000001</v>
      </c>
      <c r="M4011" s="2">
        <v>13.794230000000001</v>
      </c>
      <c r="N4011" s="2">
        <v>12.745229999999999</v>
      </c>
      <c r="O4011" s="2">
        <v>9.0681600000000007</v>
      </c>
      <c r="P4011" s="2">
        <v>8.81128</v>
      </c>
    </row>
    <row r="4012" spans="1:16" x14ac:dyDescent="0.35">
      <c r="A4012" s="2">
        <v>4001</v>
      </c>
      <c r="B4012" s="2" t="s">
        <v>249</v>
      </c>
      <c r="C4012" s="2" t="s">
        <v>326</v>
      </c>
      <c r="D4012" s="2">
        <v>5.931</v>
      </c>
      <c r="E4012" s="2">
        <v>2.6</v>
      </c>
      <c r="F4012" s="66">
        <v>8.33</v>
      </c>
      <c r="G4012" s="2">
        <v>10.028090000000001</v>
      </c>
      <c r="H4012" s="2">
        <v>11.38252</v>
      </c>
      <c r="I4012" s="2">
        <v>10.59421</v>
      </c>
      <c r="J4012" s="2">
        <v>9.2414100000000001</v>
      </c>
      <c r="K4012" s="66">
        <v>19.956289999999999</v>
      </c>
      <c r="L4012" s="2">
        <v>9.9476200000000006</v>
      </c>
      <c r="M4012" s="2">
        <v>11.84136</v>
      </c>
      <c r="N4012" s="2">
        <v>11.02647</v>
      </c>
      <c r="O4012" s="2">
        <v>9.6120800000000006</v>
      </c>
      <c r="P4012" s="2">
        <v>11.771000000000001</v>
      </c>
    </row>
    <row r="4013" spans="1:16" x14ac:dyDescent="0.35">
      <c r="A4013" s="2">
        <v>4002</v>
      </c>
      <c r="B4013" s="2" t="s">
        <v>249</v>
      </c>
      <c r="C4013" s="2" t="s">
        <v>327</v>
      </c>
      <c r="D4013" s="2">
        <v>5.1050000000000004</v>
      </c>
      <c r="E4013" s="2">
        <v>2.8540000000000001</v>
      </c>
      <c r="F4013" s="66">
        <v>0</v>
      </c>
      <c r="G4013" s="2">
        <v>8.8119099999999992</v>
      </c>
      <c r="H4013" s="2">
        <v>8.9502100000000002</v>
      </c>
      <c r="I4013" s="2">
        <v>8.9334799999999994</v>
      </c>
      <c r="J4013" s="2">
        <v>8.8682599999999994</v>
      </c>
      <c r="K4013" s="66">
        <v>8.7302800000000005</v>
      </c>
      <c r="L4013" s="2">
        <v>8.58765</v>
      </c>
      <c r="M4013" s="2">
        <v>9.19862</v>
      </c>
      <c r="N4013" s="2">
        <v>9.1909600000000005</v>
      </c>
      <c r="O4013" s="2">
        <v>9.1289099999999994</v>
      </c>
      <c r="P4013" s="2">
        <v>8.9958899999999993</v>
      </c>
    </row>
    <row r="4014" spans="1:16" x14ac:dyDescent="0.35">
      <c r="A4014" s="2">
        <v>4003</v>
      </c>
      <c r="B4014" s="2" t="s">
        <v>249</v>
      </c>
      <c r="C4014" s="2" t="s">
        <v>328</v>
      </c>
      <c r="D4014" s="2">
        <v>5.0949999999999998</v>
      </c>
      <c r="E4014" s="2">
        <v>2.8460000000000001</v>
      </c>
      <c r="F4014" s="66">
        <v>0</v>
      </c>
      <c r="G4014" s="2">
        <v>9.5629200000000001</v>
      </c>
      <c r="H4014" s="2">
        <v>9.6848399999999994</v>
      </c>
      <c r="I4014" s="2">
        <v>9.6719399999999993</v>
      </c>
      <c r="J4014" s="2">
        <v>9.6218400000000006</v>
      </c>
      <c r="K4014" s="66">
        <v>9.5145400000000002</v>
      </c>
      <c r="L4014" s="2">
        <v>9.3104999999999993</v>
      </c>
      <c r="M4014" s="2">
        <v>9.9044100000000004</v>
      </c>
      <c r="N4014" s="2">
        <v>9.8982799999999997</v>
      </c>
      <c r="O4014" s="2">
        <v>9.8507999999999996</v>
      </c>
      <c r="P4014" s="2">
        <v>9.7479999999999993</v>
      </c>
    </row>
    <row r="4015" spans="1:16" x14ac:dyDescent="0.35">
      <c r="A4015" s="2">
        <v>4004</v>
      </c>
      <c r="B4015" s="2" t="s">
        <v>249</v>
      </c>
      <c r="C4015" s="2" t="s">
        <v>329</v>
      </c>
      <c r="D4015" s="2">
        <v>5.0540000000000003</v>
      </c>
      <c r="E4015" s="2">
        <v>2.8540000000000001</v>
      </c>
      <c r="F4015" s="66">
        <v>10</v>
      </c>
      <c r="G4015" s="2">
        <v>14.818099999999999</v>
      </c>
      <c r="H4015" s="2">
        <v>17.35162</v>
      </c>
      <c r="I4015" s="2">
        <v>15.42761</v>
      </c>
      <c r="J4015" s="2">
        <v>13.28534</v>
      </c>
      <c r="K4015" s="66">
        <v>9.9582200000000007</v>
      </c>
      <c r="L4015" s="2">
        <v>14.550940000000001</v>
      </c>
      <c r="M4015" s="2">
        <v>17.921849999999999</v>
      </c>
      <c r="N4015" s="2">
        <v>15.903420000000001</v>
      </c>
      <c r="O4015" s="2">
        <v>13.65372</v>
      </c>
      <c r="P4015" s="2">
        <v>10.161619999999999</v>
      </c>
    </row>
    <row r="4016" spans="1:16" x14ac:dyDescent="0.35">
      <c r="A4016" s="2">
        <v>4005</v>
      </c>
      <c r="B4016" s="2" t="s">
        <v>249</v>
      </c>
      <c r="C4016" s="2" t="s">
        <v>330</v>
      </c>
      <c r="D4016" s="2">
        <v>5.5030000000000001</v>
      </c>
      <c r="E4016" s="2">
        <v>3.1</v>
      </c>
      <c r="F4016" s="66">
        <v>25</v>
      </c>
      <c r="G4016" s="2">
        <v>18.36261</v>
      </c>
      <c r="H4016" s="2">
        <v>22.629000000000001</v>
      </c>
      <c r="I4016" s="2">
        <v>19.29918</v>
      </c>
      <c r="J4016" s="2">
        <v>16.072340000000001</v>
      </c>
      <c r="K4016" s="66">
        <v>10.16147</v>
      </c>
      <c r="L4016" s="2">
        <v>18.04795</v>
      </c>
      <c r="M4016" s="2">
        <v>23.44247</v>
      </c>
      <c r="N4016" s="2">
        <v>19.943860000000001</v>
      </c>
      <c r="O4016" s="2">
        <v>16.552409999999998</v>
      </c>
      <c r="P4016" s="2">
        <v>10.340680000000001</v>
      </c>
    </row>
    <row r="4017" spans="1:16" x14ac:dyDescent="0.35">
      <c r="A4017" s="2">
        <v>4006</v>
      </c>
      <c r="B4017" s="2" t="s">
        <v>249</v>
      </c>
      <c r="C4017" s="2" t="s">
        <v>331</v>
      </c>
      <c r="D4017" s="2">
        <v>5.8520000000000003</v>
      </c>
      <c r="E4017" s="2">
        <v>3.202</v>
      </c>
      <c r="F4017" s="66">
        <v>3.33</v>
      </c>
      <c r="G4017" s="2">
        <v>11.67672</v>
      </c>
      <c r="H4017" s="2">
        <v>12.47045</v>
      </c>
      <c r="I4017" s="2">
        <v>11.885300000000001</v>
      </c>
      <c r="J4017" s="2">
        <v>11.34102</v>
      </c>
      <c r="K4017" s="66">
        <v>10.21439</v>
      </c>
      <c r="L4017" s="2">
        <v>11.34591</v>
      </c>
      <c r="M4017" s="2">
        <v>12.732900000000001</v>
      </c>
      <c r="N4017" s="2">
        <v>12.121130000000001</v>
      </c>
      <c r="O4017" s="2">
        <v>11.55151</v>
      </c>
      <c r="P4017" s="2">
        <v>10.372450000000001</v>
      </c>
    </row>
    <row r="4018" spans="1:16" x14ac:dyDescent="0.35">
      <c r="A4018" s="2">
        <v>4007</v>
      </c>
      <c r="B4018" s="2" t="s">
        <v>249</v>
      </c>
      <c r="C4018" s="2" t="s">
        <v>332</v>
      </c>
      <c r="D4018" s="2">
        <v>6.1529999999999996</v>
      </c>
      <c r="E4018" s="2">
        <v>3.452</v>
      </c>
      <c r="F4018" s="66">
        <v>11.67</v>
      </c>
      <c r="G4018" s="2">
        <v>13.936450000000001</v>
      </c>
      <c r="H4018" s="2">
        <v>15.967549999999999</v>
      </c>
      <c r="I4018" s="2">
        <v>14.41357</v>
      </c>
      <c r="J4018" s="2">
        <v>13.243840000000001</v>
      </c>
      <c r="K4018" s="66">
        <v>10.260669999999999</v>
      </c>
      <c r="L4018" s="2">
        <v>13.68619</v>
      </c>
      <c r="M4018" s="2">
        <v>16.39235</v>
      </c>
      <c r="N4018" s="2">
        <v>14.76064</v>
      </c>
      <c r="O4018" s="2">
        <v>13.532590000000001</v>
      </c>
      <c r="P4018" s="2">
        <v>10.399559999999999</v>
      </c>
    </row>
    <row r="4019" spans="1:16" x14ac:dyDescent="0.35">
      <c r="A4019" s="2">
        <v>4008</v>
      </c>
      <c r="B4019" s="2" t="s">
        <v>250</v>
      </c>
      <c r="C4019" s="2" t="s">
        <v>309</v>
      </c>
      <c r="D4019" s="2">
        <v>6.452</v>
      </c>
      <c r="E4019" s="2">
        <v>3.3460000000000001</v>
      </c>
      <c r="F4019" s="66">
        <v>8.33</v>
      </c>
      <c r="G4019" s="2">
        <v>13.079370000000001</v>
      </c>
      <c r="H4019" s="2">
        <v>14.62912</v>
      </c>
      <c r="I4019" s="2">
        <v>13.5144</v>
      </c>
      <c r="J4019" s="2">
        <v>12.534840000000001</v>
      </c>
      <c r="K4019" s="66">
        <v>10.32155</v>
      </c>
      <c r="L4019" s="2">
        <v>12.841950000000001</v>
      </c>
      <c r="M4019" s="2">
        <v>14.96561</v>
      </c>
      <c r="N4019" s="2">
        <v>13.79557</v>
      </c>
      <c r="O4019" s="2">
        <v>12.76728</v>
      </c>
      <c r="P4019" s="2">
        <v>10.44365</v>
      </c>
    </row>
    <row r="4020" spans="1:16" x14ac:dyDescent="0.35">
      <c r="A4020" s="2">
        <v>4009</v>
      </c>
      <c r="B4020" s="2" t="s">
        <v>250</v>
      </c>
      <c r="C4020" s="2" t="s">
        <v>310</v>
      </c>
      <c r="D4020" s="2">
        <v>7.3120000000000003</v>
      </c>
      <c r="E4020" s="2">
        <v>3.3540000000000001</v>
      </c>
      <c r="F4020" s="66">
        <v>3.33</v>
      </c>
      <c r="G4020" s="2">
        <v>10.957520000000001</v>
      </c>
      <c r="H4020" s="2">
        <v>11.3949</v>
      </c>
      <c r="I4020" s="2">
        <v>11.128629999999999</v>
      </c>
      <c r="J4020" s="2">
        <v>10.911490000000001</v>
      </c>
      <c r="K4020" s="66">
        <v>13.85436</v>
      </c>
      <c r="L4020" s="2">
        <v>10.77121</v>
      </c>
      <c r="M4020" s="2">
        <v>11.551679999999999</v>
      </c>
      <c r="N4020" s="2">
        <v>11.273899999999999</v>
      </c>
      <c r="O4020" s="2">
        <v>11.047510000000001</v>
      </c>
      <c r="P4020" s="2">
        <v>13.327859999999999</v>
      </c>
    </row>
    <row r="4021" spans="1:16" x14ac:dyDescent="0.35">
      <c r="A4021" s="2">
        <v>4010</v>
      </c>
      <c r="B4021" s="2" t="s">
        <v>250</v>
      </c>
      <c r="C4021" s="2" t="s">
        <v>311</v>
      </c>
      <c r="D4021" s="2">
        <v>8.1530000000000005</v>
      </c>
      <c r="E4021" s="2">
        <v>3.6</v>
      </c>
      <c r="F4021" s="66">
        <v>23.33</v>
      </c>
      <c r="G4021" s="2">
        <v>16.919599999999999</v>
      </c>
      <c r="H4021" s="2">
        <v>21.435300000000002</v>
      </c>
      <c r="I4021" s="2">
        <v>18.685479999999998</v>
      </c>
      <c r="J4021" s="2">
        <v>16.540800000000001</v>
      </c>
      <c r="K4021" s="66">
        <v>31.072120000000002</v>
      </c>
      <c r="L4021" s="2">
        <v>16.95786</v>
      </c>
      <c r="M4021" s="2">
        <v>22.11271</v>
      </c>
      <c r="N4021" s="2">
        <v>19.221689999999999</v>
      </c>
      <c r="O4021" s="2">
        <v>16.967110000000002</v>
      </c>
      <c r="P4021" s="2">
        <v>59.235689999999998</v>
      </c>
    </row>
    <row r="4022" spans="1:16" x14ac:dyDescent="0.35">
      <c r="A4022" s="2">
        <v>4011</v>
      </c>
      <c r="B4022" s="2" t="s">
        <v>250</v>
      </c>
      <c r="C4022" s="2" t="s">
        <v>312</v>
      </c>
      <c r="D4022" s="2">
        <v>8.3510000000000009</v>
      </c>
      <c r="E4022" s="2">
        <v>2.8370000000000002</v>
      </c>
      <c r="F4022" s="66">
        <v>31.67</v>
      </c>
      <c r="G4022" s="2">
        <v>17.204170000000001</v>
      </c>
      <c r="H4022" s="2">
        <v>21.7973</v>
      </c>
      <c r="I4022" s="2">
        <v>19.582470000000001</v>
      </c>
      <c r="J4022" s="2">
        <v>15.516909999999999</v>
      </c>
      <c r="K4022" s="66">
        <v>23.54307</v>
      </c>
      <c r="L4022" s="2">
        <v>17.35342</v>
      </c>
      <c r="M4022" s="2">
        <v>22.497160000000001</v>
      </c>
      <c r="N4022" s="2">
        <v>20.168749999999999</v>
      </c>
      <c r="O4022" s="2">
        <v>15.893039999999999</v>
      </c>
      <c r="P4022" s="2">
        <v>58.010939999999998</v>
      </c>
    </row>
    <row r="4023" spans="1:16" x14ac:dyDescent="0.35">
      <c r="A4023" s="2">
        <v>4012</v>
      </c>
      <c r="B4023" s="2" t="s">
        <v>250</v>
      </c>
      <c r="C4023" s="2" t="s">
        <v>313</v>
      </c>
      <c r="D4023" s="2">
        <v>9.9250000000000007</v>
      </c>
      <c r="E4023" s="2">
        <v>5.4550000000000001</v>
      </c>
      <c r="F4023" s="66">
        <v>8.33</v>
      </c>
      <c r="G4023" s="2">
        <v>10.86107</v>
      </c>
      <c r="H4023" s="2">
        <v>11.911899999999999</v>
      </c>
      <c r="I4023" s="2">
        <v>11.37811</v>
      </c>
      <c r="J4023" s="2">
        <v>10.82652</v>
      </c>
      <c r="K4023" s="66">
        <v>13.185320000000001</v>
      </c>
      <c r="L4023" s="2">
        <v>11.22824</v>
      </c>
      <c r="M4023" s="2">
        <v>12.10927</v>
      </c>
      <c r="N4023" s="2">
        <v>11.549289999999999</v>
      </c>
      <c r="O4023" s="2">
        <v>10.970470000000001</v>
      </c>
      <c r="P4023" s="2">
        <v>20.849540000000001</v>
      </c>
    </row>
    <row r="4024" spans="1:16" x14ac:dyDescent="0.35">
      <c r="A4024" s="2">
        <v>4013</v>
      </c>
      <c r="B4024" s="2" t="s">
        <v>250</v>
      </c>
      <c r="C4024" s="2" t="s">
        <v>314</v>
      </c>
      <c r="D4024" s="2">
        <v>11.146000000000001</v>
      </c>
      <c r="E4024" s="2">
        <v>7.6829999999999998</v>
      </c>
      <c r="F4024" s="66">
        <v>0</v>
      </c>
      <c r="G4024" s="2">
        <v>8.9540500000000005</v>
      </c>
      <c r="H4024" s="2">
        <v>8.8789099999999994</v>
      </c>
      <c r="I4024" s="2">
        <v>8.8760399999999997</v>
      </c>
      <c r="J4024" s="2">
        <v>8.8643599999999996</v>
      </c>
      <c r="K4024" s="66">
        <v>8.8408300000000004</v>
      </c>
      <c r="L4024" s="2">
        <v>9.58385</v>
      </c>
      <c r="M4024" s="2">
        <v>8.9402600000000003</v>
      </c>
      <c r="N4024" s="2">
        <v>8.9386899999999994</v>
      </c>
      <c r="O4024" s="2">
        <v>8.9277899999999999</v>
      </c>
      <c r="P4024" s="2">
        <v>8.9061699999999995</v>
      </c>
    </row>
    <row r="4025" spans="1:16" x14ac:dyDescent="0.35">
      <c r="A4025" s="2">
        <v>4014</v>
      </c>
      <c r="B4025" s="2" t="s">
        <v>250</v>
      </c>
      <c r="C4025" s="2" t="s">
        <v>315</v>
      </c>
      <c r="D4025" s="2">
        <v>10.951000000000001</v>
      </c>
      <c r="E4025" s="2">
        <v>7.2080000000000002</v>
      </c>
      <c r="F4025" s="66">
        <v>0</v>
      </c>
      <c r="G4025" s="2">
        <v>8.3817000000000004</v>
      </c>
      <c r="H4025" s="2">
        <v>8.3416300000000003</v>
      </c>
      <c r="I4025" s="2">
        <v>8.3390199999999997</v>
      </c>
      <c r="J4025" s="2">
        <v>8.32836</v>
      </c>
      <c r="K4025" s="66">
        <v>8.30701</v>
      </c>
      <c r="L4025" s="2">
        <v>8.9708699999999997</v>
      </c>
      <c r="M4025" s="2">
        <v>8.3959600000000005</v>
      </c>
      <c r="N4025" s="2">
        <v>8.39452</v>
      </c>
      <c r="O4025" s="2">
        <v>8.3845799999999997</v>
      </c>
      <c r="P4025" s="2">
        <v>8.3650199999999995</v>
      </c>
    </row>
    <row r="4026" spans="1:16" x14ac:dyDescent="0.35">
      <c r="A4026" s="2">
        <v>4015</v>
      </c>
      <c r="B4026" s="2" t="s">
        <v>250</v>
      </c>
      <c r="C4026" s="2" t="s">
        <v>316</v>
      </c>
      <c r="D4026" s="2">
        <v>11.051</v>
      </c>
      <c r="E4026" s="2">
        <v>8.5129999999999999</v>
      </c>
      <c r="F4026" s="66">
        <v>16.670000000000002</v>
      </c>
      <c r="G4026" s="2">
        <v>2.74261</v>
      </c>
      <c r="H4026" s="2">
        <v>5.2017100000000003</v>
      </c>
      <c r="I4026" s="2">
        <v>2.4026000000000001</v>
      </c>
      <c r="J4026" s="2">
        <v>5.3688599999999997</v>
      </c>
      <c r="K4026" s="66">
        <v>4.3946500000000004</v>
      </c>
      <c r="L4026" s="2">
        <v>5.2982199999999997</v>
      </c>
      <c r="M4026" s="2">
        <v>5.5685599999999997</v>
      </c>
      <c r="N4026" s="2">
        <v>2.63341</v>
      </c>
      <c r="O4026" s="2">
        <v>5.7464500000000003</v>
      </c>
      <c r="P4026" s="2">
        <v>24.43777</v>
      </c>
    </row>
    <row r="4027" spans="1:16" x14ac:dyDescent="0.35">
      <c r="A4027" s="2">
        <v>4016</v>
      </c>
      <c r="B4027" s="2" t="s">
        <v>250</v>
      </c>
      <c r="C4027" s="2" t="s">
        <v>317</v>
      </c>
      <c r="D4027" s="2">
        <v>11.151</v>
      </c>
      <c r="E4027" s="2">
        <v>8.9949999999999992</v>
      </c>
      <c r="F4027" s="66">
        <v>13.33</v>
      </c>
      <c r="G4027" s="2">
        <v>4.6992099999999999</v>
      </c>
      <c r="H4027" s="2">
        <v>6.3560999999999996</v>
      </c>
      <c r="I4027" s="2">
        <v>3.1416599999999999</v>
      </c>
      <c r="J4027" s="2">
        <v>6.6529299999999996</v>
      </c>
      <c r="K4027" s="66">
        <v>10.61978</v>
      </c>
      <c r="L4027" s="2">
        <v>8.9355600000000006</v>
      </c>
      <c r="M4027" s="2">
        <v>6.7557</v>
      </c>
      <c r="N4027" s="2">
        <v>3.35745</v>
      </c>
      <c r="O4027" s="2">
        <v>7.0692000000000004</v>
      </c>
      <c r="P4027" s="2">
        <v>52.998869999999997</v>
      </c>
    </row>
    <row r="4028" spans="1:16" x14ac:dyDescent="0.35">
      <c r="A4028" s="2">
        <v>4017</v>
      </c>
      <c r="B4028" s="2" t="s">
        <v>250</v>
      </c>
      <c r="C4028" s="2" t="s">
        <v>318</v>
      </c>
      <c r="D4028" s="2">
        <v>11.606999999999999</v>
      </c>
      <c r="E4028" s="2">
        <v>9.0050000000000008</v>
      </c>
      <c r="F4028" s="66">
        <v>8.33</v>
      </c>
      <c r="G4028" s="2">
        <v>0.24346999999999999</v>
      </c>
      <c r="H4028" s="2">
        <v>1.8290999999999999</v>
      </c>
      <c r="I4028" s="2">
        <v>0.69942000000000004</v>
      </c>
      <c r="J4028" s="2">
        <v>1.9195199999999999</v>
      </c>
      <c r="K4028" s="66">
        <v>0</v>
      </c>
      <c r="L4028" s="2">
        <v>0.45700000000000002</v>
      </c>
      <c r="M4028" s="2">
        <v>1.9825299999999999</v>
      </c>
      <c r="N4028" s="2">
        <v>0.79059999999999997</v>
      </c>
      <c r="O4028" s="2">
        <v>2.0787499999999999</v>
      </c>
      <c r="P4028" s="2">
        <v>0</v>
      </c>
    </row>
    <row r="4029" spans="1:16" x14ac:dyDescent="0.35">
      <c r="A4029" s="2">
        <v>4018</v>
      </c>
      <c r="B4029" s="2" t="s">
        <v>250</v>
      </c>
      <c r="C4029" s="2" t="s">
        <v>319</v>
      </c>
      <c r="D4029" s="2">
        <v>11.797000000000001</v>
      </c>
      <c r="E4029" s="2">
        <v>9.5540000000000003</v>
      </c>
      <c r="F4029" s="66">
        <v>0</v>
      </c>
      <c r="G4029" s="2">
        <v>0</v>
      </c>
      <c r="H4029" s="2">
        <v>0</v>
      </c>
      <c r="I4029" s="2">
        <v>0</v>
      </c>
      <c r="J4029" s="2">
        <v>0</v>
      </c>
      <c r="K4029" s="66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</row>
    <row r="4030" spans="1:16" x14ac:dyDescent="0.35">
      <c r="A4030" s="2">
        <v>4019</v>
      </c>
      <c r="B4030" s="2" t="s">
        <v>250</v>
      </c>
      <c r="C4030" s="2" t="s">
        <v>320</v>
      </c>
      <c r="D4030" s="2">
        <v>11.803000000000001</v>
      </c>
      <c r="E4030" s="2">
        <v>10.561999999999999</v>
      </c>
      <c r="F4030" s="66">
        <v>6.67</v>
      </c>
      <c r="G4030" s="2">
        <v>0</v>
      </c>
      <c r="H4030" s="2">
        <v>0.45295999999999997</v>
      </c>
      <c r="I4030" s="2">
        <v>0</v>
      </c>
      <c r="J4030" s="2">
        <v>0.74258000000000002</v>
      </c>
      <c r="K4030" s="66">
        <v>3.0367899999999999</v>
      </c>
      <c r="L4030" s="2">
        <v>0</v>
      </c>
      <c r="M4030" s="2">
        <v>0.57489000000000001</v>
      </c>
      <c r="N4030" s="2">
        <v>0</v>
      </c>
      <c r="O4030" s="2">
        <v>0.85282999999999998</v>
      </c>
      <c r="P4030" s="2">
        <v>25.284949999999998</v>
      </c>
    </row>
    <row r="4031" spans="1:16" x14ac:dyDescent="0.35">
      <c r="A4031" s="2">
        <v>4020</v>
      </c>
      <c r="B4031" s="2" t="s">
        <v>250</v>
      </c>
      <c r="C4031" s="2" t="s">
        <v>321</v>
      </c>
      <c r="D4031" s="2">
        <v>12.661</v>
      </c>
      <c r="E4031" s="2">
        <v>13.13</v>
      </c>
      <c r="F4031" s="66">
        <v>25</v>
      </c>
      <c r="G4031" s="2">
        <v>1.88263</v>
      </c>
      <c r="H4031" s="2">
        <v>5.7486499999999996</v>
      </c>
      <c r="I4031" s="2">
        <v>1.2654399999999999</v>
      </c>
      <c r="J4031" s="2">
        <v>8.05307</v>
      </c>
      <c r="K4031" s="66">
        <v>14.454940000000001</v>
      </c>
      <c r="L4031" s="2">
        <v>4.6713100000000001</v>
      </c>
      <c r="M4031" s="2">
        <v>6.3109799999999998</v>
      </c>
      <c r="N4031" s="2">
        <v>1.4606600000000001</v>
      </c>
      <c r="O4031" s="2">
        <v>8.7255699999999994</v>
      </c>
      <c r="P4031" s="2">
        <v>60.868510000000001</v>
      </c>
    </row>
    <row r="4032" spans="1:16" x14ac:dyDescent="0.35">
      <c r="A4032" s="2">
        <v>4021</v>
      </c>
      <c r="B4032" s="2" t="s">
        <v>250</v>
      </c>
      <c r="C4032" s="2" t="s">
        <v>322</v>
      </c>
      <c r="D4032" s="2">
        <v>13.503</v>
      </c>
      <c r="E4032" s="2">
        <v>12.053000000000001</v>
      </c>
      <c r="F4032" s="66">
        <v>35</v>
      </c>
      <c r="G4032" s="2">
        <v>1.88195</v>
      </c>
      <c r="H4032" s="2">
        <v>5.1547499999999999</v>
      </c>
      <c r="I4032" s="2">
        <v>0.45966000000000001</v>
      </c>
      <c r="J4032" s="2">
        <v>7.0472000000000001</v>
      </c>
      <c r="K4032" s="66">
        <v>3.4996499999999999</v>
      </c>
      <c r="L4032" s="2">
        <v>3.8826299999999998</v>
      </c>
      <c r="M4032" s="2">
        <v>5.6017599999999996</v>
      </c>
      <c r="N4032" s="2">
        <v>0.61187000000000002</v>
      </c>
      <c r="O4032" s="2">
        <v>7.6297800000000002</v>
      </c>
      <c r="P4032" s="2">
        <v>18.543289999999999</v>
      </c>
    </row>
    <row r="4033" spans="1:16" x14ac:dyDescent="0.35">
      <c r="A4033" s="2">
        <v>4022</v>
      </c>
      <c r="B4033" s="2" t="s">
        <v>250</v>
      </c>
      <c r="C4033" s="2" t="s">
        <v>323</v>
      </c>
      <c r="D4033" s="2">
        <v>13.852</v>
      </c>
      <c r="E4033" s="2">
        <v>11.13</v>
      </c>
      <c r="F4033" s="66">
        <v>0</v>
      </c>
      <c r="G4033" s="2">
        <v>0</v>
      </c>
      <c r="H4033" s="2">
        <v>0</v>
      </c>
      <c r="I4033" s="2">
        <v>0</v>
      </c>
      <c r="J4033" s="2">
        <v>0</v>
      </c>
      <c r="K4033" s="66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</row>
    <row r="4034" spans="1:16" x14ac:dyDescent="0.35">
      <c r="A4034" s="2">
        <v>4023</v>
      </c>
      <c r="B4034" s="2" t="s">
        <v>250</v>
      </c>
      <c r="C4034" s="2" t="s">
        <v>324</v>
      </c>
      <c r="D4034" s="2">
        <v>14.051</v>
      </c>
      <c r="E4034" s="2">
        <v>12.087</v>
      </c>
      <c r="F4034" s="66">
        <v>3.33</v>
      </c>
      <c r="G4034" s="2">
        <v>0</v>
      </c>
      <c r="H4034" s="2">
        <v>0</v>
      </c>
      <c r="I4034" s="2">
        <v>0</v>
      </c>
      <c r="J4034" s="2">
        <v>0</v>
      </c>
      <c r="K4034" s="66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3.3771900000000001</v>
      </c>
    </row>
    <row r="4035" spans="1:16" x14ac:dyDescent="0.35">
      <c r="A4035" s="2">
        <v>4024</v>
      </c>
      <c r="B4035" s="2" t="s">
        <v>250</v>
      </c>
      <c r="C4035" s="2" t="s">
        <v>325</v>
      </c>
      <c r="D4035" s="2">
        <v>13.641999999999999</v>
      </c>
      <c r="E4035" s="2">
        <v>11.3</v>
      </c>
      <c r="F4035" s="66">
        <v>8.33</v>
      </c>
      <c r="G4035" s="2">
        <v>3.5615299999999999</v>
      </c>
      <c r="H4035" s="2">
        <v>4.3243400000000003</v>
      </c>
      <c r="I4035" s="2">
        <v>3.2039499999999999</v>
      </c>
      <c r="J4035" s="2">
        <v>4.7308899999999996</v>
      </c>
      <c r="K4035" s="66">
        <v>8.35304</v>
      </c>
      <c r="L4035" s="2">
        <v>4.40855</v>
      </c>
      <c r="M4035" s="2">
        <v>4.5236099999999997</v>
      </c>
      <c r="N4035" s="2">
        <v>3.3704000000000001</v>
      </c>
      <c r="O4035" s="2">
        <v>4.9561099999999998</v>
      </c>
      <c r="P4035" s="2">
        <v>21.463429999999999</v>
      </c>
    </row>
    <row r="4036" spans="1:16" x14ac:dyDescent="0.35">
      <c r="A4036" s="2">
        <v>4025</v>
      </c>
      <c r="B4036" s="2" t="s">
        <v>250</v>
      </c>
      <c r="C4036" s="2" t="s">
        <v>326</v>
      </c>
      <c r="D4036" s="2">
        <v>13.250999999999999</v>
      </c>
      <c r="E4036" s="2">
        <v>12.367000000000001</v>
      </c>
      <c r="F4036" s="66">
        <v>13.33</v>
      </c>
      <c r="G4036" s="2">
        <v>8.2334099999999992</v>
      </c>
      <c r="H4036" s="2">
        <v>8.6676400000000005</v>
      </c>
      <c r="I4036" s="2">
        <v>6.1954900000000004</v>
      </c>
      <c r="J4036" s="2">
        <v>9.7417300000000004</v>
      </c>
      <c r="K4036" s="66">
        <v>8.0687499999999996</v>
      </c>
      <c r="L4036" s="2">
        <v>10.296709999999999</v>
      </c>
      <c r="M4036" s="2">
        <v>8.9726900000000001</v>
      </c>
      <c r="N4036" s="2">
        <v>6.3942300000000003</v>
      </c>
      <c r="O4036" s="2">
        <v>10.105460000000001</v>
      </c>
      <c r="P4036" s="2">
        <v>17.153130000000001</v>
      </c>
    </row>
    <row r="4037" spans="1:16" x14ac:dyDescent="0.35">
      <c r="A4037" s="2">
        <v>4026</v>
      </c>
      <c r="B4037" s="2" t="s">
        <v>250</v>
      </c>
      <c r="C4037" s="2" t="s">
        <v>327</v>
      </c>
      <c r="D4037" s="2">
        <v>13.097</v>
      </c>
      <c r="E4037" s="2">
        <v>12.077999999999999</v>
      </c>
      <c r="F4037" s="66">
        <v>18.329999999999998</v>
      </c>
      <c r="G4037" s="2">
        <v>7.5443300000000004</v>
      </c>
      <c r="H4037" s="2">
        <v>9.7299900000000008</v>
      </c>
      <c r="I4037" s="2">
        <v>6.9288100000000004</v>
      </c>
      <c r="J4037" s="2">
        <v>10.88993</v>
      </c>
      <c r="K4037" s="66">
        <v>11.13261</v>
      </c>
      <c r="L4037" s="2">
        <v>8.8792200000000001</v>
      </c>
      <c r="M4037" s="2">
        <v>10.0663</v>
      </c>
      <c r="N4037" s="2">
        <v>7.1368600000000004</v>
      </c>
      <c r="O4037" s="2">
        <v>11.28885</v>
      </c>
      <c r="P4037" s="2">
        <v>24.746459999999999</v>
      </c>
    </row>
    <row r="4038" spans="1:16" x14ac:dyDescent="0.35">
      <c r="A4038" s="2">
        <v>4027</v>
      </c>
      <c r="B4038" s="2" t="s">
        <v>250</v>
      </c>
      <c r="C4038" s="2" t="s">
        <v>328</v>
      </c>
      <c r="D4038" s="2">
        <v>12.443</v>
      </c>
      <c r="E4038" s="2">
        <v>12.63</v>
      </c>
      <c r="F4038" s="66">
        <v>0</v>
      </c>
      <c r="G4038" s="2">
        <v>5.49451</v>
      </c>
      <c r="H4038" s="2">
        <v>4.8121700000000001</v>
      </c>
      <c r="I4038" s="2">
        <v>4.7248599999999996</v>
      </c>
      <c r="J4038" s="2">
        <v>4.8195699999999997</v>
      </c>
      <c r="K4038" s="66">
        <v>4.7915299999999998</v>
      </c>
      <c r="L4038" s="2">
        <v>6.2621399999999996</v>
      </c>
      <c r="M4038" s="2">
        <v>4.8722700000000003</v>
      </c>
      <c r="N4038" s="2">
        <v>4.7949200000000003</v>
      </c>
      <c r="O4038" s="2">
        <v>4.8819600000000003</v>
      </c>
      <c r="P4038" s="2">
        <v>4.8880800000000004</v>
      </c>
    </row>
    <row r="4039" spans="1:16" x14ac:dyDescent="0.35">
      <c r="A4039" s="2">
        <v>4028</v>
      </c>
      <c r="B4039" s="2" t="s">
        <v>250</v>
      </c>
      <c r="C4039" s="2" t="s">
        <v>329</v>
      </c>
      <c r="D4039" s="2">
        <v>12.202999999999999</v>
      </c>
      <c r="E4039" s="2">
        <v>14.4</v>
      </c>
      <c r="F4039" s="66">
        <v>0</v>
      </c>
      <c r="G4039" s="2">
        <v>6.1912000000000003</v>
      </c>
      <c r="H4039" s="2">
        <v>5.04474</v>
      </c>
      <c r="I4039" s="2">
        <v>4.9716399999999998</v>
      </c>
      <c r="J4039" s="2">
        <v>5.0498799999999999</v>
      </c>
      <c r="K4039" s="66">
        <v>5.0210400000000002</v>
      </c>
      <c r="L4039" s="2">
        <v>6.8294100000000002</v>
      </c>
      <c r="M4039" s="2">
        <v>5.0987299999999998</v>
      </c>
      <c r="N4039" s="2">
        <v>5.0340499999999997</v>
      </c>
      <c r="O4039" s="2">
        <v>5.1058700000000004</v>
      </c>
      <c r="P4039" s="2">
        <v>5.10466</v>
      </c>
    </row>
    <row r="4040" spans="1:16" x14ac:dyDescent="0.35">
      <c r="A4040" s="2">
        <v>4029</v>
      </c>
      <c r="B4040" s="2" t="s">
        <v>250</v>
      </c>
      <c r="C4040" s="2" t="s">
        <v>330</v>
      </c>
      <c r="D4040" s="2">
        <v>12.4</v>
      </c>
      <c r="E4040" s="2">
        <v>14.146000000000001</v>
      </c>
      <c r="F4040" s="66">
        <v>3.33</v>
      </c>
      <c r="G4040" s="2">
        <v>6.4252399999999996</v>
      </c>
      <c r="H4040" s="2">
        <v>7.0161699999999998</v>
      </c>
      <c r="I4040" s="2">
        <v>5.9196200000000001</v>
      </c>
      <c r="J4040" s="2">
        <v>7.5084799999999996</v>
      </c>
      <c r="K4040" s="66">
        <v>5.17659</v>
      </c>
      <c r="L4040" s="2">
        <v>7.4041800000000002</v>
      </c>
      <c r="M4040" s="2">
        <v>7.1593999999999998</v>
      </c>
      <c r="N4040" s="2">
        <v>6.0161800000000003</v>
      </c>
      <c r="O4040" s="2">
        <v>7.6789500000000004</v>
      </c>
      <c r="P4040" s="2">
        <v>5.2499599999999997</v>
      </c>
    </row>
    <row r="4041" spans="1:16" x14ac:dyDescent="0.35">
      <c r="A4041" s="2">
        <v>4030</v>
      </c>
      <c r="B4041" s="2" t="s">
        <v>250</v>
      </c>
      <c r="C4041" s="2" t="s">
        <v>331</v>
      </c>
      <c r="D4041" s="2">
        <v>12.044</v>
      </c>
      <c r="E4041" s="2">
        <v>13.391999999999999</v>
      </c>
      <c r="F4041" s="66">
        <v>18.329999999999998</v>
      </c>
      <c r="G4041" s="2">
        <v>7.7987900000000003</v>
      </c>
      <c r="H4041" s="2">
        <v>12.812939999999999</v>
      </c>
      <c r="I4041" s="2">
        <v>8.5899699999999992</v>
      </c>
      <c r="J4041" s="2">
        <v>14.619630000000001</v>
      </c>
      <c r="K4041" s="66">
        <v>5.3083499999999999</v>
      </c>
      <c r="L4041" s="2">
        <v>8.8262900000000002</v>
      </c>
      <c r="M4041" s="2">
        <v>13.246549999999999</v>
      </c>
      <c r="N4041" s="2">
        <v>8.8126099999999994</v>
      </c>
      <c r="O4041" s="2">
        <v>15.14884</v>
      </c>
      <c r="P4041" s="2">
        <v>5.3731999999999998</v>
      </c>
    </row>
    <row r="4042" spans="1:16" x14ac:dyDescent="0.35">
      <c r="A4042" s="2">
        <v>4031</v>
      </c>
      <c r="B4042" s="2" t="s">
        <v>250</v>
      </c>
      <c r="C4042" s="2" t="s">
        <v>332</v>
      </c>
      <c r="D4042" s="2">
        <v>11.547000000000001</v>
      </c>
      <c r="E4042" s="2">
        <v>12.9</v>
      </c>
      <c r="F4042" s="66">
        <v>28.33</v>
      </c>
      <c r="G4042" s="2">
        <v>9.6876700000000007</v>
      </c>
      <c r="H4042" s="2">
        <v>17.778110000000002</v>
      </c>
      <c r="I4042" s="2">
        <v>10.992850000000001</v>
      </c>
      <c r="J4042" s="2">
        <v>20.396370000000001</v>
      </c>
      <c r="K4042" s="66">
        <v>5.4802499999999998</v>
      </c>
      <c r="L4042" s="2">
        <v>10.496449999999999</v>
      </c>
      <c r="M4042" s="2">
        <v>18.457339999999999</v>
      </c>
      <c r="N4042" s="2">
        <v>11.326510000000001</v>
      </c>
      <c r="O4042" s="2">
        <v>21.21341</v>
      </c>
      <c r="P4042" s="2">
        <v>5.5380799999999999</v>
      </c>
    </row>
    <row r="4043" spans="1:16" x14ac:dyDescent="0.35">
      <c r="A4043" s="2">
        <v>4032</v>
      </c>
      <c r="B4043" s="2" t="s">
        <v>251</v>
      </c>
      <c r="C4043" s="2" t="s">
        <v>309</v>
      </c>
      <c r="D4043" s="2">
        <v>11.552</v>
      </c>
      <c r="E4043" s="2">
        <v>13.407999999999999</v>
      </c>
      <c r="F4043" s="66">
        <v>20</v>
      </c>
      <c r="G4043" s="2">
        <v>9.9246099999999995</v>
      </c>
      <c r="H4043" s="2">
        <v>13.69844</v>
      </c>
      <c r="I4043" s="2">
        <v>9.1658000000000008</v>
      </c>
      <c r="J4043" s="2">
        <v>15.520250000000001</v>
      </c>
      <c r="K4043" s="66">
        <v>11.49309</v>
      </c>
      <c r="L4043" s="2">
        <v>10.930680000000001</v>
      </c>
      <c r="M4043" s="2">
        <v>14.1533</v>
      </c>
      <c r="N4043" s="2">
        <v>9.3915500000000005</v>
      </c>
      <c r="O4043" s="2">
        <v>16.07133</v>
      </c>
      <c r="P4043" s="2">
        <v>21.63785</v>
      </c>
    </row>
    <row r="4044" spans="1:16" x14ac:dyDescent="0.35">
      <c r="A4044" s="2">
        <v>4033</v>
      </c>
      <c r="B4044" s="2" t="s">
        <v>251</v>
      </c>
      <c r="C4044" s="2" t="s">
        <v>310</v>
      </c>
      <c r="D4044" s="2">
        <v>11.446</v>
      </c>
      <c r="E4044" s="2">
        <v>13.391999999999999</v>
      </c>
      <c r="F4044" s="66">
        <v>11.67</v>
      </c>
      <c r="G4044" s="2">
        <v>9.4612499999999997</v>
      </c>
      <c r="H4044" s="2">
        <v>11.195830000000001</v>
      </c>
      <c r="I4044" s="2">
        <v>8.1204699999999992</v>
      </c>
      <c r="J4044" s="2">
        <v>12.43463</v>
      </c>
      <c r="K4044" s="66">
        <v>25.2578</v>
      </c>
      <c r="L4044" s="2">
        <v>10.11307</v>
      </c>
      <c r="M4044" s="2">
        <v>11.510730000000001</v>
      </c>
      <c r="N4044" s="2">
        <v>8.2814499999999995</v>
      </c>
      <c r="O4044" s="2">
        <v>12.81531</v>
      </c>
      <c r="P4044" s="2">
        <v>58.917169999999999</v>
      </c>
    </row>
    <row r="4045" spans="1:16" x14ac:dyDescent="0.35">
      <c r="A4045" s="2">
        <v>4034</v>
      </c>
      <c r="B4045" s="2" t="s">
        <v>251</v>
      </c>
      <c r="C4045" s="2" t="s">
        <v>311</v>
      </c>
      <c r="D4045" s="2">
        <v>11.2</v>
      </c>
      <c r="E4045" s="2">
        <v>13.154</v>
      </c>
      <c r="F4045" s="66">
        <v>11.67</v>
      </c>
      <c r="G4045" s="2">
        <v>8.9924199999999992</v>
      </c>
      <c r="H4045" s="2">
        <v>11.09319</v>
      </c>
      <c r="I4045" s="2">
        <v>8.1744500000000002</v>
      </c>
      <c r="J4045" s="2">
        <v>12.190060000000001</v>
      </c>
      <c r="K4045" s="66">
        <v>22.199110000000001</v>
      </c>
      <c r="L4045" s="2">
        <v>10.14221</v>
      </c>
      <c r="M4045" s="2">
        <v>11.39404</v>
      </c>
      <c r="N4045" s="2">
        <v>8.3289299999999997</v>
      </c>
      <c r="O4045" s="2">
        <v>12.54922</v>
      </c>
      <c r="P4045" s="2">
        <v>58.296460000000003</v>
      </c>
    </row>
    <row r="4046" spans="1:16" x14ac:dyDescent="0.35">
      <c r="A4046" s="2">
        <v>4035</v>
      </c>
      <c r="B4046" s="2" t="s">
        <v>251</v>
      </c>
      <c r="C4046" s="2" t="s">
        <v>312</v>
      </c>
      <c r="D4046" s="2">
        <v>10.946</v>
      </c>
      <c r="E4046" s="2">
        <v>13.4</v>
      </c>
      <c r="F4046" s="66">
        <v>15</v>
      </c>
      <c r="G4046" s="2">
        <v>9.1634100000000007</v>
      </c>
      <c r="H4046" s="2">
        <v>12.24649</v>
      </c>
      <c r="I4046" s="2">
        <v>8.7071000000000005</v>
      </c>
      <c r="J4046" s="2">
        <v>13.59712</v>
      </c>
      <c r="K4046" s="66">
        <v>24.476649999999999</v>
      </c>
      <c r="L4046" s="2">
        <v>10.18004</v>
      </c>
      <c r="M4046" s="2">
        <v>12.5982</v>
      </c>
      <c r="N4046" s="2">
        <v>8.8795900000000003</v>
      </c>
      <c r="O4046" s="2">
        <v>14.020300000000001</v>
      </c>
      <c r="P4046" s="2">
        <v>70.225809999999996</v>
      </c>
    </row>
    <row r="4047" spans="1:16" x14ac:dyDescent="0.35">
      <c r="A4047" s="2">
        <v>4036</v>
      </c>
      <c r="B4047" s="2" t="s">
        <v>251</v>
      </c>
      <c r="C4047" s="2" t="s">
        <v>313</v>
      </c>
      <c r="D4047" s="2">
        <v>10.446</v>
      </c>
      <c r="E4047" s="2">
        <v>13.4</v>
      </c>
      <c r="F4047" s="66">
        <v>16.670000000000002</v>
      </c>
      <c r="G4047" s="2">
        <v>10.78736</v>
      </c>
      <c r="H4047" s="2">
        <v>15.12171</v>
      </c>
      <c r="I4047" s="2">
        <v>10.027810000000001</v>
      </c>
      <c r="J4047" s="2">
        <v>16.969449999999998</v>
      </c>
      <c r="K4047" s="66">
        <v>37.755710000000001</v>
      </c>
      <c r="L4047" s="2">
        <v>11.47719</v>
      </c>
      <c r="M4047" s="2">
        <v>15.61204</v>
      </c>
      <c r="N4047" s="2">
        <v>10.2575</v>
      </c>
      <c r="O4047" s="2">
        <v>17.557099999999998</v>
      </c>
      <c r="P4047" s="2">
        <v>92.229879999999994</v>
      </c>
    </row>
    <row r="4048" spans="1:16" x14ac:dyDescent="0.35">
      <c r="A4048" s="2">
        <v>4037</v>
      </c>
      <c r="B4048" s="2" t="s">
        <v>251</v>
      </c>
      <c r="C4048" s="2" t="s">
        <v>314</v>
      </c>
      <c r="D4048" s="2">
        <v>10.352</v>
      </c>
      <c r="E4048" s="2">
        <v>13.4</v>
      </c>
      <c r="F4048" s="66">
        <v>18.329999999999998</v>
      </c>
      <c r="G4048" s="2">
        <v>26.84918</v>
      </c>
      <c r="H4048" s="2">
        <v>18.560469999999999</v>
      </c>
      <c r="I4048" s="2">
        <v>11.605420000000001</v>
      </c>
      <c r="J4048" s="2">
        <v>21.081109999999999</v>
      </c>
      <c r="K4048" s="66">
        <v>27.905999999999999</v>
      </c>
      <c r="L4048" s="2">
        <v>33.983559999999997</v>
      </c>
      <c r="M4048" s="2">
        <v>19.219629999999999</v>
      </c>
      <c r="N4048" s="2">
        <v>11.906610000000001</v>
      </c>
      <c r="O4048" s="2">
        <v>21.872599999999998</v>
      </c>
      <c r="P4048" s="2">
        <v>65.114540000000005</v>
      </c>
    </row>
    <row r="4049" spans="1:16" x14ac:dyDescent="0.35">
      <c r="A4049" s="2">
        <v>4038</v>
      </c>
      <c r="B4049" s="2" t="s">
        <v>251</v>
      </c>
      <c r="C4049" s="2" t="s">
        <v>315</v>
      </c>
      <c r="D4049" s="2">
        <v>10.449</v>
      </c>
      <c r="E4049" s="2">
        <v>13.146000000000001</v>
      </c>
      <c r="F4049" s="66">
        <v>0</v>
      </c>
      <c r="G4049" s="2">
        <v>7.8143799999999999</v>
      </c>
      <c r="H4049" s="2">
        <v>6.4632699999999996</v>
      </c>
      <c r="I4049" s="2">
        <v>6.4392399999999999</v>
      </c>
      <c r="J4049" s="2">
        <v>6.46251</v>
      </c>
      <c r="K4049" s="66">
        <v>6.4434899999999997</v>
      </c>
      <c r="L4049" s="2">
        <v>8.4629499999999993</v>
      </c>
      <c r="M4049" s="2">
        <v>6.4853300000000003</v>
      </c>
      <c r="N4049" s="2">
        <v>6.4641200000000003</v>
      </c>
      <c r="O4049" s="2">
        <v>6.4854900000000004</v>
      </c>
      <c r="P4049" s="2">
        <v>6.47417</v>
      </c>
    </row>
    <row r="4050" spans="1:16" x14ac:dyDescent="0.35">
      <c r="A4050" s="2">
        <v>4039</v>
      </c>
      <c r="B4050" s="2" t="s">
        <v>251</v>
      </c>
      <c r="C4050" s="2" t="s">
        <v>316</v>
      </c>
      <c r="D4050" s="2">
        <v>10.502000000000001</v>
      </c>
      <c r="E4050" s="2">
        <v>13.154</v>
      </c>
      <c r="F4050" s="66">
        <v>15</v>
      </c>
      <c r="G4050" s="2">
        <v>1.6425399999999999</v>
      </c>
      <c r="H4050" s="2">
        <v>5.54732</v>
      </c>
      <c r="I4050" s="2">
        <v>1.2343</v>
      </c>
      <c r="J4050" s="2">
        <v>7.1952600000000002</v>
      </c>
      <c r="K4050" s="66">
        <v>26.325489999999999</v>
      </c>
      <c r="L4050" s="2">
        <v>2.3037700000000001</v>
      </c>
      <c r="M4050" s="2">
        <v>5.9876899999999997</v>
      </c>
      <c r="N4050" s="2">
        <v>1.41621</v>
      </c>
      <c r="O4050" s="2">
        <v>7.7244099999999998</v>
      </c>
      <c r="P4050" s="2">
        <v>76.663690000000003</v>
      </c>
    </row>
    <row r="4051" spans="1:16" x14ac:dyDescent="0.35">
      <c r="A4051" s="2">
        <v>4040</v>
      </c>
      <c r="B4051" s="2" t="s">
        <v>251</v>
      </c>
      <c r="C4051" s="2" t="s">
        <v>317</v>
      </c>
      <c r="D4051" s="2">
        <v>10.702</v>
      </c>
      <c r="E4051" s="2">
        <v>13.146000000000001</v>
      </c>
      <c r="F4051" s="66">
        <v>8.33</v>
      </c>
      <c r="G4051" s="2">
        <v>0.85084000000000004</v>
      </c>
      <c r="H4051" s="2">
        <v>2.77041</v>
      </c>
      <c r="I4051" s="2">
        <v>0.81850000000000001</v>
      </c>
      <c r="J4051" s="2">
        <v>3.4853399999999999</v>
      </c>
      <c r="K4051" s="66">
        <v>11.57854</v>
      </c>
      <c r="L4051" s="2">
        <v>1.0077199999999999</v>
      </c>
      <c r="M4051" s="2">
        <v>2.95417</v>
      </c>
      <c r="N4051" s="2">
        <v>0.90215999999999996</v>
      </c>
      <c r="O4051" s="2">
        <v>3.7065800000000002</v>
      </c>
      <c r="P4051" s="2">
        <v>32.799880000000002</v>
      </c>
    </row>
    <row r="4052" spans="1:16" x14ac:dyDescent="0.35">
      <c r="A4052" s="2">
        <v>4041</v>
      </c>
      <c r="B4052" s="2" t="s">
        <v>251</v>
      </c>
      <c r="C4052" s="2" t="s">
        <v>318</v>
      </c>
      <c r="D4052" s="2">
        <v>11.003</v>
      </c>
      <c r="E4052" s="2">
        <v>13.917</v>
      </c>
      <c r="F4052" s="66">
        <v>0</v>
      </c>
      <c r="G4052" s="2">
        <v>0</v>
      </c>
      <c r="H4052" s="2">
        <v>0</v>
      </c>
      <c r="I4052" s="2">
        <v>0</v>
      </c>
      <c r="J4052" s="2">
        <v>0</v>
      </c>
      <c r="K4052" s="66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</row>
    <row r="4053" spans="1:16" x14ac:dyDescent="0.35">
      <c r="A4053" s="2">
        <v>4042</v>
      </c>
      <c r="B4053" s="2" t="s">
        <v>251</v>
      </c>
      <c r="C4053" s="2" t="s">
        <v>319</v>
      </c>
      <c r="D4053" s="2">
        <v>11.505000000000001</v>
      </c>
      <c r="E4053" s="2">
        <v>15.154</v>
      </c>
      <c r="F4053" s="66">
        <v>3.33</v>
      </c>
      <c r="G4053" s="2">
        <v>0</v>
      </c>
      <c r="H4053" s="2">
        <v>0</v>
      </c>
      <c r="I4053" s="2">
        <v>0</v>
      </c>
      <c r="J4053" s="2">
        <v>0</v>
      </c>
      <c r="K4053" s="66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</row>
    <row r="4054" spans="1:16" x14ac:dyDescent="0.35">
      <c r="A4054" s="2">
        <v>4043</v>
      </c>
      <c r="B4054" s="2" t="s">
        <v>251</v>
      </c>
      <c r="C4054" s="2" t="s">
        <v>320</v>
      </c>
      <c r="D4054" s="2">
        <v>12.054</v>
      </c>
      <c r="E4054" s="2">
        <v>14.891999999999999</v>
      </c>
      <c r="F4054" s="66">
        <v>8.33</v>
      </c>
      <c r="G4054" s="2">
        <v>0</v>
      </c>
      <c r="H4054" s="2">
        <v>1.1318299999999999</v>
      </c>
      <c r="I4054" s="2">
        <v>0</v>
      </c>
      <c r="J4054" s="2">
        <v>2.0003299999999999</v>
      </c>
      <c r="K4054" s="66">
        <v>0</v>
      </c>
      <c r="L4054" s="2">
        <v>0</v>
      </c>
      <c r="M4054" s="2">
        <v>1.3038099999999999</v>
      </c>
      <c r="N4054" s="2">
        <v>0</v>
      </c>
      <c r="O4054" s="2">
        <v>2.2226400000000002</v>
      </c>
      <c r="P4054" s="2">
        <v>0</v>
      </c>
    </row>
    <row r="4055" spans="1:16" x14ac:dyDescent="0.35">
      <c r="A4055" s="2">
        <v>4044</v>
      </c>
      <c r="B4055" s="2" t="s">
        <v>251</v>
      </c>
      <c r="C4055" s="2" t="s">
        <v>321</v>
      </c>
      <c r="D4055" s="2">
        <v>12.351000000000001</v>
      </c>
      <c r="E4055" s="2">
        <v>13.891999999999999</v>
      </c>
      <c r="F4055" s="66">
        <v>15</v>
      </c>
      <c r="G4055" s="2">
        <v>0</v>
      </c>
      <c r="H4055" s="2">
        <v>1.6242099999999999</v>
      </c>
      <c r="I4055" s="2">
        <v>0</v>
      </c>
      <c r="J4055" s="2">
        <v>2.7658200000000002</v>
      </c>
      <c r="K4055" s="66">
        <v>4.7905499999999996</v>
      </c>
      <c r="L4055" s="2">
        <v>1.3399799999999999</v>
      </c>
      <c r="M4055" s="2">
        <v>1.8337000000000001</v>
      </c>
      <c r="N4055" s="2">
        <v>0</v>
      </c>
      <c r="O4055" s="2">
        <v>3.1483300000000001</v>
      </c>
      <c r="P4055" s="2">
        <v>41.219079999999998</v>
      </c>
    </row>
    <row r="4056" spans="1:16" x14ac:dyDescent="0.35">
      <c r="A4056" s="2">
        <v>4045</v>
      </c>
      <c r="B4056" s="2" t="s">
        <v>251</v>
      </c>
      <c r="C4056" s="2" t="s">
        <v>322</v>
      </c>
      <c r="D4056" s="2">
        <v>12.095000000000001</v>
      </c>
      <c r="E4056" s="2">
        <v>14.417</v>
      </c>
      <c r="F4056" s="66">
        <v>26.67</v>
      </c>
      <c r="G4056" s="2">
        <v>0.16324</v>
      </c>
      <c r="H4056" s="2">
        <v>6.2273199999999997</v>
      </c>
      <c r="I4056" s="2">
        <v>0.34788999999999998</v>
      </c>
      <c r="J4056" s="2">
        <v>9.1913599999999995</v>
      </c>
      <c r="K4056" s="66">
        <v>0.90566999999999998</v>
      </c>
      <c r="L4056" s="2">
        <v>5.8424699999999996</v>
      </c>
      <c r="M4056" s="2">
        <v>6.8361400000000003</v>
      </c>
      <c r="N4056" s="2">
        <v>0.4879</v>
      </c>
      <c r="O4056" s="2">
        <v>9.9201800000000002</v>
      </c>
      <c r="P4056" s="2">
        <v>32.726260000000003</v>
      </c>
    </row>
    <row r="4057" spans="1:16" x14ac:dyDescent="0.35">
      <c r="A4057" s="2">
        <v>4046</v>
      </c>
      <c r="B4057" s="2" t="s">
        <v>251</v>
      </c>
      <c r="C4057" s="2" t="s">
        <v>323</v>
      </c>
      <c r="D4057" s="2">
        <v>12.003</v>
      </c>
      <c r="E4057" s="2">
        <v>15.4</v>
      </c>
      <c r="F4057" s="66">
        <v>16.670000000000002</v>
      </c>
      <c r="G4057" s="2">
        <v>0</v>
      </c>
      <c r="H4057" s="2">
        <v>3.91059</v>
      </c>
      <c r="I4057" s="2">
        <v>0</v>
      </c>
      <c r="J4057" s="2">
        <v>5.8468400000000003</v>
      </c>
      <c r="K4057" s="66">
        <v>4.7747299999999999</v>
      </c>
      <c r="L4057" s="2">
        <v>0.81801999999999997</v>
      </c>
      <c r="M4057" s="2">
        <v>4.26858</v>
      </c>
      <c r="N4057" s="2">
        <v>0.19147</v>
      </c>
      <c r="O4057" s="2">
        <v>6.3087400000000002</v>
      </c>
      <c r="P4057" s="2">
        <v>85.706980000000001</v>
      </c>
    </row>
    <row r="4058" spans="1:16" x14ac:dyDescent="0.35">
      <c r="A4058" s="2">
        <v>4047</v>
      </c>
      <c r="B4058" s="2" t="s">
        <v>251</v>
      </c>
      <c r="C4058" s="2" t="s">
        <v>324</v>
      </c>
      <c r="D4058" s="2">
        <v>12.098000000000001</v>
      </c>
      <c r="E4058" s="2">
        <v>13.316000000000001</v>
      </c>
      <c r="F4058" s="66">
        <v>0</v>
      </c>
      <c r="G4058" s="2">
        <v>0</v>
      </c>
      <c r="H4058" s="2">
        <v>0</v>
      </c>
      <c r="I4058" s="2">
        <v>0</v>
      </c>
      <c r="J4058" s="2">
        <v>0</v>
      </c>
      <c r="K4058" s="66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</row>
    <row r="4059" spans="1:16" x14ac:dyDescent="0.35">
      <c r="A4059" s="2">
        <v>4048</v>
      </c>
      <c r="B4059" s="2" t="s">
        <v>251</v>
      </c>
      <c r="C4059" s="2" t="s">
        <v>325</v>
      </c>
      <c r="D4059" s="2">
        <v>11.492000000000001</v>
      </c>
      <c r="E4059" s="2">
        <v>10.792</v>
      </c>
      <c r="F4059" s="66">
        <v>3.33</v>
      </c>
      <c r="G4059" s="2">
        <v>3.82823</v>
      </c>
      <c r="H4059" s="2">
        <v>5.0329199999999998</v>
      </c>
      <c r="I4059" s="2">
        <v>3.6707700000000001</v>
      </c>
      <c r="J4059" s="2">
        <v>5.3653899999999997</v>
      </c>
      <c r="K4059" s="66">
        <v>4.6034600000000001</v>
      </c>
      <c r="L4059" s="2">
        <v>6.5670000000000002</v>
      </c>
      <c r="M4059" s="2">
        <v>5.1923700000000004</v>
      </c>
      <c r="N4059" s="2">
        <v>3.79955</v>
      </c>
      <c r="O4059" s="2">
        <v>5.5361500000000001</v>
      </c>
      <c r="P4059" s="2">
        <v>23.696010000000001</v>
      </c>
    </row>
    <row r="4060" spans="1:16" x14ac:dyDescent="0.35">
      <c r="A4060" s="2">
        <v>4049</v>
      </c>
      <c r="B4060" s="2" t="s">
        <v>251</v>
      </c>
      <c r="C4060" s="2" t="s">
        <v>326</v>
      </c>
      <c r="D4060" s="2">
        <v>9.9830000000000005</v>
      </c>
      <c r="E4060" s="2">
        <v>9.2319999999999993</v>
      </c>
      <c r="F4060" s="66">
        <v>18.329999999999998</v>
      </c>
      <c r="G4060" s="2">
        <v>8.5687099999999994</v>
      </c>
      <c r="H4060" s="2">
        <v>12.847020000000001</v>
      </c>
      <c r="I4060" s="2">
        <v>9.1222200000000004</v>
      </c>
      <c r="J4060" s="2">
        <v>13.05195</v>
      </c>
      <c r="K4060" s="66">
        <v>14.250019999999999</v>
      </c>
      <c r="L4060" s="2">
        <v>9.8296100000000006</v>
      </c>
      <c r="M4060" s="2">
        <v>13.27783</v>
      </c>
      <c r="N4060" s="2">
        <v>9.3879699999999993</v>
      </c>
      <c r="O4060" s="2">
        <v>13.489369999999999</v>
      </c>
      <c r="P4060" s="2">
        <v>31.19584</v>
      </c>
    </row>
    <row r="4061" spans="1:16" x14ac:dyDescent="0.35">
      <c r="A4061" s="2">
        <v>4050</v>
      </c>
      <c r="B4061" s="2" t="s">
        <v>251</v>
      </c>
      <c r="C4061" s="2" t="s">
        <v>327</v>
      </c>
      <c r="D4061" s="2">
        <v>9.3049999999999997</v>
      </c>
      <c r="E4061" s="2">
        <v>9.2680000000000007</v>
      </c>
      <c r="F4061" s="66">
        <v>21.67</v>
      </c>
      <c r="G4061" s="2">
        <v>11.221109999999999</v>
      </c>
      <c r="H4061" s="2">
        <v>18.625630000000001</v>
      </c>
      <c r="I4061" s="2">
        <v>12.49258</v>
      </c>
      <c r="J4061" s="2">
        <v>18.861499999999999</v>
      </c>
      <c r="K4061" s="66">
        <v>23.75487</v>
      </c>
      <c r="L4061" s="2">
        <v>12.538320000000001</v>
      </c>
      <c r="M4061" s="2">
        <v>19.313230000000001</v>
      </c>
      <c r="N4061" s="2">
        <v>12.884779999999999</v>
      </c>
      <c r="O4061" s="2">
        <v>19.558029999999999</v>
      </c>
      <c r="P4061" s="2">
        <v>6.1033400000000002</v>
      </c>
    </row>
    <row r="4062" spans="1:16" x14ac:dyDescent="0.35">
      <c r="A4062" s="2">
        <v>4051</v>
      </c>
      <c r="B4062" s="2" t="s">
        <v>251</v>
      </c>
      <c r="C4062" s="2" t="s">
        <v>328</v>
      </c>
      <c r="D4062" s="2">
        <v>9.6</v>
      </c>
      <c r="E4062" s="2">
        <v>10.554</v>
      </c>
      <c r="F4062" s="66">
        <v>0</v>
      </c>
      <c r="G4062" s="2">
        <v>6.70214</v>
      </c>
      <c r="H4062" s="2">
        <v>6.4760600000000004</v>
      </c>
      <c r="I4062" s="2">
        <v>6.2850700000000002</v>
      </c>
      <c r="J4062" s="2">
        <v>6.5105599999999999</v>
      </c>
      <c r="K4062" s="66">
        <v>6.3303200000000004</v>
      </c>
      <c r="L4062" s="2">
        <v>8.3779299999999992</v>
      </c>
      <c r="M4062" s="2">
        <v>6.5104499999999996</v>
      </c>
      <c r="N4062" s="2">
        <v>6.3298399999999999</v>
      </c>
      <c r="O4062" s="2">
        <v>6.5440300000000002</v>
      </c>
      <c r="P4062" s="2">
        <v>6.4181499999999998</v>
      </c>
    </row>
    <row r="4063" spans="1:16" x14ac:dyDescent="0.35">
      <c r="A4063" s="2">
        <v>4052</v>
      </c>
      <c r="B4063" s="2" t="s">
        <v>251</v>
      </c>
      <c r="C4063" s="2" t="s">
        <v>329</v>
      </c>
      <c r="D4063" s="2">
        <v>9.2949999999999999</v>
      </c>
      <c r="E4063" s="2">
        <v>8.9700000000000006</v>
      </c>
      <c r="F4063" s="66">
        <v>3.33</v>
      </c>
      <c r="G4063" s="2">
        <v>7.8468600000000004</v>
      </c>
      <c r="H4063" s="2">
        <v>9.3229699999999998</v>
      </c>
      <c r="I4063" s="2">
        <v>7.9601800000000003</v>
      </c>
      <c r="J4063" s="2">
        <v>9.3722700000000003</v>
      </c>
      <c r="K4063" s="66">
        <v>6.6633899999999997</v>
      </c>
      <c r="L4063" s="2">
        <v>9.1421399999999995</v>
      </c>
      <c r="M4063" s="2">
        <v>9.4869000000000003</v>
      </c>
      <c r="N4063" s="2">
        <v>8.0704799999999999</v>
      </c>
      <c r="O4063" s="2">
        <v>9.5365400000000005</v>
      </c>
      <c r="P4063" s="2">
        <v>6.7162800000000002</v>
      </c>
    </row>
    <row r="4064" spans="1:16" x14ac:dyDescent="0.35">
      <c r="A4064" s="2">
        <v>4053</v>
      </c>
      <c r="B4064" s="2" t="s">
        <v>251</v>
      </c>
      <c r="C4064" s="2" t="s">
        <v>330</v>
      </c>
      <c r="D4064" s="2">
        <v>6.5090000000000003</v>
      </c>
      <c r="E4064" s="2">
        <v>8.7759999999999998</v>
      </c>
      <c r="F4064" s="66">
        <v>20</v>
      </c>
      <c r="G4064" s="2">
        <v>15.99508</v>
      </c>
      <c r="H4064" s="2">
        <v>23.344819999999999</v>
      </c>
      <c r="I4064" s="2">
        <v>15.484769999999999</v>
      </c>
      <c r="J4064" s="2">
        <v>22.399709999999999</v>
      </c>
      <c r="K4064" s="66">
        <v>54.356720000000003</v>
      </c>
      <c r="L4064" s="2">
        <v>15.95383</v>
      </c>
      <c r="M4064" s="2">
        <v>24.197189999999999</v>
      </c>
      <c r="N4064" s="2">
        <v>15.942690000000001</v>
      </c>
      <c r="O4064" s="2">
        <v>23.200959999999998</v>
      </c>
      <c r="P4064" s="2">
        <v>7.4734600000000002</v>
      </c>
    </row>
    <row r="4065" spans="1:16" x14ac:dyDescent="0.35">
      <c r="A4065" s="2">
        <v>4054</v>
      </c>
      <c r="B4065" s="2" t="s">
        <v>251</v>
      </c>
      <c r="C4065" s="2" t="s">
        <v>331</v>
      </c>
      <c r="D4065" s="2">
        <v>4.0999999999999996</v>
      </c>
      <c r="E4065" s="2">
        <v>7.657</v>
      </c>
      <c r="F4065" s="66">
        <v>11.67</v>
      </c>
      <c r="G4065" s="2">
        <v>14.006869999999999</v>
      </c>
      <c r="H4065" s="2">
        <v>16.80837</v>
      </c>
      <c r="I4065" s="2">
        <v>12.52169</v>
      </c>
      <c r="J4065" s="2">
        <v>15.74893</v>
      </c>
      <c r="K4065" s="66">
        <v>40.072090000000003</v>
      </c>
      <c r="L4065" s="2">
        <v>13.90663</v>
      </c>
      <c r="M4065" s="2">
        <v>17.270710000000001</v>
      </c>
      <c r="N4065" s="2">
        <v>12.77403</v>
      </c>
      <c r="O4065" s="2">
        <v>16.15448</v>
      </c>
      <c r="P4065" s="2">
        <v>8.3804499999999997</v>
      </c>
    </row>
    <row r="4066" spans="1:16" x14ac:dyDescent="0.35">
      <c r="A4066" s="2">
        <v>4055</v>
      </c>
      <c r="B4066" s="2" t="s">
        <v>251</v>
      </c>
      <c r="C4066" s="2" t="s">
        <v>332</v>
      </c>
      <c r="D4066" s="2">
        <v>4.6079999999999997</v>
      </c>
      <c r="E4066" s="2">
        <v>5.9130000000000003</v>
      </c>
      <c r="F4066" s="66">
        <v>15</v>
      </c>
      <c r="G4066" s="2">
        <v>16.033180000000002</v>
      </c>
      <c r="H4066" s="2">
        <v>21.370380000000001</v>
      </c>
      <c r="I4066" s="2">
        <v>16.057680000000001</v>
      </c>
      <c r="J4066" s="2">
        <v>18.15053</v>
      </c>
      <c r="K4066" s="66">
        <v>29.7605</v>
      </c>
      <c r="L4066" s="2">
        <v>16.378879999999999</v>
      </c>
      <c r="M4066" s="2">
        <v>22.039860000000001</v>
      </c>
      <c r="N4066" s="2">
        <v>16.46228</v>
      </c>
      <c r="O4066" s="2">
        <v>18.650880000000001</v>
      </c>
      <c r="P4066" s="2">
        <v>8.9289299999999994</v>
      </c>
    </row>
    <row r="4067" spans="1:16" x14ac:dyDescent="0.35">
      <c r="A4067" s="2">
        <v>4056</v>
      </c>
      <c r="B4067" s="2" t="s">
        <v>252</v>
      </c>
      <c r="C4067" s="2" t="s">
        <v>309</v>
      </c>
      <c r="D4067" s="2">
        <v>5.1509999999999998</v>
      </c>
      <c r="E4067" s="2">
        <v>5.6319999999999997</v>
      </c>
      <c r="F4067" s="66">
        <v>5</v>
      </c>
      <c r="G4067" s="2">
        <v>10.598319999999999</v>
      </c>
      <c r="H4067" s="2">
        <v>12.03918</v>
      </c>
      <c r="I4067" s="2">
        <v>10.732609999999999</v>
      </c>
      <c r="J4067" s="2">
        <v>11.4512</v>
      </c>
      <c r="K4067" s="66">
        <v>13.293189999999999</v>
      </c>
      <c r="L4067" s="2">
        <v>11.467460000000001</v>
      </c>
      <c r="M4067" s="2">
        <v>12.205249999999999</v>
      </c>
      <c r="N4067" s="2">
        <v>10.8413</v>
      </c>
      <c r="O4067" s="2">
        <v>11.585459999999999</v>
      </c>
      <c r="P4067" s="2">
        <v>9.2248999999999999</v>
      </c>
    </row>
    <row r="4068" spans="1:16" x14ac:dyDescent="0.35">
      <c r="A4068" s="2">
        <v>4057</v>
      </c>
      <c r="B4068" s="2" t="s">
        <v>252</v>
      </c>
      <c r="C4068" s="2" t="s">
        <v>310</v>
      </c>
      <c r="D4068" s="2">
        <v>5.2510000000000003</v>
      </c>
      <c r="E4068" s="2">
        <v>6.9889999999999999</v>
      </c>
      <c r="F4068" s="66">
        <v>3.33</v>
      </c>
      <c r="G4068" s="2">
        <v>11.59324</v>
      </c>
      <c r="H4068" s="2">
        <v>12.68469</v>
      </c>
      <c r="I4068" s="2">
        <v>11.13016</v>
      </c>
      <c r="J4068" s="2">
        <v>12.233359999999999</v>
      </c>
      <c r="K4068" s="66">
        <v>15.484400000000001</v>
      </c>
      <c r="L4068" s="2">
        <v>12.565720000000001</v>
      </c>
      <c r="M4068" s="2">
        <v>12.86788</v>
      </c>
      <c r="N4068" s="2">
        <v>11.24202</v>
      </c>
      <c r="O4068" s="2">
        <v>12.392010000000001</v>
      </c>
      <c r="P4068" s="2">
        <v>32.781080000000003</v>
      </c>
    </row>
    <row r="4069" spans="1:16" x14ac:dyDescent="0.35">
      <c r="A4069" s="2">
        <v>4058</v>
      </c>
      <c r="B4069" s="2" t="s">
        <v>252</v>
      </c>
      <c r="C4069" s="2" t="s">
        <v>311</v>
      </c>
      <c r="D4069" s="2">
        <v>4.6390000000000002</v>
      </c>
      <c r="E4069" s="2">
        <v>8.7409999999999997</v>
      </c>
      <c r="F4069" s="66">
        <v>13.33</v>
      </c>
      <c r="G4069" s="2">
        <v>16.848749999999999</v>
      </c>
      <c r="H4069" s="2">
        <v>22.373159999999999</v>
      </c>
      <c r="I4069" s="2">
        <v>16.01613</v>
      </c>
      <c r="J4069" s="2">
        <v>21.15091</v>
      </c>
      <c r="K4069" s="66">
        <v>36.5655</v>
      </c>
      <c r="L4069" s="2">
        <v>17.933769999999999</v>
      </c>
      <c r="M4069" s="2">
        <v>23.041319999999999</v>
      </c>
      <c r="N4069" s="2">
        <v>16.36187</v>
      </c>
      <c r="O4069" s="2">
        <v>21.754490000000001</v>
      </c>
      <c r="P4069" s="2">
        <v>105.98672999999999</v>
      </c>
    </row>
    <row r="4070" spans="1:16" x14ac:dyDescent="0.35">
      <c r="A4070" s="2">
        <v>4059</v>
      </c>
      <c r="B4070" s="2" t="s">
        <v>252</v>
      </c>
      <c r="C4070" s="2" t="s">
        <v>312</v>
      </c>
      <c r="D4070" s="2">
        <v>4.4580000000000002</v>
      </c>
      <c r="E4070" s="2">
        <v>6.9290000000000003</v>
      </c>
      <c r="F4070" s="66">
        <v>25</v>
      </c>
      <c r="G4070" s="2">
        <v>23.224229999999999</v>
      </c>
      <c r="H4070" s="2">
        <v>34.526159999999997</v>
      </c>
      <c r="I4070" s="2">
        <v>23.655110000000001</v>
      </c>
      <c r="J4070" s="2">
        <v>29.16337</v>
      </c>
      <c r="K4070" s="66">
        <v>46.590620000000001</v>
      </c>
      <c r="L4070" s="2">
        <v>24.1938</v>
      </c>
      <c r="M4070" s="2">
        <v>35.811999999999998</v>
      </c>
      <c r="N4070" s="2">
        <v>24.3826</v>
      </c>
      <c r="O4070" s="2">
        <v>30.168990000000001</v>
      </c>
      <c r="P4070" s="2">
        <v>181.06424000000001</v>
      </c>
    </row>
    <row r="4071" spans="1:16" x14ac:dyDescent="0.35">
      <c r="A4071" s="2">
        <v>4060</v>
      </c>
      <c r="B4071" s="2" t="s">
        <v>252</v>
      </c>
      <c r="C4071" s="2" t="s">
        <v>313</v>
      </c>
      <c r="D4071" s="2">
        <v>5.0019999999999998</v>
      </c>
      <c r="E4071" s="2">
        <v>6.9710000000000001</v>
      </c>
      <c r="F4071" s="66">
        <v>20</v>
      </c>
      <c r="G4071" s="2">
        <v>18.277059999999999</v>
      </c>
      <c r="H4071" s="2">
        <v>25.517720000000001</v>
      </c>
      <c r="I4071" s="2">
        <v>18.571950000000001</v>
      </c>
      <c r="J4071" s="2">
        <v>22.700099999999999</v>
      </c>
      <c r="K4071" s="66">
        <v>34.066110000000002</v>
      </c>
      <c r="L4071" s="2">
        <v>19.248439999999999</v>
      </c>
      <c r="M4071" s="2">
        <v>26.32657</v>
      </c>
      <c r="N4071" s="2">
        <v>19.026350000000001</v>
      </c>
      <c r="O4071" s="2">
        <v>23.361429999999999</v>
      </c>
      <c r="P4071" s="2">
        <v>121.92393</v>
      </c>
    </row>
    <row r="4072" spans="1:16" x14ac:dyDescent="0.35">
      <c r="A4072" s="2">
        <v>4061</v>
      </c>
      <c r="B4072" s="2" t="s">
        <v>252</v>
      </c>
      <c r="C4072" s="2" t="s">
        <v>314</v>
      </c>
      <c r="D4072" s="2">
        <v>5.0490000000000004</v>
      </c>
      <c r="E4072" s="2">
        <v>8.1999999999999993</v>
      </c>
      <c r="F4072" s="66">
        <v>0</v>
      </c>
      <c r="G4072" s="2">
        <v>11.308619999999999</v>
      </c>
      <c r="H4072" s="2">
        <v>10.372059999999999</v>
      </c>
      <c r="I4072" s="2">
        <v>10.3094</v>
      </c>
      <c r="J4072" s="2">
        <v>10.38237</v>
      </c>
      <c r="K4072" s="66">
        <v>10.322609999999999</v>
      </c>
      <c r="L4072" s="2">
        <v>11.979329999999999</v>
      </c>
      <c r="M4072" s="2">
        <v>10.38599</v>
      </c>
      <c r="N4072" s="2">
        <v>10.32695</v>
      </c>
      <c r="O4072" s="2">
        <v>10.396190000000001</v>
      </c>
      <c r="P4072" s="2">
        <v>10.35324</v>
      </c>
    </row>
    <row r="4073" spans="1:16" x14ac:dyDescent="0.35">
      <c r="A4073" s="2">
        <v>4062</v>
      </c>
      <c r="B4073" s="2" t="s">
        <v>252</v>
      </c>
      <c r="C4073" s="2" t="s">
        <v>315</v>
      </c>
      <c r="D4073" s="2">
        <v>5.407</v>
      </c>
      <c r="E4073" s="2">
        <v>9.2680000000000007</v>
      </c>
      <c r="F4073" s="66">
        <v>0</v>
      </c>
      <c r="G4073" s="2">
        <v>11.92484</v>
      </c>
      <c r="H4073" s="2">
        <v>10.422280000000001</v>
      </c>
      <c r="I4073" s="2">
        <v>10.36401</v>
      </c>
      <c r="J4073" s="2">
        <v>10.43181</v>
      </c>
      <c r="K4073" s="66">
        <v>10.37622</v>
      </c>
      <c r="L4073" s="2">
        <v>12.35122</v>
      </c>
      <c r="M4073" s="2">
        <v>10.43525</v>
      </c>
      <c r="N4073" s="2">
        <v>10.38035</v>
      </c>
      <c r="O4073" s="2">
        <v>10.44469</v>
      </c>
      <c r="P4073" s="2">
        <v>10.404669999999999</v>
      </c>
    </row>
    <row r="4074" spans="1:16" x14ac:dyDescent="0.35">
      <c r="A4074" s="2">
        <v>4063</v>
      </c>
      <c r="B4074" s="2" t="s">
        <v>252</v>
      </c>
      <c r="C4074" s="2" t="s">
        <v>316</v>
      </c>
      <c r="D4074" s="2">
        <v>5.8</v>
      </c>
      <c r="E4074" s="2">
        <v>8.7240000000000002</v>
      </c>
      <c r="F4074" s="66">
        <v>11.67</v>
      </c>
      <c r="G4074" s="2">
        <v>10.425599999999999</v>
      </c>
      <c r="H4074" s="2">
        <v>11.561579999999999</v>
      </c>
      <c r="I4074" s="2">
        <v>6.4211999999999998</v>
      </c>
      <c r="J4074" s="2">
        <v>10.60422</v>
      </c>
      <c r="K4074" s="66">
        <v>15.263579999999999</v>
      </c>
      <c r="L4074" s="2">
        <v>15.05965</v>
      </c>
      <c r="M4074" s="2">
        <v>12.120660000000001</v>
      </c>
      <c r="N4074" s="2">
        <v>6.7184400000000002</v>
      </c>
      <c r="O4074" s="2">
        <v>11.112880000000001</v>
      </c>
      <c r="P4074" s="2">
        <v>53.583910000000003</v>
      </c>
    </row>
    <row r="4075" spans="1:16" x14ac:dyDescent="0.35">
      <c r="A4075" s="2">
        <v>4064</v>
      </c>
      <c r="B4075" s="2" t="s">
        <v>252</v>
      </c>
      <c r="C4075" s="2" t="s">
        <v>317</v>
      </c>
      <c r="D4075" s="2">
        <v>5.7489999999999997</v>
      </c>
      <c r="E4075" s="2">
        <v>8.2680000000000007</v>
      </c>
      <c r="F4075" s="66">
        <v>15</v>
      </c>
      <c r="G4075" s="2">
        <v>5.66153</v>
      </c>
      <c r="H4075" s="2">
        <v>9.7555700000000005</v>
      </c>
      <c r="I4075" s="2">
        <v>5.6428900000000004</v>
      </c>
      <c r="J4075" s="2">
        <v>8.6585800000000006</v>
      </c>
      <c r="K4075" s="66">
        <v>7.6539900000000003</v>
      </c>
      <c r="L4075" s="2">
        <v>6.9788100000000002</v>
      </c>
      <c r="M4075" s="2">
        <v>10.220129999999999</v>
      </c>
      <c r="N4075" s="2">
        <v>5.8987999999999996</v>
      </c>
      <c r="O4075" s="2">
        <v>9.0654900000000005</v>
      </c>
      <c r="P4075" s="2">
        <v>32.134369999999997</v>
      </c>
    </row>
    <row r="4076" spans="1:16" x14ac:dyDescent="0.35">
      <c r="A4076" s="2">
        <v>4065</v>
      </c>
      <c r="B4076" s="2" t="s">
        <v>252</v>
      </c>
      <c r="C4076" s="2" t="s">
        <v>318</v>
      </c>
      <c r="D4076" s="2">
        <v>5.9539999999999997</v>
      </c>
      <c r="E4076" s="2">
        <v>10.571</v>
      </c>
      <c r="F4076" s="66">
        <v>8.33</v>
      </c>
      <c r="G4076" s="2">
        <v>5.1553500000000003</v>
      </c>
      <c r="H4076" s="2">
        <v>8.5655400000000004</v>
      </c>
      <c r="I4076" s="2">
        <v>4.3852900000000004</v>
      </c>
      <c r="J4076" s="2">
        <v>8.8393999999999995</v>
      </c>
      <c r="K4076" s="66">
        <v>16.00311</v>
      </c>
      <c r="L4076" s="2">
        <v>7.3367300000000002</v>
      </c>
      <c r="M4076" s="2">
        <v>8.9700299999999995</v>
      </c>
      <c r="N4076" s="2">
        <v>4.5772599999999999</v>
      </c>
      <c r="O4076" s="2">
        <v>9.2576999999999998</v>
      </c>
      <c r="P4076" s="2">
        <v>71.419179999999997</v>
      </c>
    </row>
    <row r="4077" spans="1:16" x14ac:dyDescent="0.35">
      <c r="A4077" s="2">
        <v>4066</v>
      </c>
      <c r="B4077" s="2" t="s">
        <v>252</v>
      </c>
      <c r="C4077" s="2" t="s">
        <v>319</v>
      </c>
      <c r="D4077" s="2">
        <v>6.5049999999999999</v>
      </c>
      <c r="E4077" s="2">
        <v>13.122</v>
      </c>
      <c r="F4077" s="66">
        <v>11.67</v>
      </c>
      <c r="G4077" s="2">
        <v>8.0265799999999992</v>
      </c>
      <c r="H4077" s="2">
        <v>13.167120000000001</v>
      </c>
      <c r="I4077" s="2">
        <v>5.8666299999999998</v>
      </c>
      <c r="J4077" s="2">
        <v>14.887700000000001</v>
      </c>
      <c r="K4077" s="66">
        <v>6.8420699999999997</v>
      </c>
      <c r="L4077" s="2">
        <v>12.2212</v>
      </c>
      <c r="M4077" s="2">
        <v>13.81419</v>
      </c>
      <c r="N4077" s="2">
        <v>6.1383200000000002</v>
      </c>
      <c r="O4077" s="2">
        <v>15.62398</v>
      </c>
      <c r="P4077" s="2">
        <v>28.742190000000001</v>
      </c>
    </row>
    <row r="4078" spans="1:16" x14ac:dyDescent="0.35">
      <c r="A4078" s="2">
        <v>4067</v>
      </c>
      <c r="B4078" s="2" t="s">
        <v>252</v>
      </c>
      <c r="C4078" s="2" t="s">
        <v>320</v>
      </c>
      <c r="D4078" s="2">
        <v>5.4779999999999998</v>
      </c>
      <c r="E4078" s="2">
        <v>11.247999999999999</v>
      </c>
      <c r="F4078" s="66">
        <v>30</v>
      </c>
      <c r="G4078" s="2">
        <v>28.46613</v>
      </c>
      <c r="H4078" s="2">
        <v>30.617069999999998</v>
      </c>
      <c r="I4078" s="2">
        <v>14.022119999999999</v>
      </c>
      <c r="J4078" s="2">
        <v>31.9651</v>
      </c>
      <c r="K4078" s="66">
        <v>34.379919999999998</v>
      </c>
      <c r="L4078" s="2">
        <v>37.99418</v>
      </c>
      <c r="M4078" s="2">
        <v>32.167110000000001</v>
      </c>
      <c r="N4078" s="2">
        <v>14.71227</v>
      </c>
      <c r="O4078" s="2">
        <v>33.584969999999998</v>
      </c>
      <c r="P4078" s="2">
        <v>99.881150000000005</v>
      </c>
    </row>
    <row r="4079" spans="1:16" x14ac:dyDescent="0.35">
      <c r="A4079" s="2">
        <v>4068</v>
      </c>
      <c r="B4079" s="2" t="s">
        <v>252</v>
      </c>
      <c r="C4079" s="2" t="s">
        <v>321</v>
      </c>
      <c r="D4079" s="2">
        <v>4.2510000000000003</v>
      </c>
      <c r="E4079" s="2">
        <v>6.9290000000000003</v>
      </c>
      <c r="F4079" s="66">
        <v>28.33</v>
      </c>
      <c r="G4079" s="2">
        <v>17.397870000000001</v>
      </c>
      <c r="H4079" s="2">
        <v>22.890540000000001</v>
      </c>
      <c r="I4079" s="2">
        <v>12.92848</v>
      </c>
      <c r="J4079" s="2">
        <v>18.606030000000001</v>
      </c>
      <c r="K4079" s="66">
        <v>53.419170000000001</v>
      </c>
      <c r="L4079" s="2">
        <v>17.118259999999999</v>
      </c>
      <c r="M4079" s="2">
        <v>24.02496</v>
      </c>
      <c r="N4079" s="2">
        <v>13.548349999999999</v>
      </c>
      <c r="O4079" s="2">
        <v>19.516850000000002</v>
      </c>
      <c r="P4079" s="2">
        <v>41.729730000000004</v>
      </c>
    </row>
    <row r="4080" spans="1:16" x14ac:dyDescent="0.35">
      <c r="A4080" s="2">
        <v>4069</v>
      </c>
      <c r="B4080" s="2" t="s">
        <v>252</v>
      </c>
      <c r="C4080" s="2" t="s">
        <v>322</v>
      </c>
      <c r="D4080" s="2">
        <v>4.0970000000000004</v>
      </c>
      <c r="E4080" s="2">
        <v>6.4630000000000001</v>
      </c>
      <c r="F4080" s="66">
        <v>11.67</v>
      </c>
      <c r="G4080" s="2">
        <v>7.1829499999999999</v>
      </c>
      <c r="H4080" s="2">
        <v>10.4879</v>
      </c>
      <c r="I4080" s="2">
        <v>6.4262899999999998</v>
      </c>
      <c r="J4080" s="2">
        <v>8.4097600000000003</v>
      </c>
      <c r="K4080" s="66">
        <v>1.4570099999999999</v>
      </c>
      <c r="L4080" s="2">
        <v>7.2105600000000001</v>
      </c>
      <c r="M4080" s="2">
        <v>10.96579</v>
      </c>
      <c r="N4080" s="2">
        <v>6.6968399999999999</v>
      </c>
      <c r="O4080" s="2">
        <v>8.7790199999999992</v>
      </c>
      <c r="P4080" s="2">
        <v>42.736069999999998</v>
      </c>
    </row>
    <row r="4081" spans="1:16" x14ac:dyDescent="0.35">
      <c r="A4081" s="2">
        <v>4070</v>
      </c>
      <c r="B4081" s="2" t="s">
        <v>252</v>
      </c>
      <c r="C4081" s="2" t="s">
        <v>323</v>
      </c>
      <c r="D4081" s="2">
        <v>3.9510000000000001</v>
      </c>
      <c r="E4081" s="2">
        <v>6.1319999999999997</v>
      </c>
      <c r="F4081" s="66">
        <v>11.67</v>
      </c>
      <c r="G4081" s="2">
        <v>7.3113400000000004</v>
      </c>
      <c r="H4081" s="2">
        <v>10.699680000000001</v>
      </c>
      <c r="I4081" s="2">
        <v>6.9361199999999998</v>
      </c>
      <c r="J4081" s="2">
        <v>7.9454700000000003</v>
      </c>
      <c r="K4081" s="66">
        <v>1.6335299999999999</v>
      </c>
      <c r="L4081" s="2">
        <v>7.7666199999999996</v>
      </c>
      <c r="M4081" s="2">
        <v>11.179220000000001</v>
      </c>
      <c r="N4081" s="2">
        <v>7.22363</v>
      </c>
      <c r="O4081" s="2">
        <v>8.2811699999999995</v>
      </c>
      <c r="P4081" s="2">
        <v>52.612789999999997</v>
      </c>
    </row>
    <row r="4082" spans="1:16" x14ac:dyDescent="0.35">
      <c r="A4082" s="2">
        <v>4071</v>
      </c>
      <c r="B4082" s="2" t="s">
        <v>252</v>
      </c>
      <c r="C4082" s="2" t="s">
        <v>324</v>
      </c>
      <c r="D4082" s="2">
        <v>4.407</v>
      </c>
      <c r="E4082" s="2">
        <v>4.3380000000000001</v>
      </c>
      <c r="F4082" s="66">
        <v>11.67</v>
      </c>
      <c r="G4082" s="2">
        <v>6.16791</v>
      </c>
      <c r="H4082" s="2">
        <v>9.3565699999999996</v>
      </c>
      <c r="I4082" s="2">
        <v>6.7788000000000004</v>
      </c>
      <c r="J4082" s="2">
        <v>6.0102000000000002</v>
      </c>
      <c r="K4082" s="66">
        <v>5.3354299999999997</v>
      </c>
      <c r="L4082" s="2">
        <v>6.8047599999999999</v>
      </c>
      <c r="M4082" s="2">
        <v>9.7619399999999992</v>
      </c>
      <c r="N4082" s="2">
        <v>7.05375</v>
      </c>
      <c r="O4082" s="2">
        <v>6.2408999999999999</v>
      </c>
      <c r="P4082" s="2">
        <v>33.60284</v>
      </c>
    </row>
    <row r="4083" spans="1:16" x14ac:dyDescent="0.35">
      <c r="A4083" s="2">
        <v>4072</v>
      </c>
      <c r="B4083" s="2" t="s">
        <v>252</v>
      </c>
      <c r="C4083" s="2" t="s">
        <v>325</v>
      </c>
      <c r="D4083" s="2">
        <v>5.6639999999999997</v>
      </c>
      <c r="E4083" s="2">
        <v>4.9219999999999997</v>
      </c>
      <c r="F4083" s="66">
        <v>8.33</v>
      </c>
      <c r="G4083" s="2">
        <v>13.979649999999999</v>
      </c>
      <c r="H4083" s="2">
        <v>16.379560000000001</v>
      </c>
      <c r="I4083" s="2">
        <v>14.35896</v>
      </c>
      <c r="J4083" s="2">
        <v>14.691079999999999</v>
      </c>
      <c r="K4083" s="66">
        <v>10.95781</v>
      </c>
      <c r="L4083" s="2">
        <v>14.29575</v>
      </c>
      <c r="M4083" s="2">
        <v>16.66855</v>
      </c>
      <c r="N4083" s="2">
        <v>14.54637</v>
      </c>
      <c r="O4083" s="2">
        <v>14.8918</v>
      </c>
      <c r="P4083" s="2">
        <v>10.974489999999999</v>
      </c>
    </row>
    <row r="4084" spans="1:16" x14ac:dyDescent="0.35">
      <c r="A4084" s="2">
        <v>4073</v>
      </c>
      <c r="B4084" s="2" t="s">
        <v>252</v>
      </c>
      <c r="C4084" s="2" t="s">
        <v>326</v>
      </c>
      <c r="D4084" s="2">
        <v>6.7539999999999996</v>
      </c>
      <c r="E4084" s="2">
        <v>6.9630000000000001</v>
      </c>
      <c r="F4084" s="66">
        <v>3.33</v>
      </c>
      <c r="G4084" s="2">
        <v>11.76618</v>
      </c>
      <c r="H4084" s="2">
        <v>12.63495</v>
      </c>
      <c r="I4084" s="2">
        <v>11.78355</v>
      </c>
      <c r="J4084" s="2">
        <v>12.406090000000001</v>
      </c>
      <c r="K4084" s="66">
        <v>13.30354</v>
      </c>
      <c r="L4084" s="2">
        <v>12.61378</v>
      </c>
      <c r="M4084" s="2">
        <v>12.73865</v>
      </c>
      <c r="N4084" s="2">
        <v>11.84642</v>
      </c>
      <c r="O4084" s="2">
        <v>12.497579999999999</v>
      </c>
      <c r="P4084" s="2">
        <v>10.77839</v>
      </c>
    </row>
    <row r="4085" spans="1:16" x14ac:dyDescent="0.35">
      <c r="A4085" s="2">
        <v>4074</v>
      </c>
      <c r="B4085" s="2" t="s">
        <v>252</v>
      </c>
      <c r="C4085" s="2" t="s">
        <v>327</v>
      </c>
      <c r="D4085" s="2">
        <v>5.6779999999999999</v>
      </c>
      <c r="E4085" s="2">
        <v>7.1920000000000002</v>
      </c>
      <c r="F4085" s="66">
        <v>8.33</v>
      </c>
      <c r="G4085" s="2">
        <v>14.99804</v>
      </c>
      <c r="H4085" s="2">
        <v>17.078440000000001</v>
      </c>
      <c r="I4085" s="2">
        <v>14.26154</v>
      </c>
      <c r="J4085" s="2">
        <v>15.962669999999999</v>
      </c>
      <c r="K4085" s="66">
        <v>29.84789</v>
      </c>
      <c r="L4085" s="2">
        <v>14.88984</v>
      </c>
      <c r="M4085" s="2">
        <v>17.41095</v>
      </c>
      <c r="N4085" s="2">
        <v>14.45064</v>
      </c>
      <c r="O4085" s="2">
        <v>16.23678</v>
      </c>
      <c r="P4085" s="2">
        <v>10.823029999999999</v>
      </c>
    </row>
    <row r="4086" spans="1:16" x14ac:dyDescent="0.35">
      <c r="A4086" s="2">
        <v>4075</v>
      </c>
      <c r="B4086" s="2" t="s">
        <v>252</v>
      </c>
      <c r="C4086" s="2" t="s">
        <v>328</v>
      </c>
      <c r="D4086" s="2">
        <v>3.79</v>
      </c>
      <c r="E4086" s="2">
        <v>5.8869999999999996</v>
      </c>
      <c r="F4086" s="66">
        <v>0</v>
      </c>
      <c r="G4086" s="2">
        <v>11.86365</v>
      </c>
      <c r="H4086" s="2">
        <v>11.118779999999999</v>
      </c>
      <c r="I4086" s="2">
        <v>11.0898</v>
      </c>
      <c r="J4086" s="2">
        <v>11.1234</v>
      </c>
      <c r="K4086" s="66">
        <v>11.09568</v>
      </c>
      <c r="L4086" s="2">
        <v>11.79372</v>
      </c>
      <c r="M4086" s="2">
        <v>11.125489999999999</v>
      </c>
      <c r="N4086" s="2">
        <v>11.09821</v>
      </c>
      <c r="O4086" s="2">
        <v>11.130089999999999</v>
      </c>
      <c r="P4086" s="2">
        <v>11.11</v>
      </c>
    </row>
    <row r="4087" spans="1:16" x14ac:dyDescent="0.35">
      <c r="A4087" s="2">
        <v>4076</v>
      </c>
      <c r="B4087" s="2" t="s">
        <v>252</v>
      </c>
      <c r="C4087" s="2" t="s">
        <v>329</v>
      </c>
      <c r="D4087" s="2">
        <v>3.2</v>
      </c>
      <c r="E4087" s="2">
        <v>4.0830000000000002</v>
      </c>
      <c r="F4087" s="66">
        <v>6.67</v>
      </c>
      <c r="G4087" s="2">
        <v>15.35075</v>
      </c>
      <c r="H4087" s="2">
        <v>17.194990000000001</v>
      </c>
      <c r="I4087" s="2">
        <v>15.173360000000001</v>
      </c>
      <c r="J4087" s="2">
        <v>14.448829999999999</v>
      </c>
      <c r="K4087" s="66">
        <v>21.509709999999998</v>
      </c>
      <c r="L4087" s="2">
        <v>15.225820000000001</v>
      </c>
      <c r="M4087" s="2">
        <v>17.5017</v>
      </c>
      <c r="N4087" s="2">
        <v>15.37782</v>
      </c>
      <c r="O4087" s="2">
        <v>14.612209999999999</v>
      </c>
      <c r="P4087" s="2">
        <v>11.422269999999999</v>
      </c>
    </row>
    <row r="4088" spans="1:16" x14ac:dyDescent="0.35">
      <c r="A4088" s="2">
        <v>4077</v>
      </c>
      <c r="B4088" s="2" t="s">
        <v>252</v>
      </c>
      <c r="C4088" s="2" t="s">
        <v>330</v>
      </c>
      <c r="D4088" s="2">
        <v>3.2509999999999999</v>
      </c>
      <c r="E4088" s="2">
        <v>2.0329999999999999</v>
      </c>
      <c r="F4088" s="66">
        <v>25</v>
      </c>
      <c r="G4088" s="2">
        <v>23.481069999999999</v>
      </c>
      <c r="H4088" s="2">
        <v>27.985009999999999</v>
      </c>
      <c r="I4088" s="2">
        <v>23.98546</v>
      </c>
      <c r="J4088" s="2">
        <v>16.721579999999999</v>
      </c>
      <c r="K4088" s="66">
        <v>28.580400000000001</v>
      </c>
      <c r="L4088" s="2">
        <v>23.352080000000001</v>
      </c>
      <c r="M4088" s="2">
        <v>28.841280000000001</v>
      </c>
      <c r="N4088" s="2">
        <v>24.636289999999999</v>
      </c>
      <c r="O4088" s="2">
        <v>16.990770000000001</v>
      </c>
      <c r="P4088" s="2">
        <v>11.65875</v>
      </c>
    </row>
    <row r="4089" spans="1:16" x14ac:dyDescent="0.35">
      <c r="A4089" s="2">
        <v>4078</v>
      </c>
      <c r="B4089" s="2" t="s">
        <v>252</v>
      </c>
      <c r="C4089" s="2" t="s">
        <v>331</v>
      </c>
      <c r="D4089" s="2">
        <v>3.1480000000000001</v>
      </c>
      <c r="E4089" s="2">
        <v>1.5589999999999999</v>
      </c>
      <c r="F4089" s="66">
        <v>21.67</v>
      </c>
      <c r="G4089" s="2">
        <v>25.07591</v>
      </c>
      <c r="H4089" s="2">
        <v>29.656009999999998</v>
      </c>
      <c r="I4089" s="2">
        <v>25.682459999999999</v>
      </c>
      <c r="J4089" s="2">
        <v>16.409210000000002</v>
      </c>
      <c r="K4089" s="66">
        <v>13.65038</v>
      </c>
      <c r="L4089" s="2">
        <v>24.925799999999999</v>
      </c>
      <c r="M4089" s="2">
        <v>30.590869999999999</v>
      </c>
      <c r="N4089" s="2">
        <v>26.413119999999999</v>
      </c>
      <c r="O4089" s="2">
        <v>16.653680000000001</v>
      </c>
      <c r="P4089" s="2">
        <v>12.042439999999999</v>
      </c>
    </row>
    <row r="4090" spans="1:16" x14ac:dyDescent="0.35">
      <c r="A4090" s="2">
        <v>4079</v>
      </c>
      <c r="B4090" s="2" t="s">
        <v>252</v>
      </c>
      <c r="C4090" s="2" t="s">
        <v>332</v>
      </c>
      <c r="D4090" s="2">
        <v>3.0510000000000002</v>
      </c>
      <c r="E4090" s="2">
        <v>2.6080000000000001</v>
      </c>
      <c r="F4090" s="66">
        <v>8.33</v>
      </c>
      <c r="G4090" s="2">
        <v>15.410500000000001</v>
      </c>
      <c r="H4090" s="2">
        <v>16.988420000000001</v>
      </c>
      <c r="I4090" s="2">
        <v>15.567539999999999</v>
      </c>
      <c r="J4090" s="2">
        <v>13.795920000000001</v>
      </c>
      <c r="K4090" s="66">
        <v>11.91459</v>
      </c>
      <c r="L4090" s="2">
        <v>15.1578</v>
      </c>
      <c r="M4090" s="2">
        <v>17.257259999999999</v>
      </c>
      <c r="N4090" s="2">
        <v>15.76505</v>
      </c>
      <c r="O4090" s="2">
        <v>13.898210000000001</v>
      </c>
      <c r="P4090" s="2">
        <v>18.647469999999998</v>
      </c>
    </row>
    <row r="4091" spans="1:16" x14ac:dyDescent="0.35">
      <c r="A4091" s="2">
        <v>4080</v>
      </c>
      <c r="B4091" s="2" t="s">
        <v>253</v>
      </c>
      <c r="C4091" s="2" t="s">
        <v>309</v>
      </c>
      <c r="D4091" s="2">
        <v>3.5579999999999998</v>
      </c>
      <c r="E4091" s="2">
        <v>2.8460000000000001</v>
      </c>
      <c r="F4091" s="66">
        <v>3.33</v>
      </c>
      <c r="G4091" s="2">
        <v>13.105180000000001</v>
      </c>
      <c r="H4091" s="2">
        <v>13.66944</v>
      </c>
      <c r="I4091" s="2">
        <v>13.177490000000001</v>
      </c>
      <c r="J4091" s="2">
        <v>12.63523</v>
      </c>
      <c r="K4091" s="66">
        <v>18.41733</v>
      </c>
      <c r="L4091" s="2">
        <v>12.70947</v>
      </c>
      <c r="M4091" s="2">
        <v>13.764939999999999</v>
      </c>
      <c r="N4091" s="2">
        <v>13.24994</v>
      </c>
      <c r="O4091" s="2">
        <v>12.676640000000001</v>
      </c>
      <c r="P4091" s="2">
        <v>13.0159</v>
      </c>
    </row>
    <row r="4092" spans="1:16" x14ac:dyDescent="0.35">
      <c r="A4092" s="2">
        <v>4081</v>
      </c>
      <c r="B4092" s="2" t="s">
        <v>253</v>
      </c>
      <c r="C4092" s="2" t="s">
        <v>310</v>
      </c>
      <c r="D4092" s="2">
        <v>3.7970000000000002</v>
      </c>
      <c r="E4092" s="2">
        <v>2.8540000000000001</v>
      </c>
      <c r="F4092" s="66">
        <v>20</v>
      </c>
      <c r="G4092" s="2">
        <v>20.981570000000001</v>
      </c>
      <c r="H4092" s="2">
        <v>25.18094</v>
      </c>
      <c r="I4092" s="2">
        <v>21.294530000000002</v>
      </c>
      <c r="J4092" s="2">
        <v>17.636590000000002</v>
      </c>
      <c r="K4092" s="66">
        <v>65.906300000000002</v>
      </c>
      <c r="L4092" s="2">
        <v>20.375959999999999</v>
      </c>
      <c r="M4092" s="2">
        <v>25.878900000000002</v>
      </c>
      <c r="N4092" s="2">
        <v>21.792470000000002</v>
      </c>
      <c r="O4092" s="2">
        <v>17.941289999999999</v>
      </c>
      <c r="P4092" s="2">
        <v>14.04266</v>
      </c>
    </row>
    <row r="4093" spans="1:16" x14ac:dyDescent="0.35">
      <c r="A4093" s="2">
        <v>4082</v>
      </c>
      <c r="B4093" s="2" t="s">
        <v>253</v>
      </c>
      <c r="C4093" s="2" t="s">
        <v>311</v>
      </c>
      <c r="D4093" s="2">
        <v>4.1079999999999997</v>
      </c>
      <c r="E4093" s="2">
        <v>3.8620000000000001</v>
      </c>
      <c r="F4093" s="66">
        <v>0</v>
      </c>
      <c r="G4093" s="2">
        <v>12.04142</v>
      </c>
      <c r="H4093" s="2">
        <v>11.799939999999999</v>
      </c>
      <c r="I4093" s="2">
        <v>11.77867</v>
      </c>
      <c r="J4093" s="2">
        <v>11.803319999999999</v>
      </c>
      <c r="K4093" s="66">
        <v>11.782970000000001</v>
      </c>
      <c r="L4093" s="2">
        <v>11.45905</v>
      </c>
      <c r="M4093" s="2">
        <v>11.804690000000001</v>
      </c>
      <c r="N4093" s="2">
        <v>11.784660000000001</v>
      </c>
      <c r="O4093" s="2">
        <v>11.80805</v>
      </c>
      <c r="P4093" s="2">
        <v>11.793290000000001</v>
      </c>
    </row>
    <row r="4094" spans="1:16" x14ac:dyDescent="0.35">
      <c r="A4094" s="2">
        <v>4083</v>
      </c>
      <c r="B4094" s="2" t="s">
        <v>253</v>
      </c>
      <c r="C4094" s="2" t="s">
        <v>312</v>
      </c>
      <c r="D4094" s="2">
        <v>4.6509999999999998</v>
      </c>
      <c r="E4094" s="2">
        <v>4.3460000000000001</v>
      </c>
      <c r="F4094" s="66">
        <v>11.67</v>
      </c>
      <c r="G4094" s="2">
        <v>17.653790000000001</v>
      </c>
      <c r="H4094" s="2">
        <v>20.789400000000001</v>
      </c>
      <c r="I4094" s="2">
        <v>17.614989999999999</v>
      </c>
      <c r="J4094" s="2">
        <v>17.02487</v>
      </c>
      <c r="K4094" s="66">
        <v>52.248989999999999</v>
      </c>
      <c r="L4094" s="2">
        <v>17.127649999999999</v>
      </c>
      <c r="M4094" s="2">
        <v>21.26989</v>
      </c>
      <c r="N4094" s="2">
        <v>17.93233</v>
      </c>
      <c r="O4094" s="2">
        <v>17.30904</v>
      </c>
      <c r="P4094" s="2">
        <v>29.65746</v>
      </c>
    </row>
    <row r="4095" spans="1:16" x14ac:dyDescent="0.35">
      <c r="A4095" s="2">
        <v>4084</v>
      </c>
      <c r="B4095" s="2" t="s">
        <v>253</v>
      </c>
      <c r="C4095" s="2" t="s">
        <v>313</v>
      </c>
      <c r="D4095" s="2">
        <v>4.9539999999999997</v>
      </c>
      <c r="E4095" s="2">
        <v>4.6079999999999997</v>
      </c>
      <c r="F4095" s="66">
        <v>23.33</v>
      </c>
      <c r="G4095" s="2">
        <v>20.105519999999999</v>
      </c>
      <c r="H4095" s="2">
        <v>24.934180000000001</v>
      </c>
      <c r="I4095" s="2">
        <v>20.201550000000001</v>
      </c>
      <c r="J4095" s="2">
        <v>19.67173</v>
      </c>
      <c r="K4095" s="66">
        <v>69.879490000000004</v>
      </c>
      <c r="L4095" s="2">
        <v>19.617339999999999</v>
      </c>
      <c r="M4095" s="2">
        <v>25.639289999999999</v>
      </c>
      <c r="N4095" s="2">
        <v>20.662240000000001</v>
      </c>
      <c r="O4095" s="2">
        <v>20.10248</v>
      </c>
      <c r="P4095" s="2">
        <v>42.459200000000003</v>
      </c>
    </row>
    <row r="4096" spans="1:16" x14ac:dyDescent="0.35">
      <c r="A4096" s="2">
        <v>4085</v>
      </c>
      <c r="B4096" s="2" t="s">
        <v>253</v>
      </c>
      <c r="C4096" s="2" t="s">
        <v>314</v>
      </c>
      <c r="D4096" s="2">
        <v>5.4029999999999996</v>
      </c>
      <c r="E4096" s="2">
        <v>5.6589999999999998</v>
      </c>
      <c r="F4096" s="66">
        <v>3.33</v>
      </c>
      <c r="G4096" s="2">
        <v>13.409549999999999</v>
      </c>
      <c r="H4096" s="2">
        <v>13.776820000000001</v>
      </c>
      <c r="I4096" s="2">
        <v>12.77126</v>
      </c>
      <c r="J4096" s="2">
        <v>13.13175</v>
      </c>
      <c r="K4096" s="66">
        <v>20.752289999999999</v>
      </c>
      <c r="L4096" s="2">
        <v>13.139379999999999</v>
      </c>
      <c r="M4096" s="2">
        <v>13.90883</v>
      </c>
      <c r="N4096" s="2">
        <v>12.85294</v>
      </c>
      <c r="O4096" s="2">
        <v>13.229979999999999</v>
      </c>
      <c r="P4096" s="2">
        <v>21.606200000000001</v>
      </c>
    </row>
    <row r="4097" spans="1:16" x14ac:dyDescent="0.35">
      <c r="A4097" s="2">
        <v>4086</v>
      </c>
      <c r="B4097" s="2" t="s">
        <v>253</v>
      </c>
      <c r="C4097" s="2" t="s">
        <v>315</v>
      </c>
      <c r="D4097" s="2">
        <v>5.7530000000000001</v>
      </c>
      <c r="E4097" s="2">
        <v>6.2</v>
      </c>
      <c r="F4097" s="66">
        <v>8.33</v>
      </c>
      <c r="G4097" s="2">
        <v>21.62012</v>
      </c>
      <c r="H4097" s="2">
        <v>19.37697</v>
      </c>
      <c r="I4097" s="2">
        <v>16.008050000000001</v>
      </c>
      <c r="J4097" s="2">
        <v>17.439830000000001</v>
      </c>
      <c r="K4097" s="66">
        <v>29.195430000000002</v>
      </c>
      <c r="L4097" s="2">
        <v>21.859649999999998</v>
      </c>
      <c r="M4097" s="2">
        <v>19.806470000000001</v>
      </c>
      <c r="N4097" s="2">
        <v>16.26398</v>
      </c>
      <c r="O4097" s="2">
        <v>17.768239999999999</v>
      </c>
      <c r="P4097" s="2">
        <v>36.707299999999996</v>
      </c>
    </row>
    <row r="4098" spans="1:16" x14ac:dyDescent="0.35">
      <c r="A4098" s="2">
        <v>4087</v>
      </c>
      <c r="B4098" s="2" t="s">
        <v>253</v>
      </c>
      <c r="C4098" s="2" t="s">
        <v>316</v>
      </c>
      <c r="D4098" s="2">
        <v>5.7469999999999999</v>
      </c>
      <c r="E4098" s="2">
        <v>4.37</v>
      </c>
      <c r="F4098" s="66">
        <v>11.67</v>
      </c>
      <c r="G4098" s="2">
        <v>5.5471199999999996</v>
      </c>
      <c r="H4098" s="2">
        <v>7.7950400000000002</v>
      </c>
      <c r="I4098" s="2">
        <v>5.7098199999999997</v>
      </c>
      <c r="J4098" s="2">
        <v>5.5941400000000003</v>
      </c>
      <c r="K4098" s="66">
        <v>7.56358</v>
      </c>
      <c r="L4098" s="2">
        <v>5.3280599999999998</v>
      </c>
      <c r="M4098" s="2">
        <v>8.1126000000000005</v>
      </c>
      <c r="N4098" s="2">
        <v>5.9206300000000001</v>
      </c>
      <c r="O4098" s="2">
        <v>5.7968900000000003</v>
      </c>
      <c r="P4098" s="2">
        <v>4.5208300000000001</v>
      </c>
    </row>
    <row r="4099" spans="1:16" x14ac:dyDescent="0.35">
      <c r="A4099" s="2">
        <v>4088</v>
      </c>
      <c r="B4099" s="2" t="s">
        <v>253</v>
      </c>
      <c r="C4099" s="2" t="s">
        <v>317</v>
      </c>
      <c r="D4099" s="2">
        <v>5.4980000000000002</v>
      </c>
      <c r="E4099" s="2">
        <v>2.3460000000000001</v>
      </c>
      <c r="F4099" s="66">
        <v>11.67</v>
      </c>
      <c r="G4099" s="2">
        <v>6.2805400000000002</v>
      </c>
      <c r="H4099" s="2">
        <v>8.4308399999999999</v>
      </c>
      <c r="I4099" s="2">
        <v>6.9778500000000001</v>
      </c>
      <c r="J4099" s="2">
        <v>4.3338000000000001</v>
      </c>
      <c r="K4099" s="66">
        <v>19.966629999999999</v>
      </c>
      <c r="L4099" s="2">
        <v>5.9749800000000004</v>
      </c>
      <c r="M4099" s="2">
        <v>8.7773299999999992</v>
      </c>
      <c r="N4099" s="2">
        <v>7.2504400000000002</v>
      </c>
      <c r="O4099" s="2">
        <v>4.4666800000000002</v>
      </c>
      <c r="P4099" s="2">
        <v>2.1976599999999999</v>
      </c>
    </row>
    <row r="4100" spans="1:16" x14ac:dyDescent="0.35">
      <c r="A4100" s="2">
        <v>4089</v>
      </c>
      <c r="B4100" s="2" t="s">
        <v>253</v>
      </c>
      <c r="C4100" s="2" t="s">
        <v>318</v>
      </c>
      <c r="D4100" s="2">
        <v>5.5019999999999998</v>
      </c>
      <c r="E4100" s="2">
        <v>2.8620000000000001</v>
      </c>
      <c r="F4100" s="66">
        <v>8.33</v>
      </c>
      <c r="G4100" s="2">
        <v>4.2433899999999998</v>
      </c>
      <c r="H4100" s="2">
        <v>5.5465900000000001</v>
      </c>
      <c r="I4100" s="2">
        <v>4.6706899999999996</v>
      </c>
      <c r="J4100" s="2">
        <v>3.3163800000000001</v>
      </c>
      <c r="K4100" s="66">
        <v>7.6896000000000004</v>
      </c>
      <c r="L4100" s="2">
        <v>4.11632</v>
      </c>
      <c r="M4100" s="2">
        <v>5.7439799999999996</v>
      </c>
      <c r="N4100" s="2">
        <v>4.8241699999999996</v>
      </c>
      <c r="O4100" s="2">
        <v>3.39744</v>
      </c>
      <c r="P4100" s="2">
        <v>1.8182799999999999</v>
      </c>
    </row>
    <row r="4101" spans="1:16" x14ac:dyDescent="0.35">
      <c r="A4101" s="2">
        <v>4090</v>
      </c>
      <c r="B4101" s="2" t="s">
        <v>253</v>
      </c>
      <c r="C4101" s="2" t="s">
        <v>319</v>
      </c>
      <c r="D4101" s="2">
        <v>6.1079999999999997</v>
      </c>
      <c r="E4101" s="2">
        <v>4.1079999999999997</v>
      </c>
      <c r="F4101" s="66">
        <v>0</v>
      </c>
      <c r="G4101" s="2">
        <v>1.7798799999999999</v>
      </c>
      <c r="H4101" s="2">
        <v>1.63395</v>
      </c>
      <c r="I4101" s="2">
        <v>1.6190899999999999</v>
      </c>
      <c r="J4101" s="2">
        <v>1.6363099999999999</v>
      </c>
      <c r="K4101" s="66">
        <v>1.62208</v>
      </c>
      <c r="L4101" s="2">
        <v>1.61188</v>
      </c>
      <c r="M4101" s="2">
        <v>1.6372199999999999</v>
      </c>
      <c r="N4101" s="2">
        <v>1.62323</v>
      </c>
      <c r="O4101" s="2">
        <v>1.63957</v>
      </c>
      <c r="P4101" s="2">
        <v>1.6292599999999999</v>
      </c>
    </row>
    <row r="4102" spans="1:16" x14ac:dyDescent="0.35">
      <c r="A4102" s="2">
        <v>4091</v>
      </c>
      <c r="B4102" s="2" t="s">
        <v>253</v>
      </c>
      <c r="C4102" s="2" t="s">
        <v>320</v>
      </c>
      <c r="D4102" s="2">
        <v>7.3120000000000003</v>
      </c>
      <c r="E4102" s="2">
        <v>4.8540000000000001</v>
      </c>
      <c r="F4102" s="66">
        <v>13.33</v>
      </c>
      <c r="G4102" s="2">
        <v>4.9431099999999999</v>
      </c>
      <c r="H4102" s="2">
        <v>7.4612100000000003</v>
      </c>
      <c r="I4102" s="2">
        <v>5.4118399999999998</v>
      </c>
      <c r="J4102" s="2">
        <v>5.5570399999999998</v>
      </c>
      <c r="K4102" s="66">
        <v>1.2775700000000001</v>
      </c>
      <c r="L4102" s="2">
        <v>4.5633999999999997</v>
      </c>
      <c r="M4102" s="2">
        <v>7.7860100000000001</v>
      </c>
      <c r="N4102" s="2">
        <v>5.6314200000000003</v>
      </c>
      <c r="O4102" s="2">
        <v>5.7824900000000001</v>
      </c>
      <c r="P4102" s="2">
        <v>12.05733</v>
      </c>
    </row>
    <row r="4103" spans="1:16" x14ac:dyDescent="0.35">
      <c r="A4103" s="2">
        <v>4092</v>
      </c>
      <c r="B4103" s="2" t="s">
        <v>253</v>
      </c>
      <c r="C4103" s="2" t="s">
        <v>321</v>
      </c>
      <c r="D4103" s="2">
        <v>8.6609999999999996</v>
      </c>
      <c r="E4103" s="2">
        <v>4.0830000000000002</v>
      </c>
      <c r="F4103" s="66">
        <v>16.670000000000002</v>
      </c>
      <c r="G4103" s="2">
        <v>8.9110099999999992</v>
      </c>
      <c r="H4103" s="2">
        <v>10.92868</v>
      </c>
      <c r="I4103" s="2">
        <v>8.2488399999999995</v>
      </c>
      <c r="J4103" s="2">
        <v>7.0244799999999996</v>
      </c>
      <c r="K4103" s="66">
        <v>11.827830000000001</v>
      </c>
      <c r="L4103" s="2">
        <v>7.1426999999999996</v>
      </c>
      <c r="M4103" s="2">
        <v>11.471579999999999</v>
      </c>
      <c r="N4103" s="2">
        <v>8.6536000000000008</v>
      </c>
      <c r="O4103" s="2">
        <v>7.3638399999999997</v>
      </c>
      <c r="P4103" s="2">
        <v>13.02252</v>
      </c>
    </row>
    <row r="4104" spans="1:16" x14ac:dyDescent="0.35">
      <c r="A4104" s="2">
        <v>4093</v>
      </c>
      <c r="B4104" s="2" t="s">
        <v>253</v>
      </c>
      <c r="C4104" s="2" t="s">
        <v>322</v>
      </c>
      <c r="D4104" s="2">
        <v>11.028</v>
      </c>
      <c r="E4104" s="2">
        <v>2.8460000000000001</v>
      </c>
      <c r="F4104" s="66">
        <v>15</v>
      </c>
      <c r="G4104" s="2">
        <v>1.65849</v>
      </c>
      <c r="H4104" s="2">
        <v>3.1792199999999999</v>
      </c>
      <c r="I4104" s="2">
        <v>2.6386400000000001</v>
      </c>
      <c r="J4104" s="2">
        <v>1.5363899999999999</v>
      </c>
      <c r="K4104" s="66">
        <v>15.88273</v>
      </c>
      <c r="L4104" s="2">
        <v>1.5453699999999999</v>
      </c>
      <c r="M4104" s="2">
        <v>3.3916200000000001</v>
      </c>
      <c r="N4104" s="2">
        <v>2.8203499999999999</v>
      </c>
      <c r="O4104" s="2">
        <v>1.6315200000000001</v>
      </c>
      <c r="P4104" s="2">
        <v>1.8072699999999999</v>
      </c>
    </row>
    <row r="4105" spans="1:16" x14ac:dyDescent="0.35">
      <c r="A4105" s="2">
        <v>4094</v>
      </c>
      <c r="B4105" s="2" t="s">
        <v>253</v>
      </c>
      <c r="C4105" s="2" t="s">
        <v>323</v>
      </c>
      <c r="D4105" s="2">
        <v>13.157</v>
      </c>
      <c r="E4105" s="2">
        <v>3.871</v>
      </c>
      <c r="F4105" s="66">
        <v>16.670000000000002</v>
      </c>
      <c r="G4105" s="2">
        <v>0.37951000000000001</v>
      </c>
      <c r="H4105" s="2">
        <v>1.6107400000000001</v>
      </c>
      <c r="I4105" s="2">
        <v>1.36348</v>
      </c>
      <c r="J4105" s="2">
        <v>0.75388999999999995</v>
      </c>
      <c r="K4105" s="66">
        <v>5.9161000000000001</v>
      </c>
      <c r="L4105" s="2">
        <v>0.36907000000000001</v>
      </c>
      <c r="M4105" s="2">
        <v>1.7424200000000001</v>
      </c>
      <c r="N4105" s="2">
        <v>1.48464</v>
      </c>
      <c r="O4105" s="2">
        <v>0.84880999999999995</v>
      </c>
      <c r="P4105" s="2">
        <v>8.0630000000000006</v>
      </c>
    </row>
    <row r="4106" spans="1:16" x14ac:dyDescent="0.35">
      <c r="A4106" s="2">
        <v>4095</v>
      </c>
      <c r="B4106" s="2" t="s">
        <v>253</v>
      </c>
      <c r="C4106" s="2" t="s">
        <v>324</v>
      </c>
      <c r="D4106" s="2">
        <v>12.177</v>
      </c>
      <c r="E4106" s="2">
        <v>4.0830000000000002</v>
      </c>
      <c r="F4106" s="66">
        <v>3.33</v>
      </c>
      <c r="G4106" s="2">
        <v>0</v>
      </c>
      <c r="H4106" s="2">
        <v>0</v>
      </c>
      <c r="I4106" s="2">
        <v>0</v>
      </c>
      <c r="J4106" s="2">
        <v>0</v>
      </c>
      <c r="K4106" s="66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</row>
    <row r="4107" spans="1:16" x14ac:dyDescent="0.35">
      <c r="A4107" s="2">
        <v>4096</v>
      </c>
      <c r="B4107" s="2" t="s">
        <v>253</v>
      </c>
      <c r="C4107" s="2" t="s">
        <v>325</v>
      </c>
      <c r="D4107" s="2">
        <v>9.6820000000000004</v>
      </c>
      <c r="E4107" s="2">
        <v>3.1</v>
      </c>
      <c r="F4107" s="66">
        <v>20</v>
      </c>
      <c r="G4107" s="2">
        <v>9.5280500000000004</v>
      </c>
      <c r="H4107" s="2">
        <v>12.30688</v>
      </c>
      <c r="I4107" s="2">
        <v>11.178000000000001</v>
      </c>
      <c r="J4107" s="2">
        <v>9.3987099999999995</v>
      </c>
      <c r="K4107" s="66">
        <v>6.0670599999999997</v>
      </c>
      <c r="L4107" s="2">
        <v>9.3817599999999999</v>
      </c>
      <c r="M4107" s="2">
        <v>12.72489</v>
      </c>
      <c r="N4107" s="2">
        <v>11.540010000000001</v>
      </c>
      <c r="O4107" s="2">
        <v>9.6673600000000004</v>
      </c>
      <c r="P4107" s="2">
        <v>15.358750000000001</v>
      </c>
    </row>
    <row r="4108" spans="1:16" x14ac:dyDescent="0.35">
      <c r="A4108" s="2">
        <v>4097</v>
      </c>
      <c r="B4108" s="2" t="s">
        <v>253</v>
      </c>
      <c r="C4108" s="2" t="s">
        <v>326</v>
      </c>
      <c r="D4108" s="2">
        <v>8.4480000000000004</v>
      </c>
      <c r="E4108" s="2">
        <v>2.2869999999999999</v>
      </c>
      <c r="F4108" s="66">
        <v>3.33</v>
      </c>
      <c r="G4108" s="2">
        <v>8.0256900000000009</v>
      </c>
      <c r="H4108" s="2">
        <v>8.4849800000000002</v>
      </c>
      <c r="I4108" s="2">
        <v>8.3960699999999999</v>
      </c>
      <c r="J4108" s="2">
        <v>7.8791599999999997</v>
      </c>
      <c r="K4108" s="66">
        <v>9.7294999999999998</v>
      </c>
      <c r="L4108" s="2">
        <v>7.8657899999999996</v>
      </c>
      <c r="M4108" s="2">
        <v>8.5925600000000006</v>
      </c>
      <c r="N4108" s="2">
        <v>8.5005299999999995</v>
      </c>
      <c r="O4108" s="2">
        <v>7.95723</v>
      </c>
      <c r="P4108" s="2">
        <v>8.1283799999999999</v>
      </c>
    </row>
    <row r="4109" spans="1:16" x14ac:dyDescent="0.35">
      <c r="A4109" s="2">
        <v>4098</v>
      </c>
      <c r="B4109" s="2" t="s">
        <v>253</v>
      </c>
      <c r="C4109" s="2" t="s">
        <v>327</v>
      </c>
      <c r="D4109" s="2">
        <v>8.1479999999999997</v>
      </c>
      <c r="E4109" s="2">
        <v>2.0590000000000002</v>
      </c>
      <c r="F4109" s="66">
        <v>11.67</v>
      </c>
      <c r="G4109" s="2">
        <v>10.911289999999999</v>
      </c>
      <c r="H4109" s="2">
        <v>12.59177</v>
      </c>
      <c r="I4109" s="2">
        <v>11.904960000000001</v>
      </c>
      <c r="J4109" s="2">
        <v>10.008760000000001</v>
      </c>
      <c r="K4109" s="66">
        <v>19.778400000000001</v>
      </c>
      <c r="L4109" s="2">
        <v>10.733639999999999</v>
      </c>
      <c r="M4109" s="2">
        <v>12.87425</v>
      </c>
      <c r="N4109" s="2">
        <v>12.15307</v>
      </c>
      <c r="O4109" s="2">
        <v>10.15822</v>
      </c>
      <c r="P4109" s="2">
        <v>10.76374</v>
      </c>
    </row>
    <row r="4110" spans="1:16" x14ac:dyDescent="0.35">
      <c r="A4110" s="2">
        <v>4099</v>
      </c>
      <c r="B4110" s="2" t="s">
        <v>253</v>
      </c>
      <c r="C4110" s="2" t="s">
        <v>328</v>
      </c>
      <c r="D4110" s="2">
        <v>9.0169999999999995</v>
      </c>
      <c r="E4110" s="2">
        <v>3.617</v>
      </c>
      <c r="F4110" s="66">
        <v>8.33</v>
      </c>
      <c r="G4110" s="2">
        <v>10.233409999999999</v>
      </c>
      <c r="H4110" s="2">
        <v>11.53599</v>
      </c>
      <c r="I4110" s="2">
        <v>10.82404</v>
      </c>
      <c r="J4110" s="2">
        <v>10.330220000000001</v>
      </c>
      <c r="K4110" s="66">
        <v>8.5104100000000003</v>
      </c>
      <c r="L4110" s="2">
        <v>10.07296</v>
      </c>
      <c r="M4110" s="2">
        <v>11.74277</v>
      </c>
      <c r="N4110" s="2">
        <v>10.99508</v>
      </c>
      <c r="O4110" s="2">
        <v>10.475429999999999</v>
      </c>
      <c r="P4110" s="2">
        <v>8.5709800000000005</v>
      </c>
    </row>
    <row r="4111" spans="1:16" x14ac:dyDescent="0.35">
      <c r="A4111" s="2">
        <v>4100</v>
      </c>
      <c r="B4111" s="2" t="s">
        <v>253</v>
      </c>
      <c r="C4111" s="2" t="s">
        <v>329</v>
      </c>
      <c r="D4111" s="2">
        <v>10</v>
      </c>
      <c r="E4111" s="2">
        <v>4.4980000000000002</v>
      </c>
      <c r="F4111" s="66">
        <v>3.33</v>
      </c>
      <c r="G4111" s="2">
        <v>9.1286299999999994</v>
      </c>
      <c r="H4111" s="2">
        <v>9.5147600000000008</v>
      </c>
      <c r="I4111" s="2">
        <v>9.2271099999999997</v>
      </c>
      <c r="J4111" s="2">
        <v>9.1722400000000004</v>
      </c>
      <c r="K4111" s="66">
        <v>8.4235399999999991</v>
      </c>
      <c r="L4111" s="2">
        <v>9.0555500000000002</v>
      </c>
      <c r="M4111" s="2">
        <v>9.6149900000000006</v>
      </c>
      <c r="N4111" s="2">
        <v>9.3135999999999992</v>
      </c>
      <c r="O4111" s="2">
        <v>9.2556100000000008</v>
      </c>
      <c r="P4111" s="2">
        <v>8.4762799999999991</v>
      </c>
    </row>
    <row r="4112" spans="1:16" x14ac:dyDescent="0.35">
      <c r="A4112" s="2">
        <v>4101</v>
      </c>
      <c r="B4112" s="2" t="s">
        <v>253</v>
      </c>
      <c r="C4112" s="2" t="s">
        <v>330</v>
      </c>
      <c r="D4112" s="2">
        <v>10.051</v>
      </c>
      <c r="E4112" s="2">
        <v>4.2469999999999999</v>
      </c>
      <c r="F4112" s="66">
        <v>15</v>
      </c>
      <c r="G4112" s="2">
        <v>11.13339</v>
      </c>
      <c r="H4112" s="2">
        <v>13.579140000000001</v>
      </c>
      <c r="I4112" s="2">
        <v>12.27604</v>
      </c>
      <c r="J4112" s="2">
        <v>11.8154</v>
      </c>
      <c r="K4112" s="66">
        <v>8.2765500000000003</v>
      </c>
      <c r="L4112" s="2">
        <v>11.046010000000001</v>
      </c>
      <c r="M4112" s="2">
        <v>13.89345</v>
      </c>
      <c r="N4112" s="2">
        <v>12.52361</v>
      </c>
      <c r="O4112" s="2">
        <v>12.03862</v>
      </c>
      <c r="P4112" s="2">
        <v>8.3224900000000002</v>
      </c>
    </row>
    <row r="4113" spans="1:16" x14ac:dyDescent="0.35">
      <c r="A4113" s="2">
        <v>4102</v>
      </c>
      <c r="B4113" s="2" t="s">
        <v>253</v>
      </c>
      <c r="C4113" s="2" t="s">
        <v>331</v>
      </c>
      <c r="D4113" s="2">
        <v>9.3379999999999992</v>
      </c>
      <c r="E4113" s="2">
        <v>3.5920000000000001</v>
      </c>
      <c r="F4113" s="66">
        <v>23.33</v>
      </c>
      <c r="G4113" s="2">
        <v>12.303039999999999</v>
      </c>
      <c r="H4113" s="2">
        <v>15.32023</v>
      </c>
      <c r="I4113" s="2">
        <v>13.779260000000001</v>
      </c>
      <c r="J4113" s="2">
        <v>12.46977</v>
      </c>
      <c r="K4113" s="66">
        <v>8.3376999999999999</v>
      </c>
      <c r="L4113" s="2">
        <v>12.117139999999999</v>
      </c>
      <c r="M4113" s="2">
        <v>15.717409999999999</v>
      </c>
      <c r="N4113" s="2">
        <v>14.097239999999999</v>
      </c>
      <c r="O4113" s="2">
        <v>12.719099999999999</v>
      </c>
      <c r="P4113" s="2">
        <v>8.3779299999999992</v>
      </c>
    </row>
    <row r="4114" spans="1:16" x14ac:dyDescent="0.35">
      <c r="A4114" s="2">
        <v>4103</v>
      </c>
      <c r="B4114" s="2" t="s">
        <v>253</v>
      </c>
      <c r="C4114" s="2" t="s">
        <v>332</v>
      </c>
      <c r="D4114" s="2">
        <v>8.3970000000000002</v>
      </c>
      <c r="E4114" s="2">
        <v>3.1</v>
      </c>
      <c r="F4114" s="66">
        <v>16.670000000000002</v>
      </c>
      <c r="G4114" s="2">
        <v>12.1919</v>
      </c>
      <c r="H4114" s="2">
        <v>14.60737</v>
      </c>
      <c r="I4114" s="2">
        <v>13.34562</v>
      </c>
      <c r="J4114" s="2">
        <v>11.647729999999999</v>
      </c>
      <c r="K4114" s="66">
        <v>8.5186899999999994</v>
      </c>
      <c r="L4114" s="2">
        <v>11.883470000000001</v>
      </c>
      <c r="M4114" s="2">
        <v>14.953939999999999</v>
      </c>
      <c r="N4114" s="2">
        <v>13.62748</v>
      </c>
      <c r="O4114" s="2">
        <v>11.84066</v>
      </c>
      <c r="P4114" s="2">
        <v>8.5540900000000004</v>
      </c>
    </row>
    <row r="4115" spans="1:16" x14ac:dyDescent="0.35">
      <c r="A4115" s="2">
        <v>4104</v>
      </c>
      <c r="B4115" s="2" t="s">
        <v>254</v>
      </c>
      <c r="C4115" s="2" t="s">
        <v>309</v>
      </c>
      <c r="D4115" s="2">
        <v>8.7080000000000002</v>
      </c>
      <c r="E4115" s="2">
        <v>3.8620000000000001</v>
      </c>
      <c r="F4115" s="66">
        <v>0</v>
      </c>
      <c r="G4115" s="2">
        <v>8.6610600000000009</v>
      </c>
      <c r="H4115" s="2">
        <v>8.6080299999999994</v>
      </c>
      <c r="I4115" s="2">
        <v>8.5978100000000008</v>
      </c>
      <c r="J4115" s="2">
        <v>8.60337</v>
      </c>
      <c r="K4115" s="66">
        <v>8.5902899999999995</v>
      </c>
      <c r="L4115" s="2">
        <v>8.4899500000000003</v>
      </c>
      <c r="M4115" s="2">
        <v>8.6347900000000006</v>
      </c>
      <c r="N4115" s="2">
        <v>8.6250199999999992</v>
      </c>
      <c r="O4115" s="2">
        <v>8.6303599999999996</v>
      </c>
      <c r="P4115" s="2">
        <v>8.6215399999999995</v>
      </c>
    </row>
    <row r="4116" spans="1:16" x14ac:dyDescent="0.35">
      <c r="A4116" s="2">
        <v>4105</v>
      </c>
      <c r="B4116" s="2" t="s">
        <v>254</v>
      </c>
      <c r="C4116" s="2" t="s">
        <v>310</v>
      </c>
      <c r="D4116" s="2">
        <v>9.657</v>
      </c>
      <c r="E4116" s="2">
        <v>6.43</v>
      </c>
      <c r="F4116" s="66">
        <v>0</v>
      </c>
      <c r="G4116" s="2">
        <v>8.9587199999999996</v>
      </c>
      <c r="H4116" s="2">
        <v>8.5475499999999993</v>
      </c>
      <c r="I4116" s="2">
        <v>8.53796</v>
      </c>
      <c r="J4116" s="2">
        <v>8.5436099999999993</v>
      </c>
      <c r="K4116" s="66">
        <v>8.5316500000000008</v>
      </c>
      <c r="L4116" s="2">
        <v>9.0438899999999993</v>
      </c>
      <c r="M4116" s="2">
        <v>8.5711099999999991</v>
      </c>
      <c r="N4116" s="2">
        <v>8.5619599999999991</v>
      </c>
      <c r="O4116" s="2">
        <v>8.5673899999999996</v>
      </c>
      <c r="P4116" s="2">
        <v>8.5592799999999993</v>
      </c>
    </row>
    <row r="4117" spans="1:16" x14ac:dyDescent="0.35">
      <c r="A4117" s="2">
        <v>4106</v>
      </c>
      <c r="B4117" s="2" t="s">
        <v>254</v>
      </c>
      <c r="C4117" s="2" t="s">
        <v>311</v>
      </c>
      <c r="D4117" s="2">
        <v>8.1170000000000009</v>
      </c>
      <c r="E4117" s="2">
        <v>7.9459999999999997</v>
      </c>
      <c r="F4117" s="66">
        <v>0</v>
      </c>
      <c r="G4117" s="2">
        <v>9.0426800000000007</v>
      </c>
      <c r="H4117" s="2">
        <v>8.6801999999999992</v>
      </c>
      <c r="I4117" s="2">
        <v>8.6711899999999993</v>
      </c>
      <c r="J4117" s="2">
        <v>8.67685</v>
      </c>
      <c r="K4117" s="66">
        <v>8.6658200000000001</v>
      </c>
      <c r="L4117" s="2">
        <v>9.7611100000000004</v>
      </c>
      <c r="M4117" s="2">
        <v>8.7009799999999995</v>
      </c>
      <c r="N4117" s="2">
        <v>8.6923899999999996</v>
      </c>
      <c r="O4117" s="2">
        <v>8.6978100000000005</v>
      </c>
      <c r="P4117" s="2">
        <v>8.6903100000000002</v>
      </c>
    </row>
    <row r="4118" spans="1:16" x14ac:dyDescent="0.35">
      <c r="A4118" s="2">
        <v>4107</v>
      </c>
      <c r="B4118" s="2" t="s">
        <v>254</v>
      </c>
      <c r="C4118" s="2" t="s">
        <v>312</v>
      </c>
      <c r="D4118" s="2">
        <v>5.5389999999999997</v>
      </c>
      <c r="E4118" s="2">
        <v>6.9379999999999997</v>
      </c>
      <c r="F4118" s="66">
        <v>0</v>
      </c>
      <c r="G4118" s="2">
        <v>9.9345199999999991</v>
      </c>
      <c r="H4118" s="2">
        <v>9.1857500000000005</v>
      </c>
      <c r="I4118" s="2">
        <v>9.1772100000000005</v>
      </c>
      <c r="J4118" s="2">
        <v>9.1828400000000006</v>
      </c>
      <c r="K4118" s="66">
        <v>9.1725700000000003</v>
      </c>
      <c r="L4118" s="2">
        <v>10.15686</v>
      </c>
      <c r="M4118" s="2">
        <v>9.2042000000000002</v>
      </c>
      <c r="N4118" s="2">
        <v>9.1960599999999992</v>
      </c>
      <c r="O4118" s="2">
        <v>9.2014600000000009</v>
      </c>
      <c r="P4118" s="2">
        <v>9.1944400000000002</v>
      </c>
    </row>
    <row r="4119" spans="1:16" x14ac:dyDescent="0.35">
      <c r="A4119" s="2">
        <v>4108</v>
      </c>
      <c r="B4119" s="2" t="s">
        <v>254</v>
      </c>
      <c r="C4119" s="2" t="s">
        <v>313</v>
      </c>
      <c r="D4119" s="2">
        <v>4.8490000000000002</v>
      </c>
      <c r="E4119" s="2">
        <v>5.9459999999999997</v>
      </c>
      <c r="F4119" s="66">
        <v>0</v>
      </c>
      <c r="G4119" s="2">
        <v>9.7702000000000009</v>
      </c>
      <c r="H4119" s="2">
        <v>9.7495999999999992</v>
      </c>
      <c r="I4119" s="2">
        <v>9.74146</v>
      </c>
      <c r="J4119" s="2">
        <v>9.7470400000000001</v>
      </c>
      <c r="K4119" s="66">
        <v>9.7373899999999995</v>
      </c>
      <c r="L4119" s="2">
        <v>10.49854</v>
      </c>
      <c r="M4119" s="2">
        <v>9.7660900000000002</v>
      </c>
      <c r="N4119" s="2">
        <v>9.7583400000000005</v>
      </c>
      <c r="O4119" s="2">
        <v>9.7636800000000008</v>
      </c>
      <c r="P4119" s="2">
        <v>9.7570700000000006</v>
      </c>
    </row>
    <row r="4120" spans="1:16" x14ac:dyDescent="0.35">
      <c r="A4120" s="2">
        <v>4109</v>
      </c>
      <c r="B4120" s="2" t="s">
        <v>254</v>
      </c>
      <c r="C4120" s="2" t="s">
        <v>314</v>
      </c>
      <c r="D4120" s="2">
        <v>4.5970000000000004</v>
      </c>
      <c r="E4120" s="2">
        <v>6.2080000000000002</v>
      </c>
      <c r="F4120" s="66">
        <v>0</v>
      </c>
      <c r="G4120" s="2">
        <v>10.288220000000001</v>
      </c>
      <c r="H4120" s="2">
        <v>10.180770000000001</v>
      </c>
      <c r="I4120" s="2">
        <v>10.173</v>
      </c>
      <c r="J4120" s="2">
        <v>10.17849</v>
      </c>
      <c r="K4120" s="66">
        <v>10.16939</v>
      </c>
      <c r="L4120" s="2">
        <v>11.038690000000001</v>
      </c>
      <c r="M4120" s="2">
        <v>10.195550000000001</v>
      </c>
      <c r="N4120" s="2">
        <v>10.18816</v>
      </c>
      <c r="O4120" s="2">
        <v>10.19341</v>
      </c>
      <c r="P4120" s="2">
        <v>10.18717</v>
      </c>
    </row>
    <row r="4121" spans="1:16" x14ac:dyDescent="0.35">
      <c r="A4121" s="2">
        <v>4110</v>
      </c>
      <c r="B4121" s="2" t="s">
        <v>254</v>
      </c>
      <c r="C4121" s="2" t="s">
        <v>315</v>
      </c>
      <c r="D4121" s="2">
        <v>4.3490000000000002</v>
      </c>
      <c r="E4121" s="2">
        <v>6.4459999999999997</v>
      </c>
      <c r="F4121" s="66">
        <v>0</v>
      </c>
      <c r="G4121" s="2">
        <v>10.82207</v>
      </c>
      <c r="H4121" s="2">
        <v>10.492520000000001</v>
      </c>
      <c r="I4121" s="2">
        <v>10.48512</v>
      </c>
      <c r="J4121" s="2">
        <v>10.49048</v>
      </c>
      <c r="K4121" s="66">
        <v>10.48189</v>
      </c>
      <c r="L4121" s="2">
        <v>11.43242</v>
      </c>
      <c r="M4121" s="2">
        <v>10.50578</v>
      </c>
      <c r="N4121" s="2">
        <v>10.49874</v>
      </c>
      <c r="O4121" s="2">
        <v>10.503880000000001</v>
      </c>
      <c r="P4121" s="2">
        <v>10.49797</v>
      </c>
    </row>
    <row r="4122" spans="1:16" x14ac:dyDescent="0.35">
      <c r="A4122" s="2">
        <v>4111</v>
      </c>
      <c r="B4122" s="2" t="s">
        <v>254</v>
      </c>
      <c r="C4122" s="2" t="s">
        <v>316</v>
      </c>
      <c r="D4122" s="2">
        <v>4.2489999999999997</v>
      </c>
      <c r="E4122" s="2">
        <v>6.4539999999999997</v>
      </c>
      <c r="F4122" s="66">
        <v>0</v>
      </c>
      <c r="G4122" s="2">
        <v>11.42211</v>
      </c>
      <c r="H4122" s="2">
        <v>10.728120000000001</v>
      </c>
      <c r="I4122" s="2">
        <v>10.721069999999999</v>
      </c>
      <c r="J4122" s="2">
        <v>10.726279999999999</v>
      </c>
      <c r="K4122" s="66">
        <v>10.718159999999999</v>
      </c>
      <c r="L4122" s="2">
        <v>11.624180000000001</v>
      </c>
      <c r="M4122" s="2">
        <v>10.74005</v>
      </c>
      <c r="N4122" s="2">
        <v>10.73334</v>
      </c>
      <c r="O4122" s="2">
        <v>10.738329999999999</v>
      </c>
      <c r="P4122" s="2">
        <v>10.73274</v>
      </c>
    </row>
    <row r="4123" spans="1:16" x14ac:dyDescent="0.35">
      <c r="A4123" s="2">
        <v>4112</v>
      </c>
      <c r="B4123" s="2" t="s">
        <v>254</v>
      </c>
      <c r="C4123" s="2" t="s">
        <v>317</v>
      </c>
      <c r="D4123" s="2">
        <v>4.2</v>
      </c>
      <c r="E4123" s="2">
        <v>6.9539999999999997</v>
      </c>
      <c r="F4123" s="66">
        <v>0</v>
      </c>
      <c r="G4123" s="2">
        <v>11.772819999999999</v>
      </c>
      <c r="H4123" s="2">
        <v>10.93426</v>
      </c>
      <c r="I4123" s="2">
        <v>10.927530000000001</v>
      </c>
      <c r="J4123" s="2">
        <v>10.93258</v>
      </c>
      <c r="K4123" s="66">
        <v>10.92488</v>
      </c>
      <c r="L4123" s="2">
        <v>12.02924</v>
      </c>
      <c r="M4123" s="2">
        <v>10.94502</v>
      </c>
      <c r="N4123" s="2">
        <v>10.93863</v>
      </c>
      <c r="O4123" s="2">
        <v>10.94346</v>
      </c>
      <c r="P4123" s="2">
        <v>10.93816</v>
      </c>
    </row>
    <row r="4124" spans="1:16" x14ac:dyDescent="0.35">
      <c r="A4124" s="2">
        <v>4113</v>
      </c>
      <c r="B4124" s="2" t="s">
        <v>254</v>
      </c>
      <c r="C4124" s="2" t="s">
        <v>318</v>
      </c>
      <c r="D4124" s="2">
        <v>4.2510000000000003</v>
      </c>
      <c r="E4124" s="2">
        <v>5.37</v>
      </c>
      <c r="F4124" s="66">
        <v>0</v>
      </c>
      <c r="G4124" s="2">
        <v>11.602460000000001</v>
      </c>
      <c r="H4124" s="2">
        <v>11.10713</v>
      </c>
      <c r="I4124" s="2">
        <v>11.100709999999999</v>
      </c>
      <c r="J4124" s="2">
        <v>11.105589999999999</v>
      </c>
      <c r="K4124" s="66">
        <v>11.09829</v>
      </c>
      <c r="L4124" s="2">
        <v>11.565340000000001</v>
      </c>
      <c r="M4124" s="2">
        <v>11.11689</v>
      </c>
      <c r="N4124" s="2">
        <v>11.11079</v>
      </c>
      <c r="O4124" s="2">
        <v>11.115460000000001</v>
      </c>
      <c r="P4124" s="2">
        <v>11.11042</v>
      </c>
    </row>
    <row r="4125" spans="1:16" x14ac:dyDescent="0.35">
      <c r="A4125" s="2">
        <v>4114</v>
      </c>
      <c r="B4125" s="2" t="s">
        <v>254</v>
      </c>
      <c r="C4125" s="2" t="s">
        <v>319</v>
      </c>
      <c r="D4125" s="2">
        <v>3.2829999999999999</v>
      </c>
      <c r="E4125" s="2">
        <v>3.6</v>
      </c>
      <c r="F4125" s="66">
        <v>0</v>
      </c>
      <c r="G4125" s="2">
        <v>11.55832</v>
      </c>
      <c r="H4125" s="2">
        <v>11.37106</v>
      </c>
      <c r="I4125" s="2">
        <v>11.36492</v>
      </c>
      <c r="J4125" s="2">
        <v>11.36964</v>
      </c>
      <c r="K4125" s="66">
        <v>11.3627</v>
      </c>
      <c r="L4125" s="2">
        <v>11.025040000000001</v>
      </c>
      <c r="M4125" s="2">
        <v>11.37994</v>
      </c>
      <c r="N4125" s="2">
        <v>11.37411</v>
      </c>
      <c r="O4125" s="2">
        <v>11.37862</v>
      </c>
      <c r="P4125" s="2">
        <v>11.37382</v>
      </c>
    </row>
    <row r="4126" spans="1:16" x14ac:dyDescent="0.35">
      <c r="A4126" s="2">
        <v>4115</v>
      </c>
      <c r="B4126" s="2" t="s">
        <v>254</v>
      </c>
      <c r="C4126" s="2" t="s">
        <v>320</v>
      </c>
      <c r="D4126" s="2">
        <v>3.927</v>
      </c>
      <c r="E4126" s="2">
        <v>3.6</v>
      </c>
      <c r="F4126" s="66">
        <v>0</v>
      </c>
      <c r="G4126" s="2">
        <v>11.67717</v>
      </c>
      <c r="H4126" s="2">
        <v>11.5281</v>
      </c>
      <c r="I4126" s="2">
        <v>11.52223</v>
      </c>
      <c r="J4126" s="2">
        <v>11.52678</v>
      </c>
      <c r="K4126" s="66">
        <v>11.52017</v>
      </c>
      <c r="L4126" s="2">
        <v>11.22397</v>
      </c>
      <c r="M4126" s="2">
        <v>11.53622</v>
      </c>
      <c r="N4126" s="2">
        <v>11.53065</v>
      </c>
      <c r="O4126" s="2">
        <v>11.535</v>
      </c>
      <c r="P4126" s="2">
        <v>11.530430000000001</v>
      </c>
    </row>
    <row r="4127" spans="1:16" x14ac:dyDescent="0.35">
      <c r="A4127" s="2">
        <v>4116</v>
      </c>
      <c r="B4127" s="2" t="s">
        <v>254</v>
      </c>
      <c r="C4127" s="2" t="s">
        <v>321</v>
      </c>
      <c r="D4127" s="2">
        <v>5.5510000000000002</v>
      </c>
      <c r="E4127" s="2">
        <v>4.3620000000000001</v>
      </c>
      <c r="F4127" s="66">
        <v>0</v>
      </c>
      <c r="G4127" s="2">
        <v>11.535920000000001</v>
      </c>
      <c r="H4127" s="2">
        <v>11.342309999999999</v>
      </c>
      <c r="I4127" s="2">
        <v>11.33671</v>
      </c>
      <c r="J4127" s="2">
        <v>11.34108</v>
      </c>
      <c r="K4127" s="66">
        <v>11.33479</v>
      </c>
      <c r="L4127" s="2">
        <v>11.426080000000001</v>
      </c>
      <c r="M4127" s="2">
        <v>11.34979</v>
      </c>
      <c r="N4127" s="2">
        <v>11.344480000000001</v>
      </c>
      <c r="O4127" s="2">
        <v>11.348660000000001</v>
      </c>
      <c r="P4127" s="2">
        <v>11.3443</v>
      </c>
    </row>
    <row r="4128" spans="1:16" x14ac:dyDescent="0.35">
      <c r="A4128" s="2">
        <v>4117</v>
      </c>
      <c r="B4128" s="2" t="s">
        <v>254</v>
      </c>
      <c r="C4128" s="2" t="s">
        <v>322</v>
      </c>
      <c r="D4128" s="2">
        <v>5.2439999999999998</v>
      </c>
      <c r="E4128" s="2">
        <v>5.4050000000000002</v>
      </c>
      <c r="F4128" s="66">
        <v>0</v>
      </c>
      <c r="G4128" s="2">
        <v>11.5753</v>
      </c>
      <c r="H4128" s="2">
        <v>11.23682</v>
      </c>
      <c r="I4128" s="2">
        <v>11.231479999999999</v>
      </c>
      <c r="J4128" s="2">
        <v>11.235670000000001</v>
      </c>
      <c r="K4128" s="66">
        <v>11.229699999999999</v>
      </c>
      <c r="L4128" s="2">
        <v>11.69754</v>
      </c>
      <c r="M4128" s="2">
        <v>11.24386</v>
      </c>
      <c r="N4128" s="2">
        <v>11.238810000000001</v>
      </c>
      <c r="O4128" s="2">
        <v>11.24282</v>
      </c>
      <c r="P4128" s="2">
        <v>11.238670000000001</v>
      </c>
    </row>
    <row r="4129" spans="1:16" x14ac:dyDescent="0.35">
      <c r="A4129" s="2">
        <v>4118</v>
      </c>
      <c r="B4129" s="2" t="s">
        <v>254</v>
      </c>
      <c r="C4129" s="2" t="s">
        <v>323</v>
      </c>
      <c r="D4129" s="2">
        <v>4.6459999999999999</v>
      </c>
      <c r="E4129" s="2">
        <v>4.633</v>
      </c>
      <c r="F4129" s="66">
        <v>0</v>
      </c>
      <c r="G4129" s="2">
        <v>11.69876</v>
      </c>
      <c r="H4129" s="2">
        <v>11.39855</v>
      </c>
      <c r="I4129" s="2">
        <v>11.39345</v>
      </c>
      <c r="J4129" s="2">
        <v>11.39748</v>
      </c>
      <c r="K4129" s="66">
        <v>11.391780000000001</v>
      </c>
      <c r="L4129" s="2">
        <v>11.55767</v>
      </c>
      <c r="M4129" s="2">
        <v>11.40517</v>
      </c>
      <c r="N4129" s="2">
        <v>11.40034</v>
      </c>
      <c r="O4129" s="2">
        <v>11.40419</v>
      </c>
      <c r="P4129" s="2">
        <v>11.400230000000001</v>
      </c>
    </row>
    <row r="4130" spans="1:16" x14ac:dyDescent="0.35">
      <c r="A4130" s="2">
        <v>4119</v>
      </c>
      <c r="B4130" s="2" t="s">
        <v>254</v>
      </c>
      <c r="C4130" s="2" t="s">
        <v>324</v>
      </c>
      <c r="D4130" s="2">
        <v>4.0949999999999998</v>
      </c>
      <c r="E4130" s="2">
        <v>4.1079999999999997</v>
      </c>
      <c r="F4130" s="66">
        <v>0</v>
      </c>
      <c r="G4130" s="2">
        <v>11.92497</v>
      </c>
      <c r="H4130" s="2">
        <v>11.608969999999999</v>
      </c>
      <c r="I4130" s="2">
        <v>11.604089999999999</v>
      </c>
      <c r="J4130" s="2">
        <v>11.60796</v>
      </c>
      <c r="K4130" s="66">
        <v>11.602510000000001</v>
      </c>
      <c r="L4130" s="2">
        <v>11.344049999999999</v>
      </c>
      <c r="M4130" s="2">
        <v>11.61515</v>
      </c>
      <c r="N4130" s="2">
        <v>11.610519999999999</v>
      </c>
      <c r="O4130" s="2">
        <v>11.614229999999999</v>
      </c>
      <c r="P4130" s="2">
        <v>11.610440000000001</v>
      </c>
    </row>
    <row r="4131" spans="1:16" x14ac:dyDescent="0.35">
      <c r="A4131" s="2">
        <v>4120</v>
      </c>
      <c r="B4131" s="2" t="s">
        <v>254</v>
      </c>
      <c r="C4131" s="2" t="s">
        <v>325</v>
      </c>
      <c r="D4131" s="2">
        <v>3.343</v>
      </c>
      <c r="E4131" s="2">
        <v>4.8540000000000001</v>
      </c>
      <c r="F4131" s="66">
        <v>0</v>
      </c>
      <c r="G4131" s="2">
        <v>12.475339999999999</v>
      </c>
      <c r="H4131" s="2">
        <v>11.81216</v>
      </c>
      <c r="I4131" s="2">
        <v>11.80749</v>
      </c>
      <c r="J4131" s="2">
        <v>11.811199999999999</v>
      </c>
      <c r="K4131" s="66">
        <v>11.805999999999999</v>
      </c>
      <c r="L4131" s="2">
        <v>11.38307</v>
      </c>
      <c r="M4131" s="2">
        <v>11.817920000000001</v>
      </c>
      <c r="N4131" s="2">
        <v>11.81349</v>
      </c>
      <c r="O4131" s="2">
        <v>11.81704</v>
      </c>
      <c r="P4131" s="2">
        <v>11.81343</v>
      </c>
    </row>
    <row r="4132" spans="1:16" x14ac:dyDescent="0.35">
      <c r="A4132" s="2">
        <v>4121</v>
      </c>
      <c r="B4132" s="2" t="s">
        <v>254</v>
      </c>
      <c r="C4132" s="2" t="s">
        <v>326</v>
      </c>
      <c r="D4132" s="2">
        <v>2.6459999999999999</v>
      </c>
      <c r="E4132" s="2">
        <v>4.8460000000000001</v>
      </c>
      <c r="F4132" s="66">
        <v>0</v>
      </c>
      <c r="G4132" s="2">
        <v>12.78674</v>
      </c>
      <c r="H4132" s="2">
        <v>12.07917</v>
      </c>
      <c r="I4132" s="2">
        <v>12.07469</v>
      </c>
      <c r="J4132" s="2">
        <v>12.07826</v>
      </c>
      <c r="K4132" s="66">
        <v>12.07328</v>
      </c>
      <c r="L4132" s="2">
        <v>11.64072</v>
      </c>
      <c r="M4132" s="2">
        <v>12.084580000000001</v>
      </c>
      <c r="N4132" s="2">
        <v>12.08034</v>
      </c>
      <c r="O4132" s="2">
        <v>12.08375</v>
      </c>
      <c r="P4132" s="2">
        <v>12.08029</v>
      </c>
    </row>
    <row r="4133" spans="1:16" x14ac:dyDescent="0.35">
      <c r="A4133" s="2">
        <v>4122</v>
      </c>
      <c r="B4133" s="2" t="s">
        <v>254</v>
      </c>
      <c r="C4133" s="2" t="s">
        <v>327</v>
      </c>
      <c r="D4133" s="2">
        <v>2.3490000000000002</v>
      </c>
      <c r="E4133" s="2">
        <v>4.0919999999999996</v>
      </c>
      <c r="F4133" s="66">
        <v>0</v>
      </c>
      <c r="G4133" s="2">
        <v>12.901160000000001</v>
      </c>
      <c r="H4133" s="2">
        <v>12.465170000000001</v>
      </c>
      <c r="I4133" s="2">
        <v>12.46087</v>
      </c>
      <c r="J4133" s="2">
        <v>12.464309999999999</v>
      </c>
      <c r="K4133" s="66">
        <v>12.459530000000001</v>
      </c>
      <c r="L4133" s="2">
        <v>11.97899</v>
      </c>
      <c r="M4133" s="2">
        <v>12.470219999999999</v>
      </c>
      <c r="N4133" s="2">
        <v>12.466139999999999</v>
      </c>
      <c r="O4133" s="2">
        <v>12.469429999999999</v>
      </c>
      <c r="P4133" s="2">
        <v>12.46611</v>
      </c>
    </row>
    <row r="4134" spans="1:16" x14ac:dyDescent="0.35">
      <c r="A4134" s="2">
        <v>4123</v>
      </c>
      <c r="B4134" s="2" t="s">
        <v>254</v>
      </c>
      <c r="C4134" s="2" t="s">
        <v>328</v>
      </c>
      <c r="D4134" s="2">
        <v>2.198</v>
      </c>
      <c r="E4134" s="2">
        <v>2.8370000000000002</v>
      </c>
      <c r="F4134" s="66">
        <v>0</v>
      </c>
      <c r="G4134" s="2">
        <v>12.71804</v>
      </c>
      <c r="H4134" s="2">
        <v>12.69406</v>
      </c>
      <c r="I4134" s="2">
        <v>12.68994</v>
      </c>
      <c r="J4134" s="2">
        <v>12.693239999999999</v>
      </c>
      <c r="K4134" s="66">
        <v>12.68867</v>
      </c>
      <c r="L4134" s="2">
        <v>12.139469999999999</v>
      </c>
      <c r="M4134" s="2">
        <v>12.698790000000001</v>
      </c>
      <c r="N4134" s="2">
        <v>12.694889999999999</v>
      </c>
      <c r="O4134" s="2">
        <v>12.698040000000001</v>
      </c>
      <c r="P4134" s="2">
        <v>12.69486</v>
      </c>
    </row>
    <row r="4135" spans="1:16" x14ac:dyDescent="0.35">
      <c r="A4135" s="2">
        <v>4124</v>
      </c>
      <c r="B4135" s="2" t="s">
        <v>254</v>
      </c>
      <c r="C4135" s="2" t="s">
        <v>329</v>
      </c>
      <c r="D4135" s="2">
        <v>2.202</v>
      </c>
      <c r="E4135" s="2">
        <v>2.1</v>
      </c>
      <c r="F4135" s="66">
        <v>0</v>
      </c>
      <c r="G4135" s="2">
        <v>12.592309999999999</v>
      </c>
      <c r="H4135" s="2">
        <v>12.77923</v>
      </c>
      <c r="I4135" s="2">
        <v>12.77529</v>
      </c>
      <c r="J4135" s="2">
        <v>12.778449999999999</v>
      </c>
      <c r="K4135" s="66">
        <v>12.77408</v>
      </c>
      <c r="L4135" s="2">
        <v>12.20809</v>
      </c>
      <c r="M4135" s="2">
        <v>12.783659999999999</v>
      </c>
      <c r="N4135" s="2">
        <v>12.77993</v>
      </c>
      <c r="O4135" s="2">
        <v>12.78295</v>
      </c>
      <c r="P4135" s="2">
        <v>12.779920000000001</v>
      </c>
    </row>
    <row r="4136" spans="1:16" x14ac:dyDescent="0.35">
      <c r="A4136" s="2">
        <v>4125</v>
      </c>
      <c r="B4136" s="2" t="s">
        <v>254</v>
      </c>
      <c r="C4136" s="2" t="s">
        <v>330</v>
      </c>
      <c r="D4136" s="2">
        <v>2.351</v>
      </c>
      <c r="E4136" s="2">
        <v>1.7949999999999999</v>
      </c>
      <c r="F4136" s="66">
        <v>0</v>
      </c>
      <c r="G4136" s="2">
        <v>12.56222</v>
      </c>
      <c r="H4136" s="2">
        <v>12.823589999999999</v>
      </c>
      <c r="I4136" s="2">
        <v>12.81982</v>
      </c>
      <c r="J4136" s="2">
        <v>12.822850000000001</v>
      </c>
      <c r="K4136" s="66">
        <v>12.818669999999999</v>
      </c>
      <c r="L4136" s="2">
        <v>12.25545</v>
      </c>
      <c r="M4136" s="2">
        <v>12.82775</v>
      </c>
      <c r="N4136" s="2">
        <v>12.82419</v>
      </c>
      <c r="O4136" s="2">
        <v>12.82708</v>
      </c>
      <c r="P4136" s="2">
        <v>12.82418</v>
      </c>
    </row>
    <row r="4137" spans="1:16" x14ac:dyDescent="0.35">
      <c r="A4137" s="2">
        <v>4126</v>
      </c>
      <c r="B4137" s="2" t="s">
        <v>254</v>
      </c>
      <c r="C4137" s="2" t="s">
        <v>331</v>
      </c>
      <c r="D4137" s="2">
        <v>2.3490000000000002</v>
      </c>
      <c r="E4137" s="2">
        <v>1.5</v>
      </c>
      <c r="F4137" s="66">
        <v>0</v>
      </c>
      <c r="G4137" s="2">
        <v>12.527810000000001</v>
      </c>
      <c r="H4137" s="2">
        <v>12.849259999999999</v>
      </c>
      <c r="I4137" s="2">
        <v>12.845660000000001</v>
      </c>
      <c r="J4137" s="2">
        <v>12.848560000000001</v>
      </c>
      <c r="K4137" s="66">
        <v>12.84456</v>
      </c>
      <c r="L4137" s="2">
        <v>12.28397</v>
      </c>
      <c r="M4137" s="2">
        <v>12.85318</v>
      </c>
      <c r="N4137" s="2">
        <v>12.849769999999999</v>
      </c>
      <c r="O4137" s="2">
        <v>12.852539999999999</v>
      </c>
      <c r="P4137" s="2">
        <v>12.849769999999999</v>
      </c>
    </row>
    <row r="4138" spans="1:16" x14ac:dyDescent="0.35">
      <c r="A4138" s="2">
        <v>4127</v>
      </c>
      <c r="B4138" s="2" t="s">
        <v>254</v>
      </c>
      <c r="C4138" s="2" t="s">
        <v>332</v>
      </c>
      <c r="D4138" s="2">
        <v>2.2490000000000001</v>
      </c>
      <c r="E4138" s="2">
        <v>1.8049999999999999</v>
      </c>
      <c r="F4138" s="66">
        <v>0</v>
      </c>
      <c r="G4138" s="2">
        <v>12.546900000000001</v>
      </c>
      <c r="H4138" s="2">
        <v>12.89166</v>
      </c>
      <c r="I4138" s="2">
        <v>12.88822</v>
      </c>
      <c r="J4138" s="2">
        <v>12.89099</v>
      </c>
      <c r="K4138" s="66">
        <v>12.887169999999999</v>
      </c>
      <c r="L4138" s="2">
        <v>12.37378</v>
      </c>
      <c r="M4138" s="2">
        <v>12.89536</v>
      </c>
      <c r="N4138" s="2">
        <v>12.892099999999999</v>
      </c>
      <c r="O4138" s="2">
        <v>12.89475</v>
      </c>
      <c r="P4138" s="2">
        <v>12.892099999999999</v>
      </c>
    </row>
    <row r="4139" spans="1:16" x14ac:dyDescent="0.35">
      <c r="A4139" s="2">
        <v>4128</v>
      </c>
      <c r="B4139" s="2" t="s">
        <v>255</v>
      </c>
      <c r="C4139" s="2" t="s">
        <v>309</v>
      </c>
      <c r="D4139" s="2">
        <v>2.2000000000000002</v>
      </c>
      <c r="E4139" s="2">
        <v>2.3540000000000001</v>
      </c>
      <c r="F4139" s="66">
        <v>0</v>
      </c>
      <c r="G4139" s="2">
        <v>12.725809999999999</v>
      </c>
      <c r="H4139" s="2">
        <v>12.93976</v>
      </c>
      <c r="I4139" s="2">
        <v>12.93646</v>
      </c>
      <c r="J4139" s="2">
        <v>12.939120000000001</v>
      </c>
      <c r="K4139" s="66">
        <v>12.935460000000001</v>
      </c>
      <c r="L4139" s="2">
        <v>12.505520000000001</v>
      </c>
      <c r="M4139" s="2">
        <v>12.943250000000001</v>
      </c>
      <c r="N4139" s="2">
        <v>12.94013</v>
      </c>
      <c r="O4139" s="2">
        <v>12.94267</v>
      </c>
      <c r="P4139" s="2">
        <v>12.94013</v>
      </c>
    </row>
    <row r="4140" spans="1:16" x14ac:dyDescent="0.35">
      <c r="A4140" s="2">
        <v>4129</v>
      </c>
      <c r="B4140" s="2" t="s">
        <v>255</v>
      </c>
      <c r="C4140" s="2" t="s">
        <v>310</v>
      </c>
      <c r="D4140" s="2">
        <v>2.2509999999999999</v>
      </c>
      <c r="E4140" s="2">
        <v>2.8540000000000001</v>
      </c>
      <c r="F4140" s="66">
        <v>0</v>
      </c>
      <c r="G4140" s="2">
        <v>12.971220000000001</v>
      </c>
      <c r="H4140" s="2">
        <v>13.06091</v>
      </c>
      <c r="I4140" s="2">
        <v>13.05775</v>
      </c>
      <c r="J4140" s="2">
        <v>13.06029</v>
      </c>
      <c r="K4140" s="66">
        <v>13.056789999999999</v>
      </c>
      <c r="L4140" s="2">
        <v>12.73068</v>
      </c>
      <c r="M4140" s="2">
        <v>13.064220000000001</v>
      </c>
      <c r="N4140" s="2">
        <v>13.06123</v>
      </c>
      <c r="O4140" s="2">
        <v>13.06366</v>
      </c>
      <c r="P4140" s="2">
        <v>13.06123</v>
      </c>
    </row>
    <row r="4141" spans="1:16" x14ac:dyDescent="0.35">
      <c r="A4141" s="2">
        <v>4130</v>
      </c>
      <c r="B4141" s="2" t="s">
        <v>255</v>
      </c>
      <c r="C4141" s="2" t="s">
        <v>311</v>
      </c>
      <c r="D4141" s="2">
        <v>2.2999999999999998</v>
      </c>
      <c r="E4141" s="2">
        <v>3.8620000000000001</v>
      </c>
      <c r="F4141" s="66">
        <v>0</v>
      </c>
      <c r="G4141" s="2">
        <v>13.443059999999999</v>
      </c>
      <c r="H4141" s="2">
        <v>13.28453</v>
      </c>
      <c r="I4141" s="2">
        <v>13.281499999999999</v>
      </c>
      <c r="J4141" s="2">
        <v>13.283939999999999</v>
      </c>
      <c r="K4141" s="66">
        <v>13.28059</v>
      </c>
      <c r="L4141" s="2">
        <v>13.24447</v>
      </c>
      <c r="M4141" s="2">
        <v>13.28768</v>
      </c>
      <c r="N4141" s="2">
        <v>13.28481</v>
      </c>
      <c r="O4141" s="2">
        <v>13.28715</v>
      </c>
      <c r="P4141" s="2">
        <v>13.28482</v>
      </c>
    </row>
    <row r="4142" spans="1:16" x14ac:dyDescent="0.35">
      <c r="A4142" s="2">
        <v>4131</v>
      </c>
      <c r="B4142" s="2" t="s">
        <v>255</v>
      </c>
      <c r="C4142" s="2" t="s">
        <v>312</v>
      </c>
      <c r="D4142" s="2">
        <v>2.2999999999999998</v>
      </c>
      <c r="E4142" s="2">
        <v>4.0919999999999996</v>
      </c>
      <c r="F4142" s="66">
        <v>0</v>
      </c>
      <c r="G4142" s="2">
        <v>13.554690000000001</v>
      </c>
      <c r="H4142" s="2">
        <v>13.310790000000001</v>
      </c>
      <c r="I4142" s="2">
        <v>13.3079</v>
      </c>
      <c r="J4142" s="2">
        <v>13.31024</v>
      </c>
      <c r="K4142" s="66">
        <v>13.307029999999999</v>
      </c>
      <c r="L4142" s="2">
        <v>13.319279999999999</v>
      </c>
      <c r="M4142" s="2">
        <v>13.31378</v>
      </c>
      <c r="N4142" s="2">
        <v>13.31104</v>
      </c>
      <c r="O4142" s="2">
        <v>13.313269999999999</v>
      </c>
      <c r="P4142" s="2">
        <v>13.31105</v>
      </c>
    </row>
    <row r="4143" spans="1:16" x14ac:dyDescent="0.35">
      <c r="A4143" s="2">
        <v>4132</v>
      </c>
      <c r="B4143" s="2" t="s">
        <v>255</v>
      </c>
      <c r="C4143" s="2" t="s">
        <v>313</v>
      </c>
      <c r="D4143" s="2">
        <v>2.351</v>
      </c>
      <c r="E4143" s="2">
        <v>3.6</v>
      </c>
      <c r="F4143" s="66">
        <v>0</v>
      </c>
      <c r="G4143" s="2">
        <v>13.42709</v>
      </c>
      <c r="H4143" s="2">
        <v>13.28884</v>
      </c>
      <c r="I4143" s="2">
        <v>13.28607</v>
      </c>
      <c r="J4143" s="2">
        <v>13.288309999999999</v>
      </c>
      <c r="K4143" s="66">
        <v>13.28524</v>
      </c>
      <c r="L4143" s="2">
        <v>13.113530000000001</v>
      </c>
      <c r="M4143" s="2">
        <v>13.291679999999999</v>
      </c>
      <c r="N4143" s="2">
        <v>13.28905</v>
      </c>
      <c r="O4143" s="2">
        <v>13.29119</v>
      </c>
      <c r="P4143" s="2">
        <v>13.289070000000001</v>
      </c>
    </row>
    <row r="4144" spans="1:16" x14ac:dyDescent="0.35">
      <c r="A4144" s="2">
        <v>4133</v>
      </c>
      <c r="B4144" s="2" t="s">
        <v>255</v>
      </c>
      <c r="C4144" s="2" t="s">
        <v>314</v>
      </c>
      <c r="D4144" s="2">
        <v>2.4</v>
      </c>
      <c r="E4144" s="2">
        <v>4.1079999999999997</v>
      </c>
      <c r="F4144" s="66">
        <v>0</v>
      </c>
      <c r="G4144" s="2">
        <v>13.56401</v>
      </c>
      <c r="H4144" s="2">
        <v>13.298500000000001</v>
      </c>
      <c r="I4144" s="2">
        <v>13.29585</v>
      </c>
      <c r="J4144" s="2">
        <v>13.29799</v>
      </c>
      <c r="K4144" s="66">
        <v>13.29505</v>
      </c>
      <c r="L4144" s="2">
        <v>13.29345</v>
      </c>
      <c r="M4144" s="2">
        <v>13.30119</v>
      </c>
      <c r="N4144" s="2">
        <v>13.298679999999999</v>
      </c>
      <c r="O4144" s="2">
        <v>13.30073</v>
      </c>
      <c r="P4144" s="2">
        <v>13.298690000000001</v>
      </c>
    </row>
    <row r="4145" spans="1:16" x14ac:dyDescent="0.35">
      <c r="A4145" s="2">
        <v>4134</v>
      </c>
      <c r="B4145" s="2" t="s">
        <v>255</v>
      </c>
      <c r="C4145" s="2" t="s">
        <v>315</v>
      </c>
      <c r="D4145" s="2">
        <v>2.3490000000000002</v>
      </c>
      <c r="E4145" s="2">
        <v>4.0919999999999996</v>
      </c>
      <c r="F4145" s="66">
        <v>0</v>
      </c>
      <c r="G4145" s="2">
        <v>13.56785</v>
      </c>
      <c r="H4145" s="2">
        <v>13.30415</v>
      </c>
      <c r="I4145" s="2">
        <v>13.30161</v>
      </c>
      <c r="J4145" s="2">
        <v>13.303660000000001</v>
      </c>
      <c r="K4145" s="66">
        <v>13.300850000000001</v>
      </c>
      <c r="L4145" s="2">
        <v>13.29219</v>
      </c>
      <c r="M4145" s="2">
        <v>13.306710000000001</v>
      </c>
      <c r="N4145" s="2">
        <v>13.304309999999999</v>
      </c>
      <c r="O4145" s="2">
        <v>13.30627</v>
      </c>
      <c r="P4145" s="2">
        <v>13.304320000000001</v>
      </c>
    </row>
    <row r="4146" spans="1:16" x14ac:dyDescent="0.35">
      <c r="A4146" s="2">
        <v>4135</v>
      </c>
      <c r="B4146" s="2" t="s">
        <v>255</v>
      </c>
      <c r="C4146" s="2" t="s">
        <v>316</v>
      </c>
      <c r="D4146" s="2">
        <v>2.351</v>
      </c>
      <c r="E4146" s="2">
        <v>3.6</v>
      </c>
      <c r="F4146" s="66">
        <v>0</v>
      </c>
      <c r="G4146" s="2">
        <v>13.442030000000001</v>
      </c>
      <c r="H4146" s="2">
        <v>13.286049999999999</v>
      </c>
      <c r="I4146" s="2">
        <v>13.28363</v>
      </c>
      <c r="J4146" s="2">
        <v>13.285589999999999</v>
      </c>
      <c r="K4146" s="66">
        <v>13.2829</v>
      </c>
      <c r="L4146" s="2">
        <v>13.09403</v>
      </c>
      <c r="M4146" s="2">
        <v>13.288489999999999</v>
      </c>
      <c r="N4146" s="2">
        <v>13.28619</v>
      </c>
      <c r="O4146" s="2">
        <v>13.288069999999999</v>
      </c>
      <c r="P4146" s="2">
        <v>13.286199999999999</v>
      </c>
    </row>
    <row r="4147" spans="1:16" x14ac:dyDescent="0.35">
      <c r="A4147" s="2">
        <v>4136</v>
      </c>
      <c r="B4147" s="2" t="s">
        <v>255</v>
      </c>
      <c r="C4147" s="2" t="s">
        <v>317</v>
      </c>
      <c r="D4147" s="2">
        <v>2.4510000000000001</v>
      </c>
      <c r="E4147" s="2">
        <v>3.8540000000000001</v>
      </c>
      <c r="F4147" s="66">
        <v>0</v>
      </c>
      <c r="G4147" s="2">
        <v>13.495799999999999</v>
      </c>
      <c r="H4147" s="2">
        <v>13.287179999999999</v>
      </c>
      <c r="I4147" s="2">
        <v>13.28486</v>
      </c>
      <c r="J4147" s="2">
        <v>13.28673</v>
      </c>
      <c r="K4147" s="66">
        <v>13.28416</v>
      </c>
      <c r="L4147" s="2">
        <v>13.1776</v>
      </c>
      <c r="M4147" s="2">
        <v>13.28951</v>
      </c>
      <c r="N4147" s="2">
        <v>13.2873</v>
      </c>
      <c r="O4147" s="2">
        <v>13.289099999999999</v>
      </c>
      <c r="P4147" s="2">
        <v>13.287319999999999</v>
      </c>
    </row>
    <row r="4148" spans="1:16" x14ac:dyDescent="0.35">
      <c r="A4148" s="2">
        <v>4137</v>
      </c>
      <c r="B4148" s="2" t="s">
        <v>255</v>
      </c>
      <c r="C4148" s="2" t="s">
        <v>318</v>
      </c>
      <c r="D4148" s="2">
        <v>2.6019999999999999</v>
      </c>
      <c r="E4148" s="2">
        <v>3.8460000000000001</v>
      </c>
      <c r="F4148" s="66">
        <v>0</v>
      </c>
      <c r="G4148" s="2">
        <v>13.39705</v>
      </c>
      <c r="H4148" s="2">
        <v>13.21659</v>
      </c>
      <c r="I4148" s="2">
        <v>13.21438</v>
      </c>
      <c r="J4148" s="2">
        <v>13.21617</v>
      </c>
      <c r="K4148" s="66">
        <v>13.213710000000001</v>
      </c>
      <c r="L4148" s="2">
        <v>13.119820000000001</v>
      </c>
      <c r="M4148" s="2">
        <v>13.21881</v>
      </c>
      <c r="N4148" s="2">
        <v>13.216710000000001</v>
      </c>
      <c r="O4148" s="2">
        <v>13.21843</v>
      </c>
      <c r="P4148" s="2">
        <v>13.21672</v>
      </c>
    </row>
    <row r="4149" spans="1:16" x14ac:dyDescent="0.35">
      <c r="A4149" s="2">
        <v>4138</v>
      </c>
      <c r="B4149" s="2" t="s">
        <v>255</v>
      </c>
      <c r="C4149" s="2" t="s">
        <v>319</v>
      </c>
      <c r="D4149" s="2">
        <v>2.7509999999999999</v>
      </c>
      <c r="E4149" s="2">
        <v>3.3460000000000001</v>
      </c>
      <c r="F4149" s="66">
        <v>0</v>
      </c>
      <c r="G4149" s="2">
        <v>13.06587</v>
      </c>
      <c r="H4149" s="2">
        <v>13.014250000000001</v>
      </c>
      <c r="I4149" s="2">
        <v>13.012130000000001</v>
      </c>
      <c r="J4149" s="2">
        <v>13.01385</v>
      </c>
      <c r="K4149" s="66">
        <v>13.0115</v>
      </c>
      <c r="L4149" s="2">
        <v>12.77487</v>
      </c>
      <c r="M4149" s="2">
        <v>13.016360000000001</v>
      </c>
      <c r="N4149" s="2">
        <v>13.01435</v>
      </c>
      <c r="O4149" s="2">
        <v>13.01599</v>
      </c>
      <c r="P4149" s="2">
        <v>13.01436</v>
      </c>
    </row>
    <row r="4150" spans="1:16" x14ac:dyDescent="0.35">
      <c r="A4150" s="2">
        <v>4139</v>
      </c>
      <c r="B4150" s="2" t="s">
        <v>255</v>
      </c>
      <c r="C4150" s="2" t="s">
        <v>320</v>
      </c>
      <c r="D4150" s="2">
        <v>2.698</v>
      </c>
      <c r="E4150" s="2">
        <v>3.1</v>
      </c>
      <c r="F4150" s="66">
        <v>0</v>
      </c>
      <c r="G4150" s="2">
        <v>12.7659</v>
      </c>
      <c r="H4150" s="2">
        <v>12.75051</v>
      </c>
      <c r="I4150" s="2">
        <v>12.7485</v>
      </c>
      <c r="J4150" s="2">
        <v>12.75013</v>
      </c>
      <c r="K4150" s="66">
        <v>12.74789</v>
      </c>
      <c r="L4150" s="2">
        <v>12.427009999999999</v>
      </c>
      <c r="M4150" s="2">
        <v>12.75254</v>
      </c>
      <c r="N4150" s="2">
        <v>12.75062</v>
      </c>
      <c r="O4150" s="2">
        <v>12.752190000000001</v>
      </c>
      <c r="P4150" s="2">
        <v>12.750629999999999</v>
      </c>
    </row>
    <row r="4151" spans="1:16" x14ac:dyDescent="0.35">
      <c r="A4151" s="2">
        <v>4140</v>
      </c>
      <c r="B4151" s="2" t="s">
        <v>255</v>
      </c>
      <c r="C4151" s="2" t="s">
        <v>321</v>
      </c>
      <c r="D4151" s="2">
        <v>2.6509999999999998</v>
      </c>
      <c r="E4151" s="2">
        <v>2.8460000000000001</v>
      </c>
      <c r="F4151" s="66">
        <v>0</v>
      </c>
      <c r="G4151" s="2">
        <v>12.70318</v>
      </c>
      <c r="H4151" s="2">
        <v>12.735010000000001</v>
      </c>
      <c r="I4151" s="2">
        <v>12.733079999999999</v>
      </c>
      <c r="J4151" s="2">
        <v>12.73465</v>
      </c>
      <c r="K4151" s="66">
        <v>12.73251</v>
      </c>
      <c r="L4151" s="2">
        <v>12.31141</v>
      </c>
      <c r="M4151" s="2">
        <v>12.73704</v>
      </c>
      <c r="N4151" s="2">
        <v>12.73521</v>
      </c>
      <c r="O4151" s="2">
        <v>12.73671</v>
      </c>
      <c r="P4151" s="2">
        <v>12.73522</v>
      </c>
    </row>
    <row r="4152" spans="1:16" x14ac:dyDescent="0.35">
      <c r="A4152" s="2">
        <v>4141</v>
      </c>
      <c r="B4152" s="2" t="s">
        <v>255</v>
      </c>
      <c r="C4152" s="2" t="s">
        <v>322</v>
      </c>
      <c r="D4152" s="2">
        <v>2.7</v>
      </c>
      <c r="E4152" s="2">
        <v>2.8540000000000001</v>
      </c>
      <c r="F4152" s="66">
        <v>0</v>
      </c>
      <c r="G4152" s="2">
        <v>12.83287</v>
      </c>
      <c r="H4152" s="2">
        <v>12.83731</v>
      </c>
      <c r="I4152" s="2">
        <v>12.83545</v>
      </c>
      <c r="J4152" s="2">
        <v>12.83695</v>
      </c>
      <c r="K4152" s="66">
        <v>12.834899999999999</v>
      </c>
      <c r="L4152" s="2">
        <v>12.299630000000001</v>
      </c>
      <c r="M4152" s="2">
        <v>12.839309999999999</v>
      </c>
      <c r="N4152" s="2">
        <v>12.83755</v>
      </c>
      <c r="O4152" s="2">
        <v>12.838990000000001</v>
      </c>
      <c r="P4152" s="2">
        <v>12.83756</v>
      </c>
    </row>
    <row r="4153" spans="1:16" x14ac:dyDescent="0.35">
      <c r="A4153" s="2">
        <v>4142</v>
      </c>
      <c r="B4153" s="2" t="s">
        <v>255</v>
      </c>
      <c r="C4153" s="2" t="s">
        <v>323</v>
      </c>
      <c r="D4153" s="2">
        <v>2.8519999999999999</v>
      </c>
      <c r="E4153" s="2">
        <v>2.8460000000000001</v>
      </c>
      <c r="F4153" s="66">
        <v>0</v>
      </c>
      <c r="G4153" s="2">
        <v>12.864509999999999</v>
      </c>
      <c r="H4153" s="2">
        <v>12.85998</v>
      </c>
      <c r="I4153" s="2">
        <v>12.8582</v>
      </c>
      <c r="J4153" s="2">
        <v>12.859640000000001</v>
      </c>
      <c r="K4153" s="66">
        <v>12.857670000000001</v>
      </c>
      <c r="L4153" s="2">
        <v>12.29283</v>
      </c>
      <c r="M4153" s="2">
        <v>12.8619</v>
      </c>
      <c r="N4153" s="2">
        <v>12.86022</v>
      </c>
      <c r="O4153" s="2">
        <v>12.861599999999999</v>
      </c>
      <c r="P4153" s="2">
        <v>12.86023</v>
      </c>
    </row>
    <row r="4154" spans="1:16" x14ac:dyDescent="0.35">
      <c r="A4154" s="2">
        <v>4143</v>
      </c>
      <c r="B4154" s="2" t="s">
        <v>255</v>
      </c>
      <c r="C4154" s="2" t="s">
        <v>324</v>
      </c>
      <c r="D4154" s="2">
        <v>2.9489999999999998</v>
      </c>
      <c r="E4154" s="2">
        <v>2.3460000000000001</v>
      </c>
      <c r="F4154" s="66">
        <v>0</v>
      </c>
      <c r="G4154" s="2">
        <v>12.65727</v>
      </c>
      <c r="H4154" s="2">
        <v>12.81847</v>
      </c>
      <c r="I4154" s="2">
        <v>12.81677</v>
      </c>
      <c r="J4154" s="2">
        <v>12.818149999999999</v>
      </c>
      <c r="K4154" s="66">
        <v>12.816269999999999</v>
      </c>
      <c r="L4154" s="2">
        <v>12.29421</v>
      </c>
      <c r="M4154" s="2">
        <v>12.820309999999999</v>
      </c>
      <c r="N4154" s="2">
        <v>12.818709999999999</v>
      </c>
      <c r="O4154" s="2">
        <v>12.82002</v>
      </c>
      <c r="P4154" s="2">
        <v>12.818709999999999</v>
      </c>
    </row>
    <row r="4155" spans="1:16" x14ac:dyDescent="0.35">
      <c r="A4155" s="2">
        <v>4144</v>
      </c>
      <c r="B4155" s="2" t="s">
        <v>255</v>
      </c>
      <c r="C4155" s="2" t="s">
        <v>325</v>
      </c>
      <c r="D4155" s="2">
        <v>2.798</v>
      </c>
      <c r="E4155" s="2">
        <v>1.7949999999999999</v>
      </c>
      <c r="F4155" s="66">
        <v>0</v>
      </c>
      <c r="G4155" s="2">
        <v>12.48071</v>
      </c>
      <c r="H4155" s="2">
        <v>12.78145</v>
      </c>
      <c r="I4155" s="2">
        <v>12.779820000000001</v>
      </c>
      <c r="J4155" s="2">
        <v>12.781140000000001</v>
      </c>
      <c r="K4155" s="66">
        <v>12.779339999999999</v>
      </c>
      <c r="L4155" s="2">
        <v>12.2479</v>
      </c>
      <c r="M4155" s="2">
        <v>12.783189999999999</v>
      </c>
      <c r="N4155" s="2">
        <v>12.78166</v>
      </c>
      <c r="O4155" s="2">
        <v>12.782920000000001</v>
      </c>
      <c r="P4155" s="2">
        <v>12.78167</v>
      </c>
    </row>
    <row r="4156" spans="1:16" x14ac:dyDescent="0.35">
      <c r="A4156" s="2">
        <v>4145</v>
      </c>
      <c r="B4156" s="2" t="s">
        <v>255</v>
      </c>
      <c r="C4156" s="2" t="s">
        <v>326</v>
      </c>
      <c r="D4156" s="2">
        <v>2.7509999999999999</v>
      </c>
      <c r="E4156" s="2">
        <v>0.99199999999999999</v>
      </c>
      <c r="F4156" s="66">
        <v>0</v>
      </c>
      <c r="G4156" s="2">
        <v>12.519600000000001</v>
      </c>
      <c r="H4156" s="2">
        <v>12.915850000000001</v>
      </c>
      <c r="I4156" s="2">
        <v>12.914289999999999</v>
      </c>
      <c r="J4156" s="2">
        <v>12.915559999999999</v>
      </c>
      <c r="K4156" s="66">
        <v>12.913830000000001</v>
      </c>
      <c r="L4156" s="2">
        <v>12.334350000000001</v>
      </c>
      <c r="M4156" s="2">
        <v>12.91752</v>
      </c>
      <c r="N4156" s="2">
        <v>12.916040000000001</v>
      </c>
      <c r="O4156" s="2">
        <v>12.917249999999999</v>
      </c>
      <c r="P4156" s="2">
        <v>12.91605</v>
      </c>
    </row>
    <row r="4157" spans="1:16" x14ac:dyDescent="0.35">
      <c r="A4157" s="2">
        <v>4146</v>
      </c>
      <c r="B4157" s="2" t="s">
        <v>255</v>
      </c>
      <c r="C4157" s="2" t="s">
        <v>327</v>
      </c>
      <c r="D4157" s="2">
        <v>2.9020000000000001</v>
      </c>
      <c r="E4157" s="2">
        <v>1.008</v>
      </c>
      <c r="F4157" s="66">
        <v>0</v>
      </c>
      <c r="G4157" s="2">
        <v>12.560359999999999</v>
      </c>
      <c r="H4157" s="2">
        <v>12.946160000000001</v>
      </c>
      <c r="I4157" s="2">
        <v>12.94468</v>
      </c>
      <c r="J4157" s="2">
        <v>12.945880000000001</v>
      </c>
      <c r="K4157" s="66">
        <v>12.944229999999999</v>
      </c>
      <c r="L4157" s="2">
        <v>12.35881</v>
      </c>
      <c r="M4157" s="2">
        <v>12.947749999999999</v>
      </c>
      <c r="N4157" s="2">
        <v>12.946339999999999</v>
      </c>
      <c r="O4157" s="2">
        <v>12.94749</v>
      </c>
      <c r="P4157" s="2">
        <v>12.946339999999999</v>
      </c>
    </row>
    <row r="4158" spans="1:16" x14ac:dyDescent="0.35">
      <c r="A4158" s="2">
        <v>4147</v>
      </c>
      <c r="B4158" s="2" t="s">
        <v>255</v>
      </c>
      <c r="C4158" s="2" t="s">
        <v>328</v>
      </c>
      <c r="D4158" s="2">
        <v>3</v>
      </c>
      <c r="E4158" s="2">
        <v>1.8049999999999999</v>
      </c>
      <c r="F4158" s="66">
        <v>0</v>
      </c>
      <c r="G4158" s="2">
        <v>12.58305</v>
      </c>
      <c r="H4158" s="2">
        <v>12.849080000000001</v>
      </c>
      <c r="I4158" s="2">
        <v>12.847659999999999</v>
      </c>
      <c r="J4158" s="2">
        <v>12.84881</v>
      </c>
      <c r="K4158" s="66">
        <v>12.847239999999999</v>
      </c>
      <c r="L4158" s="2">
        <v>12.26807</v>
      </c>
      <c r="M4158" s="2">
        <v>12.850580000000001</v>
      </c>
      <c r="N4158" s="2">
        <v>12.84924</v>
      </c>
      <c r="O4158" s="2">
        <v>12.850339999999999</v>
      </c>
      <c r="P4158" s="2">
        <v>12.84924</v>
      </c>
    </row>
    <row r="4159" spans="1:16" x14ac:dyDescent="0.35">
      <c r="A4159" s="2">
        <v>4148</v>
      </c>
      <c r="B4159" s="2" t="s">
        <v>255</v>
      </c>
      <c r="C4159" s="2" t="s">
        <v>329</v>
      </c>
      <c r="D4159" s="2">
        <v>3.1019999999999999</v>
      </c>
      <c r="E4159" s="2">
        <v>2.6080000000000001</v>
      </c>
      <c r="F4159" s="66">
        <v>0</v>
      </c>
      <c r="G4159" s="2">
        <v>12.6076</v>
      </c>
      <c r="H4159" s="2">
        <v>12.77216</v>
      </c>
      <c r="I4159" s="2">
        <v>12.770799999999999</v>
      </c>
      <c r="J4159" s="2">
        <v>12.7719</v>
      </c>
      <c r="K4159" s="66">
        <v>12.7704</v>
      </c>
      <c r="L4159" s="2">
        <v>12.35998</v>
      </c>
      <c r="M4159" s="2">
        <v>12.773580000000001</v>
      </c>
      <c r="N4159" s="2">
        <v>12.7723</v>
      </c>
      <c r="O4159" s="2">
        <v>12.773350000000001</v>
      </c>
      <c r="P4159" s="2">
        <v>12.7723</v>
      </c>
    </row>
    <row r="4160" spans="1:16" x14ac:dyDescent="0.35">
      <c r="A4160" s="2">
        <v>4149</v>
      </c>
      <c r="B4160" s="2" t="s">
        <v>255</v>
      </c>
      <c r="C4160" s="2" t="s">
        <v>330</v>
      </c>
      <c r="D4160" s="2">
        <v>3.149</v>
      </c>
      <c r="E4160" s="2">
        <v>3.1</v>
      </c>
      <c r="F4160" s="66">
        <v>0</v>
      </c>
      <c r="G4160" s="2">
        <v>12.408770000000001</v>
      </c>
      <c r="H4160" s="2">
        <v>12.733919999999999</v>
      </c>
      <c r="I4160" s="2">
        <v>12.732620000000001</v>
      </c>
      <c r="J4160" s="2">
        <v>12.73367</v>
      </c>
      <c r="K4160" s="66">
        <v>12.732229999999999</v>
      </c>
      <c r="L4160" s="2">
        <v>12.51272</v>
      </c>
      <c r="M4160" s="2">
        <v>12.735239999999999</v>
      </c>
      <c r="N4160" s="2">
        <v>12.73401</v>
      </c>
      <c r="O4160" s="2">
        <v>12.73502</v>
      </c>
      <c r="P4160" s="2">
        <v>12.734019999999999</v>
      </c>
    </row>
    <row r="4161" spans="1:16" x14ac:dyDescent="0.35">
      <c r="A4161" s="2">
        <v>4150</v>
      </c>
      <c r="B4161" s="2" t="s">
        <v>255</v>
      </c>
      <c r="C4161" s="2" t="s">
        <v>331</v>
      </c>
      <c r="D4161" s="2">
        <v>3.1</v>
      </c>
      <c r="E4161" s="2">
        <v>3.1</v>
      </c>
      <c r="F4161" s="66">
        <v>0</v>
      </c>
      <c r="G4161" s="2">
        <v>12.50323</v>
      </c>
      <c r="H4161" s="2">
        <v>12.82559</v>
      </c>
      <c r="I4161" s="2">
        <v>12.824350000000001</v>
      </c>
      <c r="J4161" s="2">
        <v>12.82535</v>
      </c>
      <c r="K4161" s="66">
        <v>12.823980000000001</v>
      </c>
      <c r="L4161" s="2">
        <v>12.604290000000001</v>
      </c>
      <c r="M4161" s="2">
        <v>12.82687</v>
      </c>
      <c r="N4161" s="2">
        <v>12.82569</v>
      </c>
      <c r="O4161" s="2">
        <v>12.82666</v>
      </c>
      <c r="P4161" s="2">
        <v>12.825699999999999</v>
      </c>
    </row>
    <row r="4162" spans="1:16" x14ac:dyDescent="0.35">
      <c r="A4162" s="2">
        <v>4151</v>
      </c>
      <c r="B4162" s="2" t="s">
        <v>255</v>
      </c>
      <c r="C4162" s="2" t="s">
        <v>332</v>
      </c>
      <c r="D4162" s="2">
        <v>3.1</v>
      </c>
      <c r="E4162" s="2">
        <v>3.1</v>
      </c>
      <c r="F4162" s="66">
        <v>0</v>
      </c>
      <c r="G4162" s="2">
        <v>12.60666</v>
      </c>
      <c r="H4162" s="2">
        <v>12.85299</v>
      </c>
      <c r="I4162" s="2">
        <v>12.851800000000001</v>
      </c>
      <c r="J4162" s="2">
        <v>12.85277</v>
      </c>
      <c r="K4162" s="66">
        <v>12.85145</v>
      </c>
      <c r="L4162" s="2">
        <v>12.619479999999999</v>
      </c>
      <c r="M4162" s="2">
        <v>12.85421</v>
      </c>
      <c r="N4162" s="2">
        <v>12.85308</v>
      </c>
      <c r="O4162" s="2">
        <v>12.854010000000001</v>
      </c>
      <c r="P4162" s="2">
        <v>12.85309</v>
      </c>
    </row>
    <row r="4163" spans="1:16" x14ac:dyDescent="0.35">
      <c r="A4163" s="2">
        <v>4152</v>
      </c>
      <c r="B4163" s="2" t="s">
        <v>256</v>
      </c>
      <c r="C4163" s="2" t="s">
        <v>309</v>
      </c>
      <c r="D4163" s="2">
        <v>3.1</v>
      </c>
      <c r="E4163" s="2">
        <v>2.5920000000000001</v>
      </c>
      <c r="F4163" s="66">
        <v>0</v>
      </c>
      <c r="G4163" s="2">
        <v>12.65611</v>
      </c>
      <c r="H4163" s="2">
        <v>12.823309999999999</v>
      </c>
      <c r="I4163" s="2">
        <v>12.82216</v>
      </c>
      <c r="J4163" s="2">
        <v>12.823090000000001</v>
      </c>
      <c r="K4163" s="66">
        <v>12.82183</v>
      </c>
      <c r="L4163" s="2">
        <v>12.4412</v>
      </c>
      <c r="M4163" s="2">
        <v>12.82447</v>
      </c>
      <c r="N4163" s="2">
        <v>12.82339</v>
      </c>
      <c r="O4163" s="2">
        <v>12.82427</v>
      </c>
      <c r="P4163" s="2">
        <v>12.82339</v>
      </c>
    </row>
    <row r="4164" spans="1:16" x14ac:dyDescent="0.35">
      <c r="A4164" s="2">
        <v>4153</v>
      </c>
      <c r="B4164" s="2" t="s">
        <v>256</v>
      </c>
      <c r="C4164" s="2" t="s">
        <v>310</v>
      </c>
      <c r="D4164" s="2">
        <v>2.9980000000000002</v>
      </c>
      <c r="E4164" s="2">
        <v>1.7949999999999999</v>
      </c>
      <c r="F4164" s="66">
        <v>15</v>
      </c>
      <c r="G4164" s="2">
        <v>19.755749999999999</v>
      </c>
      <c r="H4164" s="2">
        <v>22.437719999999999</v>
      </c>
      <c r="I4164" s="2">
        <v>20.190850000000001</v>
      </c>
      <c r="J4164" s="2">
        <v>15.44918</v>
      </c>
      <c r="K4164" s="66">
        <v>12.81814</v>
      </c>
      <c r="L4164" s="2">
        <v>19.580459999999999</v>
      </c>
      <c r="M4164" s="2">
        <v>22.93995</v>
      </c>
      <c r="N4164" s="2">
        <v>20.57612</v>
      </c>
      <c r="O4164" s="2">
        <v>15.58732</v>
      </c>
      <c r="P4164" s="2">
        <v>12.81964</v>
      </c>
    </row>
    <row r="4165" spans="1:16" x14ac:dyDescent="0.35">
      <c r="A4165" s="2">
        <v>4154</v>
      </c>
      <c r="B4165" s="2" t="s">
        <v>256</v>
      </c>
      <c r="C4165" s="2" t="s">
        <v>311</v>
      </c>
      <c r="D4165" s="2">
        <v>3.0529999999999999</v>
      </c>
      <c r="E4165" s="2">
        <v>0.73799999999999999</v>
      </c>
      <c r="F4165" s="66">
        <v>13.33</v>
      </c>
      <c r="G4165" s="2">
        <v>20.008970000000001</v>
      </c>
      <c r="H4165" s="2">
        <v>21.966100000000001</v>
      </c>
      <c r="I4165" s="2">
        <v>20.554549999999999</v>
      </c>
      <c r="J4165" s="2">
        <v>13.807689999999999</v>
      </c>
      <c r="K4165" s="66">
        <v>12.79608</v>
      </c>
      <c r="L4165" s="2">
        <v>19.831980000000001</v>
      </c>
      <c r="M4165" s="2">
        <v>22.444859999999998</v>
      </c>
      <c r="N4165" s="2">
        <v>20.959859999999999</v>
      </c>
      <c r="O4165" s="2">
        <v>13.861420000000001</v>
      </c>
      <c r="P4165" s="2">
        <v>12.797499999999999</v>
      </c>
    </row>
    <row r="4166" spans="1:16" x14ac:dyDescent="0.35">
      <c r="A4166" s="2">
        <v>4155</v>
      </c>
      <c r="B4166" s="2" t="s">
        <v>256</v>
      </c>
      <c r="C4166" s="2" t="s">
        <v>312</v>
      </c>
      <c r="D4166" s="2">
        <v>3.2</v>
      </c>
      <c r="E4166" s="2">
        <v>1.0669999999999999</v>
      </c>
      <c r="F4166" s="66">
        <v>21.67</v>
      </c>
      <c r="G4166" s="2">
        <v>25.052659999999999</v>
      </c>
      <c r="H4166" s="2">
        <v>28.569690000000001</v>
      </c>
      <c r="I4166" s="2">
        <v>25.716740000000001</v>
      </c>
      <c r="J4166" s="2">
        <v>15.45553</v>
      </c>
      <c r="K4166" s="66">
        <v>12.718830000000001</v>
      </c>
      <c r="L4166" s="2">
        <v>24.901289999999999</v>
      </c>
      <c r="M4166" s="2">
        <v>29.39648</v>
      </c>
      <c r="N4166" s="2">
        <v>26.39498</v>
      </c>
      <c r="O4166" s="2">
        <v>15.59909</v>
      </c>
      <c r="P4166" s="2">
        <v>23.857330000000001</v>
      </c>
    </row>
    <row r="4167" spans="1:16" x14ac:dyDescent="0.35">
      <c r="A4167" s="2">
        <v>4156</v>
      </c>
      <c r="B4167" s="2" t="s">
        <v>256</v>
      </c>
      <c r="C4167" s="2" t="s">
        <v>313</v>
      </c>
      <c r="D4167" s="2">
        <v>3.0979999999999999</v>
      </c>
      <c r="E4167" s="2">
        <v>1.7949999999999999</v>
      </c>
      <c r="F4167" s="66">
        <v>0</v>
      </c>
      <c r="G4167" s="2">
        <v>12.412369999999999</v>
      </c>
      <c r="H4167" s="2">
        <v>12.71311</v>
      </c>
      <c r="I4167" s="2">
        <v>12.712149999999999</v>
      </c>
      <c r="J4167" s="2">
        <v>12.71292</v>
      </c>
      <c r="K4167" s="66">
        <v>12.71186</v>
      </c>
      <c r="L4167" s="2">
        <v>12.18272</v>
      </c>
      <c r="M4167" s="2">
        <v>12.71407</v>
      </c>
      <c r="N4167" s="2">
        <v>12.71316</v>
      </c>
      <c r="O4167" s="2">
        <v>12.713900000000001</v>
      </c>
      <c r="P4167" s="2">
        <v>12.71316</v>
      </c>
    </row>
    <row r="4168" spans="1:16" x14ac:dyDescent="0.35">
      <c r="A4168" s="2">
        <v>4157</v>
      </c>
      <c r="B4168" s="2" t="s">
        <v>256</v>
      </c>
      <c r="C4168" s="2" t="s">
        <v>314</v>
      </c>
      <c r="D4168" s="2">
        <v>2.9489999999999998</v>
      </c>
      <c r="E4168" s="2">
        <v>1.8049999999999999</v>
      </c>
      <c r="F4168" s="66">
        <v>3.33</v>
      </c>
      <c r="G4168" s="2">
        <v>14.206429999999999</v>
      </c>
      <c r="H4168" s="2">
        <v>15.04585</v>
      </c>
      <c r="I4168" s="2">
        <v>14.512919999999999</v>
      </c>
      <c r="J4168" s="2">
        <v>13.596019999999999</v>
      </c>
      <c r="K4168" s="66">
        <v>16.851610000000001</v>
      </c>
      <c r="L4168" s="2">
        <v>13.9621</v>
      </c>
      <c r="M4168" s="2">
        <v>15.156470000000001</v>
      </c>
      <c r="N4168" s="2">
        <v>14.59587</v>
      </c>
      <c r="O4168" s="2">
        <v>13.631119999999999</v>
      </c>
      <c r="P4168" s="2">
        <v>12.940469999999999</v>
      </c>
    </row>
    <row r="4169" spans="1:16" x14ac:dyDescent="0.35">
      <c r="A4169" s="2">
        <v>4158</v>
      </c>
      <c r="B4169" s="2" t="s">
        <v>256</v>
      </c>
      <c r="C4169" s="2" t="s">
        <v>315</v>
      </c>
      <c r="D4169" s="2">
        <v>2.9</v>
      </c>
      <c r="E4169" s="2">
        <v>2.3540000000000001</v>
      </c>
      <c r="F4169" s="66">
        <v>20</v>
      </c>
      <c r="G4169" s="2">
        <v>23.019220000000001</v>
      </c>
      <c r="H4169" s="2">
        <v>26.576599999999999</v>
      </c>
      <c r="I4169" s="2">
        <v>22.831299999999999</v>
      </c>
      <c r="J4169" s="2">
        <v>17.874210000000001</v>
      </c>
      <c r="K4169" s="66">
        <v>24.048449999999999</v>
      </c>
      <c r="L4169" s="2">
        <v>22.795839999999998</v>
      </c>
      <c r="M4169" s="2">
        <v>27.285309999999999</v>
      </c>
      <c r="N4169" s="2">
        <v>23.34496</v>
      </c>
      <c r="O4169" s="2">
        <v>18.129539999999999</v>
      </c>
      <c r="P4169" s="2">
        <v>28.799199999999999</v>
      </c>
    </row>
    <row r="4170" spans="1:16" x14ac:dyDescent="0.35">
      <c r="A4170" s="2">
        <v>4159</v>
      </c>
      <c r="B4170" s="2" t="s">
        <v>256</v>
      </c>
      <c r="C4170" s="2" t="s">
        <v>316</v>
      </c>
      <c r="D4170" s="2">
        <v>2.8490000000000002</v>
      </c>
      <c r="E4170" s="2">
        <v>3.3620000000000001</v>
      </c>
      <c r="F4170" s="66">
        <v>3.33</v>
      </c>
      <c r="G4170" s="2">
        <v>5.5441900000000004</v>
      </c>
      <c r="H4170" s="2">
        <v>6.9275500000000001</v>
      </c>
      <c r="I4170" s="2">
        <v>5.79251</v>
      </c>
      <c r="J4170" s="2">
        <v>5.1505299999999998</v>
      </c>
      <c r="K4170" s="66">
        <v>3.9775100000000001</v>
      </c>
      <c r="L4170" s="2">
        <v>5.7065000000000001</v>
      </c>
      <c r="M4170" s="2">
        <v>7.1059299999999999</v>
      </c>
      <c r="N4170" s="2">
        <v>5.9118399999999998</v>
      </c>
      <c r="O4170" s="2">
        <v>5.2363400000000002</v>
      </c>
      <c r="P4170" s="2">
        <v>17.66508</v>
      </c>
    </row>
    <row r="4171" spans="1:16" x14ac:dyDescent="0.35">
      <c r="A4171" s="2">
        <v>4160</v>
      </c>
      <c r="B4171" s="2" t="s">
        <v>256</v>
      </c>
      <c r="C4171" s="2" t="s">
        <v>317</v>
      </c>
      <c r="D4171" s="2">
        <v>2.7490000000000001</v>
      </c>
      <c r="E4171" s="2">
        <v>4.0999999999999996</v>
      </c>
      <c r="F4171" s="66">
        <v>8.33</v>
      </c>
      <c r="G4171" s="2">
        <v>6.7244299999999999</v>
      </c>
      <c r="H4171" s="2">
        <v>8.9581599999999995</v>
      </c>
      <c r="I4171" s="2">
        <v>6.9614200000000004</v>
      </c>
      <c r="J4171" s="2">
        <v>6.4574299999999996</v>
      </c>
      <c r="K4171" s="66">
        <v>8.5342900000000004</v>
      </c>
      <c r="L4171" s="2">
        <v>7.1147099999999996</v>
      </c>
      <c r="M4171" s="2">
        <v>9.2442399999999996</v>
      </c>
      <c r="N4171" s="2">
        <v>7.1435599999999999</v>
      </c>
      <c r="O4171" s="2">
        <v>6.6132499999999999</v>
      </c>
      <c r="P4171" s="2">
        <v>30.928039999999999</v>
      </c>
    </row>
    <row r="4172" spans="1:16" x14ac:dyDescent="0.35">
      <c r="A4172" s="2">
        <v>4161</v>
      </c>
      <c r="B4172" s="2" t="s">
        <v>256</v>
      </c>
      <c r="C4172" s="2" t="s">
        <v>318</v>
      </c>
      <c r="D4172" s="2">
        <v>2.7509999999999999</v>
      </c>
      <c r="E4172" s="2">
        <v>5.1669999999999998</v>
      </c>
      <c r="F4172" s="66">
        <v>0</v>
      </c>
      <c r="G4172" s="2">
        <v>3.4887199999999998</v>
      </c>
      <c r="H4172" s="2">
        <v>3.44469</v>
      </c>
      <c r="I4172" s="2">
        <v>3.4439099999999998</v>
      </c>
      <c r="J4172" s="2">
        <v>3.4445299999999999</v>
      </c>
      <c r="K4172" s="66">
        <v>3.4436900000000001</v>
      </c>
      <c r="L4172" s="2">
        <v>3.9670700000000001</v>
      </c>
      <c r="M4172" s="2">
        <v>3.4454199999999999</v>
      </c>
      <c r="N4172" s="2">
        <v>3.44469</v>
      </c>
      <c r="O4172" s="2">
        <v>3.4452799999999999</v>
      </c>
      <c r="P4172" s="2">
        <v>3.4447100000000002</v>
      </c>
    </row>
    <row r="4173" spans="1:16" x14ac:dyDescent="0.35">
      <c r="A4173" s="2">
        <v>4162</v>
      </c>
      <c r="B4173" s="2" t="s">
        <v>256</v>
      </c>
      <c r="C4173" s="2" t="s">
        <v>319</v>
      </c>
      <c r="D4173" s="2">
        <v>3.2069999999999999</v>
      </c>
      <c r="E4173" s="2">
        <v>6.2</v>
      </c>
      <c r="F4173" s="66">
        <v>3.33</v>
      </c>
      <c r="G4173" s="2">
        <v>5.63171</v>
      </c>
      <c r="H4173" s="2">
        <v>7.2797099999999997</v>
      </c>
      <c r="I4173" s="2">
        <v>5.46685</v>
      </c>
      <c r="J4173" s="2">
        <v>6.1415699999999998</v>
      </c>
      <c r="K4173" s="66">
        <v>8.7292699999999996</v>
      </c>
      <c r="L4173" s="2">
        <v>6.5566399999999998</v>
      </c>
      <c r="M4173" s="2">
        <v>7.4953200000000004</v>
      </c>
      <c r="N4173" s="2">
        <v>5.5880900000000002</v>
      </c>
      <c r="O4173" s="2">
        <v>6.2979000000000003</v>
      </c>
      <c r="P4173" s="2">
        <v>30.096319999999999</v>
      </c>
    </row>
    <row r="4174" spans="1:16" x14ac:dyDescent="0.35">
      <c r="A4174" s="2">
        <v>4163</v>
      </c>
      <c r="B4174" s="2" t="s">
        <v>256</v>
      </c>
      <c r="C4174" s="2" t="s">
        <v>320</v>
      </c>
      <c r="D4174" s="2">
        <v>4.0069999999999997</v>
      </c>
      <c r="E4174" s="2">
        <v>6.4539999999999997</v>
      </c>
      <c r="F4174" s="66">
        <v>18.329999999999998</v>
      </c>
      <c r="G4174" s="2">
        <v>13.033519999999999</v>
      </c>
      <c r="H4174" s="2">
        <v>19.30744</v>
      </c>
      <c r="I4174" s="2">
        <v>11.926130000000001</v>
      </c>
      <c r="J4174" s="2">
        <v>15.098380000000001</v>
      </c>
      <c r="K4174" s="66">
        <v>15.32705</v>
      </c>
      <c r="L4174" s="2">
        <v>19.228529999999999</v>
      </c>
      <c r="M4174" s="2">
        <v>20.19417</v>
      </c>
      <c r="N4174" s="2">
        <v>12.42836</v>
      </c>
      <c r="O4174" s="2">
        <v>15.765829999999999</v>
      </c>
      <c r="P4174" s="2">
        <v>97.281890000000004</v>
      </c>
    </row>
    <row r="4175" spans="1:16" x14ac:dyDescent="0.35">
      <c r="A4175" s="2">
        <v>4164</v>
      </c>
      <c r="B4175" s="2" t="s">
        <v>256</v>
      </c>
      <c r="C4175" s="2" t="s">
        <v>321</v>
      </c>
      <c r="D4175" s="2">
        <v>4.4000000000000004</v>
      </c>
      <c r="E4175" s="2">
        <v>6.4459999999999997</v>
      </c>
      <c r="F4175" s="66">
        <v>26.67</v>
      </c>
      <c r="G4175" s="2">
        <v>17.253419999999998</v>
      </c>
      <c r="H4175" s="2">
        <v>25.104299999999999</v>
      </c>
      <c r="I4175" s="2">
        <v>14.86313</v>
      </c>
      <c r="J4175" s="2">
        <v>19.623200000000001</v>
      </c>
      <c r="K4175" s="66">
        <v>19.14697</v>
      </c>
      <c r="L4175" s="2">
        <v>32.355110000000003</v>
      </c>
      <c r="M4175" s="2">
        <v>26.375299999999999</v>
      </c>
      <c r="N4175" s="2">
        <v>15.600619999999999</v>
      </c>
      <c r="O4175" s="2">
        <v>20.608640000000001</v>
      </c>
      <c r="P4175" s="2">
        <v>101.65929</v>
      </c>
    </row>
    <row r="4176" spans="1:16" x14ac:dyDescent="0.35">
      <c r="A4176" s="2">
        <v>4165</v>
      </c>
      <c r="B4176" s="2" t="s">
        <v>256</v>
      </c>
      <c r="C4176" s="2" t="s">
        <v>322</v>
      </c>
      <c r="D4176" s="2">
        <v>4.6539999999999999</v>
      </c>
      <c r="E4176" s="2">
        <v>6.9630000000000001</v>
      </c>
      <c r="F4176" s="66">
        <v>23.33</v>
      </c>
      <c r="G4176" s="2">
        <v>10.454319999999999</v>
      </c>
      <c r="H4176" s="2">
        <v>18.829529999999998</v>
      </c>
      <c r="I4176" s="2">
        <v>11.01867</v>
      </c>
      <c r="J4176" s="2">
        <v>15.06606</v>
      </c>
      <c r="K4176" s="66">
        <v>6.93635</v>
      </c>
      <c r="L4176" s="2">
        <v>13.295109999999999</v>
      </c>
      <c r="M4176" s="2">
        <v>19.861180000000001</v>
      </c>
      <c r="N4176" s="2">
        <v>11.64344</v>
      </c>
      <c r="O4176" s="2">
        <v>15.90165</v>
      </c>
      <c r="P4176" s="2">
        <v>45.134970000000003</v>
      </c>
    </row>
    <row r="4177" spans="1:16" x14ac:dyDescent="0.35">
      <c r="A4177" s="2">
        <v>4166</v>
      </c>
      <c r="B4177" s="2" t="s">
        <v>256</v>
      </c>
      <c r="C4177" s="2" t="s">
        <v>323</v>
      </c>
      <c r="D4177" s="2">
        <v>4.798</v>
      </c>
      <c r="E4177" s="2">
        <v>5.87</v>
      </c>
      <c r="F4177" s="66">
        <v>16.670000000000002</v>
      </c>
      <c r="G4177" s="2">
        <v>7.0463800000000001</v>
      </c>
      <c r="H4177" s="2">
        <v>12.237030000000001</v>
      </c>
      <c r="I4177" s="2">
        <v>7.4316700000000004</v>
      </c>
      <c r="J4177" s="2">
        <v>9.7116000000000007</v>
      </c>
      <c r="K4177" s="66">
        <v>1.15638</v>
      </c>
      <c r="L4177" s="2">
        <v>7.7476200000000004</v>
      </c>
      <c r="M4177" s="2">
        <v>12.96893</v>
      </c>
      <c r="N4177" s="2">
        <v>7.9132699999999998</v>
      </c>
      <c r="O4177" s="2">
        <v>10.31194</v>
      </c>
      <c r="P4177" s="2">
        <v>1.31125</v>
      </c>
    </row>
    <row r="4178" spans="1:16" x14ac:dyDescent="0.35">
      <c r="A4178" s="2">
        <v>4167</v>
      </c>
      <c r="B4178" s="2" t="s">
        <v>256</v>
      </c>
      <c r="C4178" s="2" t="s">
        <v>324</v>
      </c>
      <c r="D4178" s="2">
        <v>4.4459999999999997</v>
      </c>
      <c r="E4178" s="2">
        <v>4.0999999999999996</v>
      </c>
      <c r="F4178" s="66">
        <v>0</v>
      </c>
      <c r="G4178" s="2">
        <v>1.1140699999999999</v>
      </c>
      <c r="H4178" s="2">
        <v>1.2915399999999999</v>
      </c>
      <c r="I4178" s="2">
        <v>1.29095</v>
      </c>
      <c r="J4178" s="2">
        <v>1.29142</v>
      </c>
      <c r="K4178" s="66">
        <v>1.29077</v>
      </c>
      <c r="L4178" s="2">
        <v>1.52887</v>
      </c>
      <c r="M4178" s="2">
        <v>1.45604</v>
      </c>
      <c r="N4178" s="2">
        <v>1.4554800000000001</v>
      </c>
      <c r="O4178" s="2">
        <v>1.45594</v>
      </c>
      <c r="P4178" s="2">
        <v>1.4555100000000001</v>
      </c>
    </row>
    <row r="4179" spans="1:16" x14ac:dyDescent="0.35">
      <c r="A4179" s="2">
        <v>4168</v>
      </c>
      <c r="B4179" s="2" t="s">
        <v>256</v>
      </c>
      <c r="C4179" s="2" t="s">
        <v>325</v>
      </c>
      <c r="D4179" s="2">
        <v>3.9460000000000002</v>
      </c>
      <c r="E4179" s="2">
        <v>4.0999999999999996</v>
      </c>
      <c r="F4179" s="66">
        <v>0</v>
      </c>
      <c r="G4179" s="2">
        <v>10.93581</v>
      </c>
      <c r="H4179" s="2">
        <v>11.024789999999999</v>
      </c>
      <c r="I4179" s="2">
        <v>11.02422</v>
      </c>
      <c r="J4179" s="2">
        <v>11.02467</v>
      </c>
      <c r="K4179" s="66">
        <v>11.024050000000001</v>
      </c>
      <c r="L4179" s="2">
        <v>11.24335</v>
      </c>
      <c r="M4179" s="2">
        <v>11.182840000000001</v>
      </c>
      <c r="N4179" s="2">
        <v>11.1823</v>
      </c>
      <c r="O4179" s="2">
        <v>11.182740000000001</v>
      </c>
      <c r="P4179" s="2">
        <v>11.18233</v>
      </c>
    </row>
    <row r="4180" spans="1:16" x14ac:dyDescent="0.35">
      <c r="A4180" s="2">
        <v>4169</v>
      </c>
      <c r="B4180" s="2" t="s">
        <v>256</v>
      </c>
      <c r="C4180" s="2" t="s">
        <v>326</v>
      </c>
      <c r="D4180" s="2">
        <v>3.3439999999999999</v>
      </c>
      <c r="E4180" s="2">
        <v>4.9130000000000003</v>
      </c>
      <c r="F4180" s="66">
        <v>10</v>
      </c>
      <c r="G4180" s="2">
        <v>16.982869999999998</v>
      </c>
      <c r="H4180" s="2">
        <v>20.105460000000001</v>
      </c>
      <c r="I4180" s="2">
        <v>16.620159999999998</v>
      </c>
      <c r="J4180" s="2">
        <v>17.14574</v>
      </c>
      <c r="K4180" s="66">
        <v>14.789149999999999</v>
      </c>
      <c r="L4180" s="2">
        <v>18.347159999999999</v>
      </c>
      <c r="M4180" s="2">
        <v>20.694759999999999</v>
      </c>
      <c r="N4180" s="2">
        <v>17.027930000000001</v>
      </c>
      <c r="O4180" s="2">
        <v>17.580850000000002</v>
      </c>
      <c r="P4180" s="2">
        <v>26.01689</v>
      </c>
    </row>
    <row r="4181" spans="1:16" x14ac:dyDescent="0.35">
      <c r="A4181" s="2">
        <v>4170</v>
      </c>
      <c r="B4181" s="2" t="s">
        <v>256</v>
      </c>
      <c r="C4181" s="2" t="s">
        <v>327</v>
      </c>
      <c r="D4181" s="2">
        <v>2.8980000000000001</v>
      </c>
      <c r="E4181" s="2">
        <v>4.633</v>
      </c>
      <c r="F4181" s="66">
        <v>20</v>
      </c>
      <c r="G4181" s="2">
        <v>24.484279999999998</v>
      </c>
      <c r="H4181" s="2">
        <v>31.646339999999999</v>
      </c>
      <c r="I4181" s="2">
        <v>24.05631</v>
      </c>
      <c r="J4181" s="2">
        <v>23.75282</v>
      </c>
      <c r="K4181" s="66">
        <v>17.304749999999999</v>
      </c>
      <c r="L4181" s="2">
        <v>35.491120000000002</v>
      </c>
      <c r="M4181" s="2">
        <v>32.797159999999998</v>
      </c>
      <c r="N4181" s="2">
        <v>24.81174</v>
      </c>
      <c r="O4181" s="2">
        <v>24.4924</v>
      </c>
      <c r="P4181" s="2">
        <v>50.444510000000001</v>
      </c>
    </row>
    <row r="4182" spans="1:16" x14ac:dyDescent="0.35">
      <c r="A4182" s="2">
        <v>4171</v>
      </c>
      <c r="B4182" s="2" t="s">
        <v>256</v>
      </c>
      <c r="C4182" s="2" t="s">
        <v>328</v>
      </c>
      <c r="D4182" s="2">
        <v>2.444</v>
      </c>
      <c r="E4182" s="2">
        <v>3.3460000000000001</v>
      </c>
      <c r="F4182" s="66">
        <v>3.33</v>
      </c>
      <c r="G4182" s="2">
        <v>13.557969999999999</v>
      </c>
      <c r="H4182" s="2">
        <v>14.502409999999999</v>
      </c>
      <c r="I4182" s="2">
        <v>13.82349</v>
      </c>
      <c r="J4182" s="2">
        <v>13.339919999999999</v>
      </c>
      <c r="K4182" s="66">
        <v>14.1332</v>
      </c>
      <c r="L4182" s="2">
        <v>13.814690000000001</v>
      </c>
      <c r="M4182" s="2">
        <v>14.72481</v>
      </c>
      <c r="N4182" s="2">
        <v>14.01057</v>
      </c>
      <c r="O4182" s="2">
        <v>13.50177</v>
      </c>
      <c r="P4182" s="2">
        <v>12.55302</v>
      </c>
    </row>
    <row r="4183" spans="1:16" x14ac:dyDescent="0.35">
      <c r="A4183" s="2">
        <v>4172</v>
      </c>
      <c r="B4183" s="2" t="s">
        <v>256</v>
      </c>
      <c r="C4183" s="2" t="s">
        <v>329</v>
      </c>
      <c r="D4183" s="2">
        <v>1.7949999999999999</v>
      </c>
      <c r="E4183" s="2">
        <v>3.1</v>
      </c>
      <c r="F4183" s="66">
        <v>8.33</v>
      </c>
      <c r="G4183" s="2">
        <v>17.565809999999999</v>
      </c>
      <c r="H4183" s="2">
        <v>20.087980000000002</v>
      </c>
      <c r="I4183" s="2">
        <v>17.669029999999999</v>
      </c>
      <c r="J4183" s="2">
        <v>15.96874</v>
      </c>
      <c r="K4183" s="66">
        <v>13.28646</v>
      </c>
      <c r="L4183" s="2">
        <v>17.695779999999999</v>
      </c>
      <c r="M4183" s="2">
        <v>20.56579</v>
      </c>
      <c r="N4183" s="2">
        <v>18.020869999999999</v>
      </c>
      <c r="O4183" s="2">
        <v>16.231950000000001</v>
      </c>
      <c r="P4183" s="2">
        <v>12.959630000000001</v>
      </c>
    </row>
    <row r="4184" spans="1:16" x14ac:dyDescent="0.35">
      <c r="A4184" s="2">
        <v>4173</v>
      </c>
      <c r="B4184" s="2" t="s">
        <v>256</v>
      </c>
      <c r="C4184" s="2" t="s">
        <v>330</v>
      </c>
      <c r="D4184" s="2">
        <v>1.2969999999999999</v>
      </c>
      <c r="E4184" s="2">
        <v>2.2869999999999999</v>
      </c>
      <c r="F4184" s="66">
        <v>3.33</v>
      </c>
      <c r="G4184" s="2">
        <v>14.86004</v>
      </c>
      <c r="H4184" s="2">
        <v>15.568530000000001</v>
      </c>
      <c r="I4184" s="2">
        <v>14.943659999999999</v>
      </c>
      <c r="J4184" s="2">
        <v>13.85702</v>
      </c>
      <c r="K4184" s="66">
        <v>13.256679999999999</v>
      </c>
      <c r="L4184" s="2">
        <v>14.614710000000001</v>
      </c>
      <c r="M4184" s="2">
        <v>15.777749999999999</v>
      </c>
      <c r="N4184" s="2">
        <v>15.120369999999999</v>
      </c>
      <c r="O4184" s="2">
        <v>13.977080000000001</v>
      </c>
      <c r="P4184" s="2">
        <v>13.72827</v>
      </c>
    </row>
    <row r="4185" spans="1:16" x14ac:dyDescent="0.35">
      <c r="A4185" s="2">
        <v>4174</v>
      </c>
      <c r="B4185" s="2" t="s">
        <v>256</v>
      </c>
      <c r="C4185" s="2" t="s">
        <v>331</v>
      </c>
      <c r="D4185" s="2">
        <v>0.89700000000000002</v>
      </c>
      <c r="E4185" s="2">
        <v>2.0590000000000002</v>
      </c>
      <c r="F4185" s="66">
        <v>23.33</v>
      </c>
      <c r="G4185" s="2">
        <v>28.562899999999999</v>
      </c>
      <c r="H4185" s="2">
        <v>34.160080000000001</v>
      </c>
      <c r="I4185" s="2">
        <v>28.05911</v>
      </c>
      <c r="J4185" s="2">
        <v>19.96846</v>
      </c>
      <c r="K4185" s="66">
        <v>13.653169999999999</v>
      </c>
      <c r="L4185" s="2">
        <v>28.292090000000002</v>
      </c>
      <c r="M4185" s="2">
        <v>35.306220000000003</v>
      </c>
      <c r="N4185" s="2">
        <v>28.887429999999998</v>
      </c>
      <c r="O4185" s="2">
        <v>20.375219999999999</v>
      </c>
      <c r="P4185" s="2">
        <v>29.620650000000001</v>
      </c>
    </row>
    <row r="4186" spans="1:16" x14ac:dyDescent="0.35">
      <c r="A4186" s="2">
        <v>4175</v>
      </c>
      <c r="B4186" s="2" t="s">
        <v>256</v>
      </c>
      <c r="C4186" s="2" t="s">
        <v>332</v>
      </c>
      <c r="D4186" s="2">
        <v>0.64900000000000002</v>
      </c>
      <c r="E4186" s="2">
        <v>2.6</v>
      </c>
      <c r="F4186" s="66">
        <v>20</v>
      </c>
      <c r="G4186" s="2">
        <v>24.995080000000002</v>
      </c>
      <c r="H4186" s="2">
        <v>29.484490000000001</v>
      </c>
      <c r="I4186" s="2">
        <v>24.41798</v>
      </c>
      <c r="J4186" s="2">
        <v>19.649339999999999</v>
      </c>
      <c r="K4186" s="66">
        <v>14.000590000000001</v>
      </c>
      <c r="L4186" s="2">
        <v>24.62642</v>
      </c>
      <c r="M4186" s="2">
        <v>30.35914</v>
      </c>
      <c r="N4186" s="2">
        <v>25.028700000000001</v>
      </c>
      <c r="O4186" s="2">
        <v>20.011590000000002</v>
      </c>
      <c r="P4186" s="2">
        <v>30.631989999999998</v>
      </c>
    </row>
    <row r="4187" spans="1:16" x14ac:dyDescent="0.35">
      <c r="A4187" s="2">
        <v>4176</v>
      </c>
      <c r="B4187" s="2" t="s">
        <v>257</v>
      </c>
      <c r="C4187" s="2" t="s">
        <v>309</v>
      </c>
      <c r="D4187" s="2">
        <v>0.14199999999999999</v>
      </c>
      <c r="E4187" s="2">
        <v>2.6</v>
      </c>
      <c r="F4187" s="66">
        <v>3.33</v>
      </c>
      <c r="G4187" s="2">
        <v>16.371759999999998</v>
      </c>
      <c r="H4187" s="2">
        <v>17.234539999999999</v>
      </c>
      <c r="I4187" s="2">
        <v>16.232990000000001</v>
      </c>
      <c r="J4187" s="2">
        <v>15.34417</v>
      </c>
      <c r="K4187" s="66">
        <v>20.933050000000001</v>
      </c>
      <c r="L4187" s="2">
        <v>15.992330000000001</v>
      </c>
      <c r="M4187" s="2">
        <v>17.447230000000001</v>
      </c>
      <c r="N4187" s="2">
        <v>16.393540000000002</v>
      </c>
      <c r="O4187" s="2">
        <v>15.45838</v>
      </c>
      <c r="P4187" s="2">
        <v>14.35012</v>
      </c>
    </row>
    <row r="4188" spans="1:16" x14ac:dyDescent="0.35">
      <c r="A4188" s="2">
        <v>4177</v>
      </c>
      <c r="B4188" s="2" t="s">
        <v>257</v>
      </c>
      <c r="C4188" s="2" t="s">
        <v>310</v>
      </c>
      <c r="D4188" s="2">
        <v>-0.85899999999999999</v>
      </c>
      <c r="E4188" s="2">
        <v>2.6</v>
      </c>
      <c r="F4188" s="66">
        <v>8.33</v>
      </c>
      <c r="G4188" s="2">
        <v>20.623729999999998</v>
      </c>
      <c r="H4188" s="2">
        <v>22.942419999999998</v>
      </c>
      <c r="I4188" s="2">
        <v>20.05209</v>
      </c>
      <c r="J4188" s="2">
        <v>17.613800000000001</v>
      </c>
      <c r="K4188" s="66">
        <v>28.811509999999998</v>
      </c>
      <c r="L4188" s="2">
        <v>20.271889999999999</v>
      </c>
      <c r="M4188" s="2">
        <v>23.42239</v>
      </c>
      <c r="N4188" s="2">
        <v>20.381519999999998</v>
      </c>
      <c r="O4188" s="2">
        <v>17.81617</v>
      </c>
      <c r="P4188" s="2">
        <v>14.77717</v>
      </c>
    </row>
    <row r="4189" spans="1:16" x14ac:dyDescent="0.35">
      <c r="A4189" s="2">
        <v>4178</v>
      </c>
      <c r="B4189" s="2" t="s">
        <v>257</v>
      </c>
      <c r="C4189" s="2" t="s">
        <v>311</v>
      </c>
      <c r="D4189" s="2">
        <v>-1.502</v>
      </c>
      <c r="E4189" s="2">
        <v>2.6</v>
      </c>
      <c r="F4189" s="66">
        <v>15</v>
      </c>
      <c r="G4189" s="2">
        <v>27.654129999999999</v>
      </c>
      <c r="H4189" s="2">
        <v>32.491779999999999</v>
      </c>
      <c r="I4189" s="2">
        <v>26.269839999999999</v>
      </c>
      <c r="J4189" s="2">
        <v>21.229970000000002</v>
      </c>
      <c r="K4189" s="66">
        <v>38.80153</v>
      </c>
      <c r="L4189" s="2">
        <v>27.327919999999999</v>
      </c>
      <c r="M4189" s="2">
        <v>33.435029999999998</v>
      </c>
      <c r="N4189" s="2">
        <v>26.888960000000001</v>
      </c>
      <c r="O4189" s="2">
        <v>21.586480000000002</v>
      </c>
      <c r="P4189" s="2">
        <v>15.305720000000001</v>
      </c>
    </row>
    <row r="4190" spans="1:16" x14ac:dyDescent="0.35">
      <c r="A4190" s="2">
        <v>4179</v>
      </c>
      <c r="B4190" s="2" t="s">
        <v>257</v>
      </c>
      <c r="C4190" s="2" t="s">
        <v>312</v>
      </c>
      <c r="D4190" s="2">
        <v>-1.905</v>
      </c>
      <c r="E4190" s="2">
        <v>2.8540000000000001</v>
      </c>
      <c r="F4190" s="66">
        <v>23.33</v>
      </c>
      <c r="G4190" s="2">
        <v>34.802979999999998</v>
      </c>
      <c r="H4190" s="2">
        <v>42.594050000000003</v>
      </c>
      <c r="I4190" s="2">
        <v>32.463209999999997</v>
      </c>
      <c r="J4190" s="2">
        <v>25.75827</v>
      </c>
      <c r="K4190" s="66">
        <v>43.960909999999998</v>
      </c>
      <c r="L4190" s="2">
        <v>34.631129999999999</v>
      </c>
      <c r="M4190" s="2">
        <v>44.029040000000002</v>
      </c>
      <c r="N4190" s="2">
        <v>33.370420000000003</v>
      </c>
      <c r="O4190" s="2">
        <v>26.316120000000002</v>
      </c>
      <c r="P4190" s="2">
        <v>15.858510000000001</v>
      </c>
    </row>
    <row r="4191" spans="1:16" x14ac:dyDescent="0.35">
      <c r="A4191" s="2">
        <v>4180</v>
      </c>
      <c r="B4191" s="2" t="s">
        <v>257</v>
      </c>
      <c r="C4191" s="2" t="s">
        <v>313</v>
      </c>
      <c r="D4191" s="2">
        <v>-2.302</v>
      </c>
      <c r="E4191" s="2">
        <v>3.1</v>
      </c>
      <c r="F4191" s="66">
        <v>13.33</v>
      </c>
      <c r="G4191" s="2">
        <v>29.1737</v>
      </c>
      <c r="H4191" s="2">
        <v>34.94426</v>
      </c>
      <c r="I4191" s="2">
        <v>27.599720000000001</v>
      </c>
      <c r="J4191" s="2">
        <v>23.59656</v>
      </c>
      <c r="K4191" s="66">
        <v>17.770109999999999</v>
      </c>
      <c r="L4191" s="2">
        <v>29.18807</v>
      </c>
      <c r="M4191" s="2">
        <v>35.952069999999999</v>
      </c>
      <c r="N4191" s="2">
        <v>28.224920000000001</v>
      </c>
      <c r="O4191" s="2">
        <v>24.013169999999999</v>
      </c>
      <c r="P4191" s="2">
        <v>16.31061</v>
      </c>
    </row>
    <row r="4192" spans="1:16" x14ac:dyDescent="0.35">
      <c r="A4192" s="2">
        <v>4181</v>
      </c>
      <c r="B4192" s="2" t="s">
        <v>257</v>
      </c>
      <c r="C4192" s="2" t="s">
        <v>314</v>
      </c>
      <c r="D4192" s="2">
        <v>-2.0950000000000002</v>
      </c>
      <c r="E4192" s="2">
        <v>2.8460000000000001</v>
      </c>
      <c r="F4192" s="66">
        <v>0</v>
      </c>
      <c r="G4192" s="2">
        <v>16.518070000000002</v>
      </c>
      <c r="H4192" s="2">
        <v>16.565280000000001</v>
      </c>
      <c r="I4192" s="2">
        <v>16.56494</v>
      </c>
      <c r="J4192" s="2">
        <v>16.565200000000001</v>
      </c>
      <c r="K4192" s="66">
        <v>16.56485</v>
      </c>
      <c r="L4192" s="2">
        <v>16.269100000000002</v>
      </c>
      <c r="M4192" s="2">
        <v>16.596340000000001</v>
      </c>
      <c r="N4192" s="2">
        <v>16.596019999999999</v>
      </c>
      <c r="O4192" s="2">
        <v>16.596270000000001</v>
      </c>
      <c r="P4192" s="2">
        <v>16.59599</v>
      </c>
    </row>
    <row r="4193" spans="1:16" x14ac:dyDescent="0.35">
      <c r="A4193" s="2">
        <v>4182</v>
      </c>
      <c r="B4193" s="2" t="s">
        <v>257</v>
      </c>
      <c r="C4193" s="2" t="s">
        <v>315</v>
      </c>
      <c r="D4193" s="2">
        <v>-2.0030000000000001</v>
      </c>
      <c r="E4193" s="2">
        <v>2.3460000000000001</v>
      </c>
      <c r="F4193" s="66">
        <v>11.67</v>
      </c>
      <c r="G4193" s="2">
        <v>27.611329999999999</v>
      </c>
      <c r="H4193" s="2">
        <v>31.66067</v>
      </c>
      <c r="I4193" s="2">
        <v>26.405989999999999</v>
      </c>
      <c r="J4193" s="2">
        <v>21.266010000000001</v>
      </c>
      <c r="K4193" s="66">
        <v>18.318020000000001</v>
      </c>
      <c r="L4193" s="2">
        <v>27.850190000000001</v>
      </c>
      <c r="M4193" s="2">
        <v>32.463259999999998</v>
      </c>
      <c r="N4193" s="2">
        <v>26.934840000000001</v>
      </c>
      <c r="O4193" s="2">
        <v>21.52704</v>
      </c>
      <c r="P4193" s="2">
        <v>23.780860000000001</v>
      </c>
    </row>
    <row r="4194" spans="1:16" x14ac:dyDescent="0.35">
      <c r="A4194" s="2">
        <v>4183</v>
      </c>
      <c r="B4194" s="2" t="s">
        <v>257</v>
      </c>
      <c r="C4194" s="2" t="s">
        <v>316</v>
      </c>
      <c r="D4194" s="2">
        <v>-2.5049999999999999</v>
      </c>
      <c r="E4194" s="2">
        <v>1.5409999999999999</v>
      </c>
      <c r="F4194" s="66">
        <v>11.67</v>
      </c>
      <c r="G4194" s="2">
        <v>20.983709999999999</v>
      </c>
      <c r="H4194" s="2">
        <v>24.894359999999999</v>
      </c>
      <c r="I4194" s="2">
        <v>19.396850000000001</v>
      </c>
      <c r="J4194" s="2">
        <v>11.00508</v>
      </c>
      <c r="K4194" s="66">
        <v>13.90692</v>
      </c>
      <c r="L4194" s="2">
        <v>20.75648</v>
      </c>
      <c r="M4194" s="2">
        <v>25.815840000000001</v>
      </c>
      <c r="N4194" s="2">
        <v>20.031939999999999</v>
      </c>
      <c r="O4194" s="2">
        <v>11.20293</v>
      </c>
      <c r="P4194" s="2">
        <v>27.69049</v>
      </c>
    </row>
    <row r="4195" spans="1:16" x14ac:dyDescent="0.35">
      <c r="A4195" s="2">
        <v>4184</v>
      </c>
      <c r="B4195" s="2" t="s">
        <v>257</v>
      </c>
      <c r="C4195" s="2" t="s">
        <v>317</v>
      </c>
      <c r="D4195" s="2">
        <v>-2.3929999999999998</v>
      </c>
      <c r="E4195" s="2">
        <v>1</v>
      </c>
      <c r="F4195" s="66">
        <v>16.670000000000002</v>
      </c>
      <c r="G4195" s="2">
        <v>19.96123</v>
      </c>
      <c r="H4195" s="2">
        <v>23.123190000000001</v>
      </c>
      <c r="I4195" s="2">
        <v>18.58418</v>
      </c>
      <c r="J4195" s="2">
        <v>10.13782</v>
      </c>
      <c r="K4195" s="66">
        <v>11.37748</v>
      </c>
      <c r="L4195" s="2">
        <v>19.686779999999999</v>
      </c>
      <c r="M4195" s="2">
        <v>23.937059999999999</v>
      </c>
      <c r="N4195" s="2">
        <v>19.1616</v>
      </c>
      <c r="O4195" s="2">
        <v>10.27516</v>
      </c>
      <c r="P4195" s="2">
        <v>17.374020000000002</v>
      </c>
    </row>
    <row r="4196" spans="1:16" x14ac:dyDescent="0.35">
      <c r="A4196" s="2">
        <v>4185</v>
      </c>
      <c r="B4196" s="2" t="s">
        <v>257</v>
      </c>
      <c r="C4196" s="2" t="s">
        <v>318</v>
      </c>
      <c r="D4196" s="2">
        <v>-1.593</v>
      </c>
      <c r="E4196" s="2">
        <v>0.746</v>
      </c>
      <c r="F4196" s="66">
        <v>0</v>
      </c>
      <c r="G4196" s="2">
        <v>7.3001300000000002</v>
      </c>
      <c r="H4196" s="2">
        <v>7.6727499999999997</v>
      </c>
      <c r="I4196" s="2">
        <v>7.6724699999999997</v>
      </c>
      <c r="J4196" s="2">
        <v>7.6726799999999997</v>
      </c>
      <c r="K4196" s="66">
        <v>7.67239</v>
      </c>
      <c r="L4196" s="2">
        <v>7.0533000000000001</v>
      </c>
      <c r="M4196" s="2">
        <v>7.6890999999999998</v>
      </c>
      <c r="N4196" s="2">
        <v>7.6888399999999999</v>
      </c>
      <c r="O4196" s="2">
        <v>7.6890400000000003</v>
      </c>
      <c r="P4196" s="2">
        <v>7.6888300000000003</v>
      </c>
    </row>
    <row r="4197" spans="1:16" x14ac:dyDescent="0.35">
      <c r="A4197" s="2">
        <v>4186</v>
      </c>
      <c r="B4197" s="2" t="s">
        <v>257</v>
      </c>
      <c r="C4197" s="2" t="s">
        <v>319</v>
      </c>
      <c r="D4197" s="2">
        <v>-0.997</v>
      </c>
      <c r="E4197" s="2">
        <v>1.8220000000000001</v>
      </c>
      <c r="F4197" s="66">
        <v>6.67</v>
      </c>
      <c r="G4197" s="2">
        <v>13.206709999999999</v>
      </c>
      <c r="H4197" s="2">
        <v>15.182130000000001</v>
      </c>
      <c r="I4197" s="2">
        <v>12.46682</v>
      </c>
      <c r="J4197" s="2">
        <v>9.17971</v>
      </c>
      <c r="K4197" s="66">
        <v>12.22336</v>
      </c>
      <c r="L4197" s="2">
        <v>13.06193</v>
      </c>
      <c r="M4197" s="2">
        <v>15.63167</v>
      </c>
      <c r="N4197" s="2">
        <v>12.77492</v>
      </c>
      <c r="O4197" s="2">
        <v>9.3165300000000002</v>
      </c>
      <c r="P4197" s="2">
        <v>16.715769999999999</v>
      </c>
    </row>
    <row r="4198" spans="1:16" x14ac:dyDescent="0.35">
      <c r="A4198" s="2">
        <v>4187</v>
      </c>
      <c r="B4198" s="2" t="s">
        <v>257</v>
      </c>
      <c r="C4198" s="2" t="s">
        <v>320</v>
      </c>
      <c r="D4198" s="2">
        <v>-0.44400000000000001</v>
      </c>
      <c r="E4198" s="2">
        <v>2.2869999999999999</v>
      </c>
      <c r="F4198" s="66">
        <v>23.33</v>
      </c>
      <c r="G4198" s="2">
        <v>22.109000000000002</v>
      </c>
      <c r="H4198" s="2">
        <v>27.569900000000001</v>
      </c>
      <c r="I4198" s="2">
        <v>20.130490000000002</v>
      </c>
      <c r="J4198" s="2">
        <v>13.235049999999999</v>
      </c>
      <c r="K4198" s="66">
        <v>25.730450000000001</v>
      </c>
      <c r="L4198" s="2">
        <v>21.273029999999999</v>
      </c>
      <c r="M4198" s="2">
        <v>28.72223</v>
      </c>
      <c r="N4198" s="2">
        <v>20.895230000000002</v>
      </c>
      <c r="O4198" s="2">
        <v>13.64053</v>
      </c>
      <c r="P4198" s="2">
        <v>12.88114</v>
      </c>
    </row>
    <row r="4199" spans="1:16" x14ac:dyDescent="0.35">
      <c r="A4199" s="2">
        <v>4188</v>
      </c>
      <c r="B4199" s="2" t="s">
        <v>257</v>
      </c>
      <c r="C4199" s="2" t="s">
        <v>321</v>
      </c>
      <c r="D4199" s="2">
        <v>0.307</v>
      </c>
      <c r="E4199" s="2">
        <v>1.8049999999999999</v>
      </c>
      <c r="F4199" s="66">
        <v>16.670000000000002</v>
      </c>
      <c r="G4199" s="2">
        <v>13.72911</v>
      </c>
      <c r="H4199" s="2">
        <v>16.772259999999999</v>
      </c>
      <c r="I4199" s="2">
        <v>13.343870000000001</v>
      </c>
      <c r="J4199" s="2">
        <v>7.77684</v>
      </c>
      <c r="K4199" s="66">
        <v>4.8339600000000003</v>
      </c>
      <c r="L4199" s="2">
        <v>13.45786</v>
      </c>
      <c r="M4199" s="2">
        <v>17.421469999999999</v>
      </c>
      <c r="N4199" s="2">
        <v>13.81448</v>
      </c>
      <c r="O4199" s="2">
        <v>7.9573799999999997</v>
      </c>
      <c r="P4199" s="2">
        <v>11.62242</v>
      </c>
    </row>
    <row r="4200" spans="1:16" x14ac:dyDescent="0.35">
      <c r="A4200" s="2">
        <v>4189</v>
      </c>
      <c r="B4200" s="2" t="s">
        <v>257</v>
      </c>
      <c r="C4200" s="2" t="s">
        <v>322</v>
      </c>
      <c r="D4200" s="2">
        <v>1.5640000000000001</v>
      </c>
      <c r="E4200" s="2">
        <v>2.3540000000000001</v>
      </c>
      <c r="F4200" s="66">
        <v>6.67</v>
      </c>
      <c r="G4200" s="2">
        <v>7.7908099999999996</v>
      </c>
      <c r="H4200" s="2">
        <v>9.8513900000000003</v>
      </c>
      <c r="I4200" s="2">
        <v>8.0056700000000003</v>
      </c>
      <c r="J4200" s="2">
        <v>5.8589099999999998</v>
      </c>
      <c r="K4200" s="66">
        <v>8.7590199999999996</v>
      </c>
      <c r="L4200" s="2">
        <v>7.7057500000000001</v>
      </c>
      <c r="M4200" s="2">
        <v>10.24062</v>
      </c>
      <c r="N4200" s="2">
        <v>8.2987599999999997</v>
      </c>
      <c r="O4200" s="2">
        <v>6.0401400000000001</v>
      </c>
      <c r="P4200" s="2">
        <v>3.7334900000000002</v>
      </c>
    </row>
    <row r="4201" spans="1:16" x14ac:dyDescent="0.35">
      <c r="A4201" s="2">
        <v>4190</v>
      </c>
      <c r="B4201" s="2" t="s">
        <v>257</v>
      </c>
      <c r="C4201" s="2" t="s">
        <v>323</v>
      </c>
      <c r="D4201" s="2">
        <v>2.6030000000000002</v>
      </c>
      <c r="E4201" s="2">
        <v>2.8540000000000001</v>
      </c>
      <c r="F4201" s="66">
        <v>20</v>
      </c>
      <c r="G4201" s="2">
        <v>11.43295</v>
      </c>
      <c r="H4201" s="2">
        <v>15.8964</v>
      </c>
      <c r="I4201" s="2">
        <v>11.87485</v>
      </c>
      <c r="J4201" s="2">
        <v>8.1022800000000004</v>
      </c>
      <c r="K4201" s="66">
        <v>7.6196799999999998</v>
      </c>
      <c r="L4201" s="2">
        <v>11.702819999999999</v>
      </c>
      <c r="M4201" s="2">
        <v>16.714320000000001</v>
      </c>
      <c r="N4201" s="2">
        <v>12.48326</v>
      </c>
      <c r="O4201" s="2">
        <v>8.5141200000000001</v>
      </c>
      <c r="P4201" s="2">
        <v>12.70778</v>
      </c>
    </row>
    <row r="4202" spans="1:16" x14ac:dyDescent="0.35">
      <c r="A4202" s="2">
        <v>4191</v>
      </c>
      <c r="B4202" s="2" t="s">
        <v>257</v>
      </c>
      <c r="C4202" s="2" t="s">
        <v>324</v>
      </c>
      <c r="D4202" s="2">
        <v>2.0379999999999998</v>
      </c>
      <c r="E4202" s="2">
        <v>3.3540000000000001</v>
      </c>
      <c r="F4202" s="66">
        <v>8.33</v>
      </c>
      <c r="G4202" s="2">
        <v>6.8633199999999999</v>
      </c>
      <c r="H4202" s="2">
        <v>9.4394100000000005</v>
      </c>
      <c r="I4202" s="2">
        <v>7.1161899999999996</v>
      </c>
      <c r="J4202" s="2">
        <v>5.8031600000000001</v>
      </c>
      <c r="K4202" s="66">
        <v>2.6783800000000002</v>
      </c>
      <c r="L4202" s="2">
        <v>7.2997500000000004</v>
      </c>
      <c r="M4202" s="2">
        <v>9.9679000000000002</v>
      </c>
      <c r="N4202" s="2">
        <v>7.5236599999999996</v>
      </c>
      <c r="O4202" s="2">
        <v>6.1421999999999999</v>
      </c>
      <c r="P4202" s="2">
        <v>32.375329999999998</v>
      </c>
    </row>
    <row r="4203" spans="1:16" x14ac:dyDescent="0.35">
      <c r="A4203" s="2">
        <v>4192</v>
      </c>
      <c r="B4203" s="2" t="s">
        <v>257</v>
      </c>
      <c r="C4203" s="2" t="s">
        <v>325</v>
      </c>
      <c r="D4203" s="2">
        <v>0.28299999999999997</v>
      </c>
      <c r="E4203" s="2">
        <v>2.8370000000000002</v>
      </c>
      <c r="F4203" s="66">
        <v>0</v>
      </c>
      <c r="G4203" s="2">
        <v>12.485849999999999</v>
      </c>
      <c r="H4203" s="2">
        <v>12.791539999999999</v>
      </c>
      <c r="I4203" s="2">
        <v>12.79135</v>
      </c>
      <c r="J4203" s="2">
        <v>12.79152</v>
      </c>
      <c r="K4203" s="66">
        <v>12.7913</v>
      </c>
      <c r="L4203" s="2">
        <v>12.674670000000001</v>
      </c>
      <c r="M4203" s="2">
        <v>12.97311</v>
      </c>
      <c r="N4203" s="2">
        <v>12.97293</v>
      </c>
      <c r="O4203" s="2">
        <v>12.97308</v>
      </c>
      <c r="P4203" s="2">
        <v>12.972910000000001</v>
      </c>
    </row>
    <row r="4204" spans="1:16" x14ac:dyDescent="0.35">
      <c r="A4204" s="2">
        <v>4193</v>
      </c>
      <c r="B4204" s="2" t="s">
        <v>257</v>
      </c>
      <c r="C4204" s="2" t="s">
        <v>326</v>
      </c>
      <c r="D4204" s="2">
        <v>-1.107</v>
      </c>
      <c r="E4204" s="2">
        <v>2.3540000000000001</v>
      </c>
      <c r="F4204" s="66">
        <v>13.33</v>
      </c>
      <c r="G4204" s="2">
        <v>23.356020000000001</v>
      </c>
      <c r="H4204" s="2">
        <v>27.207889999999999</v>
      </c>
      <c r="I4204" s="2">
        <v>22.5215</v>
      </c>
      <c r="J4204" s="2">
        <v>18.301770000000001</v>
      </c>
      <c r="K4204" s="66">
        <v>21.742049999999999</v>
      </c>
      <c r="L4204" s="2">
        <v>23.617360000000001</v>
      </c>
      <c r="M4204" s="2">
        <v>28.073309999999999</v>
      </c>
      <c r="N4204" s="2">
        <v>23.142790000000002</v>
      </c>
      <c r="O4204" s="2">
        <v>18.703189999999999</v>
      </c>
      <c r="P4204" s="2">
        <v>22.76614</v>
      </c>
    </row>
    <row r="4205" spans="1:16" x14ac:dyDescent="0.35">
      <c r="A4205" s="2">
        <v>4194</v>
      </c>
      <c r="B4205" s="2" t="s">
        <v>257</v>
      </c>
      <c r="C4205" s="2" t="s">
        <v>327</v>
      </c>
      <c r="D4205" s="2">
        <v>-1.093</v>
      </c>
      <c r="E4205" s="2">
        <v>2.3460000000000001</v>
      </c>
      <c r="F4205" s="66">
        <v>20</v>
      </c>
      <c r="G4205" s="2">
        <v>29.82985</v>
      </c>
      <c r="H4205" s="2">
        <v>35.412239999999997</v>
      </c>
      <c r="I4205" s="2">
        <v>28.299810000000001</v>
      </c>
      <c r="J4205" s="2">
        <v>21.301120000000001</v>
      </c>
      <c r="K4205" s="66">
        <v>26.464670000000002</v>
      </c>
      <c r="L4205" s="2">
        <v>30.336010000000002</v>
      </c>
      <c r="M4205" s="2">
        <v>36.647219999999997</v>
      </c>
      <c r="N4205" s="2">
        <v>29.164259999999999</v>
      </c>
      <c r="O4205" s="2">
        <v>21.800909999999998</v>
      </c>
      <c r="P4205" s="2">
        <v>35.787649999999999</v>
      </c>
    </row>
    <row r="4206" spans="1:16" x14ac:dyDescent="0.35">
      <c r="A4206" s="2">
        <v>4195</v>
      </c>
      <c r="B4206" s="2" t="s">
        <v>257</v>
      </c>
      <c r="C4206" s="2" t="s">
        <v>328</v>
      </c>
      <c r="D4206" s="2">
        <v>-1.056</v>
      </c>
      <c r="E4206" s="2">
        <v>2.1</v>
      </c>
      <c r="F4206" s="66">
        <v>3.33</v>
      </c>
      <c r="G4206" s="2">
        <v>17.408650000000002</v>
      </c>
      <c r="H4206" s="2">
        <v>18.61429</v>
      </c>
      <c r="I4206" s="2">
        <v>17.410979999999999</v>
      </c>
      <c r="J4206" s="2">
        <v>16.056000000000001</v>
      </c>
      <c r="K4206" s="66">
        <v>14.99996</v>
      </c>
      <c r="L4206" s="2">
        <v>17.328890000000001</v>
      </c>
      <c r="M4206" s="2">
        <v>18.938269999999999</v>
      </c>
      <c r="N4206" s="2">
        <v>17.67229</v>
      </c>
      <c r="O4206" s="2">
        <v>16.246700000000001</v>
      </c>
      <c r="P4206" s="2">
        <v>24.337009999999999</v>
      </c>
    </row>
    <row r="4207" spans="1:16" x14ac:dyDescent="0.35">
      <c r="A4207" s="2">
        <v>4196</v>
      </c>
      <c r="B4207" s="2" t="s">
        <v>257</v>
      </c>
      <c r="C4207" s="2" t="s">
        <v>329</v>
      </c>
      <c r="D4207" s="2">
        <v>-1.4</v>
      </c>
      <c r="E4207" s="2">
        <v>1.5409999999999999</v>
      </c>
      <c r="F4207" s="66">
        <v>11.67</v>
      </c>
      <c r="G4207" s="2">
        <v>23.172740000000001</v>
      </c>
      <c r="H4207" s="2">
        <v>25.816739999999999</v>
      </c>
      <c r="I4207" s="2">
        <v>22.584959999999999</v>
      </c>
      <c r="J4207" s="2">
        <v>17.587900000000001</v>
      </c>
      <c r="K4207" s="66">
        <v>15.28472</v>
      </c>
      <c r="L4207" s="2">
        <v>23.066109999999998</v>
      </c>
      <c r="M4207" s="2">
        <v>26.48658</v>
      </c>
      <c r="N4207" s="2">
        <v>23.086449999999999</v>
      </c>
      <c r="O4207" s="2">
        <v>17.82902</v>
      </c>
      <c r="P4207" s="2">
        <v>37.364159999999998</v>
      </c>
    </row>
    <row r="4208" spans="1:16" x14ac:dyDescent="0.35">
      <c r="A4208" s="2">
        <v>4197</v>
      </c>
      <c r="B4208" s="2" t="s">
        <v>257</v>
      </c>
      <c r="C4208" s="2" t="s">
        <v>330</v>
      </c>
      <c r="D4208" s="2">
        <v>-1.603</v>
      </c>
      <c r="E4208" s="2">
        <v>1</v>
      </c>
      <c r="F4208" s="66">
        <v>18.329999999999998</v>
      </c>
      <c r="G4208" s="2">
        <v>30.091809999999999</v>
      </c>
      <c r="H4208" s="2">
        <v>33.903910000000003</v>
      </c>
      <c r="I4208" s="2">
        <v>28.729040000000001</v>
      </c>
      <c r="J4208" s="2">
        <v>18.347560000000001</v>
      </c>
      <c r="K4208" s="66">
        <v>21.463550000000001</v>
      </c>
      <c r="L4208" s="2">
        <v>29.936610000000002</v>
      </c>
      <c r="M4208" s="2">
        <v>34.963430000000002</v>
      </c>
      <c r="N4208" s="2">
        <v>29.518969999999999</v>
      </c>
      <c r="O4208" s="2">
        <v>18.596589999999999</v>
      </c>
      <c r="P4208" s="2">
        <v>39.740099999999998</v>
      </c>
    </row>
    <row r="4209" spans="1:16" x14ac:dyDescent="0.35">
      <c r="A4209" s="2">
        <v>4198</v>
      </c>
      <c r="B4209" s="2" t="s">
        <v>257</v>
      </c>
      <c r="C4209" s="2" t="s">
        <v>331</v>
      </c>
      <c r="D4209" s="2">
        <v>-2.2069999999999999</v>
      </c>
      <c r="E4209" s="2">
        <v>0.49199999999999999</v>
      </c>
      <c r="F4209" s="66">
        <v>25</v>
      </c>
      <c r="G4209" s="2">
        <v>35.895530000000001</v>
      </c>
      <c r="H4209" s="2">
        <v>39.97072</v>
      </c>
      <c r="I4209" s="2">
        <v>33.579949999999997</v>
      </c>
      <c r="J4209" s="2">
        <v>18.035139999999998</v>
      </c>
      <c r="K4209" s="66">
        <v>27.088789999999999</v>
      </c>
      <c r="L4209" s="2">
        <v>35.701329999999999</v>
      </c>
      <c r="M4209" s="2">
        <v>41.312109999999997</v>
      </c>
      <c r="N4209" s="2">
        <v>34.5884</v>
      </c>
      <c r="O4209" s="2">
        <v>18.23368</v>
      </c>
      <c r="P4209" s="2">
        <v>27.033249999999999</v>
      </c>
    </row>
    <row r="4210" spans="1:16" x14ac:dyDescent="0.35">
      <c r="A4210" s="2">
        <v>4199</v>
      </c>
      <c r="B4210" s="2" t="s">
        <v>257</v>
      </c>
      <c r="C4210" s="2" t="s">
        <v>332</v>
      </c>
      <c r="D4210" s="2">
        <v>-2.702</v>
      </c>
      <c r="E4210" s="2">
        <v>0</v>
      </c>
      <c r="F4210" s="66">
        <v>8.33</v>
      </c>
      <c r="G4210" s="2">
        <v>23.406110000000002</v>
      </c>
      <c r="H4210" s="2">
        <v>24.721900000000002</v>
      </c>
      <c r="I4210" s="2">
        <v>22.70046</v>
      </c>
      <c r="J4210" s="2">
        <v>16.46893</v>
      </c>
      <c r="K4210" s="66">
        <v>16.468769999999999</v>
      </c>
      <c r="L4210" s="2">
        <v>23.175429999999999</v>
      </c>
      <c r="M4210" s="2">
        <v>25.23415</v>
      </c>
      <c r="N4210" s="2">
        <v>23.107410000000002</v>
      </c>
      <c r="O4210" s="2">
        <v>16.551189999999998</v>
      </c>
      <c r="P4210" s="2">
        <v>16.551079999999999</v>
      </c>
    </row>
    <row r="4211" spans="1:16" x14ac:dyDescent="0.35">
      <c r="A4211" s="2">
        <v>4200</v>
      </c>
      <c r="B4211" s="2" t="s">
        <v>258</v>
      </c>
      <c r="C4211" s="2" t="s">
        <v>309</v>
      </c>
      <c r="D4211" s="2">
        <v>-2.597</v>
      </c>
      <c r="E4211" s="2">
        <v>0.50800000000000001</v>
      </c>
      <c r="F4211" s="66">
        <v>3.33</v>
      </c>
      <c r="G4211" s="2">
        <v>18.823170000000001</v>
      </c>
      <c r="H4211" s="2">
        <v>19.653569999999998</v>
      </c>
      <c r="I4211" s="2">
        <v>18.858730000000001</v>
      </c>
      <c r="J4211" s="2">
        <v>17.316189999999999</v>
      </c>
      <c r="K4211" s="66">
        <v>16.945180000000001</v>
      </c>
      <c r="L4211" s="2">
        <v>18.608239999999999</v>
      </c>
      <c r="M4211" s="2">
        <v>19.867000000000001</v>
      </c>
      <c r="N4211" s="2">
        <v>19.030760000000001</v>
      </c>
      <c r="O4211" s="2">
        <v>17.40784</v>
      </c>
      <c r="P4211" s="2">
        <v>17.017569999999999</v>
      </c>
    </row>
    <row r="4212" spans="1:16" x14ac:dyDescent="0.35">
      <c r="A4212" s="2">
        <v>4201</v>
      </c>
      <c r="B4212" s="2" t="s">
        <v>258</v>
      </c>
      <c r="C4212" s="2" t="s">
        <v>310</v>
      </c>
      <c r="D4212" s="2">
        <v>-2.4</v>
      </c>
      <c r="E4212" s="2">
        <v>1</v>
      </c>
      <c r="F4212" s="66">
        <v>8.33</v>
      </c>
      <c r="G4212" s="2">
        <v>26.746500000000001</v>
      </c>
      <c r="H4212" s="2">
        <v>29.32893</v>
      </c>
      <c r="I4212" s="2">
        <v>25.747859999999999</v>
      </c>
      <c r="J4212" s="2">
        <v>19.032299999999999</v>
      </c>
      <c r="K4212" s="66">
        <v>24.31964</v>
      </c>
      <c r="L4212" s="2">
        <v>26.479479999999999</v>
      </c>
      <c r="M4212" s="2">
        <v>30.021190000000001</v>
      </c>
      <c r="N4212" s="2">
        <v>26.253550000000001</v>
      </c>
      <c r="O4212" s="2">
        <v>19.188089999999999</v>
      </c>
      <c r="P4212" s="2">
        <v>17.326309999999999</v>
      </c>
    </row>
    <row r="4213" spans="1:16" x14ac:dyDescent="0.35">
      <c r="A4213" s="2">
        <v>4202</v>
      </c>
      <c r="B4213" s="2" t="s">
        <v>258</v>
      </c>
      <c r="C4213" s="2" t="s">
        <v>311</v>
      </c>
      <c r="D4213" s="2">
        <v>-2.6030000000000002</v>
      </c>
      <c r="E4213" s="2">
        <v>1</v>
      </c>
      <c r="F4213" s="66">
        <v>13.33</v>
      </c>
      <c r="G4213" s="2">
        <v>29.093669999999999</v>
      </c>
      <c r="H4213" s="2">
        <v>32.156640000000003</v>
      </c>
      <c r="I4213" s="2">
        <v>27.7057</v>
      </c>
      <c r="J4213" s="2">
        <v>19.533519999999999</v>
      </c>
      <c r="K4213" s="66">
        <v>25.649190000000001</v>
      </c>
      <c r="L4213" s="2">
        <v>28.814319999999999</v>
      </c>
      <c r="M4213" s="2">
        <v>32.982289999999999</v>
      </c>
      <c r="N4213" s="2">
        <v>28.299469999999999</v>
      </c>
      <c r="O4213" s="2">
        <v>19.701509999999999</v>
      </c>
      <c r="P4213" s="2">
        <v>17.435929999999999</v>
      </c>
    </row>
    <row r="4214" spans="1:16" x14ac:dyDescent="0.35">
      <c r="A4214" s="2">
        <v>4203</v>
      </c>
      <c r="B4214" s="2" t="s">
        <v>258</v>
      </c>
      <c r="C4214" s="2" t="s">
        <v>312</v>
      </c>
      <c r="D4214" s="2">
        <v>-3.0539999999999998</v>
      </c>
      <c r="E4214" s="2">
        <v>1.5589999999999999</v>
      </c>
      <c r="F4214" s="66">
        <v>10</v>
      </c>
      <c r="G4214" s="2">
        <v>31.139089999999999</v>
      </c>
      <c r="H4214" s="2">
        <v>35.312530000000002</v>
      </c>
      <c r="I4214" s="2">
        <v>29.358059999999998</v>
      </c>
      <c r="J4214" s="2">
        <v>21.417390000000001</v>
      </c>
      <c r="K4214" s="66">
        <v>24.92953</v>
      </c>
      <c r="L4214" s="2">
        <v>30.874680000000001</v>
      </c>
      <c r="M4214" s="2">
        <v>36.284190000000002</v>
      </c>
      <c r="N4214" s="2">
        <v>30.01951</v>
      </c>
      <c r="O4214" s="2">
        <v>21.665120000000002</v>
      </c>
      <c r="P4214" s="2">
        <v>17.653939999999999</v>
      </c>
    </row>
    <row r="4215" spans="1:16" x14ac:dyDescent="0.35">
      <c r="A4215" s="2">
        <v>4204</v>
      </c>
      <c r="B4215" s="2" t="s">
        <v>258</v>
      </c>
      <c r="C4215" s="2" t="s">
        <v>313</v>
      </c>
      <c r="D4215" s="2">
        <v>-2.843</v>
      </c>
      <c r="E4215" s="2">
        <v>2.1</v>
      </c>
      <c r="F4215" s="66">
        <v>3.33</v>
      </c>
      <c r="G4215" s="2">
        <v>21.223199999999999</v>
      </c>
      <c r="H4215" s="2">
        <v>22.704039999999999</v>
      </c>
      <c r="I4215" s="2">
        <v>20.98264</v>
      </c>
      <c r="J4215" s="2">
        <v>19.24248</v>
      </c>
      <c r="K4215" s="66">
        <v>17.88646</v>
      </c>
      <c r="L4215" s="2">
        <v>20.982089999999999</v>
      </c>
      <c r="M4215" s="2">
        <v>22.998380000000001</v>
      </c>
      <c r="N4215" s="2">
        <v>21.18731</v>
      </c>
      <c r="O4215" s="2">
        <v>19.356480000000001</v>
      </c>
      <c r="P4215" s="2">
        <v>17.929839999999999</v>
      </c>
    </row>
    <row r="4216" spans="1:16" x14ac:dyDescent="0.35">
      <c r="A4216" s="2">
        <v>4205</v>
      </c>
      <c r="B4216" s="2" t="s">
        <v>258</v>
      </c>
      <c r="C4216" s="2" t="s">
        <v>314</v>
      </c>
      <c r="D4216" s="2">
        <v>-2.5019999999999998</v>
      </c>
      <c r="E4216" s="2">
        <v>1.5409999999999999</v>
      </c>
      <c r="F4216" s="66">
        <v>20</v>
      </c>
      <c r="G4216" s="2">
        <v>32.790480000000002</v>
      </c>
      <c r="H4216" s="2">
        <v>37.336509999999997</v>
      </c>
      <c r="I4216" s="2">
        <v>31.003530000000001</v>
      </c>
      <c r="J4216" s="2">
        <v>22.293279999999999</v>
      </c>
      <c r="K4216" s="66">
        <v>18.036940000000001</v>
      </c>
      <c r="L4216" s="2">
        <v>32.488289999999999</v>
      </c>
      <c r="M4216" s="2">
        <v>38.380409999999998</v>
      </c>
      <c r="N4216" s="2">
        <v>31.717479999999998</v>
      </c>
      <c r="O4216" s="2">
        <v>22.553419999999999</v>
      </c>
      <c r="P4216" s="2">
        <v>18.07536</v>
      </c>
    </row>
    <row r="4217" spans="1:16" x14ac:dyDescent="0.35">
      <c r="A4217" s="2">
        <v>4206</v>
      </c>
      <c r="B4217" s="2" t="s">
        <v>258</v>
      </c>
      <c r="C4217" s="2" t="s">
        <v>315</v>
      </c>
      <c r="D4217" s="2">
        <v>-2.702</v>
      </c>
      <c r="E4217" s="2">
        <v>1.5589999999999999</v>
      </c>
      <c r="F4217" s="66">
        <v>5</v>
      </c>
      <c r="G4217" s="2">
        <v>23.141559999999998</v>
      </c>
      <c r="H4217" s="2">
        <v>25.038979999999999</v>
      </c>
      <c r="I4217" s="2">
        <v>22.657679999999999</v>
      </c>
      <c r="J4217" s="2">
        <v>19.997</v>
      </c>
      <c r="K4217" s="66">
        <v>18.218</v>
      </c>
      <c r="L4217" s="2">
        <v>22.831759999999999</v>
      </c>
      <c r="M4217" s="2">
        <v>25.428450000000002</v>
      </c>
      <c r="N4217" s="2">
        <v>22.923079999999999</v>
      </c>
      <c r="O4217" s="2">
        <v>20.12378</v>
      </c>
      <c r="P4217" s="2">
        <v>18.252120000000001</v>
      </c>
    </row>
    <row r="4218" spans="1:16" x14ac:dyDescent="0.35">
      <c r="A4218" s="2">
        <v>4207</v>
      </c>
      <c r="B4218" s="2" t="s">
        <v>258</v>
      </c>
      <c r="C4218" s="2" t="s">
        <v>316</v>
      </c>
      <c r="D4218" s="2">
        <v>-2.343</v>
      </c>
      <c r="E4218" s="2">
        <v>2.6080000000000001</v>
      </c>
      <c r="F4218" s="66">
        <v>13.33</v>
      </c>
      <c r="G4218" s="2">
        <v>24.625309999999999</v>
      </c>
      <c r="H4218" s="2">
        <v>31.17747</v>
      </c>
      <c r="I4218" s="2">
        <v>22.83466</v>
      </c>
      <c r="J4218" s="2">
        <v>16.718399999999999</v>
      </c>
      <c r="K4218" s="66">
        <v>11.24775</v>
      </c>
      <c r="L4218" s="2">
        <v>24.592649999999999</v>
      </c>
      <c r="M4218" s="2">
        <v>32.364930000000001</v>
      </c>
      <c r="N4218" s="2">
        <v>23.58746</v>
      </c>
      <c r="O4218" s="2">
        <v>17.152539999999998</v>
      </c>
      <c r="P4218" s="2">
        <v>22.154330000000002</v>
      </c>
    </row>
    <row r="4219" spans="1:16" x14ac:dyDescent="0.35">
      <c r="A4219" s="2">
        <v>4208</v>
      </c>
      <c r="B4219" s="2" t="s">
        <v>258</v>
      </c>
      <c r="C4219" s="2" t="s">
        <v>317</v>
      </c>
      <c r="D4219" s="2">
        <v>-1.087</v>
      </c>
      <c r="E4219" s="2">
        <v>4.117</v>
      </c>
      <c r="F4219" s="66">
        <v>8.33</v>
      </c>
      <c r="G4219" s="2">
        <v>14.132529999999999</v>
      </c>
      <c r="H4219" s="2">
        <v>17.461739999999999</v>
      </c>
      <c r="I4219" s="2">
        <v>13.79823</v>
      </c>
      <c r="J4219" s="2">
        <v>12.98494</v>
      </c>
      <c r="K4219" s="66">
        <v>12.59371</v>
      </c>
      <c r="L4219" s="2">
        <v>14.744759999999999</v>
      </c>
      <c r="M4219" s="2">
        <v>17.945340000000002</v>
      </c>
      <c r="N4219" s="2">
        <v>14.09097</v>
      </c>
      <c r="O4219" s="2">
        <v>13.235300000000001</v>
      </c>
      <c r="P4219" s="2">
        <v>52.199359999999999</v>
      </c>
    </row>
    <row r="4220" spans="1:16" x14ac:dyDescent="0.35">
      <c r="A4220" s="2">
        <v>4209</v>
      </c>
      <c r="B4220" s="2" t="s">
        <v>258</v>
      </c>
      <c r="C4220" s="2" t="s">
        <v>318</v>
      </c>
      <c r="D4220" s="2">
        <v>0.36099999999999999</v>
      </c>
      <c r="E4220" s="2">
        <v>5.0999999999999996</v>
      </c>
      <c r="F4220" s="66">
        <v>0</v>
      </c>
      <c r="G4220" s="2">
        <v>7.9061300000000001</v>
      </c>
      <c r="H4220" s="2">
        <v>7.8452400000000004</v>
      </c>
      <c r="I4220" s="2">
        <v>7.8451399999999998</v>
      </c>
      <c r="J4220" s="2">
        <v>7.8452099999999998</v>
      </c>
      <c r="K4220" s="66">
        <v>7.84511</v>
      </c>
      <c r="L4220" s="2">
        <v>8.4534000000000002</v>
      </c>
      <c r="M4220" s="2">
        <v>7.8685799999999997</v>
      </c>
      <c r="N4220" s="2">
        <v>7.8684900000000004</v>
      </c>
      <c r="O4220" s="2">
        <v>7.8685600000000004</v>
      </c>
      <c r="P4220" s="2">
        <v>7.8684799999999999</v>
      </c>
    </row>
    <row r="4221" spans="1:16" x14ac:dyDescent="0.35">
      <c r="A4221" s="2">
        <v>4210</v>
      </c>
      <c r="B4221" s="2" t="s">
        <v>258</v>
      </c>
      <c r="C4221" s="2" t="s">
        <v>319</v>
      </c>
      <c r="D4221" s="2">
        <v>1.712</v>
      </c>
      <c r="E4221" s="2">
        <v>5.6589999999999998</v>
      </c>
      <c r="F4221" s="66">
        <v>3.33</v>
      </c>
      <c r="G4221" s="2">
        <v>9.3983100000000004</v>
      </c>
      <c r="H4221" s="2">
        <v>10.348380000000001</v>
      </c>
      <c r="I4221" s="2">
        <v>8.7694700000000001</v>
      </c>
      <c r="J4221" s="2">
        <v>9.2158200000000008</v>
      </c>
      <c r="K4221" s="66">
        <v>6.7878100000000003</v>
      </c>
      <c r="L4221" s="2">
        <v>9.61294</v>
      </c>
      <c r="M4221" s="2">
        <v>10.555300000000001</v>
      </c>
      <c r="N4221" s="2">
        <v>8.8941300000000005</v>
      </c>
      <c r="O4221" s="2">
        <v>9.3637300000000003</v>
      </c>
      <c r="P4221" s="2">
        <v>24.468959999999999</v>
      </c>
    </row>
    <row r="4222" spans="1:16" x14ac:dyDescent="0.35">
      <c r="A4222" s="2">
        <v>4211</v>
      </c>
      <c r="B4222" s="2" t="s">
        <v>258</v>
      </c>
      <c r="C4222" s="2" t="s">
        <v>320</v>
      </c>
      <c r="D4222" s="2">
        <v>3.1120000000000001</v>
      </c>
      <c r="E4222" s="2">
        <v>6.9630000000000001</v>
      </c>
      <c r="F4222" s="66">
        <v>26.67</v>
      </c>
      <c r="G4222" s="2">
        <v>27.616710000000001</v>
      </c>
      <c r="H4222" s="2">
        <v>30.82104</v>
      </c>
      <c r="I4222" s="2">
        <v>19.051929999999999</v>
      </c>
      <c r="J4222" s="2">
        <v>25.267040000000001</v>
      </c>
      <c r="K4222" s="66">
        <v>43.678319999999999</v>
      </c>
      <c r="L4222" s="2">
        <v>30.130739999999999</v>
      </c>
      <c r="M4222" s="2">
        <v>32.15278</v>
      </c>
      <c r="N4222" s="2">
        <v>19.770510000000002</v>
      </c>
      <c r="O4222" s="2">
        <v>26.309419999999999</v>
      </c>
      <c r="P4222" s="2">
        <v>66.811170000000004</v>
      </c>
    </row>
    <row r="4223" spans="1:16" x14ac:dyDescent="0.35">
      <c r="A4223" s="2">
        <v>4212</v>
      </c>
      <c r="B4223" s="2" t="s">
        <v>258</v>
      </c>
      <c r="C4223" s="2" t="s">
        <v>321</v>
      </c>
      <c r="D4223" s="2">
        <v>4.3079999999999998</v>
      </c>
      <c r="E4223" s="2">
        <v>6.9379999999999997</v>
      </c>
      <c r="F4223" s="66">
        <v>23.33</v>
      </c>
      <c r="G4223" s="2">
        <v>17.271329999999999</v>
      </c>
      <c r="H4223" s="2">
        <v>22.93975</v>
      </c>
      <c r="I4223" s="2">
        <v>14.54214</v>
      </c>
      <c r="J4223" s="2">
        <v>19.265450000000001</v>
      </c>
      <c r="K4223" s="66">
        <v>23.99924</v>
      </c>
      <c r="L4223" s="2">
        <v>20.638739999999999</v>
      </c>
      <c r="M4223" s="2">
        <v>23.917190000000002</v>
      </c>
      <c r="N4223" s="2">
        <v>15.08207</v>
      </c>
      <c r="O4223" s="2">
        <v>20.051459999999999</v>
      </c>
      <c r="P4223" s="2">
        <v>65.324460000000002</v>
      </c>
    </row>
    <row r="4224" spans="1:16" x14ac:dyDescent="0.35">
      <c r="A4224" s="2">
        <v>4213</v>
      </c>
      <c r="B4224" s="2" t="s">
        <v>258</v>
      </c>
      <c r="C4224" s="2" t="s">
        <v>322</v>
      </c>
      <c r="D4224" s="2">
        <v>4.7489999999999997</v>
      </c>
      <c r="E4224" s="2">
        <v>6.2</v>
      </c>
      <c r="F4224" s="66">
        <v>16.670000000000002</v>
      </c>
      <c r="G4224" s="2">
        <v>10.61435</v>
      </c>
      <c r="H4224" s="2">
        <v>14.75367</v>
      </c>
      <c r="I4224" s="2">
        <v>10.136900000000001</v>
      </c>
      <c r="J4224" s="2">
        <v>11.98631</v>
      </c>
      <c r="K4224" s="66">
        <v>11.281079999999999</v>
      </c>
      <c r="L4224" s="2">
        <v>13.06362</v>
      </c>
      <c r="M4224" s="2">
        <v>15.35136</v>
      </c>
      <c r="N4224" s="2">
        <v>10.494059999999999</v>
      </c>
      <c r="O4224" s="2">
        <v>12.439819999999999</v>
      </c>
      <c r="P4224" s="2">
        <v>42.378540000000001</v>
      </c>
    </row>
    <row r="4225" spans="1:16" x14ac:dyDescent="0.35">
      <c r="A4225" s="2">
        <v>4214</v>
      </c>
      <c r="B4225" s="2" t="s">
        <v>258</v>
      </c>
      <c r="C4225" s="2" t="s">
        <v>323</v>
      </c>
      <c r="D4225" s="2">
        <v>4.9539999999999997</v>
      </c>
      <c r="E4225" s="2">
        <v>4.8780000000000001</v>
      </c>
      <c r="F4225" s="66">
        <v>0</v>
      </c>
      <c r="G4225" s="2">
        <v>3.0695000000000001</v>
      </c>
      <c r="H4225" s="2">
        <v>3.2562500000000001</v>
      </c>
      <c r="I4225" s="2">
        <v>3.2562000000000002</v>
      </c>
      <c r="J4225" s="2">
        <v>3.2562500000000001</v>
      </c>
      <c r="K4225" s="66">
        <v>3.2561599999999999</v>
      </c>
      <c r="L4225" s="2">
        <v>3.6477200000000001</v>
      </c>
      <c r="M4225" s="2">
        <v>3.2872499999999998</v>
      </c>
      <c r="N4225" s="2">
        <v>3.2871899999999998</v>
      </c>
      <c r="O4225" s="2">
        <v>3.2872400000000002</v>
      </c>
      <c r="P4225" s="2">
        <v>3.2871700000000001</v>
      </c>
    </row>
    <row r="4226" spans="1:16" x14ac:dyDescent="0.35">
      <c r="A4226" s="2">
        <v>4215</v>
      </c>
      <c r="B4226" s="2" t="s">
        <v>258</v>
      </c>
      <c r="C4226" s="2" t="s">
        <v>324</v>
      </c>
      <c r="D4226" s="2">
        <v>5.81</v>
      </c>
      <c r="E4226" s="2">
        <v>5.1760000000000002</v>
      </c>
      <c r="F4226" s="66">
        <v>11.67</v>
      </c>
      <c r="G4226" s="2">
        <v>6.5863199999999997</v>
      </c>
      <c r="H4226" s="2">
        <v>9.8517799999999998</v>
      </c>
      <c r="I4226" s="2">
        <v>7.2032800000000003</v>
      </c>
      <c r="J4226" s="2">
        <v>7.7946900000000001</v>
      </c>
      <c r="K4226" s="66">
        <v>12.07042</v>
      </c>
      <c r="L4226" s="2">
        <v>6.99437</v>
      </c>
      <c r="M4226" s="2">
        <v>10.248530000000001</v>
      </c>
      <c r="N4226" s="2">
        <v>7.4620499999999996</v>
      </c>
      <c r="O4226" s="2">
        <v>8.0842700000000001</v>
      </c>
      <c r="P4226" s="2">
        <v>2.8698999999999999</v>
      </c>
    </row>
    <row r="4227" spans="1:16" x14ac:dyDescent="0.35">
      <c r="A4227" s="2">
        <v>4216</v>
      </c>
      <c r="B4227" s="2" t="s">
        <v>258</v>
      </c>
      <c r="C4227" s="2" t="s">
        <v>325</v>
      </c>
      <c r="D4227" s="2">
        <v>5.7389999999999999</v>
      </c>
      <c r="E4227" s="2">
        <v>6.1920000000000002</v>
      </c>
      <c r="F4227" s="66">
        <v>3.33</v>
      </c>
      <c r="G4227" s="2">
        <v>13.467090000000001</v>
      </c>
      <c r="H4227" s="2">
        <v>14.351509999999999</v>
      </c>
      <c r="I4227" s="2">
        <v>13.41187</v>
      </c>
      <c r="J4227" s="2">
        <v>13.74023</v>
      </c>
      <c r="K4227" s="66">
        <v>12.02773</v>
      </c>
      <c r="L4227" s="2">
        <v>14.067769999999999</v>
      </c>
      <c r="M4227" s="2">
        <v>14.50234</v>
      </c>
      <c r="N4227" s="2">
        <v>13.51376</v>
      </c>
      <c r="O4227" s="2">
        <v>13.859220000000001</v>
      </c>
      <c r="P4227" s="2">
        <v>27.063929999999999</v>
      </c>
    </row>
    <row r="4228" spans="1:16" x14ac:dyDescent="0.35">
      <c r="A4228" s="2">
        <v>4217</v>
      </c>
      <c r="B4228" s="2" t="s">
        <v>258</v>
      </c>
      <c r="C4228" s="2" t="s">
        <v>326</v>
      </c>
      <c r="D4228" s="2">
        <v>5.4560000000000004</v>
      </c>
      <c r="E4228" s="2">
        <v>3.87</v>
      </c>
      <c r="F4228" s="66">
        <v>20</v>
      </c>
      <c r="G4228" s="2">
        <v>18.521699999999999</v>
      </c>
      <c r="H4228" s="2">
        <v>22.954789999999999</v>
      </c>
      <c r="I4228" s="2">
        <v>19.700880000000002</v>
      </c>
      <c r="J4228" s="2">
        <v>17.82133</v>
      </c>
      <c r="K4228" s="66">
        <v>11.99643</v>
      </c>
      <c r="L4228" s="2">
        <v>18.982669999999999</v>
      </c>
      <c r="M4228" s="2">
        <v>23.553129999999999</v>
      </c>
      <c r="N4228" s="2">
        <v>20.12968</v>
      </c>
      <c r="O4228" s="2">
        <v>18.15221</v>
      </c>
      <c r="P4228" s="2">
        <v>67.332589999999996</v>
      </c>
    </row>
    <row r="4229" spans="1:16" x14ac:dyDescent="0.35">
      <c r="A4229" s="2">
        <v>4218</v>
      </c>
      <c r="B4229" s="2" t="s">
        <v>258</v>
      </c>
      <c r="C4229" s="2" t="s">
        <v>327</v>
      </c>
      <c r="D4229" s="2">
        <v>5.19</v>
      </c>
      <c r="E4229" s="2">
        <v>3.371</v>
      </c>
      <c r="F4229" s="66">
        <v>0</v>
      </c>
      <c r="G4229" s="2">
        <v>11.912710000000001</v>
      </c>
      <c r="H4229" s="2">
        <v>12.070729999999999</v>
      </c>
      <c r="I4229" s="2">
        <v>12.070679999999999</v>
      </c>
      <c r="J4229" s="2">
        <v>12.07072</v>
      </c>
      <c r="K4229" s="66">
        <v>12.07066</v>
      </c>
      <c r="L4229" s="2">
        <v>11.95646</v>
      </c>
      <c r="M4229" s="2">
        <v>12.09568</v>
      </c>
      <c r="N4229" s="2">
        <v>12.09563</v>
      </c>
      <c r="O4229" s="2">
        <v>12.09568</v>
      </c>
      <c r="P4229" s="2">
        <v>12.095610000000001</v>
      </c>
    </row>
    <row r="4230" spans="1:16" x14ac:dyDescent="0.35">
      <c r="A4230" s="2">
        <v>4219</v>
      </c>
      <c r="B4230" s="2" t="s">
        <v>258</v>
      </c>
      <c r="C4230" s="2" t="s">
        <v>328</v>
      </c>
      <c r="D4230" s="2">
        <v>5.718</v>
      </c>
      <c r="E4230" s="2">
        <v>4.3460000000000001</v>
      </c>
      <c r="F4230" s="66">
        <v>11.67</v>
      </c>
      <c r="G4230" s="2">
        <v>16.9605</v>
      </c>
      <c r="H4230" s="2">
        <v>20.103560000000002</v>
      </c>
      <c r="I4230" s="2">
        <v>17.495519999999999</v>
      </c>
      <c r="J4230" s="2">
        <v>16.92455</v>
      </c>
      <c r="K4230" s="66">
        <v>12.16117</v>
      </c>
      <c r="L4230" s="2">
        <v>16.759229999999999</v>
      </c>
      <c r="M4230" s="2">
        <v>20.545719999999999</v>
      </c>
      <c r="N4230" s="2">
        <v>17.8018</v>
      </c>
      <c r="O4230" s="2">
        <v>17.201080000000001</v>
      </c>
      <c r="P4230" s="2">
        <v>20.024159999999998</v>
      </c>
    </row>
    <row r="4231" spans="1:16" x14ac:dyDescent="0.35">
      <c r="A4231" s="2">
        <v>4220</v>
      </c>
      <c r="B4231" s="2" t="s">
        <v>258</v>
      </c>
      <c r="C4231" s="2" t="s">
        <v>329</v>
      </c>
      <c r="D4231" s="2">
        <v>6.1390000000000002</v>
      </c>
      <c r="E4231" s="2">
        <v>4.9130000000000003</v>
      </c>
      <c r="F4231" s="66">
        <v>8.33</v>
      </c>
      <c r="G4231" s="2">
        <v>14.475339999999999</v>
      </c>
      <c r="H4231" s="2">
        <v>16.909020000000002</v>
      </c>
      <c r="I4231" s="2">
        <v>15.105399999999999</v>
      </c>
      <c r="J4231" s="2">
        <v>15.27483</v>
      </c>
      <c r="K4231" s="66">
        <v>12.726559999999999</v>
      </c>
      <c r="L4231" s="2">
        <v>14.994859999999999</v>
      </c>
      <c r="M4231" s="2">
        <v>17.191520000000001</v>
      </c>
      <c r="N4231" s="2">
        <v>15.293939999999999</v>
      </c>
      <c r="O4231" s="2">
        <v>15.472189999999999</v>
      </c>
      <c r="P4231" s="2">
        <v>11.89903</v>
      </c>
    </row>
    <row r="4232" spans="1:16" x14ac:dyDescent="0.35">
      <c r="A4232" s="2">
        <v>4221</v>
      </c>
      <c r="B4232" s="2" t="s">
        <v>258</v>
      </c>
      <c r="C4232" s="2" t="s">
        <v>330</v>
      </c>
      <c r="D4232" s="2">
        <v>5.4489999999999998</v>
      </c>
      <c r="E4232" s="2">
        <v>6.2080000000000002</v>
      </c>
      <c r="F4232" s="66">
        <v>5</v>
      </c>
      <c r="G4232" s="2">
        <v>15.580970000000001</v>
      </c>
      <c r="H4232" s="2">
        <v>18.63822</v>
      </c>
      <c r="I4232" s="2">
        <v>15.799530000000001</v>
      </c>
      <c r="J4232" s="2">
        <v>16.957940000000001</v>
      </c>
      <c r="K4232" s="66">
        <v>11.76234</v>
      </c>
      <c r="L4232" s="2">
        <v>16.001329999999999</v>
      </c>
      <c r="M4232" s="2">
        <v>19.01493</v>
      </c>
      <c r="N4232" s="2">
        <v>16.02835</v>
      </c>
      <c r="O4232" s="2">
        <v>17.247109999999999</v>
      </c>
      <c r="P4232" s="2">
        <v>11.780810000000001</v>
      </c>
    </row>
    <row r="4233" spans="1:16" x14ac:dyDescent="0.35">
      <c r="A4233" s="2">
        <v>4222</v>
      </c>
      <c r="B4233" s="2" t="s">
        <v>258</v>
      </c>
      <c r="C4233" s="2" t="s">
        <v>331</v>
      </c>
      <c r="D4233" s="2">
        <v>5.298</v>
      </c>
      <c r="E4233" s="2">
        <v>5.8869999999999996</v>
      </c>
      <c r="F4233" s="66">
        <v>13.33</v>
      </c>
      <c r="G4233" s="2">
        <v>18.77318</v>
      </c>
      <c r="H4233" s="2">
        <v>24.13842</v>
      </c>
      <c r="I4233" s="2">
        <v>19.029589999999999</v>
      </c>
      <c r="J4233" s="2">
        <v>21.071449999999999</v>
      </c>
      <c r="K4233" s="66">
        <v>11.7812</v>
      </c>
      <c r="L4233" s="2">
        <v>18.924980000000001</v>
      </c>
      <c r="M4233" s="2">
        <v>24.798999999999999</v>
      </c>
      <c r="N4233" s="2">
        <v>19.423999999999999</v>
      </c>
      <c r="O4233" s="2">
        <v>21.572240000000001</v>
      </c>
      <c r="P4233" s="2">
        <v>11.797969999999999</v>
      </c>
    </row>
    <row r="4234" spans="1:16" x14ac:dyDescent="0.35">
      <c r="A4234" s="2">
        <v>4223</v>
      </c>
      <c r="B4234" s="2" t="s">
        <v>258</v>
      </c>
      <c r="C4234" s="2" t="s">
        <v>332</v>
      </c>
      <c r="D4234" s="2">
        <v>5.2</v>
      </c>
      <c r="E4234" s="2">
        <v>4.0830000000000002</v>
      </c>
      <c r="F4234" s="66">
        <v>8.33</v>
      </c>
      <c r="G4234" s="2">
        <v>18.342040000000001</v>
      </c>
      <c r="H4234" s="2">
        <v>22.400099999999998</v>
      </c>
      <c r="I4234" s="2">
        <v>19.122170000000001</v>
      </c>
      <c r="J4234" s="2">
        <v>17.573</v>
      </c>
      <c r="K4234" s="66">
        <v>11.83544</v>
      </c>
      <c r="L4234" s="2">
        <v>18.41019</v>
      </c>
      <c r="M4234" s="2">
        <v>22.965779999999999</v>
      </c>
      <c r="N4234" s="2">
        <v>19.51707</v>
      </c>
      <c r="O4234" s="2">
        <v>17.88719</v>
      </c>
      <c r="P4234" s="2">
        <v>11.8507</v>
      </c>
    </row>
    <row r="4235" spans="1:16" x14ac:dyDescent="0.35">
      <c r="A4235" s="2">
        <v>4224</v>
      </c>
      <c r="B4235" s="2" t="s">
        <v>259</v>
      </c>
      <c r="C4235" s="2" t="s">
        <v>309</v>
      </c>
      <c r="D4235" s="2">
        <v>5.048</v>
      </c>
      <c r="E4235" s="2">
        <v>2.2869999999999999</v>
      </c>
      <c r="F4235" s="66">
        <v>0</v>
      </c>
      <c r="G4235" s="2">
        <v>11.561870000000001</v>
      </c>
      <c r="H4235" s="2">
        <v>11.91278</v>
      </c>
      <c r="I4235" s="2">
        <v>11.912739999999999</v>
      </c>
      <c r="J4235" s="2">
        <v>11.91278</v>
      </c>
      <c r="K4235" s="66">
        <v>11.912739999999999</v>
      </c>
      <c r="L4235" s="2">
        <v>11.54269</v>
      </c>
      <c r="M4235" s="2">
        <v>11.926690000000001</v>
      </c>
      <c r="N4235" s="2">
        <v>11.92666</v>
      </c>
      <c r="O4235" s="2">
        <v>11.9267</v>
      </c>
      <c r="P4235" s="2">
        <v>11.92665</v>
      </c>
    </row>
    <row r="4236" spans="1:16" x14ac:dyDescent="0.35">
      <c r="A4236" s="2">
        <v>4225</v>
      </c>
      <c r="B4236" s="2" t="s">
        <v>259</v>
      </c>
      <c r="C4236" s="2" t="s">
        <v>310</v>
      </c>
      <c r="D4236" s="2">
        <v>4.6459999999999999</v>
      </c>
      <c r="E4236" s="2">
        <v>2.5680000000000001</v>
      </c>
      <c r="F4236" s="66">
        <v>0</v>
      </c>
      <c r="G4236" s="2">
        <v>11.75759</v>
      </c>
      <c r="H4236" s="2">
        <v>12.045109999999999</v>
      </c>
      <c r="I4236" s="2">
        <v>12.045070000000001</v>
      </c>
      <c r="J4236" s="2">
        <v>12.0451</v>
      </c>
      <c r="K4236" s="66">
        <v>12.045070000000001</v>
      </c>
      <c r="L4236" s="2">
        <v>11.71974</v>
      </c>
      <c r="M4236" s="2">
        <v>12.057840000000001</v>
      </c>
      <c r="N4236" s="2">
        <v>12.0578</v>
      </c>
      <c r="O4236" s="2">
        <v>12.057840000000001</v>
      </c>
      <c r="P4236" s="2">
        <v>12.0578</v>
      </c>
    </row>
    <row r="4237" spans="1:16" x14ac:dyDescent="0.35">
      <c r="A4237" s="2">
        <v>4226</v>
      </c>
      <c r="B4237" s="2" t="s">
        <v>259</v>
      </c>
      <c r="C4237" s="2" t="s">
        <v>311</v>
      </c>
      <c r="D4237" s="2">
        <v>4.3490000000000002</v>
      </c>
      <c r="E4237" s="2">
        <v>3.8540000000000001</v>
      </c>
      <c r="F4237" s="66">
        <v>30</v>
      </c>
      <c r="G4237" s="2">
        <v>26.416979999999999</v>
      </c>
      <c r="H4237" s="2">
        <v>34.844830000000002</v>
      </c>
      <c r="I4237" s="2">
        <v>27.325530000000001</v>
      </c>
      <c r="J4237" s="2">
        <v>24.506689999999999</v>
      </c>
      <c r="K4237" s="66">
        <v>64.029839999999993</v>
      </c>
      <c r="L4237" s="2">
        <v>26.29607</v>
      </c>
      <c r="M4237" s="2">
        <v>36.03922</v>
      </c>
      <c r="N4237" s="2">
        <v>28.128170000000001</v>
      </c>
      <c r="O4237" s="2">
        <v>25.162469999999999</v>
      </c>
      <c r="P4237" s="2">
        <v>95.27852</v>
      </c>
    </row>
    <row r="4238" spans="1:16" x14ac:dyDescent="0.35">
      <c r="A4238" s="2">
        <v>4227</v>
      </c>
      <c r="B4238" s="2" t="s">
        <v>259</v>
      </c>
      <c r="C4238" s="2" t="s">
        <v>312</v>
      </c>
      <c r="D4238" s="2">
        <v>4.0970000000000004</v>
      </c>
      <c r="E4238" s="2">
        <v>4.0999999999999996</v>
      </c>
      <c r="F4238" s="66">
        <v>18.329999999999998</v>
      </c>
      <c r="G4238" s="2">
        <v>20.633669999999999</v>
      </c>
      <c r="H4238" s="2">
        <v>25.432110000000002</v>
      </c>
      <c r="I4238" s="2">
        <v>20.873090000000001</v>
      </c>
      <c r="J4238" s="2">
        <v>19.621169999999999</v>
      </c>
      <c r="K4238" s="66">
        <v>38.688070000000003</v>
      </c>
      <c r="L4238" s="2">
        <v>20.50665</v>
      </c>
      <c r="M4238" s="2">
        <v>26.130279999999999</v>
      </c>
      <c r="N4238" s="2">
        <v>21.333729999999999</v>
      </c>
      <c r="O4238" s="2">
        <v>20.016580000000001</v>
      </c>
      <c r="P4238" s="2">
        <v>66.427700000000002</v>
      </c>
    </row>
    <row r="4239" spans="1:16" x14ac:dyDescent="0.35">
      <c r="A4239" s="2">
        <v>4228</v>
      </c>
      <c r="B4239" s="2" t="s">
        <v>259</v>
      </c>
      <c r="C4239" s="2" t="s">
        <v>313</v>
      </c>
      <c r="D4239" s="2">
        <v>3.544</v>
      </c>
      <c r="E4239" s="2">
        <v>3.0830000000000002</v>
      </c>
      <c r="F4239" s="66">
        <v>16.670000000000002</v>
      </c>
      <c r="G4239" s="2">
        <v>19.34524</v>
      </c>
      <c r="H4239" s="2">
        <v>22.82573</v>
      </c>
      <c r="I4239" s="2">
        <v>19.569210000000002</v>
      </c>
      <c r="J4239" s="2">
        <v>17.287600000000001</v>
      </c>
      <c r="K4239" s="66">
        <v>38.126809999999999</v>
      </c>
      <c r="L4239" s="2">
        <v>19.083850000000002</v>
      </c>
      <c r="M4239" s="2">
        <v>23.380120000000002</v>
      </c>
      <c r="N4239" s="2">
        <v>19.953949999999999</v>
      </c>
      <c r="O4239" s="2">
        <v>17.553460000000001</v>
      </c>
      <c r="P4239" s="2">
        <v>40.2789</v>
      </c>
    </row>
    <row r="4240" spans="1:16" x14ac:dyDescent="0.35">
      <c r="A4240" s="2">
        <v>4229</v>
      </c>
      <c r="B4240" s="2" t="s">
        <v>259</v>
      </c>
      <c r="C4240" s="2" t="s">
        <v>314</v>
      </c>
      <c r="D4240" s="2">
        <v>3.2</v>
      </c>
      <c r="E4240" s="2">
        <v>1.7949999999999999</v>
      </c>
      <c r="F4240" s="66">
        <v>0</v>
      </c>
      <c r="G4240" s="2">
        <v>12.24156</v>
      </c>
      <c r="H4240" s="2">
        <v>12.51641</v>
      </c>
      <c r="I4240" s="2">
        <v>12.51638</v>
      </c>
      <c r="J4240" s="2">
        <v>12.51641</v>
      </c>
      <c r="K4240" s="66">
        <v>12.516349999999999</v>
      </c>
      <c r="L4240" s="2">
        <v>11.95581</v>
      </c>
      <c r="M4240" s="2">
        <v>12.52561</v>
      </c>
      <c r="N4240" s="2">
        <v>12.52558</v>
      </c>
      <c r="O4240" s="2">
        <v>12.52562</v>
      </c>
      <c r="P4240" s="2">
        <v>12.52557</v>
      </c>
    </row>
    <row r="4241" spans="1:16" x14ac:dyDescent="0.35">
      <c r="A4241" s="2">
        <v>4230</v>
      </c>
      <c r="B4241" s="2" t="s">
        <v>259</v>
      </c>
      <c r="C4241" s="2" t="s">
        <v>315</v>
      </c>
      <c r="D4241" s="2">
        <v>3.0979999999999999</v>
      </c>
      <c r="E4241" s="2">
        <v>1.5</v>
      </c>
      <c r="F4241" s="66">
        <v>0</v>
      </c>
      <c r="G4241" s="2">
        <v>12.37768</v>
      </c>
      <c r="H4241" s="2">
        <v>12.70664</v>
      </c>
      <c r="I4241" s="2">
        <v>12.70661</v>
      </c>
      <c r="J4241" s="2">
        <v>12.70665</v>
      </c>
      <c r="K4241" s="66">
        <v>12.70659</v>
      </c>
      <c r="L4241" s="2">
        <v>12.14636</v>
      </c>
      <c r="M4241" s="2">
        <v>12.715210000000001</v>
      </c>
      <c r="N4241" s="2">
        <v>12.71518</v>
      </c>
      <c r="O4241" s="2">
        <v>12.715210000000001</v>
      </c>
      <c r="P4241" s="2">
        <v>12.715170000000001</v>
      </c>
    </row>
    <row r="4242" spans="1:16" x14ac:dyDescent="0.35">
      <c r="A4242" s="2">
        <v>4231</v>
      </c>
      <c r="B4242" s="2" t="s">
        <v>259</v>
      </c>
      <c r="C4242" s="2" t="s">
        <v>316</v>
      </c>
      <c r="D4242" s="2">
        <v>3.3050000000000002</v>
      </c>
      <c r="E4242" s="2">
        <v>3.6349999999999998</v>
      </c>
      <c r="F4242" s="66">
        <v>3.33</v>
      </c>
      <c r="G4242" s="2">
        <v>4.7550499999999998</v>
      </c>
      <c r="H4242" s="2">
        <v>5.4912999999999998</v>
      </c>
      <c r="I4242" s="2">
        <v>4.6485599999999998</v>
      </c>
      <c r="J4242" s="2">
        <v>4.8623000000000003</v>
      </c>
      <c r="K4242" s="66">
        <v>10.3789</v>
      </c>
      <c r="L4242" s="2">
        <v>4.5076000000000001</v>
      </c>
      <c r="M4242" s="2">
        <v>5.6045800000000003</v>
      </c>
      <c r="N4242" s="2">
        <v>4.71793</v>
      </c>
      <c r="O4242" s="2">
        <v>4.9428099999999997</v>
      </c>
      <c r="P4242" s="2">
        <v>11.771129999999999</v>
      </c>
    </row>
    <row r="4243" spans="1:16" x14ac:dyDescent="0.35">
      <c r="A4243" s="2">
        <v>4232</v>
      </c>
      <c r="B4243" s="2" t="s">
        <v>259</v>
      </c>
      <c r="C4243" s="2" t="s">
        <v>317</v>
      </c>
      <c r="D4243" s="2">
        <v>3.6</v>
      </c>
      <c r="E4243" s="2">
        <v>4.633</v>
      </c>
      <c r="F4243" s="66">
        <v>15</v>
      </c>
      <c r="G4243" s="2">
        <v>13.46494</v>
      </c>
      <c r="H4243" s="2">
        <v>16.109470000000002</v>
      </c>
      <c r="I4243" s="2">
        <v>11.522679999999999</v>
      </c>
      <c r="J4243" s="2">
        <v>10.727130000000001</v>
      </c>
      <c r="K4243" s="66">
        <v>35.714300000000001</v>
      </c>
      <c r="L4243" s="2">
        <v>13.027369999999999</v>
      </c>
      <c r="M4243" s="2">
        <v>16.77664</v>
      </c>
      <c r="N4243" s="2">
        <v>11.950889999999999</v>
      </c>
      <c r="O4243" s="2">
        <v>11.11388</v>
      </c>
      <c r="P4243" s="2">
        <v>34.404220000000002</v>
      </c>
    </row>
    <row r="4244" spans="1:16" x14ac:dyDescent="0.35">
      <c r="A4244" s="2">
        <v>4233</v>
      </c>
      <c r="B4244" s="2" t="s">
        <v>259</v>
      </c>
      <c r="C4244" s="2" t="s">
        <v>318</v>
      </c>
      <c r="D4244" s="2">
        <v>3.6</v>
      </c>
      <c r="E4244" s="2">
        <v>2.8370000000000002</v>
      </c>
      <c r="F4244" s="66">
        <v>20</v>
      </c>
      <c r="G4244" s="2">
        <v>12.5343</v>
      </c>
      <c r="H4244" s="2">
        <v>15.67943</v>
      </c>
      <c r="I4244" s="2">
        <v>12.04505</v>
      </c>
      <c r="J4244" s="2">
        <v>8.7781800000000008</v>
      </c>
      <c r="K4244" s="66">
        <v>23.043240000000001</v>
      </c>
      <c r="L4244" s="2">
        <v>12.189830000000001</v>
      </c>
      <c r="M4244" s="2">
        <v>16.325510000000001</v>
      </c>
      <c r="N4244" s="2">
        <v>12.50178</v>
      </c>
      <c r="O4244" s="2">
        <v>9.0647000000000002</v>
      </c>
      <c r="P4244" s="2">
        <v>17.62398</v>
      </c>
    </row>
    <row r="4245" spans="1:16" x14ac:dyDescent="0.35">
      <c r="A4245" s="2">
        <v>4234</v>
      </c>
      <c r="B4245" s="2" t="s">
        <v>259</v>
      </c>
      <c r="C4245" s="2" t="s">
        <v>319</v>
      </c>
      <c r="D4245" s="2">
        <v>4.8710000000000004</v>
      </c>
      <c r="E4245" s="2">
        <v>2.6080000000000001</v>
      </c>
      <c r="F4245" s="66">
        <v>13.33</v>
      </c>
      <c r="G4245" s="2">
        <v>8.4040099999999995</v>
      </c>
      <c r="H4245" s="2">
        <v>10.97594</v>
      </c>
      <c r="I4245" s="2">
        <v>8.9359400000000004</v>
      </c>
      <c r="J4245" s="2">
        <v>6.10243</v>
      </c>
      <c r="K4245" s="66">
        <v>32.082740000000001</v>
      </c>
      <c r="L4245" s="2">
        <v>7.9458299999999999</v>
      </c>
      <c r="M4245" s="2">
        <v>11.41136</v>
      </c>
      <c r="N4245" s="2">
        <v>9.2650699999999997</v>
      </c>
      <c r="O4245" s="2">
        <v>6.2839299999999998</v>
      </c>
      <c r="P4245" s="2">
        <v>7.9150499999999999</v>
      </c>
    </row>
    <row r="4246" spans="1:16" x14ac:dyDescent="0.35">
      <c r="A4246" s="2">
        <v>4235</v>
      </c>
      <c r="B4246" s="2" t="s">
        <v>259</v>
      </c>
      <c r="C4246" s="2" t="s">
        <v>320</v>
      </c>
      <c r="D4246" s="2">
        <v>7.218</v>
      </c>
      <c r="E4246" s="2">
        <v>2.8460000000000001</v>
      </c>
      <c r="F4246" s="66">
        <v>6.67</v>
      </c>
      <c r="G4246" s="2">
        <v>2.8993500000000001</v>
      </c>
      <c r="H4246" s="2">
        <v>3.8530199999999999</v>
      </c>
      <c r="I4246" s="2">
        <v>3.2161</v>
      </c>
      <c r="J4246" s="2">
        <v>2.5407500000000001</v>
      </c>
      <c r="K4246" s="66">
        <v>11.21339</v>
      </c>
      <c r="L4246" s="2">
        <v>2.5908899999999999</v>
      </c>
      <c r="M4246" s="2">
        <v>4.0314300000000003</v>
      </c>
      <c r="N4246" s="2">
        <v>3.3613300000000002</v>
      </c>
      <c r="O4246" s="2">
        <v>2.6507800000000001</v>
      </c>
      <c r="P4246" s="2">
        <v>1.37575</v>
      </c>
    </row>
    <row r="4247" spans="1:16" x14ac:dyDescent="0.35">
      <c r="A4247" s="2">
        <v>4236</v>
      </c>
      <c r="B4247" s="2" t="s">
        <v>259</v>
      </c>
      <c r="C4247" s="2" t="s">
        <v>321</v>
      </c>
      <c r="D4247" s="2">
        <v>8.91</v>
      </c>
      <c r="E4247" s="2">
        <v>2.3460000000000001</v>
      </c>
      <c r="F4247" s="66">
        <v>21.67</v>
      </c>
      <c r="G4247" s="2">
        <v>5.0455399999999999</v>
      </c>
      <c r="H4247" s="2">
        <v>7.0796999999999999</v>
      </c>
      <c r="I4247" s="2">
        <v>6.1252899999999997</v>
      </c>
      <c r="J4247" s="2">
        <v>2.7005499999999998</v>
      </c>
      <c r="K4247" s="66">
        <v>4.3846100000000003</v>
      </c>
      <c r="L4247" s="2">
        <v>4.8044000000000002</v>
      </c>
      <c r="M4247" s="2">
        <v>7.6205600000000002</v>
      </c>
      <c r="N4247" s="2">
        <v>6.6164399999999999</v>
      </c>
      <c r="O4247" s="2">
        <v>3.0132099999999999</v>
      </c>
      <c r="P4247" s="2">
        <v>1.9540500000000001</v>
      </c>
    </row>
    <row r="4248" spans="1:16" x14ac:dyDescent="0.35">
      <c r="A4248" s="2">
        <v>4237</v>
      </c>
      <c r="B4248" s="2" t="s">
        <v>259</v>
      </c>
      <c r="C4248" s="2" t="s">
        <v>322</v>
      </c>
      <c r="D4248" s="2">
        <v>9.3469999999999995</v>
      </c>
      <c r="E4248" s="2">
        <v>1.7949999999999999</v>
      </c>
      <c r="F4248" s="66">
        <v>23.33</v>
      </c>
      <c r="G4248" s="2">
        <v>4.2409400000000002</v>
      </c>
      <c r="H4248" s="2">
        <v>6.0499099999999997</v>
      </c>
      <c r="I4248" s="2">
        <v>5.4706599999999996</v>
      </c>
      <c r="J4248" s="2">
        <v>1.6063400000000001</v>
      </c>
      <c r="K4248" s="66">
        <v>6.0842400000000003</v>
      </c>
      <c r="L4248" s="2">
        <v>3.8768699999999998</v>
      </c>
      <c r="M4248" s="2">
        <v>6.56637</v>
      </c>
      <c r="N4248" s="2">
        <v>5.9574800000000003</v>
      </c>
      <c r="O4248" s="2">
        <v>1.8859399999999999</v>
      </c>
      <c r="P4248" s="2">
        <v>4.3947799999999999</v>
      </c>
    </row>
    <row r="4249" spans="1:16" x14ac:dyDescent="0.35">
      <c r="A4249" s="2">
        <v>4238</v>
      </c>
      <c r="B4249" s="2" t="s">
        <v>259</v>
      </c>
      <c r="C4249" s="2" t="s">
        <v>323</v>
      </c>
      <c r="D4249" s="2">
        <v>8.6920000000000002</v>
      </c>
      <c r="E4249" s="2">
        <v>1.8049999999999999</v>
      </c>
      <c r="F4249" s="66">
        <v>20</v>
      </c>
      <c r="G4249" s="2">
        <v>1.5198400000000001</v>
      </c>
      <c r="H4249" s="2">
        <v>3.5448499999999998</v>
      </c>
      <c r="I4249" s="2">
        <v>2.95201</v>
      </c>
      <c r="J4249" s="2">
        <v>0</v>
      </c>
      <c r="K4249" s="66">
        <v>0</v>
      </c>
      <c r="L4249" s="2">
        <v>1.9373</v>
      </c>
      <c r="M4249" s="2">
        <v>4.2204499999999996</v>
      </c>
      <c r="N4249" s="2">
        <v>3.5938099999999999</v>
      </c>
      <c r="O4249" s="2">
        <v>0.29326000000000002</v>
      </c>
      <c r="P4249" s="2">
        <v>6.13469</v>
      </c>
    </row>
    <row r="4250" spans="1:16" x14ac:dyDescent="0.35">
      <c r="A4250" s="2">
        <v>4239</v>
      </c>
      <c r="B4250" s="2" t="s">
        <v>259</v>
      </c>
      <c r="C4250" s="2" t="s">
        <v>324</v>
      </c>
      <c r="D4250" s="2">
        <v>7.5389999999999997</v>
      </c>
      <c r="E4250" s="2">
        <v>2.8620000000000001</v>
      </c>
      <c r="F4250" s="66">
        <v>0</v>
      </c>
      <c r="G4250" s="2">
        <v>0</v>
      </c>
      <c r="H4250" s="2">
        <v>0</v>
      </c>
      <c r="I4250" s="2">
        <v>0</v>
      </c>
      <c r="J4250" s="2">
        <v>0</v>
      </c>
      <c r="K4250" s="66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</row>
    <row r="4251" spans="1:16" x14ac:dyDescent="0.35">
      <c r="A4251" s="2">
        <v>4240</v>
      </c>
      <c r="B4251" s="2" t="s">
        <v>259</v>
      </c>
      <c r="C4251" s="2" t="s">
        <v>325</v>
      </c>
      <c r="D4251" s="2">
        <v>5.1719999999999997</v>
      </c>
      <c r="E4251" s="2">
        <v>3.6</v>
      </c>
      <c r="F4251" s="66">
        <v>3.33</v>
      </c>
      <c r="G4251" s="2">
        <v>7.5654300000000001</v>
      </c>
      <c r="H4251" s="2">
        <v>8.5697100000000006</v>
      </c>
      <c r="I4251" s="2">
        <v>7.8669099999999998</v>
      </c>
      <c r="J4251" s="2">
        <v>7.3844099999999999</v>
      </c>
      <c r="K4251" s="66">
        <v>9.8297799999999995</v>
      </c>
      <c r="L4251" s="2">
        <v>8.30396</v>
      </c>
      <c r="M4251" s="2">
        <v>9.4190900000000006</v>
      </c>
      <c r="N4251" s="2">
        <v>8.6803699999999999</v>
      </c>
      <c r="O4251" s="2">
        <v>8.2068899999999996</v>
      </c>
      <c r="P4251" s="2">
        <v>15.099930000000001</v>
      </c>
    </row>
    <row r="4252" spans="1:16" x14ac:dyDescent="0.35">
      <c r="A4252" s="2">
        <v>4241</v>
      </c>
      <c r="B4252" s="2" t="s">
        <v>259</v>
      </c>
      <c r="C4252" s="2" t="s">
        <v>326</v>
      </c>
      <c r="D4252" s="2">
        <v>2.89</v>
      </c>
      <c r="E4252" s="2">
        <v>3.6</v>
      </c>
      <c r="F4252" s="66">
        <v>15</v>
      </c>
      <c r="G4252" s="2">
        <v>16.517710000000001</v>
      </c>
      <c r="H4252" s="2">
        <v>19.667660000000001</v>
      </c>
      <c r="I4252" s="2">
        <v>15.965529999999999</v>
      </c>
      <c r="J4252" s="2">
        <v>14.13968</v>
      </c>
      <c r="K4252" s="66">
        <v>25.242660000000001</v>
      </c>
      <c r="L4252" s="2">
        <v>16.967549999999999</v>
      </c>
      <c r="M4252" s="2">
        <v>20.786149999999999</v>
      </c>
      <c r="N4252" s="2">
        <v>16.891670000000001</v>
      </c>
      <c r="O4252" s="2">
        <v>14.987920000000001</v>
      </c>
      <c r="P4252" s="2">
        <v>38.733249999999998</v>
      </c>
    </row>
    <row r="4253" spans="1:16" x14ac:dyDescent="0.35">
      <c r="A4253" s="2">
        <v>4242</v>
      </c>
      <c r="B4253" s="2" t="s">
        <v>259</v>
      </c>
      <c r="C4253" s="2" t="s">
        <v>327</v>
      </c>
      <c r="D4253" s="2">
        <v>2.1480000000000001</v>
      </c>
      <c r="E4253" s="2">
        <v>3.3460000000000001</v>
      </c>
      <c r="F4253" s="66">
        <v>11.67</v>
      </c>
      <c r="G4253" s="2">
        <v>23.876919999999998</v>
      </c>
      <c r="H4253" s="2">
        <v>23.844550000000002</v>
      </c>
      <c r="I4253" s="2">
        <v>19.24831</v>
      </c>
      <c r="J4253" s="2">
        <v>16.407350000000001</v>
      </c>
      <c r="K4253" s="66">
        <v>22.231819999999999</v>
      </c>
      <c r="L4253" s="2">
        <v>25.463570000000001</v>
      </c>
      <c r="M4253" s="2">
        <v>25.07028</v>
      </c>
      <c r="N4253" s="2">
        <v>20.234999999999999</v>
      </c>
      <c r="O4253" s="2">
        <v>17.259049999999998</v>
      </c>
      <c r="P4253" s="2">
        <v>32.229950000000002</v>
      </c>
    </row>
    <row r="4254" spans="1:16" x14ac:dyDescent="0.35">
      <c r="A4254" s="2">
        <v>4243</v>
      </c>
      <c r="B4254" s="2" t="s">
        <v>259</v>
      </c>
      <c r="C4254" s="2" t="s">
        <v>328</v>
      </c>
      <c r="D4254" s="2">
        <v>1.288</v>
      </c>
      <c r="E4254" s="2">
        <v>2.5920000000000001</v>
      </c>
      <c r="F4254" s="66">
        <v>0</v>
      </c>
      <c r="G4254" s="2">
        <v>11.15579</v>
      </c>
      <c r="H4254" s="2">
        <v>11.334</v>
      </c>
      <c r="I4254" s="2">
        <v>11.331110000000001</v>
      </c>
      <c r="J4254" s="2">
        <v>11.29543</v>
      </c>
      <c r="K4254" s="66">
        <v>11.185840000000001</v>
      </c>
      <c r="L4254" s="2">
        <v>11.377689999999999</v>
      </c>
      <c r="M4254" s="2">
        <v>11.80411</v>
      </c>
      <c r="N4254" s="2">
        <v>11.80142</v>
      </c>
      <c r="O4254" s="2">
        <v>11.77416</v>
      </c>
      <c r="P4254" s="2">
        <v>11.750640000000001</v>
      </c>
    </row>
    <row r="4255" spans="1:16" x14ac:dyDescent="0.35">
      <c r="A4255" s="2">
        <v>4244</v>
      </c>
      <c r="B4255" s="2" t="s">
        <v>259</v>
      </c>
      <c r="C4255" s="2" t="s">
        <v>329</v>
      </c>
      <c r="D4255" s="2">
        <v>0.24399999999999999</v>
      </c>
      <c r="E4255" s="2">
        <v>1.2869999999999999</v>
      </c>
      <c r="F4255" s="66">
        <v>6.67</v>
      </c>
      <c r="G4255" s="2">
        <v>15.86692</v>
      </c>
      <c r="H4255" s="2">
        <v>16.970870000000001</v>
      </c>
      <c r="I4255" s="2">
        <v>15.88503</v>
      </c>
      <c r="J4255" s="2">
        <v>12.78791</v>
      </c>
      <c r="K4255" s="66">
        <v>14.23171</v>
      </c>
      <c r="L4255" s="2">
        <v>16.02402</v>
      </c>
      <c r="M4255" s="2">
        <v>17.63495</v>
      </c>
      <c r="N4255" s="2">
        <v>16.492830000000001</v>
      </c>
      <c r="O4255" s="2">
        <v>13.242699999999999</v>
      </c>
      <c r="P4255" s="2">
        <v>16.30856</v>
      </c>
    </row>
    <row r="4256" spans="1:16" x14ac:dyDescent="0.35">
      <c r="A4256" s="2">
        <v>4245</v>
      </c>
      <c r="B4256" s="2" t="s">
        <v>259</v>
      </c>
      <c r="C4256" s="2" t="s">
        <v>330</v>
      </c>
      <c r="D4256" s="2">
        <v>-4.9000000000000002E-2</v>
      </c>
      <c r="E4256" s="2">
        <v>0.754</v>
      </c>
      <c r="F4256" s="66">
        <v>16.670000000000002</v>
      </c>
      <c r="G4256" s="2">
        <v>24.15822</v>
      </c>
      <c r="H4256" s="2">
        <v>26.891310000000001</v>
      </c>
      <c r="I4256" s="2">
        <v>23.641660000000002</v>
      </c>
      <c r="J4256" s="2">
        <v>14.96223</v>
      </c>
      <c r="K4256" s="66">
        <v>19.920100000000001</v>
      </c>
      <c r="L4256" s="2">
        <v>24.27149</v>
      </c>
      <c r="M4256" s="2">
        <v>27.974229999999999</v>
      </c>
      <c r="N4256" s="2">
        <v>24.555530000000001</v>
      </c>
      <c r="O4256" s="2">
        <v>15.430820000000001</v>
      </c>
      <c r="P4256" s="2">
        <v>25.542549999999999</v>
      </c>
    </row>
    <row r="4257" spans="1:16" x14ac:dyDescent="0.35">
      <c r="A4257" s="2">
        <v>4246</v>
      </c>
      <c r="B4257" s="2" t="s">
        <v>259</v>
      </c>
      <c r="C4257" s="2" t="s">
        <v>331</v>
      </c>
      <c r="D4257" s="2">
        <v>-0.30499999999999999</v>
      </c>
      <c r="E4257" s="2">
        <v>1</v>
      </c>
      <c r="F4257" s="66">
        <v>20</v>
      </c>
      <c r="G4257" s="2">
        <v>28.086829999999999</v>
      </c>
      <c r="H4257" s="2">
        <v>31.759720000000002</v>
      </c>
      <c r="I4257" s="2">
        <v>27.231069999999999</v>
      </c>
      <c r="J4257" s="2">
        <v>16.942889999999998</v>
      </c>
      <c r="K4257" s="66">
        <v>21.287690000000001</v>
      </c>
      <c r="L4257" s="2">
        <v>28.18084</v>
      </c>
      <c r="M4257" s="2">
        <v>33.001809999999999</v>
      </c>
      <c r="N4257" s="2">
        <v>28.237439999999999</v>
      </c>
      <c r="O4257" s="2">
        <v>17.419070000000001</v>
      </c>
      <c r="P4257" s="2">
        <v>36.995080000000002</v>
      </c>
    </row>
    <row r="4258" spans="1:16" x14ac:dyDescent="0.35">
      <c r="A4258" s="2">
        <v>4247</v>
      </c>
      <c r="B4258" s="2" t="s">
        <v>259</v>
      </c>
      <c r="C4258" s="2" t="s">
        <v>332</v>
      </c>
      <c r="D4258" s="2">
        <v>-0.65100000000000002</v>
      </c>
      <c r="E4258" s="2">
        <v>0.49199999999999999</v>
      </c>
      <c r="F4258" s="66">
        <v>25</v>
      </c>
      <c r="G4258" s="2">
        <v>32.015149999999998</v>
      </c>
      <c r="H4258" s="2">
        <v>35.633879999999998</v>
      </c>
      <c r="I4258" s="2">
        <v>30.744900000000001</v>
      </c>
      <c r="J4258" s="2">
        <v>16.739280000000001</v>
      </c>
      <c r="K4258" s="66">
        <v>23.335560000000001</v>
      </c>
      <c r="L4258" s="2">
        <v>32.05735</v>
      </c>
      <c r="M4258" s="2">
        <v>37.001379999999997</v>
      </c>
      <c r="N4258" s="2">
        <v>31.857859999999999</v>
      </c>
      <c r="O4258" s="2">
        <v>17.127549999999999</v>
      </c>
      <c r="P4258" s="2">
        <v>26.62067</v>
      </c>
    </row>
    <row r="4259" spans="1:16" x14ac:dyDescent="0.35">
      <c r="A4259" s="2">
        <v>4248</v>
      </c>
      <c r="B4259" s="2" t="s">
        <v>260</v>
      </c>
      <c r="C4259" s="2" t="s">
        <v>309</v>
      </c>
      <c r="D4259" s="2">
        <v>-0.24199999999999999</v>
      </c>
      <c r="E4259" s="2">
        <v>0.50800000000000001</v>
      </c>
      <c r="F4259" s="66">
        <v>3.33</v>
      </c>
      <c r="G4259" s="2">
        <v>17.924880000000002</v>
      </c>
      <c r="H4259" s="2">
        <v>18.904160000000001</v>
      </c>
      <c r="I4259" s="2">
        <v>18.109490000000001</v>
      </c>
      <c r="J4259" s="2">
        <v>15.7445</v>
      </c>
      <c r="K4259" s="66">
        <v>15.369590000000001</v>
      </c>
      <c r="L4259" s="2">
        <v>17.927050000000001</v>
      </c>
      <c r="M4259" s="2">
        <v>19.33475</v>
      </c>
      <c r="N4259" s="2">
        <v>18.498830000000002</v>
      </c>
      <c r="O4259" s="2">
        <v>16.014939999999999</v>
      </c>
      <c r="P4259" s="2">
        <v>15.659230000000001</v>
      </c>
    </row>
    <row r="4260" spans="1:16" x14ac:dyDescent="0.35">
      <c r="A4260" s="2">
        <v>4249</v>
      </c>
      <c r="B4260" s="2" t="s">
        <v>260</v>
      </c>
      <c r="C4260" s="2" t="s">
        <v>310</v>
      </c>
      <c r="D4260" s="2">
        <v>0.251</v>
      </c>
      <c r="E4260" s="2">
        <v>1.5589999999999999</v>
      </c>
      <c r="F4260" s="66">
        <v>8.33</v>
      </c>
      <c r="G4260" s="2">
        <v>19.928329999999999</v>
      </c>
      <c r="H4260" s="2">
        <v>21.4361</v>
      </c>
      <c r="I4260" s="2">
        <v>19.91122</v>
      </c>
      <c r="J4260" s="2">
        <v>16.791270000000001</v>
      </c>
      <c r="K4260" s="66">
        <v>15.60777</v>
      </c>
      <c r="L4260" s="2">
        <v>19.844339999999999</v>
      </c>
      <c r="M4260" s="2">
        <v>21.95532</v>
      </c>
      <c r="N4260" s="2">
        <v>20.351120000000002</v>
      </c>
      <c r="O4260" s="2">
        <v>17.072330000000001</v>
      </c>
      <c r="P4260" s="2">
        <v>15.86098</v>
      </c>
    </row>
    <row r="4261" spans="1:16" x14ac:dyDescent="0.35">
      <c r="A4261" s="2">
        <v>4250</v>
      </c>
      <c r="B4261" s="2" t="s">
        <v>260</v>
      </c>
      <c r="C4261" s="2" t="s">
        <v>311</v>
      </c>
      <c r="D4261" s="2">
        <v>0.19800000000000001</v>
      </c>
      <c r="E4261" s="2">
        <v>1.5409999999999999</v>
      </c>
      <c r="F4261" s="66">
        <v>3.33</v>
      </c>
      <c r="G4261" s="2">
        <v>17.918369999999999</v>
      </c>
      <c r="H4261" s="2">
        <v>19.104890000000001</v>
      </c>
      <c r="I4261" s="2">
        <v>18.06456</v>
      </c>
      <c r="J4261" s="2">
        <v>16.168800000000001</v>
      </c>
      <c r="K4261" s="66">
        <v>15.290559999999999</v>
      </c>
      <c r="L4261" s="2">
        <v>17.821650000000002</v>
      </c>
      <c r="M4261" s="2">
        <v>19.492519999999999</v>
      </c>
      <c r="N4261" s="2">
        <v>18.398109999999999</v>
      </c>
      <c r="O4261" s="2">
        <v>16.406829999999999</v>
      </c>
      <c r="P4261" s="2">
        <v>15.51252</v>
      </c>
    </row>
    <row r="4262" spans="1:16" x14ac:dyDescent="0.35">
      <c r="A4262" s="2">
        <v>4251</v>
      </c>
      <c r="B4262" s="2" t="s">
        <v>260</v>
      </c>
      <c r="C4262" s="2" t="s">
        <v>312</v>
      </c>
      <c r="D4262" s="2">
        <v>0.45600000000000002</v>
      </c>
      <c r="E4262" s="2">
        <v>1.254</v>
      </c>
      <c r="F4262" s="66">
        <v>15</v>
      </c>
      <c r="G4262" s="2">
        <v>23.273070000000001</v>
      </c>
      <c r="H4262" s="2">
        <v>25.906220000000001</v>
      </c>
      <c r="I4262" s="2">
        <v>23.105830000000001</v>
      </c>
      <c r="J4262" s="2">
        <v>17.084420000000001</v>
      </c>
      <c r="K4262" s="66">
        <v>14.95646</v>
      </c>
      <c r="L4262" s="2">
        <v>23.178149999999999</v>
      </c>
      <c r="M4262" s="2">
        <v>26.642099999999999</v>
      </c>
      <c r="N4262" s="2">
        <v>23.695910000000001</v>
      </c>
      <c r="O4262" s="2">
        <v>17.363669999999999</v>
      </c>
      <c r="P4262" s="2">
        <v>15.15123</v>
      </c>
    </row>
    <row r="4263" spans="1:16" x14ac:dyDescent="0.35">
      <c r="A4263" s="2">
        <v>4252</v>
      </c>
      <c r="B4263" s="2" t="s">
        <v>260</v>
      </c>
      <c r="C4263" s="2" t="s">
        <v>313</v>
      </c>
      <c r="D4263" s="2">
        <v>0.85099999999999998</v>
      </c>
      <c r="E4263" s="2">
        <v>0.73799999999999999</v>
      </c>
      <c r="F4263" s="66">
        <v>28.33</v>
      </c>
      <c r="G4263" s="2">
        <v>31.06279</v>
      </c>
      <c r="H4263" s="2">
        <v>34.869599999999998</v>
      </c>
      <c r="I4263" s="2">
        <v>30.671299999999999</v>
      </c>
      <c r="J4263" s="2">
        <v>16.944389999999999</v>
      </c>
      <c r="K4263" s="66">
        <v>14.78251</v>
      </c>
      <c r="L4263" s="2">
        <v>30.98311</v>
      </c>
      <c r="M4263" s="2">
        <v>36.061529999999998</v>
      </c>
      <c r="N4263" s="2">
        <v>31.644580000000001</v>
      </c>
      <c r="O4263" s="2">
        <v>17.205079999999999</v>
      </c>
      <c r="P4263" s="2">
        <v>14.954319999999999</v>
      </c>
    </row>
    <row r="4264" spans="1:16" x14ac:dyDescent="0.35">
      <c r="A4264" s="2">
        <v>4253</v>
      </c>
      <c r="B4264" s="2" t="s">
        <v>260</v>
      </c>
      <c r="C4264" s="2" t="s">
        <v>314</v>
      </c>
      <c r="D4264" s="2">
        <v>0.95099999999999996</v>
      </c>
      <c r="E4264" s="2">
        <v>0.50800000000000001</v>
      </c>
      <c r="F4264" s="66">
        <v>11.67</v>
      </c>
      <c r="G4264" s="2">
        <v>21.201910000000002</v>
      </c>
      <c r="H4264" s="2">
        <v>22.96078</v>
      </c>
      <c r="I4264" s="2">
        <v>21.29072</v>
      </c>
      <c r="J4264" s="2">
        <v>15.54477</v>
      </c>
      <c r="K4264" s="66">
        <v>14.713509999999999</v>
      </c>
      <c r="L4264" s="2">
        <v>21.105650000000001</v>
      </c>
      <c r="M4264" s="2">
        <v>23.518740000000001</v>
      </c>
      <c r="N4264" s="2">
        <v>21.761759999999999</v>
      </c>
      <c r="O4264" s="2">
        <v>15.718780000000001</v>
      </c>
      <c r="P4264" s="2">
        <v>14.86581</v>
      </c>
    </row>
    <row r="4265" spans="1:16" x14ac:dyDescent="0.35">
      <c r="A4265" s="2">
        <v>4254</v>
      </c>
      <c r="B4265" s="2" t="s">
        <v>260</v>
      </c>
      <c r="C4265" s="2" t="s">
        <v>315</v>
      </c>
      <c r="D4265" s="2">
        <v>1</v>
      </c>
      <c r="E4265" s="2">
        <v>1</v>
      </c>
      <c r="F4265" s="66">
        <v>3.33</v>
      </c>
      <c r="G4265" s="2">
        <v>16.53313</v>
      </c>
      <c r="H4265" s="2">
        <v>17.46782</v>
      </c>
      <c r="I4265" s="2">
        <v>16.84806</v>
      </c>
      <c r="J4265" s="2">
        <v>15.19825</v>
      </c>
      <c r="K4265" s="66">
        <v>14.74314</v>
      </c>
      <c r="L4265" s="2">
        <v>16.433990000000001</v>
      </c>
      <c r="M4265" s="2">
        <v>17.72354</v>
      </c>
      <c r="N4265" s="2">
        <v>17.071560000000002</v>
      </c>
      <c r="O4265" s="2">
        <v>15.33794</v>
      </c>
      <c r="P4265" s="2">
        <v>14.878909999999999</v>
      </c>
    </row>
    <row r="4266" spans="1:16" x14ac:dyDescent="0.35">
      <c r="A4266" s="2">
        <v>4255</v>
      </c>
      <c r="B4266" s="2" t="s">
        <v>260</v>
      </c>
      <c r="C4266" s="2" t="s">
        <v>316</v>
      </c>
      <c r="D4266" s="2">
        <v>1</v>
      </c>
      <c r="E4266" s="2">
        <v>1.254</v>
      </c>
      <c r="F4266" s="66">
        <v>11.67</v>
      </c>
      <c r="G4266" s="2">
        <v>11.706630000000001</v>
      </c>
      <c r="H4266" s="2">
        <v>13.84717</v>
      </c>
      <c r="I4266" s="2">
        <v>11.75178</v>
      </c>
      <c r="J4266" s="2">
        <v>7.0451899999999998</v>
      </c>
      <c r="K4266" s="66">
        <v>10.43858</v>
      </c>
      <c r="L4266" s="2">
        <v>11.537850000000001</v>
      </c>
      <c r="M4266" s="2">
        <v>14.39193</v>
      </c>
      <c r="N4266" s="2">
        <v>12.18744</v>
      </c>
      <c r="O4266" s="2">
        <v>7.2376100000000001</v>
      </c>
      <c r="P4266" s="2">
        <v>6.3626699999999996</v>
      </c>
    </row>
    <row r="4267" spans="1:16" x14ac:dyDescent="0.35">
      <c r="A4267" s="2">
        <v>4256</v>
      </c>
      <c r="B4267" s="2" t="s">
        <v>260</v>
      </c>
      <c r="C4267" s="2" t="s">
        <v>317</v>
      </c>
      <c r="D4267" s="2">
        <v>0.84799999999999998</v>
      </c>
      <c r="E4267" s="2">
        <v>1.5</v>
      </c>
      <c r="F4267" s="66">
        <v>11.67</v>
      </c>
      <c r="G4267" s="2">
        <v>12.90291</v>
      </c>
      <c r="H4267" s="2">
        <v>15.487080000000001</v>
      </c>
      <c r="I4267" s="2">
        <v>12.802429999999999</v>
      </c>
      <c r="J4267" s="2">
        <v>7.6507100000000001</v>
      </c>
      <c r="K4267" s="66">
        <v>18.331489999999999</v>
      </c>
      <c r="L4267" s="2">
        <v>12.65114</v>
      </c>
      <c r="M4267" s="2">
        <v>16.108809999999998</v>
      </c>
      <c r="N4267" s="2">
        <v>13.28435</v>
      </c>
      <c r="O4267" s="2">
        <v>7.8660600000000001</v>
      </c>
      <c r="P4267" s="2">
        <v>7.1143099999999997</v>
      </c>
    </row>
    <row r="4268" spans="1:16" x14ac:dyDescent="0.35">
      <c r="A4268" s="2">
        <v>4257</v>
      </c>
      <c r="B4268" s="2" t="s">
        <v>260</v>
      </c>
      <c r="C4268" s="2" t="s">
        <v>318</v>
      </c>
      <c r="D4268" s="2">
        <v>0.85299999999999998</v>
      </c>
      <c r="E4268" s="2">
        <v>1.5</v>
      </c>
      <c r="F4268" s="66">
        <v>8.33</v>
      </c>
      <c r="G4268" s="2">
        <v>8.8657299999999992</v>
      </c>
      <c r="H4268" s="2">
        <v>10.305070000000001</v>
      </c>
      <c r="I4268" s="2">
        <v>8.9384800000000002</v>
      </c>
      <c r="J4268" s="2">
        <v>6.3452500000000001</v>
      </c>
      <c r="K4268" s="66">
        <v>5.1497900000000003</v>
      </c>
      <c r="L4268" s="2">
        <v>8.6563599999999994</v>
      </c>
      <c r="M4268" s="2">
        <v>10.65476</v>
      </c>
      <c r="N4268" s="2">
        <v>9.2170299999999994</v>
      </c>
      <c r="O4268" s="2">
        <v>6.4904000000000002</v>
      </c>
      <c r="P4268" s="2">
        <v>7.7823000000000002</v>
      </c>
    </row>
    <row r="4269" spans="1:16" x14ac:dyDescent="0.35">
      <c r="A4269" s="2">
        <v>4258</v>
      </c>
      <c r="B4269" s="2" t="s">
        <v>260</v>
      </c>
      <c r="C4269" s="2" t="s">
        <v>319</v>
      </c>
      <c r="D4269" s="2">
        <v>0.69499999999999995</v>
      </c>
      <c r="E4269" s="2">
        <v>1.8049999999999999</v>
      </c>
      <c r="F4269" s="66">
        <v>3.33</v>
      </c>
      <c r="G4269" s="2">
        <v>7.1789199999999997</v>
      </c>
      <c r="H4269" s="2">
        <v>8.27712</v>
      </c>
      <c r="I4269" s="2">
        <v>7.3024199999999997</v>
      </c>
      <c r="J4269" s="2">
        <v>5.8567099999999996</v>
      </c>
      <c r="K4269" s="66">
        <v>10.816079999999999</v>
      </c>
      <c r="L4269" s="2">
        <v>6.9217300000000002</v>
      </c>
      <c r="M4269" s="2">
        <v>8.5258500000000002</v>
      </c>
      <c r="N4269" s="2">
        <v>7.5004299999999997</v>
      </c>
      <c r="O4269" s="2">
        <v>5.9809900000000003</v>
      </c>
      <c r="P4269" s="2">
        <v>4.9933100000000001</v>
      </c>
    </row>
    <row r="4270" spans="1:16" x14ac:dyDescent="0.35">
      <c r="A4270" s="2">
        <v>4259</v>
      </c>
      <c r="B4270" s="2" t="s">
        <v>260</v>
      </c>
      <c r="C4270" s="2" t="s">
        <v>320</v>
      </c>
      <c r="D4270" s="2">
        <v>0.55200000000000005</v>
      </c>
      <c r="E4270" s="2">
        <v>2.3540000000000001</v>
      </c>
      <c r="F4270" s="66">
        <v>20</v>
      </c>
      <c r="G4270" s="2">
        <v>16.3003</v>
      </c>
      <c r="H4270" s="2">
        <v>20.810230000000001</v>
      </c>
      <c r="I4270" s="2">
        <v>15.68402</v>
      </c>
      <c r="J4270" s="2">
        <v>10.046290000000001</v>
      </c>
      <c r="K4270" s="66">
        <v>39.936619999999998</v>
      </c>
      <c r="L4270" s="2">
        <v>15.96152</v>
      </c>
      <c r="M4270" s="2">
        <v>21.721</v>
      </c>
      <c r="N4270" s="2">
        <v>16.327770000000001</v>
      </c>
      <c r="O4270" s="2">
        <v>10.3978</v>
      </c>
      <c r="P4270" s="2">
        <v>4.6766899999999998</v>
      </c>
    </row>
    <row r="4271" spans="1:16" x14ac:dyDescent="0.35">
      <c r="A4271" s="2">
        <v>4260</v>
      </c>
      <c r="B4271" s="2" t="s">
        <v>260</v>
      </c>
      <c r="C4271" s="2" t="s">
        <v>321</v>
      </c>
      <c r="D4271" s="2">
        <v>0.90300000000000002</v>
      </c>
      <c r="E4271" s="2">
        <v>2.3460000000000001</v>
      </c>
      <c r="F4271" s="66">
        <v>6.67</v>
      </c>
      <c r="G4271" s="2">
        <v>8.0938300000000005</v>
      </c>
      <c r="H4271" s="2">
        <v>9.7263000000000002</v>
      </c>
      <c r="I4271" s="2">
        <v>8.0989100000000001</v>
      </c>
      <c r="J4271" s="2">
        <v>6.0611899999999999</v>
      </c>
      <c r="K4271" s="66">
        <v>4.3043100000000001</v>
      </c>
      <c r="L4271" s="2">
        <v>7.8723000000000001</v>
      </c>
      <c r="M4271" s="2">
        <v>10.06888</v>
      </c>
      <c r="N4271" s="2">
        <v>8.3567499999999999</v>
      </c>
      <c r="O4271" s="2">
        <v>6.21427</v>
      </c>
      <c r="P4271" s="2">
        <v>13.946389999999999</v>
      </c>
    </row>
    <row r="4272" spans="1:16" x14ac:dyDescent="0.35">
      <c r="A4272" s="2">
        <v>4261</v>
      </c>
      <c r="B4272" s="2" t="s">
        <v>260</v>
      </c>
      <c r="C4272" s="2" t="s">
        <v>322</v>
      </c>
      <c r="D4272" s="2">
        <v>1.405</v>
      </c>
      <c r="E4272" s="2">
        <v>2.1</v>
      </c>
      <c r="F4272" s="66">
        <v>35</v>
      </c>
      <c r="G4272" s="2">
        <v>25.44295</v>
      </c>
      <c r="H4272" s="2">
        <v>32.518590000000003</v>
      </c>
      <c r="I4272" s="2">
        <v>24.35079</v>
      </c>
      <c r="J4272" s="2">
        <v>12.94106</v>
      </c>
      <c r="K4272" s="66">
        <v>14.76145</v>
      </c>
      <c r="L4272" s="2">
        <v>25.423919999999999</v>
      </c>
      <c r="M4272" s="2">
        <v>34.057540000000003</v>
      </c>
      <c r="N4272" s="2">
        <v>25.46424</v>
      </c>
      <c r="O4272" s="2">
        <v>13.461370000000001</v>
      </c>
      <c r="P4272" s="2">
        <v>44.217109999999998</v>
      </c>
    </row>
    <row r="4273" spans="1:16" x14ac:dyDescent="0.35">
      <c r="A4273" s="2">
        <v>4262</v>
      </c>
      <c r="B4273" s="2" t="s">
        <v>260</v>
      </c>
      <c r="C4273" s="2" t="s">
        <v>323</v>
      </c>
      <c r="D4273" s="2">
        <v>1.649</v>
      </c>
      <c r="E4273" s="2">
        <v>2.1</v>
      </c>
      <c r="F4273" s="66">
        <v>3.33</v>
      </c>
      <c r="G4273" s="2">
        <v>5.0383399999999998</v>
      </c>
      <c r="H4273" s="2">
        <v>5.7687900000000001</v>
      </c>
      <c r="I4273" s="2">
        <v>5.2333400000000001</v>
      </c>
      <c r="J4273" s="2">
        <v>4.4646999999999997</v>
      </c>
      <c r="K4273" s="66">
        <v>6.8214600000000001</v>
      </c>
      <c r="L4273" s="2">
        <v>4.8153199999999998</v>
      </c>
      <c r="M4273" s="2">
        <v>5.9194300000000002</v>
      </c>
      <c r="N4273" s="2">
        <v>5.3561199999999998</v>
      </c>
      <c r="O4273" s="2">
        <v>4.5486899999999997</v>
      </c>
      <c r="P4273" s="2">
        <v>3.9201600000000001</v>
      </c>
    </row>
    <row r="4274" spans="1:16" x14ac:dyDescent="0.35">
      <c r="A4274" s="2">
        <v>4263</v>
      </c>
      <c r="B4274" s="2" t="s">
        <v>260</v>
      </c>
      <c r="C4274" s="2" t="s">
        <v>324</v>
      </c>
      <c r="D4274" s="2">
        <v>1.651</v>
      </c>
      <c r="E4274" s="2">
        <v>1.7949999999999999</v>
      </c>
      <c r="F4274" s="66">
        <v>0</v>
      </c>
      <c r="G4274" s="2">
        <v>3.6177600000000001</v>
      </c>
      <c r="H4274" s="2">
        <v>3.9199600000000001</v>
      </c>
      <c r="I4274" s="2">
        <v>3.9196200000000001</v>
      </c>
      <c r="J4274" s="2">
        <v>3.9153799999999999</v>
      </c>
      <c r="K4274" s="66">
        <v>3.9030200000000002</v>
      </c>
      <c r="L4274" s="2">
        <v>3.40944</v>
      </c>
      <c r="M4274" s="2">
        <v>3.96801</v>
      </c>
      <c r="N4274" s="2">
        <v>3.9676900000000002</v>
      </c>
      <c r="O4274" s="2">
        <v>3.9644300000000001</v>
      </c>
      <c r="P4274" s="2">
        <v>3.96244</v>
      </c>
    </row>
    <row r="4275" spans="1:16" x14ac:dyDescent="0.35">
      <c r="A4275" s="2">
        <v>4264</v>
      </c>
      <c r="B4275" s="2" t="s">
        <v>260</v>
      </c>
      <c r="C4275" s="2" t="s">
        <v>325</v>
      </c>
      <c r="D4275" s="2">
        <v>1.1919999999999999</v>
      </c>
      <c r="E4275" s="2">
        <v>1.8049999999999999</v>
      </c>
      <c r="F4275" s="66">
        <v>3.33</v>
      </c>
      <c r="G4275" s="2">
        <v>16.064299999999999</v>
      </c>
      <c r="H4275" s="2">
        <v>17.35549</v>
      </c>
      <c r="I4275" s="2">
        <v>16.310359999999999</v>
      </c>
      <c r="J4275" s="2">
        <v>14.58318</v>
      </c>
      <c r="K4275" s="66">
        <v>13.536049999999999</v>
      </c>
      <c r="L4275" s="2">
        <v>15.89967</v>
      </c>
      <c r="M4275" s="2">
        <v>17.598289999999999</v>
      </c>
      <c r="N4275" s="2">
        <v>16.498750000000001</v>
      </c>
      <c r="O4275" s="2">
        <v>14.68271</v>
      </c>
      <c r="P4275" s="2">
        <v>20.781569999999999</v>
      </c>
    </row>
    <row r="4276" spans="1:16" x14ac:dyDescent="0.35">
      <c r="A4276" s="2">
        <v>4265</v>
      </c>
      <c r="B4276" s="2" t="s">
        <v>260</v>
      </c>
      <c r="C4276" s="2" t="s">
        <v>326</v>
      </c>
      <c r="D4276" s="2">
        <v>0.497</v>
      </c>
      <c r="E4276" s="2">
        <v>1.5409999999999999</v>
      </c>
      <c r="F4276" s="66">
        <v>20</v>
      </c>
      <c r="G4276" s="2">
        <v>24.921279999999999</v>
      </c>
      <c r="H4276" s="2">
        <v>28.51961</v>
      </c>
      <c r="I4276" s="2">
        <v>24.434010000000001</v>
      </c>
      <c r="J4276" s="2">
        <v>17.46555</v>
      </c>
      <c r="K4276" s="66">
        <v>25.083169999999999</v>
      </c>
      <c r="L4276" s="2">
        <v>24.685759999999998</v>
      </c>
      <c r="M4276" s="2">
        <v>29.325880000000002</v>
      </c>
      <c r="N4276" s="2">
        <v>25.027450000000002</v>
      </c>
      <c r="O4276" s="2">
        <v>17.697019999999998</v>
      </c>
      <c r="P4276" s="2">
        <v>22.99091</v>
      </c>
    </row>
    <row r="4277" spans="1:16" x14ac:dyDescent="0.35">
      <c r="A4277" s="2">
        <v>4266</v>
      </c>
      <c r="B4277" s="2" t="s">
        <v>260</v>
      </c>
      <c r="C4277" s="2" t="s">
        <v>327</v>
      </c>
      <c r="D4277" s="2">
        <v>0.35099999999999998</v>
      </c>
      <c r="E4277" s="2">
        <v>1</v>
      </c>
      <c r="F4277" s="66">
        <v>6.67</v>
      </c>
      <c r="G4277" s="2">
        <v>18.565809999999999</v>
      </c>
      <c r="H4277" s="2">
        <v>20.059280000000001</v>
      </c>
      <c r="I4277" s="2">
        <v>18.631879999999999</v>
      </c>
      <c r="J4277" s="2">
        <v>15.114280000000001</v>
      </c>
      <c r="K4277" s="66">
        <v>18.455400000000001</v>
      </c>
      <c r="L4277" s="2">
        <v>18.346360000000001</v>
      </c>
      <c r="M4277" s="2">
        <v>20.403870000000001</v>
      </c>
      <c r="N4277" s="2">
        <v>18.902139999999999</v>
      </c>
      <c r="O4277" s="2">
        <v>15.202299999999999</v>
      </c>
      <c r="P4277" s="2">
        <v>14.226470000000001</v>
      </c>
    </row>
    <row r="4278" spans="1:16" x14ac:dyDescent="0.35">
      <c r="A4278" s="2">
        <v>4267</v>
      </c>
      <c r="B4278" s="2" t="s">
        <v>260</v>
      </c>
      <c r="C4278" s="2" t="s">
        <v>328</v>
      </c>
      <c r="D4278" s="2">
        <v>0.29799999999999999</v>
      </c>
      <c r="E4278" s="2">
        <v>1.254</v>
      </c>
      <c r="F4278" s="66">
        <v>16.670000000000002</v>
      </c>
      <c r="G4278" s="2">
        <v>24.052060000000001</v>
      </c>
      <c r="H4278" s="2">
        <v>26.920529999999999</v>
      </c>
      <c r="I4278" s="2">
        <v>23.71893</v>
      </c>
      <c r="J4278" s="2">
        <v>16.835909999999998</v>
      </c>
      <c r="K4278" s="66">
        <v>22.600370000000002</v>
      </c>
      <c r="L4278" s="2">
        <v>23.815719999999999</v>
      </c>
      <c r="M4278" s="2">
        <v>27.604199999999999</v>
      </c>
      <c r="N4278" s="2">
        <v>24.23582</v>
      </c>
      <c r="O4278" s="2">
        <v>16.995180000000001</v>
      </c>
      <c r="P4278" s="2">
        <v>14.53073</v>
      </c>
    </row>
    <row r="4279" spans="1:16" x14ac:dyDescent="0.35">
      <c r="A4279" s="2">
        <v>4268</v>
      </c>
      <c r="B4279" s="2" t="s">
        <v>260</v>
      </c>
      <c r="C4279" s="2" t="s">
        <v>329</v>
      </c>
      <c r="D4279" s="2">
        <v>0.30199999999999999</v>
      </c>
      <c r="E4279" s="2">
        <v>1.5</v>
      </c>
      <c r="F4279" s="66">
        <v>15</v>
      </c>
      <c r="G4279" s="2">
        <v>24.152000000000001</v>
      </c>
      <c r="H4279" s="2">
        <v>27.294540000000001</v>
      </c>
      <c r="I4279" s="2">
        <v>23.84038</v>
      </c>
      <c r="J4279" s="2">
        <v>17.551880000000001</v>
      </c>
      <c r="K4279" s="66">
        <v>23.07085</v>
      </c>
      <c r="L4279" s="2">
        <v>23.914280000000002</v>
      </c>
      <c r="M4279" s="2">
        <v>27.98526</v>
      </c>
      <c r="N4279" s="2">
        <v>24.35117</v>
      </c>
      <c r="O4279" s="2">
        <v>17.735980000000001</v>
      </c>
      <c r="P4279" s="2">
        <v>14.724349999999999</v>
      </c>
    </row>
    <row r="4280" spans="1:16" x14ac:dyDescent="0.35">
      <c r="A4280" s="2">
        <v>4269</v>
      </c>
      <c r="B4280" s="2" t="s">
        <v>260</v>
      </c>
      <c r="C4280" s="2" t="s">
        <v>330</v>
      </c>
      <c r="D4280" s="2">
        <v>0.29799999999999999</v>
      </c>
      <c r="E4280" s="2">
        <v>1.5</v>
      </c>
      <c r="F4280" s="66">
        <v>23.33</v>
      </c>
      <c r="G4280" s="2">
        <v>28.86411</v>
      </c>
      <c r="H4280" s="2">
        <v>33.251010000000001</v>
      </c>
      <c r="I4280" s="2">
        <v>28.181049999999999</v>
      </c>
      <c r="J4280" s="2">
        <v>18.984290000000001</v>
      </c>
      <c r="K4280" s="66">
        <v>33.940289999999997</v>
      </c>
      <c r="L4280" s="2">
        <v>28.59196</v>
      </c>
      <c r="M4280" s="2">
        <v>34.24436</v>
      </c>
      <c r="N4280" s="2">
        <v>28.91028</v>
      </c>
      <c r="O4280" s="2">
        <v>19.23527</v>
      </c>
      <c r="P4280" s="2">
        <v>14.830819999999999</v>
      </c>
    </row>
    <row r="4281" spans="1:16" x14ac:dyDescent="0.35">
      <c r="A4281" s="2">
        <v>4270</v>
      </c>
      <c r="B4281" s="2" t="s">
        <v>260</v>
      </c>
      <c r="C4281" s="2" t="s">
        <v>331</v>
      </c>
      <c r="D4281" s="2">
        <v>0.251</v>
      </c>
      <c r="E4281" s="2">
        <v>1.246</v>
      </c>
      <c r="F4281" s="66">
        <v>15</v>
      </c>
      <c r="G4281" s="2">
        <v>24.73226</v>
      </c>
      <c r="H4281" s="2">
        <v>27.68657</v>
      </c>
      <c r="I4281" s="2">
        <v>24.363199999999999</v>
      </c>
      <c r="J4281" s="2">
        <v>17.300039999999999</v>
      </c>
      <c r="K4281" s="66">
        <v>34.428609999999999</v>
      </c>
      <c r="L4281" s="2">
        <v>24.454249999999998</v>
      </c>
      <c r="M4281" s="2">
        <v>28.384229999999999</v>
      </c>
      <c r="N4281" s="2">
        <v>24.887720000000002</v>
      </c>
      <c r="O4281" s="2">
        <v>17.457429999999999</v>
      </c>
      <c r="P4281" s="2">
        <v>15.045349999999999</v>
      </c>
    </row>
    <row r="4282" spans="1:16" x14ac:dyDescent="0.35">
      <c r="A4282" s="2">
        <v>4271</v>
      </c>
      <c r="B4282" s="2" t="s">
        <v>260</v>
      </c>
      <c r="C4282" s="2" t="s">
        <v>332</v>
      </c>
      <c r="D4282" s="2">
        <v>0.249</v>
      </c>
      <c r="E4282" s="2">
        <v>1</v>
      </c>
      <c r="F4282" s="66">
        <v>5</v>
      </c>
      <c r="G4282" s="2">
        <v>17.018640000000001</v>
      </c>
      <c r="H4282" s="2">
        <v>17.929200000000002</v>
      </c>
      <c r="I4282" s="2">
        <v>17.201920000000001</v>
      </c>
      <c r="J4282" s="2">
        <v>15.42287</v>
      </c>
      <c r="K4282" s="66">
        <v>19.631309999999999</v>
      </c>
      <c r="L4282" s="2">
        <v>16.77871</v>
      </c>
      <c r="M4282" s="2">
        <v>18.11065</v>
      </c>
      <c r="N4282" s="2">
        <v>17.345510000000001</v>
      </c>
      <c r="O4282" s="2">
        <v>15.474589999999999</v>
      </c>
      <c r="P4282" s="2">
        <v>15.40677</v>
      </c>
    </row>
    <row r="4283" spans="1:16" x14ac:dyDescent="0.35">
      <c r="A4283" s="2">
        <v>4272</v>
      </c>
      <c r="B4283" s="2" t="s">
        <v>261</v>
      </c>
      <c r="C4283" s="2" t="s">
        <v>309</v>
      </c>
      <c r="D4283" s="2">
        <v>0.2</v>
      </c>
      <c r="E4283" s="2">
        <v>1.254</v>
      </c>
      <c r="F4283" s="66">
        <v>0</v>
      </c>
      <c r="G4283" s="2">
        <v>14.726610000000001</v>
      </c>
      <c r="H4283" s="2">
        <v>15.06175</v>
      </c>
      <c r="I4283" s="2">
        <v>15.06152</v>
      </c>
      <c r="J4283" s="2">
        <v>15.058730000000001</v>
      </c>
      <c r="K4283" s="66">
        <v>15.050599999999999</v>
      </c>
      <c r="L4283" s="2">
        <v>14.46875</v>
      </c>
      <c r="M4283" s="2">
        <v>15.08825</v>
      </c>
      <c r="N4283" s="2">
        <v>15.08803</v>
      </c>
      <c r="O4283" s="2">
        <v>15.08588</v>
      </c>
      <c r="P4283" s="2">
        <v>15.084580000000001</v>
      </c>
    </row>
    <row r="4284" spans="1:16" x14ac:dyDescent="0.35">
      <c r="A4284" s="2">
        <v>4273</v>
      </c>
      <c r="B4284" s="2" t="s">
        <v>261</v>
      </c>
      <c r="C4284" s="2" t="s">
        <v>310</v>
      </c>
      <c r="D4284" s="2">
        <v>0.2</v>
      </c>
      <c r="E4284" s="2">
        <v>1.5</v>
      </c>
      <c r="F4284" s="66">
        <v>0</v>
      </c>
      <c r="G4284" s="2">
        <v>14.828189999999999</v>
      </c>
      <c r="H4284" s="2">
        <v>15.135389999999999</v>
      </c>
      <c r="I4284" s="2">
        <v>15.135160000000001</v>
      </c>
      <c r="J4284" s="2">
        <v>15.1325</v>
      </c>
      <c r="K4284" s="66">
        <v>15.124739999999999</v>
      </c>
      <c r="L4284" s="2">
        <v>14.555669999999999</v>
      </c>
      <c r="M4284" s="2">
        <v>15.160640000000001</v>
      </c>
      <c r="N4284" s="2">
        <v>15.16043</v>
      </c>
      <c r="O4284" s="2">
        <v>15.15837</v>
      </c>
      <c r="P4284" s="2">
        <v>15.15714</v>
      </c>
    </row>
    <row r="4285" spans="1:16" x14ac:dyDescent="0.35">
      <c r="A4285" s="2">
        <v>4274</v>
      </c>
      <c r="B4285" s="2" t="s">
        <v>261</v>
      </c>
      <c r="C4285" s="2" t="s">
        <v>311</v>
      </c>
      <c r="D4285" s="2">
        <v>0.2</v>
      </c>
      <c r="E4285" s="2">
        <v>1.5</v>
      </c>
      <c r="F4285" s="66">
        <v>0</v>
      </c>
      <c r="G4285" s="2">
        <v>14.84118</v>
      </c>
      <c r="H4285" s="2">
        <v>15.16391</v>
      </c>
      <c r="I4285" s="2">
        <v>15.1637</v>
      </c>
      <c r="J4285" s="2">
        <v>15.161149999999999</v>
      </c>
      <c r="K4285" s="66">
        <v>15.153740000000001</v>
      </c>
      <c r="L4285" s="2">
        <v>14.584490000000001</v>
      </c>
      <c r="M4285" s="2">
        <v>15.187900000000001</v>
      </c>
      <c r="N4285" s="2">
        <v>15.1877</v>
      </c>
      <c r="O4285" s="2">
        <v>15.185739999999999</v>
      </c>
      <c r="P4285" s="2">
        <v>15.184559999999999</v>
      </c>
    </row>
    <row r="4286" spans="1:16" x14ac:dyDescent="0.35">
      <c r="A4286" s="2">
        <v>4275</v>
      </c>
      <c r="B4286" s="2" t="s">
        <v>261</v>
      </c>
      <c r="C4286" s="2" t="s">
        <v>312</v>
      </c>
      <c r="D4286" s="2">
        <v>0.30199999999999999</v>
      </c>
      <c r="E4286" s="2">
        <v>1.5</v>
      </c>
      <c r="F4286" s="66">
        <v>0</v>
      </c>
      <c r="G4286" s="2">
        <v>14.81363</v>
      </c>
      <c r="H4286" s="2">
        <v>15.168200000000001</v>
      </c>
      <c r="I4286" s="2">
        <v>15.167999999999999</v>
      </c>
      <c r="J4286" s="2">
        <v>15.165570000000001</v>
      </c>
      <c r="K4286" s="66">
        <v>15.158480000000001</v>
      </c>
      <c r="L4286" s="2">
        <v>14.589410000000001</v>
      </c>
      <c r="M4286" s="2">
        <v>15.190989999999999</v>
      </c>
      <c r="N4286" s="2">
        <v>15.190799999999999</v>
      </c>
      <c r="O4286" s="2">
        <v>15.18892</v>
      </c>
      <c r="P4286" s="2">
        <v>15.187799999999999</v>
      </c>
    </row>
    <row r="4287" spans="1:16" x14ac:dyDescent="0.35">
      <c r="A4287" s="2">
        <v>4276</v>
      </c>
      <c r="B4287" s="2" t="s">
        <v>261</v>
      </c>
      <c r="C4287" s="2" t="s">
        <v>313</v>
      </c>
      <c r="D4287" s="2">
        <v>0.502</v>
      </c>
      <c r="E4287" s="2">
        <v>1.5</v>
      </c>
      <c r="F4287" s="66">
        <v>0</v>
      </c>
      <c r="G4287" s="2">
        <v>14.81081</v>
      </c>
      <c r="H4287" s="2">
        <v>15.1447</v>
      </c>
      <c r="I4287" s="2">
        <v>15.14451</v>
      </c>
      <c r="J4287" s="2">
        <v>15.142189999999999</v>
      </c>
      <c r="K4287" s="66">
        <v>15.13542</v>
      </c>
      <c r="L4287" s="2">
        <v>14.56461</v>
      </c>
      <c r="M4287" s="2">
        <v>15.166359999999999</v>
      </c>
      <c r="N4287" s="2">
        <v>15.166180000000001</v>
      </c>
      <c r="O4287" s="2">
        <v>15.164389999999999</v>
      </c>
      <c r="P4287" s="2">
        <v>15.163309999999999</v>
      </c>
    </row>
    <row r="4288" spans="1:16" x14ac:dyDescent="0.35">
      <c r="A4288" s="2">
        <v>4277</v>
      </c>
      <c r="B4288" s="2" t="s">
        <v>261</v>
      </c>
      <c r="C4288" s="2" t="s">
        <v>314</v>
      </c>
      <c r="D4288" s="2">
        <v>0.65100000000000002</v>
      </c>
      <c r="E4288" s="2">
        <v>2.0590000000000002</v>
      </c>
      <c r="F4288" s="66">
        <v>0</v>
      </c>
      <c r="G4288" s="2">
        <v>14.95064</v>
      </c>
      <c r="H4288" s="2">
        <v>15.14953</v>
      </c>
      <c r="I4288" s="2">
        <v>15.14934</v>
      </c>
      <c r="J4288" s="2">
        <v>15.147119999999999</v>
      </c>
      <c r="K4288" s="66">
        <v>15.14066</v>
      </c>
      <c r="L4288" s="2">
        <v>14.589969999999999</v>
      </c>
      <c r="M4288" s="2">
        <v>15.170109999999999</v>
      </c>
      <c r="N4288" s="2">
        <v>15.16994</v>
      </c>
      <c r="O4288" s="2">
        <v>15.168229999999999</v>
      </c>
      <c r="P4288" s="2">
        <v>15.167199999999999</v>
      </c>
    </row>
    <row r="4289" spans="1:16" x14ac:dyDescent="0.35">
      <c r="A4289" s="2">
        <v>4278</v>
      </c>
      <c r="B4289" s="2" t="s">
        <v>261</v>
      </c>
      <c r="C4289" s="2" t="s">
        <v>315</v>
      </c>
      <c r="D4289" s="2">
        <v>0.7</v>
      </c>
      <c r="E4289" s="2">
        <v>2.3460000000000001</v>
      </c>
      <c r="F4289" s="66">
        <v>0</v>
      </c>
      <c r="G4289" s="2">
        <v>14.923629999999999</v>
      </c>
      <c r="H4289" s="2">
        <v>15.0281</v>
      </c>
      <c r="I4289" s="2">
        <v>15.02793</v>
      </c>
      <c r="J4289" s="2">
        <v>15.02581</v>
      </c>
      <c r="K4289" s="66">
        <v>15.01965</v>
      </c>
      <c r="L4289" s="2">
        <v>14.441549999999999</v>
      </c>
      <c r="M4289" s="2">
        <v>15.04766</v>
      </c>
      <c r="N4289" s="2">
        <v>15.047499999999999</v>
      </c>
      <c r="O4289" s="2">
        <v>15.045859999999999</v>
      </c>
      <c r="P4289" s="2">
        <v>15.044879999999999</v>
      </c>
    </row>
    <row r="4290" spans="1:16" x14ac:dyDescent="0.35">
      <c r="A4290" s="2">
        <v>4279</v>
      </c>
      <c r="B4290" s="2" t="s">
        <v>261</v>
      </c>
      <c r="C4290" s="2" t="s">
        <v>316</v>
      </c>
      <c r="D4290" s="2">
        <v>0.80200000000000005</v>
      </c>
      <c r="E4290" s="2">
        <v>2.1</v>
      </c>
      <c r="F4290" s="66">
        <v>0</v>
      </c>
      <c r="G4290" s="2">
        <v>14.679869999999999</v>
      </c>
      <c r="H4290" s="2">
        <v>14.863200000000001</v>
      </c>
      <c r="I4290" s="2">
        <v>14.86304</v>
      </c>
      <c r="J4290" s="2">
        <v>14.86102</v>
      </c>
      <c r="K4290" s="66">
        <v>14.85514</v>
      </c>
      <c r="L4290" s="2">
        <v>14.27732</v>
      </c>
      <c r="M4290" s="2">
        <v>14.881790000000001</v>
      </c>
      <c r="N4290" s="2">
        <v>14.881629999999999</v>
      </c>
      <c r="O4290" s="2">
        <v>14.88008</v>
      </c>
      <c r="P4290" s="2">
        <v>14.87914</v>
      </c>
    </row>
    <row r="4291" spans="1:16" x14ac:dyDescent="0.35">
      <c r="A4291" s="2">
        <v>4280</v>
      </c>
      <c r="B4291" s="2" t="s">
        <v>261</v>
      </c>
      <c r="C4291" s="2" t="s">
        <v>317</v>
      </c>
      <c r="D4291" s="2">
        <v>0.9</v>
      </c>
      <c r="E4291" s="2">
        <v>1.5409999999999999</v>
      </c>
      <c r="F4291" s="66">
        <v>0</v>
      </c>
      <c r="G4291" s="2">
        <v>14.42671</v>
      </c>
      <c r="H4291" s="2">
        <v>14.723739999999999</v>
      </c>
      <c r="I4291" s="2">
        <v>14.72358</v>
      </c>
      <c r="J4291" s="2">
        <v>14.72165</v>
      </c>
      <c r="K4291" s="66">
        <v>14.71603</v>
      </c>
      <c r="L4291" s="2">
        <v>14.123699999999999</v>
      </c>
      <c r="M4291" s="2">
        <v>14.74142</v>
      </c>
      <c r="N4291" s="2">
        <v>14.74128</v>
      </c>
      <c r="O4291" s="2">
        <v>14.739789999999999</v>
      </c>
      <c r="P4291" s="2">
        <v>14.73889</v>
      </c>
    </row>
    <row r="4292" spans="1:16" x14ac:dyDescent="0.35">
      <c r="A4292" s="2">
        <v>4281</v>
      </c>
      <c r="B4292" s="2" t="s">
        <v>261</v>
      </c>
      <c r="C4292" s="2" t="s">
        <v>318</v>
      </c>
      <c r="D4292" s="2">
        <v>1.103</v>
      </c>
      <c r="E4292" s="2">
        <v>1.254</v>
      </c>
      <c r="F4292" s="66">
        <v>0</v>
      </c>
      <c r="G4292" s="2">
        <v>14.19478</v>
      </c>
      <c r="H4292" s="2">
        <v>14.544090000000001</v>
      </c>
      <c r="I4292" s="2">
        <v>14.54393</v>
      </c>
      <c r="J4292" s="2">
        <v>14.54209</v>
      </c>
      <c r="K4292" s="66">
        <v>14.53673</v>
      </c>
      <c r="L4292" s="2">
        <v>13.938420000000001</v>
      </c>
      <c r="M4292" s="2">
        <v>14.56094</v>
      </c>
      <c r="N4292" s="2">
        <v>14.5608</v>
      </c>
      <c r="O4292" s="2">
        <v>14.559380000000001</v>
      </c>
      <c r="P4292" s="2">
        <v>14.55852</v>
      </c>
    </row>
    <row r="4293" spans="1:16" x14ac:dyDescent="0.35">
      <c r="A4293" s="2">
        <v>4282</v>
      </c>
      <c r="B4293" s="2" t="s">
        <v>261</v>
      </c>
      <c r="C4293" s="2" t="s">
        <v>319</v>
      </c>
      <c r="D4293" s="2">
        <v>1.3</v>
      </c>
      <c r="E4293" s="2">
        <v>1.246</v>
      </c>
      <c r="F4293" s="66">
        <v>0</v>
      </c>
      <c r="G4293" s="2">
        <v>13.949210000000001</v>
      </c>
      <c r="H4293" s="2">
        <v>14.30288</v>
      </c>
      <c r="I4293" s="2">
        <v>14.30273</v>
      </c>
      <c r="J4293" s="2">
        <v>14.30097</v>
      </c>
      <c r="K4293" s="66">
        <v>14.29585</v>
      </c>
      <c r="L4293" s="2">
        <v>13.69786</v>
      </c>
      <c r="M4293" s="2">
        <v>14.31892</v>
      </c>
      <c r="N4293" s="2">
        <v>14.31879</v>
      </c>
      <c r="O4293" s="2">
        <v>14.31743</v>
      </c>
      <c r="P4293" s="2">
        <v>14.31662</v>
      </c>
    </row>
    <row r="4294" spans="1:16" x14ac:dyDescent="0.35">
      <c r="A4294" s="2">
        <v>4283</v>
      </c>
      <c r="B4294" s="2" t="s">
        <v>261</v>
      </c>
      <c r="C4294" s="2" t="s">
        <v>320</v>
      </c>
      <c r="D4294" s="2">
        <v>1.3</v>
      </c>
      <c r="E4294" s="2">
        <v>1.8129999999999999</v>
      </c>
      <c r="F4294" s="66">
        <v>0</v>
      </c>
      <c r="G4294" s="2">
        <v>13.663729999999999</v>
      </c>
      <c r="H4294" s="2">
        <v>13.915419999999999</v>
      </c>
      <c r="I4294" s="2">
        <v>13.915279999999999</v>
      </c>
      <c r="J4294" s="2">
        <v>13.913600000000001</v>
      </c>
      <c r="K4294" s="66">
        <v>13.908720000000001</v>
      </c>
      <c r="L4294" s="2">
        <v>13.3407</v>
      </c>
      <c r="M4294" s="2">
        <v>13.930669999999999</v>
      </c>
      <c r="N4294" s="2">
        <v>13.930540000000001</v>
      </c>
      <c r="O4294" s="2">
        <v>13.92925</v>
      </c>
      <c r="P4294" s="2">
        <v>13.928470000000001</v>
      </c>
    </row>
    <row r="4295" spans="1:16" x14ac:dyDescent="0.35">
      <c r="A4295" s="2">
        <v>4284</v>
      </c>
      <c r="B4295" s="2" t="s">
        <v>261</v>
      </c>
      <c r="C4295" s="2" t="s">
        <v>321</v>
      </c>
      <c r="D4295" s="2">
        <v>1.3</v>
      </c>
      <c r="E4295" s="2">
        <v>2.3460000000000001</v>
      </c>
      <c r="F4295" s="66">
        <v>0</v>
      </c>
      <c r="G4295" s="2">
        <v>13.43136</v>
      </c>
      <c r="H4295" s="2">
        <v>13.56419</v>
      </c>
      <c r="I4295" s="2">
        <v>13.56405</v>
      </c>
      <c r="J4295" s="2">
        <v>13.56246</v>
      </c>
      <c r="K4295" s="66">
        <v>13.5578</v>
      </c>
      <c r="L4295" s="2">
        <v>13.00292</v>
      </c>
      <c r="M4295" s="2">
        <v>13.57887</v>
      </c>
      <c r="N4295" s="2">
        <v>13.57874</v>
      </c>
      <c r="O4295" s="2">
        <v>13.57751</v>
      </c>
      <c r="P4295" s="2">
        <v>13.57677</v>
      </c>
    </row>
    <row r="4296" spans="1:16" x14ac:dyDescent="0.35">
      <c r="A4296" s="2">
        <v>4285</v>
      </c>
      <c r="B4296" s="2" t="s">
        <v>261</v>
      </c>
      <c r="C4296" s="2" t="s">
        <v>322</v>
      </c>
      <c r="D4296" s="2">
        <v>1.3</v>
      </c>
      <c r="E4296" s="2">
        <v>1.5409999999999999</v>
      </c>
      <c r="F4296" s="66">
        <v>0</v>
      </c>
      <c r="G4296" s="2">
        <v>13.07564</v>
      </c>
      <c r="H4296" s="2">
        <v>13.37907</v>
      </c>
      <c r="I4296" s="2">
        <v>13.37894</v>
      </c>
      <c r="J4296" s="2">
        <v>13.377409999999999</v>
      </c>
      <c r="K4296" s="66">
        <v>13.372960000000001</v>
      </c>
      <c r="L4296" s="2">
        <v>12.77449</v>
      </c>
      <c r="M4296" s="2">
        <v>13.393380000000001</v>
      </c>
      <c r="N4296" s="2">
        <v>13.39326</v>
      </c>
      <c r="O4296" s="2">
        <v>13.39208</v>
      </c>
      <c r="P4296" s="2">
        <v>13.39137</v>
      </c>
    </row>
    <row r="4297" spans="1:16" x14ac:dyDescent="0.35">
      <c r="A4297" s="2">
        <v>4286</v>
      </c>
      <c r="B4297" s="2" t="s">
        <v>261</v>
      </c>
      <c r="C4297" s="2" t="s">
        <v>323</v>
      </c>
      <c r="D4297" s="2">
        <v>1.4019999999999999</v>
      </c>
      <c r="E4297" s="2">
        <v>1</v>
      </c>
      <c r="F4297" s="66">
        <v>0</v>
      </c>
      <c r="G4297" s="2">
        <v>12.86858</v>
      </c>
      <c r="H4297" s="2">
        <v>13.25642</v>
      </c>
      <c r="I4297" s="2">
        <v>13.2563</v>
      </c>
      <c r="J4297" s="2">
        <v>13.25484</v>
      </c>
      <c r="K4297" s="66">
        <v>13.250579999999999</v>
      </c>
      <c r="L4297" s="2">
        <v>12.64114</v>
      </c>
      <c r="M4297" s="2">
        <v>13.26859</v>
      </c>
      <c r="N4297" s="2">
        <v>13.268470000000001</v>
      </c>
      <c r="O4297" s="2">
        <v>13.26735</v>
      </c>
      <c r="P4297" s="2">
        <v>13.26667</v>
      </c>
    </row>
    <row r="4298" spans="1:16" x14ac:dyDescent="0.35">
      <c r="A4298" s="2">
        <v>4287</v>
      </c>
      <c r="B4298" s="2" t="s">
        <v>261</v>
      </c>
      <c r="C4298" s="2" t="s">
        <v>324</v>
      </c>
      <c r="D4298" s="2">
        <v>1.4490000000000001</v>
      </c>
      <c r="E4298" s="2">
        <v>1</v>
      </c>
      <c r="F4298" s="66">
        <v>0</v>
      </c>
      <c r="G4298" s="2">
        <v>12.869339999999999</v>
      </c>
      <c r="H4298" s="2">
        <v>13.258979999999999</v>
      </c>
      <c r="I4298" s="2">
        <v>13.25887</v>
      </c>
      <c r="J4298" s="2">
        <v>13.25747</v>
      </c>
      <c r="K4298" s="66">
        <v>13.25339</v>
      </c>
      <c r="L4298" s="2">
        <v>12.645960000000001</v>
      </c>
      <c r="M4298" s="2">
        <v>13.27164</v>
      </c>
      <c r="N4298" s="2">
        <v>13.27153</v>
      </c>
      <c r="O4298" s="2">
        <v>13.27045</v>
      </c>
      <c r="P4298" s="2">
        <v>13.2698</v>
      </c>
    </row>
    <row r="4299" spans="1:16" x14ac:dyDescent="0.35">
      <c r="A4299" s="2">
        <v>4288</v>
      </c>
      <c r="B4299" s="2" t="s">
        <v>261</v>
      </c>
      <c r="C4299" s="2" t="s">
        <v>325</v>
      </c>
      <c r="D4299" s="2">
        <v>1.4510000000000001</v>
      </c>
      <c r="E4299" s="2">
        <v>1</v>
      </c>
      <c r="F4299" s="66">
        <v>0</v>
      </c>
      <c r="G4299" s="2">
        <v>13.08161</v>
      </c>
      <c r="H4299" s="2">
        <v>13.472329999999999</v>
      </c>
      <c r="I4299" s="2">
        <v>13.47222</v>
      </c>
      <c r="J4299" s="2">
        <v>13.470879999999999</v>
      </c>
      <c r="K4299" s="66">
        <v>13.46696</v>
      </c>
      <c r="L4299" s="2">
        <v>12.85975</v>
      </c>
      <c r="M4299" s="2">
        <v>13.48433</v>
      </c>
      <c r="N4299" s="2">
        <v>13.48423</v>
      </c>
      <c r="O4299" s="2">
        <v>13.48319</v>
      </c>
      <c r="P4299" s="2">
        <v>13.482570000000001</v>
      </c>
    </row>
    <row r="4300" spans="1:16" x14ac:dyDescent="0.35">
      <c r="A4300" s="2">
        <v>4289</v>
      </c>
      <c r="B4300" s="2" t="s">
        <v>261</v>
      </c>
      <c r="C4300" s="2" t="s">
        <v>326</v>
      </c>
      <c r="D4300" s="2">
        <v>1.5509999999999999</v>
      </c>
      <c r="E4300" s="2">
        <v>1</v>
      </c>
      <c r="F4300" s="66">
        <v>0</v>
      </c>
      <c r="G4300" s="2">
        <v>13.386089999999999</v>
      </c>
      <c r="H4300" s="2">
        <v>13.77688</v>
      </c>
      <c r="I4300" s="2">
        <v>13.77678</v>
      </c>
      <c r="J4300" s="2">
        <v>13.77549</v>
      </c>
      <c r="K4300" s="66">
        <v>13.77173</v>
      </c>
      <c r="L4300" s="2">
        <v>13.16367</v>
      </c>
      <c r="M4300" s="2">
        <v>13.788320000000001</v>
      </c>
      <c r="N4300" s="2">
        <v>13.788220000000001</v>
      </c>
      <c r="O4300" s="2">
        <v>13.78722</v>
      </c>
      <c r="P4300" s="2">
        <v>13.786619999999999</v>
      </c>
    </row>
    <row r="4301" spans="1:16" x14ac:dyDescent="0.35">
      <c r="A4301" s="2">
        <v>4290</v>
      </c>
      <c r="B4301" s="2" t="s">
        <v>261</v>
      </c>
      <c r="C4301" s="2" t="s">
        <v>327</v>
      </c>
      <c r="D4301" s="2">
        <v>1.702</v>
      </c>
      <c r="E4301" s="2">
        <v>1.5589999999999999</v>
      </c>
      <c r="F4301" s="66">
        <v>0</v>
      </c>
      <c r="G4301" s="2">
        <v>13.69497</v>
      </c>
      <c r="H4301" s="2">
        <v>14.006069999999999</v>
      </c>
      <c r="I4301" s="2">
        <v>14.00596</v>
      </c>
      <c r="J4301" s="2">
        <v>14.00473</v>
      </c>
      <c r="K4301" s="66">
        <v>14.00113</v>
      </c>
      <c r="L4301" s="2">
        <v>13.405860000000001</v>
      </c>
      <c r="M4301" s="2">
        <v>14.01703</v>
      </c>
      <c r="N4301" s="2">
        <v>14.01693</v>
      </c>
      <c r="O4301" s="2">
        <v>14.015980000000001</v>
      </c>
      <c r="P4301" s="2">
        <v>14.015409999999999</v>
      </c>
    </row>
    <row r="4302" spans="1:16" x14ac:dyDescent="0.35">
      <c r="A4302" s="2">
        <v>4291</v>
      </c>
      <c r="B4302" s="2" t="s">
        <v>261</v>
      </c>
      <c r="C4302" s="2" t="s">
        <v>328</v>
      </c>
      <c r="D4302" s="2">
        <v>1.597</v>
      </c>
      <c r="E4302" s="2">
        <v>2.3540000000000001</v>
      </c>
      <c r="F4302" s="66">
        <v>0</v>
      </c>
      <c r="G4302" s="2">
        <v>13.97709</v>
      </c>
      <c r="H4302" s="2">
        <v>14.11683</v>
      </c>
      <c r="I4302" s="2">
        <v>14.11673</v>
      </c>
      <c r="J4302" s="2">
        <v>14.115550000000001</v>
      </c>
      <c r="K4302" s="66">
        <v>14.1121</v>
      </c>
      <c r="L4302" s="2">
        <v>13.53703</v>
      </c>
      <c r="M4302" s="2">
        <v>14.127319999999999</v>
      </c>
      <c r="N4302" s="2">
        <v>14.127230000000001</v>
      </c>
      <c r="O4302" s="2">
        <v>14.12632</v>
      </c>
      <c r="P4302" s="2">
        <v>14.125769999999999</v>
      </c>
    </row>
    <row r="4303" spans="1:16" x14ac:dyDescent="0.35">
      <c r="A4303" s="2">
        <v>4292</v>
      </c>
      <c r="B4303" s="2" t="s">
        <v>261</v>
      </c>
      <c r="C4303" s="2" t="s">
        <v>329</v>
      </c>
      <c r="D4303" s="2">
        <v>1.4</v>
      </c>
      <c r="E4303" s="2">
        <v>2.3460000000000001</v>
      </c>
      <c r="F4303" s="66">
        <v>0</v>
      </c>
      <c r="G4303" s="2">
        <v>14.01599</v>
      </c>
      <c r="H4303" s="2">
        <v>14.14742</v>
      </c>
      <c r="I4303" s="2">
        <v>14.14733</v>
      </c>
      <c r="J4303" s="2">
        <v>14.1462</v>
      </c>
      <c r="K4303" s="66">
        <v>14.142899999999999</v>
      </c>
      <c r="L4303" s="2">
        <v>13.56012</v>
      </c>
      <c r="M4303" s="2">
        <v>14.15747</v>
      </c>
      <c r="N4303" s="2">
        <v>14.15738</v>
      </c>
      <c r="O4303" s="2">
        <v>14.156510000000001</v>
      </c>
      <c r="P4303" s="2">
        <v>14.155989999999999</v>
      </c>
    </row>
    <row r="4304" spans="1:16" x14ac:dyDescent="0.35">
      <c r="A4304" s="2">
        <v>4293</v>
      </c>
      <c r="B4304" s="2" t="s">
        <v>261</v>
      </c>
      <c r="C4304" s="2" t="s">
        <v>330</v>
      </c>
      <c r="D4304" s="2">
        <v>0.79</v>
      </c>
      <c r="E4304" s="2">
        <v>2.1</v>
      </c>
      <c r="F4304" s="66">
        <v>0</v>
      </c>
      <c r="G4304" s="2">
        <v>13.98982</v>
      </c>
      <c r="H4304" s="2">
        <v>14.258430000000001</v>
      </c>
      <c r="I4304" s="2">
        <v>14.25834</v>
      </c>
      <c r="J4304" s="2">
        <v>14.25726</v>
      </c>
      <c r="K4304" s="66">
        <v>14.254110000000001</v>
      </c>
      <c r="L4304" s="2">
        <v>13.742050000000001</v>
      </c>
      <c r="M4304" s="2">
        <v>14.268050000000001</v>
      </c>
      <c r="N4304" s="2">
        <v>14.26796</v>
      </c>
      <c r="O4304" s="2">
        <v>14.26713</v>
      </c>
      <c r="P4304" s="2">
        <v>14.266629999999999</v>
      </c>
    </row>
    <row r="4305" spans="1:16" x14ac:dyDescent="0.35">
      <c r="A4305" s="2">
        <v>4294</v>
      </c>
      <c r="B4305" s="2" t="s">
        <v>261</v>
      </c>
      <c r="C4305" s="2" t="s">
        <v>331</v>
      </c>
      <c r="D4305" s="2">
        <v>0.40300000000000002</v>
      </c>
      <c r="E4305" s="2">
        <v>2.1</v>
      </c>
      <c r="F4305" s="66">
        <v>0</v>
      </c>
      <c r="G4305" s="2">
        <v>14.221920000000001</v>
      </c>
      <c r="H4305" s="2">
        <v>14.435180000000001</v>
      </c>
      <c r="I4305" s="2">
        <v>14.435090000000001</v>
      </c>
      <c r="J4305" s="2">
        <v>14.434060000000001</v>
      </c>
      <c r="K4305" s="66">
        <v>14.431039999999999</v>
      </c>
      <c r="L4305" s="2">
        <v>13.903130000000001</v>
      </c>
      <c r="M4305" s="2">
        <v>14.44439</v>
      </c>
      <c r="N4305" s="2">
        <v>14.44431</v>
      </c>
      <c r="O4305" s="2">
        <v>14.443519999999999</v>
      </c>
      <c r="P4305" s="2">
        <v>14.44304</v>
      </c>
    </row>
    <row r="4306" spans="1:16" x14ac:dyDescent="0.35">
      <c r="A4306" s="2">
        <v>4295</v>
      </c>
      <c r="B4306" s="2" t="s">
        <v>261</v>
      </c>
      <c r="C4306" s="2" t="s">
        <v>332</v>
      </c>
      <c r="D4306" s="2">
        <v>0.85399999999999998</v>
      </c>
      <c r="E4306" s="2">
        <v>2.1</v>
      </c>
      <c r="F4306" s="66">
        <v>0</v>
      </c>
      <c r="G4306" s="2">
        <v>14.293559999999999</v>
      </c>
      <c r="H4306" s="2">
        <v>14.55181</v>
      </c>
      <c r="I4306" s="2">
        <v>14.55172</v>
      </c>
      <c r="J4306" s="2">
        <v>14.55073</v>
      </c>
      <c r="K4306" s="66">
        <v>14.547840000000001</v>
      </c>
      <c r="L4306" s="2">
        <v>14.0214</v>
      </c>
      <c r="M4306" s="2">
        <v>14.56063</v>
      </c>
      <c r="N4306" s="2">
        <v>14.560560000000001</v>
      </c>
      <c r="O4306" s="2">
        <v>14.55979</v>
      </c>
      <c r="P4306" s="2">
        <v>14.559329999999999</v>
      </c>
    </row>
    <row r="4307" spans="1:16" x14ac:dyDescent="0.35">
      <c r="A4307" s="2">
        <v>4296</v>
      </c>
      <c r="B4307" s="2" t="s">
        <v>262</v>
      </c>
      <c r="C4307" s="2" t="s">
        <v>309</v>
      </c>
      <c r="D4307" s="2">
        <v>1.202</v>
      </c>
      <c r="E4307" s="2">
        <v>1.5409999999999999</v>
      </c>
      <c r="F4307" s="66">
        <v>0</v>
      </c>
      <c r="G4307" s="2">
        <v>14.26097</v>
      </c>
      <c r="H4307" s="2">
        <v>14.565519999999999</v>
      </c>
      <c r="I4307" s="2">
        <v>14.565429999999999</v>
      </c>
      <c r="J4307" s="2">
        <v>14.564489999999999</v>
      </c>
      <c r="K4307" s="66">
        <v>14.561719999999999</v>
      </c>
      <c r="L4307" s="2">
        <v>13.95504</v>
      </c>
      <c r="M4307" s="2">
        <v>14.573969999999999</v>
      </c>
      <c r="N4307" s="2">
        <v>14.5739</v>
      </c>
      <c r="O4307" s="2">
        <v>14.573169999999999</v>
      </c>
      <c r="P4307" s="2">
        <v>14.57273</v>
      </c>
    </row>
    <row r="4308" spans="1:16" x14ac:dyDescent="0.35">
      <c r="A4308" s="2">
        <v>4297</v>
      </c>
      <c r="B4308" s="2" t="s">
        <v>262</v>
      </c>
      <c r="C4308" s="2" t="s">
        <v>310</v>
      </c>
      <c r="D4308" s="2">
        <v>1.2490000000000001</v>
      </c>
      <c r="E4308" s="2">
        <v>2.0670000000000002</v>
      </c>
      <c r="F4308" s="66">
        <v>0</v>
      </c>
      <c r="G4308" s="2">
        <v>14.394349999999999</v>
      </c>
      <c r="H4308" s="2">
        <v>14.568149999999999</v>
      </c>
      <c r="I4308" s="2">
        <v>14.568070000000001</v>
      </c>
      <c r="J4308" s="2">
        <v>14.567170000000001</v>
      </c>
      <c r="K4308" s="66">
        <v>14.56452</v>
      </c>
      <c r="L4308" s="2">
        <v>13.96546</v>
      </c>
      <c r="M4308" s="2">
        <v>14.57625</v>
      </c>
      <c r="N4308" s="2">
        <v>14.576180000000001</v>
      </c>
      <c r="O4308" s="2">
        <v>14.575480000000001</v>
      </c>
      <c r="P4308" s="2">
        <v>14.575060000000001</v>
      </c>
    </row>
    <row r="4309" spans="1:16" x14ac:dyDescent="0.35">
      <c r="A4309" s="2">
        <v>4298</v>
      </c>
      <c r="B4309" s="2" t="s">
        <v>262</v>
      </c>
      <c r="C4309" s="2" t="s">
        <v>311</v>
      </c>
      <c r="D4309" s="2">
        <v>1.0469999999999999</v>
      </c>
      <c r="E4309" s="2">
        <v>2.0329999999999999</v>
      </c>
      <c r="F4309" s="66">
        <v>0</v>
      </c>
      <c r="G4309" s="2">
        <v>14.40448</v>
      </c>
      <c r="H4309" s="2">
        <v>14.5838</v>
      </c>
      <c r="I4309" s="2">
        <v>14.583729999999999</v>
      </c>
      <c r="J4309" s="2">
        <v>14.58287</v>
      </c>
      <c r="K4309" s="66">
        <v>14.58034</v>
      </c>
      <c r="L4309" s="2">
        <v>13.980270000000001</v>
      </c>
      <c r="M4309" s="2">
        <v>14.591519999999999</v>
      </c>
      <c r="N4309" s="2">
        <v>14.59146</v>
      </c>
      <c r="O4309" s="2">
        <v>14.59079</v>
      </c>
      <c r="P4309" s="2">
        <v>14.59038</v>
      </c>
    </row>
    <row r="4310" spans="1:16" x14ac:dyDescent="0.35">
      <c r="A4310" s="2">
        <v>4299</v>
      </c>
      <c r="B4310" s="2" t="s">
        <v>262</v>
      </c>
      <c r="C4310" s="2" t="s">
        <v>312</v>
      </c>
      <c r="D4310" s="2">
        <v>1.002</v>
      </c>
      <c r="E4310" s="2">
        <v>1.254</v>
      </c>
      <c r="F4310" s="66">
        <v>0</v>
      </c>
      <c r="G4310" s="2">
        <v>14.23273</v>
      </c>
      <c r="H4310" s="2">
        <v>14.585290000000001</v>
      </c>
      <c r="I4310" s="2">
        <v>14.58522</v>
      </c>
      <c r="J4310" s="2">
        <v>14.584390000000001</v>
      </c>
      <c r="K4310" s="66">
        <v>14.58198</v>
      </c>
      <c r="L4310" s="2">
        <v>13.97343</v>
      </c>
      <c r="M4310" s="2">
        <v>14.592700000000001</v>
      </c>
      <c r="N4310" s="2">
        <v>14.592639999999999</v>
      </c>
      <c r="O4310" s="2">
        <v>14.591989999999999</v>
      </c>
      <c r="P4310" s="2">
        <v>14.591609999999999</v>
      </c>
    </row>
    <row r="4311" spans="1:16" x14ac:dyDescent="0.35">
      <c r="A4311" s="2">
        <v>4300</v>
      </c>
      <c r="B4311" s="2" t="s">
        <v>262</v>
      </c>
      <c r="C4311" s="2" t="s">
        <v>313</v>
      </c>
      <c r="D4311" s="2">
        <v>0.998</v>
      </c>
      <c r="E4311" s="2">
        <v>1.5</v>
      </c>
      <c r="F4311" s="66">
        <v>0</v>
      </c>
      <c r="G4311" s="2">
        <v>14.33236</v>
      </c>
      <c r="H4311" s="2">
        <v>14.66065</v>
      </c>
      <c r="I4311" s="2">
        <v>14.66058</v>
      </c>
      <c r="J4311" s="2">
        <v>14.659789999999999</v>
      </c>
      <c r="K4311" s="66">
        <v>14.65748</v>
      </c>
      <c r="L4311" s="2">
        <v>14.06363</v>
      </c>
      <c r="M4311" s="2">
        <v>14.66774</v>
      </c>
      <c r="N4311" s="2">
        <v>14.667680000000001</v>
      </c>
      <c r="O4311" s="2">
        <v>14.667070000000001</v>
      </c>
      <c r="P4311" s="2">
        <v>14.666700000000001</v>
      </c>
    </row>
    <row r="4312" spans="1:16" x14ac:dyDescent="0.35">
      <c r="A4312" s="2">
        <v>4301</v>
      </c>
      <c r="B4312" s="2" t="s">
        <v>262</v>
      </c>
      <c r="C4312" s="2" t="s">
        <v>314</v>
      </c>
      <c r="D4312" s="2">
        <v>0.84899999999999998</v>
      </c>
      <c r="E4312" s="2">
        <v>1.246</v>
      </c>
      <c r="F4312" s="66">
        <v>0</v>
      </c>
      <c r="G4312" s="2">
        <v>14.36055</v>
      </c>
      <c r="H4312" s="2">
        <v>14.71912</v>
      </c>
      <c r="I4312" s="2">
        <v>14.719049999999999</v>
      </c>
      <c r="J4312" s="2">
        <v>14.71829</v>
      </c>
      <c r="K4312" s="66">
        <v>14.71608</v>
      </c>
      <c r="L4312" s="2">
        <v>14.11125</v>
      </c>
      <c r="M4312" s="2">
        <v>14.725910000000001</v>
      </c>
      <c r="N4312" s="2">
        <v>14.725849999999999</v>
      </c>
      <c r="O4312" s="2">
        <v>14.72526</v>
      </c>
      <c r="P4312" s="2">
        <v>14.724909999999999</v>
      </c>
    </row>
    <row r="4313" spans="1:16" x14ac:dyDescent="0.35">
      <c r="A4313" s="2">
        <v>4302</v>
      </c>
      <c r="B4313" s="2" t="s">
        <v>262</v>
      </c>
      <c r="C4313" s="2" t="s">
        <v>315</v>
      </c>
      <c r="D4313" s="2">
        <v>0.95199999999999996</v>
      </c>
      <c r="E4313" s="2">
        <v>1</v>
      </c>
      <c r="F4313" s="66">
        <v>0</v>
      </c>
      <c r="G4313" s="2">
        <v>14.37284</v>
      </c>
      <c r="H4313" s="2">
        <v>14.762130000000001</v>
      </c>
      <c r="I4313" s="2">
        <v>14.76207</v>
      </c>
      <c r="J4313" s="2">
        <v>14.761340000000001</v>
      </c>
      <c r="K4313" s="66">
        <v>14.759219999999999</v>
      </c>
      <c r="L4313" s="2">
        <v>14.1469</v>
      </c>
      <c r="M4313" s="2">
        <v>14.76863</v>
      </c>
      <c r="N4313" s="2">
        <v>14.76857</v>
      </c>
      <c r="O4313" s="2">
        <v>14.76801</v>
      </c>
      <c r="P4313" s="2">
        <v>14.767670000000001</v>
      </c>
    </row>
    <row r="4314" spans="1:16" x14ac:dyDescent="0.35">
      <c r="A4314" s="2">
        <v>4303</v>
      </c>
      <c r="B4314" s="2" t="s">
        <v>262</v>
      </c>
      <c r="C4314" s="2" t="s">
        <v>316</v>
      </c>
      <c r="D4314" s="2">
        <v>1.0489999999999999</v>
      </c>
      <c r="E4314" s="2">
        <v>1.254</v>
      </c>
      <c r="F4314" s="66">
        <v>0</v>
      </c>
      <c r="G4314" s="2">
        <v>14.460330000000001</v>
      </c>
      <c r="H4314" s="2">
        <v>14.8172</v>
      </c>
      <c r="I4314" s="2">
        <v>14.81714</v>
      </c>
      <c r="J4314" s="2">
        <v>14.81644</v>
      </c>
      <c r="K4314" s="66">
        <v>14.81442</v>
      </c>
      <c r="L4314" s="2">
        <v>14.21008</v>
      </c>
      <c r="M4314" s="2">
        <v>14.82342</v>
      </c>
      <c r="N4314" s="2">
        <v>14.823370000000001</v>
      </c>
      <c r="O4314" s="2">
        <v>14.82283</v>
      </c>
      <c r="P4314" s="2">
        <v>14.8225</v>
      </c>
    </row>
    <row r="4315" spans="1:16" x14ac:dyDescent="0.35">
      <c r="A4315" s="2">
        <v>4304</v>
      </c>
      <c r="B4315" s="2" t="s">
        <v>262</v>
      </c>
      <c r="C4315" s="2" t="s">
        <v>317</v>
      </c>
      <c r="D4315" s="2">
        <v>0.94899999999999995</v>
      </c>
      <c r="E4315" s="2">
        <v>1.5</v>
      </c>
      <c r="F4315" s="66">
        <v>0</v>
      </c>
      <c r="G4315" s="2">
        <v>14.51102</v>
      </c>
      <c r="H4315" s="2">
        <v>14.83466</v>
      </c>
      <c r="I4315" s="2">
        <v>14.8346</v>
      </c>
      <c r="J4315" s="2">
        <v>14.833930000000001</v>
      </c>
      <c r="K4315" s="66">
        <v>14.831989999999999</v>
      </c>
      <c r="L4315" s="2">
        <v>14.235900000000001</v>
      </c>
      <c r="M4315" s="2">
        <v>14.84061</v>
      </c>
      <c r="N4315" s="2">
        <v>14.84056</v>
      </c>
      <c r="O4315" s="2">
        <v>14.84004</v>
      </c>
      <c r="P4315" s="2">
        <v>14.839729999999999</v>
      </c>
    </row>
    <row r="4316" spans="1:16" x14ac:dyDescent="0.35">
      <c r="A4316" s="2">
        <v>4305</v>
      </c>
      <c r="B4316" s="2" t="s">
        <v>262</v>
      </c>
      <c r="C4316" s="2" t="s">
        <v>318</v>
      </c>
      <c r="D4316" s="2">
        <v>0.95099999999999996</v>
      </c>
      <c r="E4316" s="2">
        <v>1.5</v>
      </c>
      <c r="F4316" s="66">
        <v>0</v>
      </c>
      <c r="G4316" s="2">
        <v>14.396369999999999</v>
      </c>
      <c r="H4316" s="2">
        <v>14.722899999999999</v>
      </c>
      <c r="I4316" s="2">
        <v>14.722849999999999</v>
      </c>
      <c r="J4316" s="2">
        <v>14.72221</v>
      </c>
      <c r="K4316" s="66">
        <v>14.720359999999999</v>
      </c>
      <c r="L4316" s="2">
        <v>14.12485</v>
      </c>
      <c r="M4316" s="2">
        <v>14.728590000000001</v>
      </c>
      <c r="N4316" s="2">
        <v>14.728540000000001</v>
      </c>
      <c r="O4316" s="2">
        <v>14.72805</v>
      </c>
      <c r="P4316" s="2">
        <v>14.72776</v>
      </c>
    </row>
    <row r="4317" spans="1:16" x14ac:dyDescent="0.35">
      <c r="A4317" s="2">
        <v>4306</v>
      </c>
      <c r="B4317" s="2" t="s">
        <v>262</v>
      </c>
      <c r="C4317" s="2" t="s">
        <v>319</v>
      </c>
      <c r="D4317" s="2">
        <v>1.1020000000000001</v>
      </c>
      <c r="E4317" s="2">
        <v>1.8049999999999999</v>
      </c>
      <c r="F4317" s="66">
        <v>0</v>
      </c>
      <c r="G4317" s="2">
        <v>14.15692</v>
      </c>
      <c r="H4317" s="2">
        <v>14.438409999999999</v>
      </c>
      <c r="I4317" s="2">
        <v>14.438359999999999</v>
      </c>
      <c r="J4317" s="2">
        <v>14.437749999999999</v>
      </c>
      <c r="K4317" s="66">
        <v>14.43599</v>
      </c>
      <c r="L4317" s="2">
        <v>13.87101</v>
      </c>
      <c r="M4317" s="2">
        <v>14.44384</v>
      </c>
      <c r="N4317" s="2">
        <v>14.4438</v>
      </c>
      <c r="O4317" s="2">
        <v>14.44333</v>
      </c>
      <c r="P4317" s="2">
        <v>14.443049999999999</v>
      </c>
    </row>
    <row r="4318" spans="1:16" x14ac:dyDescent="0.35">
      <c r="A4318" s="2">
        <v>4307</v>
      </c>
      <c r="B4318" s="2" t="s">
        <v>262</v>
      </c>
      <c r="C4318" s="2" t="s">
        <v>320</v>
      </c>
      <c r="D4318" s="2">
        <v>1.403</v>
      </c>
      <c r="E4318" s="2">
        <v>2.1</v>
      </c>
      <c r="F4318" s="66">
        <v>0</v>
      </c>
      <c r="G4318" s="2">
        <v>13.76811</v>
      </c>
      <c r="H4318" s="2">
        <v>14.032389999999999</v>
      </c>
      <c r="I4318" s="2">
        <v>14.03234</v>
      </c>
      <c r="J4318" s="2">
        <v>14.03176</v>
      </c>
      <c r="K4318" s="66">
        <v>14.03008</v>
      </c>
      <c r="L4318" s="2">
        <v>13.528409999999999</v>
      </c>
      <c r="M4318" s="2">
        <v>14.037570000000001</v>
      </c>
      <c r="N4318" s="2">
        <v>14.037520000000001</v>
      </c>
      <c r="O4318" s="2">
        <v>14.03708</v>
      </c>
      <c r="P4318" s="2">
        <v>14.036809999999999</v>
      </c>
    </row>
    <row r="4319" spans="1:16" x14ac:dyDescent="0.35">
      <c r="A4319" s="2">
        <v>4308</v>
      </c>
      <c r="B4319" s="2" t="s">
        <v>262</v>
      </c>
      <c r="C4319" s="2" t="s">
        <v>321</v>
      </c>
      <c r="D4319" s="2">
        <v>1.6</v>
      </c>
      <c r="E4319" s="2">
        <v>2.1</v>
      </c>
      <c r="F4319" s="66">
        <v>0</v>
      </c>
      <c r="G4319" s="2">
        <v>13.338950000000001</v>
      </c>
      <c r="H4319" s="2">
        <v>13.64387</v>
      </c>
      <c r="I4319" s="2">
        <v>13.643829999999999</v>
      </c>
      <c r="J4319" s="2">
        <v>13.643269999999999</v>
      </c>
      <c r="K4319" s="66">
        <v>13.64167</v>
      </c>
      <c r="L4319" s="2">
        <v>13.15131</v>
      </c>
      <c r="M4319" s="2">
        <v>13.64893</v>
      </c>
      <c r="N4319" s="2">
        <v>13.64889</v>
      </c>
      <c r="O4319" s="2">
        <v>13.64847</v>
      </c>
      <c r="P4319" s="2">
        <v>13.648210000000001</v>
      </c>
    </row>
    <row r="4320" spans="1:16" x14ac:dyDescent="0.35">
      <c r="A4320" s="2">
        <v>4309</v>
      </c>
      <c r="B4320" s="2" t="s">
        <v>262</v>
      </c>
      <c r="C4320" s="2" t="s">
        <v>322</v>
      </c>
      <c r="D4320" s="2">
        <v>1.6</v>
      </c>
      <c r="E4320" s="2">
        <v>2.6080000000000001</v>
      </c>
      <c r="F4320" s="66">
        <v>0</v>
      </c>
      <c r="G4320" s="2">
        <v>13.093310000000001</v>
      </c>
      <c r="H4320" s="2">
        <v>13.368230000000001</v>
      </c>
      <c r="I4320" s="2">
        <v>13.368180000000001</v>
      </c>
      <c r="J4320" s="2">
        <v>13.367649999999999</v>
      </c>
      <c r="K4320" s="66">
        <v>13.36613</v>
      </c>
      <c r="L4320" s="2">
        <v>12.99657</v>
      </c>
      <c r="M4320" s="2">
        <v>13.373390000000001</v>
      </c>
      <c r="N4320" s="2">
        <v>13.37335</v>
      </c>
      <c r="O4320" s="2">
        <v>13.372949999999999</v>
      </c>
      <c r="P4320" s="2">
        <v>13.3727</v>
      </c>
    </row>
    <row r="4321" spans="1:16" x14ac:dyDescent="0.35">
      <c r="A4321" s="2">
        <v>4310</v>
      </c>
      <c r="B4321" s="2" t="s">
        <v>262</v>
      </c>
      <c r="C4321" s="2" t="s">
        <v>323</v>
      </c>
      <c r="D4321" s="2">
        <v>1.8029999999999999</v>
      </c>
      <c r="E4321" s="2">
        <v>2.8460000000000001</v>
      </c>
      <c r="F4321" s="66">
        <v>0</v>
      </c>
      <c r="G4321" s="2">
        <v>12.89343</v>
      </c>
      <c r="H4321" s="2">
        <v>13.23208</v>
      </c>
      <c r="I4321" s="2">
        <v>13.23204</v>
      </c>
      <c r="J4321" s="2">
        <v>13.231529999999999</v>
      </c>
      <c r="K4321" s="66">
        <v>13.23007</v>
      </c>
      <c r="L4321" s="2">
        <v>12.93582</v>
      </c>
      <c r="M4321" s="2">
        <v>13.237299999999999</v>
      </c>
      <c r="N4321" s="2">
        <v>13.237270000000001</v>
      </c>
      <c r="O4321" s="2">
        <v>13.236879999999999</v>
      </c>
      <c r="P4321" s="2">
        <v>13.23664</v>
      </c>
    </row>
    <row r="4322" spans="1:16" x14ac:dyDescent="0.35">
      <c r="A4322" s="2">
        <v>4311</v>
      </c>
      <c r="B4322" s="2" t="s">
        <v>262</v>
      </c>
      <c r="C4322" s="2" t="s">
        <v>324</v>
      </c>
      <c r="D4322" s="2">
        <v>2</v>
      </c>
      <c r="E4322" s="2">
        <v>2.8540000000000001</v>
      </c>
      <c r="F4322" s="66">
        <v>0</v>
      </c>
      <c r="G4322" s="2">
        <v>12.83947</v>
      </c>
      <c r="H4322" s="2">
        <v>13.177960000000001</v>
      </c>
      <c r="I4322" s="2">
        <v>13.17792</v>
      </c>
      <c r="J4322" s="2">
        <v>13.177429999999999</v>
      </c>
      <c r="K4322" s="66">
        <v>13.176030000000001</v>
      </c>
      <c r="L4322" s="2">
        <v>12.885619999999999</v>
      </c>
      <c r="M4322" s="2">
        <v>13.183579999999999</v>
      </c>
      <c r="N4322" s="2">
        <v>13.18355</v>
      </c>
      <c r="O4322" s="2">
        <v>13.18318</v>
      </c>
      <c r="P4322" s="2">
        <v>13.18295</v>
      </c>
    </row>
    <row r="4323" spans="1:16" x14ac:dyDescent="0.35">
      <c r="A4323" s="2">
        <v>4312</v>
      </c>
      <c r="B4323" s="2" t="s">
        <v>262</v>
      </c>
      <c r="C4323" s="2" t="s">
        <v>325</v>
      </c>
      <c r="D4323" s="2">
        <v>1.8480000000000001</v>
      </c>
      <c r="E4323" s="2">
        <v>3.8620000000000001</v>
      </c>
      <c r="F4323" s="66">
        <v>0</v>
      </c>
      <c r="G4323" s="2">
        <v>13.22156</v>
      </c>
      <c r="H4323" s="2">
        <v>13.388730000000001</v>
      </c>
      <c r="I4323" s="2">
        <v>13.38869</v>
      </c>
      <c r="J4323" s="2">
        <v>13.38822</v>
      </c>
      <c r="K4323" s="66">
        <v>13.38688</v>
      </c>
      <c r="L4323" s="2">
        <v>13.404999999999999</v>
      </c>
      <c r="M4323" s="2">
        <v>13.394640000000001</v>
      </c>
      <c r="N4323" s="2">
        <v>13.39461</v>
      </c>
      <c r="O4323" s="2">
        <v>13.39425</v>
      </c>
      <c r="P4323" s="2">
        <v>13.39404</v>
      </c>
    </row>
    <row r="4324" spans="1:16" x14ac:dyDescent="0.35">
      <c r="A4324" s="2">
        <v>4313</v>
      </c>
      <c r="B4324" s="2" t="s">
        <v>262</v>
      </c>
      <c r="C4324" s="2" t="s">
        <v>326</v>
      </c>
      <c r="D4324" s="2">
        <v>1.649</v>
      </c>
      <c r="E4324" s="2">
        <v>3.8370000000000002</v>
      </c>
      <c r="F4324" s="66">
        <v>0</v>
      </c>
      <c r="G4324" s="2">
        <v>13.41032</v>
      </c>
      <c r="H4324" s="2">
        <v>13.65809</v>
      </c>
      <c r="I4324" s="2">
        <v>13.658049999999999</v>
      </c>
      <c r="J4324" s="2">
        <v>13.65761</v>
      </c>
      <c r="K4324" s="66">
        <v>13.656319999999999</v>
      </c>
      <c r="L4324" s="2">
        <v>13.681240000000001</v>
      </c>
      <c r="M4324" s="2">
        <v>13.663819999999999</v>
      </c>
      <c r="N4324" s="2">
        <v>13.663779999999999</v>
      </c>
      <c r="O4324" s="2">
        <v>13.66344</v>
      </c>
      <c r="P4324" s="2">
        <v>13.66324</v>
      </c>
    </row>
    <row r="4325" spans="1:16" x14ac:dyDescent="0.35">
      <c r="A4325" s="2">
        <v>4314</v>
      </c>
      <c r="B4325" s="2" t="s">
        <v>262</v>
      </c>
      <c r="C4325" s="2" t="s">
        <v>327</v>
      </c>
      <c r="D4325" s="2">
        <v>1.702</v>
      </c>
      <c r="E4325" s="2">
        <v>3.1</v>
      </c>
      <c r="F4325" s="66">
        <v>0</v>
      </c>
      <c r="G4325" s="2">
        <v>13.487259999999999</v>
      </c>
      <c r="H4325" s="2">
        <v>13.8033</v>
      </c>
      <c r="I4325" s="2">
        <v>13.80326</v>
      </c>
      <c r="J4325" s="2">
        <v>13.80284</v>
      </c>
      <c r="K4325" s="66">
        <v>13.801600000000001</v>
      </c>
      <c r="L4325" s="2">
        <v>13.578480000000001</v>
      </c>
      <c r="M4325" s="2">
        <v>13.80875</v>
      </c>
      <c r="N4325" s="2">
        <v>13.80871</v>
      </c>
      <c r="O4325" s="2">
        <v>13.808389999999999</v>
      </c>
      <c r="P4325" s="2">
        <v>13.80819</v>
      </c>
    </row>
    <row r="4326" spans="1:16" x14ac:dyDescent="0.35">
      <c r="A4326" s="2">
        <v>4315</v>
      </c>
      <c r="B4326" s="2" t="s">
        <v>262</v>
      </c>
      <c r="C4326" s="2" t="s">
        <v>328</v>
      </c>
      <c r="D4326" s="2">
        <v>1.8</v>
      </c>
      <c r="E4326" s="2">
        <v>3.1</v>
      </c>
      <c r="F4326" s="66">
        <v>0</v>
      </c>
      <c r="G4326" s="2">
        <v>13.68083</v>
      </c>
      <c r="H4326" s="2">
        <v>13.887869999999999</v>
      </c>
      <c r="I4326" s="2">
        <v>13.887840000000001</v>
      </c>
      <c r="J4326" s="2">
        <v>13.88743</v>
      </c>
      <c r="K4326" s="66">
        <v>13.88625</v>
      </c>
      <c r="L4326" s="2">
        <v>13.64385</v>
      </c>
      <c r="M4326" s="2">
        <v>13.89301</v>
      </c>
      <c r="N4326" s="2">
        <v>13.89298</v>
      </c>
      <c r="O4326" s="2">
        <v>13.892670000000001</v>
      </c>
      <c r="P4326" s="2">
        <v>13.892480000000001</v>
      </c>
    </row>
    <row r="4327" spans="1:16" x14ac:dyDescent="0.35">
      <c r="A4327" s="2">
        <v>4316</v>
      </c>
      <c r="B4327" s="2" t="s">
        <v>262</v>
      </c>
      <c r="C4327" s="2" t="s">
        <v>329</v>
      </c>
      <c r="D4327" s="2">
        <v>1.698</v>
      </c>
      <c r="E4327" s="2">
        <v>3.3540000000000001</v>
      </c>
      <c r="F4327" s="66">
        <v>0</v>
      </c>
      <c r="G4327" s="2">
        <v>13.97312</v>
      </c>
      <c r="H4327" s="2">
        <v>13.94735</v>
      </c>
      <c r="I4327" s="2">
        <v>13.947319999999999</v>
      </c>
      <c r="J4327" s="2">
        <v>13.94693</v>
      </c>
      <c r="K4327" s="66">
        <v>13.9458</v>
      </c>
      <c r="L4327" s="2">
        <v>13.74518</v>
      </c>
      <c r="M4327" s="2">
        <v>13.952170000000001</v>
      </c>
      <c r="N4327" s="2">
        <v>13.95214</v>
      </c>
      <c r="O4327" s="2">
        <v>13.951840000000001</v>
      </c>
      <c r="P4327" s="2">
        <v>13.95166</v>
      </c>
    </row>
    <row r="4328" spans="1:16" x14ac:dyDescent="0.35">
      <c r="A4328" s="2">
        <v>4317</v>
      </c>
      <c r="B4328" s="2" t="s">
        <v>262</v>
      </c>
      <c r="C4328" s="2" t="s">
        <v>330</v>
      </c>
      <c r="D4328" s="2">
        <v>1.651</v>
      </c>
      <c r="E4328" s="2">
        <v>4.3620000000000001</v>
      </c>
      <c r="F4328" s="66">
        <v>0</v>
      </c>
      <c r="G4328" s="2">
        <v>14.34928</v>
      </c>
      <c r="H4328" s="2">
        <v>13.994680000000001</v>
      </c>
      <c r="I4328" s="2">
        <v>13.99465</v>
      </c>
      <c r="J4328" s="2">
        <v>13.99428</v>
      </c>
      <c r="K4328" s="66">
        <v>13.99319</v>
      </c>
      <c r="L4328" s="2">
        <v>14.1014</v>
      </c>
      <c r="M4328" s="2">
        <v>13.999180000000001</v>
      </c>
      <c r="N4328" s="2">
        <v>13.99915</v>
      </c>
      <c r="O4328" s="2">
        <v>13.99887</v>
      </c>
      <c r="P4328" s="2">
        <v>13.998699999999999</v>
      </c>
    </row>
    <row r="4329" spans="1:16" x14ac:dyDescent="0.35">
      <c r="A4329" s="2">
        <v>4318</v>
      </c>
      <c r="B4329" s="2" t="s">
        <v>262</v>
      </c>
      <c r="C4329" s="2" t="s">
        <v>331</v>
      </c>
      <c r="D4329" s="2">
        <v>1.5469999999999999</v>
      </c>
      <c r="E4329" s="2">
        <v>4.5919999999999996</v>
      </c>
      <c r="F4329" s="66">
        <v>0</v>
      </c>
      <c r="G4329" s="2">
        <v>14.48597</v>
      </c>
      <c r="H4329" s="2">
        <v>14.02647</v>
      </c>
      <c r="I4329" s="2">
        <v>14.026439999999999</v>
      </c>
      <c r="J4329" s="2">
        <v>14.02609</v>
      </c>
      <c r="K4329" s="66">
        <v>14.02505</v>
      </c>
      <c r="L4329" s="2">
        <v>14.191879999999999</v>
      </c>
      <c r="M4329" s="2">
        <v>14.03068</v>
      </c>
      <c r="N4329" s="2">
        <v>14.03065</v>
      </c>
      <c r="O4329" s="2">
        <v>14.030379999999999</v>
      </c>
      <c r="P4329" s="2">
        <v>14.03022</v>
      </c>
    </row>
    <row r="4330" spans="1:16" x14ac:dyDescent="0.35">
      <c r="A4330" s="2">
        <v>4319</v>
      </c>
      <c r="B4330" s="2" t="s">
        <v>262</v>
      </c>
      <c r="C4330" s="2" t="s">
        <v>332</v>
      </c>
      <c r="D4330" s="2">
        <v>1.4510000000000001</v>
      </c>
      <c r="E4330" s="2">
        <v>3.5920000000000001</v>
      </c>
      <c r="F4330" s="66">
        <v>0</v>
      </c>
      <c r="G4330" s="2">
        <v>14.071719999999999</v>
      </c>
      <c r="H4330" s="2">
        <v>14.053750000000001</v>
      </c>
      <c r="I4330" s="2">
        <v>14.05372</v>
      </c>
      <c r="J4330" s="2">
        <v>14.053380000000001</v>
      </c>
      <c r="K4330" s="66">
        <v>14.052390000000001</v>
      </c>
      <c r="L4330" s="2">
        <v>13.92848</v>
      </c>
      <c r="M4330" s="2">
        <v>14.057689999999999</v>
      </c>
      <c r="N4330" s="2">
        <v>14.05766</v>
      </c>
      <c r="O4330" s="2">
        <v>14.057399999999999</v>
      </c>
      <c r="P4330" s="2">
        <v>14.05725</v>
      </c>
    </row>
    <row r="4331" spans="1:16" x14ac:dyDescent="0.35">
      <c r="A4331" s="2">
        <v>4320</v>
      </c>
      <c r="B4331" s="2" t="s">
        <v>263</v>
      </c>
      <c r="C4331" s="2" t="s">
        <v>309</v>
      </c>
      <c r="D4331" s="2">
        <v>1.5509999999999999</v>
      </c>
      <c r="E4331" s="2">
        <v>3.1</v>
      </c>
      <c r="F4331" s="66">
        <v>0</v>
      </c>
      <c r="G4331" s="2">
        <v>13.885149999999999</v>
      </c>
      <c r="H4331" s="2">
        <v>14.0913</v>
      </c>
      <c r="I4331" s="2">
        <v>14.09127</v>
      </c>
      <c r="J4331" s="2">
        <v>14.090949999999999</v>
      </c>
      <c r="K4331" s="66">
        <v>14.09</v>
      </c>
      <c r="L4331" s="2">
        <v>13.845649999999999</v>
      </c>
      <c r="M4331" s="2">
        <v>14.094989999999999</v>
      </c>
      <c r="N4331" s="2">
        <v>14.09496</v>
      </c>
      <c r="O4331" s="2">
        <v>14.094720000000001</v>
      </c>
      <c r="P4331" s="2">
        <v>14.094569999999999</v>
      </c>
    </row>
    <row r="4332" spans="1:16" x14ac:dyDescent="0.35">
      <c r="A4332" s="2">
        <v>4321</v>
      </c>
      <c r="B4332" s="2" t="s">
        <v>263</v>
      </c>
      <c r="C4332" s="2" t="s">
        <v>310</v>
      </c>
      <c r="D4332" s="2">
        <v>1.0920000000000001</v>
      </c>
      <c r="E4332" s="2">
        <v>3.3540000000000001</v>
      </c>
      <c r="F4332" s="66">
        <v>3.33</v>
      </c>
      <c r="G4332" s="2">
        <v>15.83849</v>
      </c>
      <c r="H4332" s="2">
        <v>16.658840000000001</v>
      </c>
      <c r="I4332" s="2">
        <v>15.740790000000001</v>
      </c>
      <c r="J4332" s="2">
        <v>15.3489</v>
      </c>
      <c r="K4332" s="66">
        <v>18.696539999999999</v>
      </c>
      <c r="L4332" s="2">
        <v>15.66846</v>
      </c>
      <c r="M4332" s="2">
        <v>16.79063</v>
      </c>
      <c r="N4332" s="2">
        <v>15.82475</v>
      </c>
      <c r="O4332" s="2">
        <v>15.41254</v>
      </c>
      <c r="P4332" s="2">
        <v>22.293469999999999</v>
      </c>
    </row>
    <row r="4333" spans="1:16" x14ac:dyDescent="0.35">
      <c r="A4333" s="2">
        <v>4322</v>
      </c>
      <c r="B4333" s="2" t="s">
        <v>263</v>
      </c>
      <c r="C4333" s="2" t="s">
        <v>311</v>
      </c>
      <c r="D4333" s="2">
        <v>0.498</v>
      </c>
      <c r="E4333" s="2">
        <v>3.3460000000000001</v>
      </c>
      <c r="F4333" s="66">
        <v>16.670000000000002</v>
      </c>
      <c r="G4333" s="2">
        <v>27.984749999999998</v>
      </c>
      <c r="H4333" s="2">
        <v>34.092190000000002</v>
      </c>
      <c r="I4333" s="2">
        <v>26.946190000000001</v>
      </c>
      <c r="J4333" s="2">
        <v>22.97664</v>
      </c>
      <c r="K4333" s="66">
        <v>53.804459999999999</v>
      </c>
      <c r="L4333" s="2">
        <v>27.694140000000001</v>
      </c>
      <c r="M4333" s="2">
        <v>35.123550000000002</v>
      </c>
      <c r="N4333" s="2">
        <v>27.605229999999999</v>
      </c>
      <c r="O4333" s="2">
        <v>23.42896</v>
      </c>
      <c r="P4333" s="2">
        <v>69.029039999999995</v>
      </c>
    </row>
    <row r="4334" spans="1:16" x14ac:dyDescent="0.35">
      <c r="A4334" s="2">
        <v>4323</v>
      </c>
      <c r="B4334" s="2" t="s">
        <v>263</v>
      </c>
      <c r="C4334" s="2" t="s">
        <v>312</v>
      </c>
      <c r="D4334" s="2">
        <v>0.4</v>
      </c>
      <c r="E4334" s="2">
        <v>2.8460000000000001</v>
      </c>
      <c r="F4334" s="66">
        <v>18.329999999999998</v>
      </c>
      <c r="G4334" s="2">
        <v>28.693169999999999</v>
      </c>
      <c r="H4334" s="2">
        <v>34.73292</v>
      </c>
      <c r="I4334" s="2">
        <v>27.716729999999998</v>
      </c>
      <c r="J4334" s="2">
        <v>22.58914</v>
      </c>
      <c r="K4334" s="66">
        <v>51.794359999999998</v>
      </c>
      <c r="L4334" s="2">
        <v>28.400020000000001</v>
      </c>
      <c r="M4334" s="2">
        <v>35.78884</v>
      </c>
      <c r="N4334" s="2">
        <v>28.4071</v>
      </c>
      <c r="O4334" s="2">
        <v>23.012440000000002</v>
      </c>
      <c r="P4334" s="2">
        <v>65.328159999999997</v>
      </c>
    </row>
    <row r="4335" spans="1:16" x14ac:dyDescent="0.35">
      <c r="A4335" s="2">
        <v>4324</v>
      </c>
      <c r="B4335" s="2" t="s">
        <v>263</v>
      </c>
      <c r="C4335" s="2" t="s">
        <v>313</v>
      </c>
      <c r="D4335" s="2">
        <v>0.45100000000000001</v>
      </c>
      <c r="E4335" s="2">
        <v>2.6</v>
      </c>
      <c r="F4335" s="66">
        <v>3.33</v>
      </c>
      <c r="G4335" s="2">
        <v>17.672000000000001</v>
      </c>
      <c r="H4335" s="2">
        <v>19.021370000000001</v>
      </c>
      <c r="I4335" s="2">
        <v>17.578530000000001</v>
      </c>
      <c r="J4335" s="2">
        <v>16.240459999999999</v>
      </c>
      <c r="K4335" s="66">
        <v>21.698589999999999</v>
      </c>
      <c r="L4335" s="2">
        <v>17.397200000000002</v>
      </c>
      <c r="M4335" s="2">
        <v>19.25168</v>
      </c>
      <c r="N4335" s="2">
        <v>17.73367</v>
      </c>
      <c r="O4335" s="2">
        <v>16.325970000000002</v>
      </c>
      <c r="P4335" s="2">
        <v>24.919039999999999</v>
      </c>
    </row>
    <row r="4336" spans="1:16" x14ac:dyDescent="0.35">
      <c r="A4336" s="2">
        <v>4325</v>
      </c>
      <c r="B4336" s="2" t="s">
        <v>263</v>
      </c>
      <c r="C4336" s="2" t="s">
        <v>314</v>
      </c>
      <c r="D4336" s="2">
        <v>0.55100000000000005</v>
      </c>
      <c r="E4336" s="2">
        <v>2.8540000000000001</v>
      </c>
      <c r="F4336" s="66">
        <v>8.33</v>
      </c>
      <c r="G4336" s="2">
        <v>18.777159999999999</v>
      </c>
      <c r="H4336" s="2">
        <v>20.568190000000001</v>
      </c>
      <c r="I4336" s="2">
        <v>18.628689999999999</v>
      </c>
      <c r="J4336" s="2">
        <v>16.899930000000001</v>
      </c>
      <c r="K4336" s="66">
        <v>24.598839999999999</v>
      </c>
      <c r="L4336" s="2">
        <v>18.596029999999999</v>
      </c>
      <c r="M4336" s="2">
        <v>20.874669999999998</v>
      </c>
      <c r="N4336" s="2">
        <v>18.834109999999999</v>
      </c>
      <c r="O4336" s="2">
        <v>17.015370000000001</v>
      </c>
      <c r="P4336" s="2">
        <v>28.4893</v>
      </c>
    </row>
    <row r="4337" spans="1:16" x14ac:dyDescent="0.35">
      <c r="A4337" s="2">
        <v>4326</v>
      </c>
      <c r="B4337" s="2" t="s">
        <v>263</v>
      </c>
      <c r="C4337" s="2" t="s">
        <v>315</v>
      </c>
      <c r="D4337" s="2">
        <v>0.6</v>
      </c>
      <c r="E4337" s="2">
        <v>3.1</v>
      </c>
      <c r="F4337" s="66">
        <v>3.33</v>
      </c>
      <c r="G4337" s="2">
        <v>16.09562</v>
      </c>
      <c r="H4337" s="2">
        <v>17.112020000000001</v>
      </c>
      <c r="I4337" s="2">
        <v>16.290880000000001</v>
      </c>
      <c r="J4337" s="2">
        <v>15.756080000000001</v>
      </c>
      <c r="K4337" s="66">
        <v>14.798719999999999</v>
      </c>
      <c r="L4337" s="2">
        <v>16.172529999999998</v>
      </c>
      <c r="M4337" s="2">
        <v>17.236129999999999</v>
      </c>
      <c r="N4337" s="2">
        <v>16.372209999999999</v>
      </c>
      <c r="O4337" s="2">
        <v>15.809620000000001</v>
      </c>
      <c r="P4337" s="2">
        <v>14.781090000000001</v>
      </c>
    </row>
    <row r="4338" spans="1:16" x14ac:dyDescent="0.35">
      <c r="A4338" s="2">
        <v>4327</v>
      </c>
      <c r="B4338" s="2" t="s">
        <v>263</v>
      </c>
      <c r="C4338" s="2" t="s">
        <v>316</v>
      </c>
      <c r="D4338" s="2">
        <v>0.6</v>
      </c>
      <c r="E4338" s="2">
        <v>3.3540000000000001</v>
      </c>
      <c r="F4338" s="66">
        <v>23.33</v>
      </c>
      <c r="G4338" s="2">
        <v>20.53407</v>
      </c>
      <c r="H4338" s="2">
        <v>28.239000000000001</v>
      </c>
      <c r="I4338" s="2">
        <v>19.880600000000001</v>
      </c>
      <c r="J4338" s="2">
        <v>15.73517</v>
      </c>
      <c r="K4338" s="66">
        <v>11.38836</v>
      </c>
      <c r="L4338" s="2">
        <v>24.059290000000001</v>
      </c>
      <c r="M4338" s="2">
        <v>29.430119999999999</v>
      </c>
      <c r="N4338" s="2">
        <v>20.63625</v>
      </c>
      <c r="O4338" s="2">
        <v>16.274909999999998</v>
      </c>
      <c r="P4338" s="2">
        <v>66.763620000000003</v>
      </c>
    </row>
    <row r="4339" spans="1:16" x14ac:dyDescent="0.35">
      <c r="A4339" s="2">
        <v>4328</v>
      </c>
      <c r="B4339" s="2" t="s">
        <v>263</v>
      </c>
      <c r="C4339" s="2" t="s">
        <v>317</v>
      </c>
      <c r="D4339" s="2">
        <v>0.498</v>
      </c>
      <c r="E4339" s="2">
        <v>3.6</v>
      </c>
      <c r="F4339" s="66">
        <v>8.33</v>
      </c>
      <c r="G4339" s="2">
        <v>9.9498300000000004</v>
      </c>
      <c r="H4339" s="2">
        <v>12.4055</v>
      </c>
      <c r="I4339" s="2">
        <v>9.7934699999999992</v>
      </c>
      <c r="J4339" s="2">
        <v>8.7084700000000002</v>
      </c>
      <c r="K4339" s="66">
        <v>5.4405599999999996</v>
      </c>
      <c r="L4339" s="2">
        <v>10.07011</v>
      </c>
      <c r="M4339" s="2">
        <v>12.77064</v>
      </c>
      <c r="N4339" s="2">
        <v>10.02253</v>
      </c>
      <c r="O4339" s="2">
        <v>8.8810599999999997</v>
      </c>
      <c r="P4339" s="2">
        <v>33.784120000000001</v>
      </c>
    </row>
    <row r="4340" spans="1:16" x14ac:dyDescent="0.35">
      <c r="A4340" s="2">
        <v>4329</v>
      </c>
      <c r="B4340" s="2" t="s">
        <v>263</v>
      </c>
      <c r="C4340" s="2" t="s">
        <v>318</v>
      </c>
      <c r="D4340" s="2">
        <v>0.4</v>
      </c>
      <c r="E4340" s="2">
        <v>3.8540000000000001</v>
      </c>
      <c r="F4340" s="66">
        <v>0</v>
      </c>
      <c r="G4340" s="2">
        <v>5.4394099999999996</v>
      </c>
      <c r="H4340" s="2">
        <v>5.4090999999999996</v>
      </c>
      <c r="I4340" s="2">
        <v>5.4090800000000003</v>
      </c>
      <c r="J4340" s="2">
        <v>5.4088599999999998</v>
      </c>
      <c r="K4340" s="66">
        <v>5.40822</v>
      </c>
      <c r="L4340" s="2">
        <v>5.3897899999999996</v>
      </c>
      <c r="M4340" s="2">
        <v>5.4112900000000002</v>
      </c>
      <c r="N4340" s="2">
        <v>5.41127</v>
      </c>
      <c r="O4340" s="2">
        <v>5.4111000000000002</v>
      </c>
      <c r="P4340" s="2">
        <v>5.4109999999999996</v>
      </c>
    </row>
    <row r="4341" spans="1:16" x14ac:dyDescent="0.35">
      <c r="A4341" s="2">
        <v>4330</v>
      </c>
      <c r="B4341" s="2" t="s">
        <v>263</v>
      </c>
      <c r="C4341" s="2" t="s">
        <v>319</v>
      </c>
      <c r="D4341" s="2">
        <v>0.45100000000000001</v>
      </c>
      <c r="E4341" s="2">
        <v>4.6079999999999997</v>
      </c>
      <c r="F4341" s="66">
        <v>0</v>
      </c>
      <c r="G4341" s="2">
        <v>5.5013300000000003</v>
      </c>
      <c r="H4341" s="2">
        <v>5.2830399999999997</v>
      </c>
      <c r="I4341" s="2">
        <v>5.2830300000000001</v>
      </c>
      <c r="J4341" s="2">
        <v>5.2828200000000001</v>
      </c>
      <c r="K4341" s="66">
        <v>5.2822100000000001</v>
      </c>
      <c r="L4341" s="2">
        <v>5.5784900000000004</v>
      </c>
      <c r="M4341" s="2">
        <v>5.28512</v>
      </c>
      <c r="N4341" s="2">
        <v>5.2851100000000004</v>
      </c>
      <c r="O4341" s="2">
        <v>5.2849500000000003</v>
      </c>
      <c r="P4341" s="2">
        <v>5.2848499999999996</v>
      </c>
    </row>
    <row r="4342" spans="1:16" x14ac:dyDescent="0.35">
      <c r="A4342" s="2">
        <v>4331</v>
      </c>
      <c r="B4342" s="2" t="s">
        <v>263</v>
      </c>
      <c r="C4342" s="2" t="s">
        <v>320</v>
      </c>
      <c r="D4342" s="2">
        <v>0.44900000000000001</v>
      </c>
      <c r="E4342" s="2">
        <v>4.5919999999999996</v>
      </c>
      <c r="F4342" s="66">
        <v>6.67</v>
      </c>
      <c r="G4342" s="2">
        <v>9.8591800000000003</v>
      </c>
      <c r="H4342" s="2">
        <v>11.90227</v>
      </c>
      <c r="I4342" s="2">
        <v>9.1395900000000001</v>
      </c>
      <c r="J4342" s="2">
        <v>8.7578300000000002</v>
      </c>
      <c r="K4342" s="66">
        <v>11.941929999999999</v>
      </c>
      <c r="L4342" s="2">
        <v>9.9917400000000001</v>
      </c>
      <c r="M4342" s="2">
        <v>12.25817</v>
      </c>
      <c r="N4342" s="2">
        <v>9.3515599999999992</v>
      </c>
      <c r="O4342" s="2">
        <v>8.9499600000000008</v>
      </c>
      <c r="P4342" s="2">
        <v>15.64364</v>
      </c>
    </row>
    <row r="4343" spans="1:16" x14ac:dyDescent="0.35">
      <c r="A4343" s="2">
        <v>4332</v>
      </c>
      <c r="B4343" s="2" t="s">
        <v>263</v>
      </c>
      <c r="C4343" s="2" t="s">
        <v>321</v>
      </c>
      <c r="D4343" s="2">
        <v>0.65400000000000003</v>
      </c>
      <c r="E4343" s="2">
        <v>4.6079999999999997</v>
      </c>
      <c r="F4343" s="66">
        <v>23.33</v>
      </c>
      <c r="G4343" s="2">
        <v>23.80179</v>
      </c>
      <c r="H4343" s="2">
        <v>28.982690000000002</v>
      </c>
      <c r="I4343" s="2">
        <v>18.979220000000002</v>
      </c>
      <c r="J4343" s="2">
        <v>18.52046</v>
      </c>
      <c r="K4343" s="66">
        <v>33.886150000000001</v>
      </c>
      <c r="L4343" s="2">
        <v>25.41339</v>
      </c>
      <c r="M4343" s="2">
        <v>30.241199999999999</v>
      </c>
      <c r="N4343" s="2">
        <v>19.716550000000002</v>
      </c>
      <c r="O4343" s="2">
        <v>19.23394</v>
      </c>
      <c r="P4343" s="2">
        <v>42.671930000000003</v>
      </c>
    </row>
    <row r="4344" spans="1:16" x14ac:dyDescent="0.35">
      <c r="A4344" s="2">
        <v>4333</v>
      </c>
      <c r="B4344" s="2" t="s">
        <v>263</v>
      </c>
      <c r="C4344" s="2" t="s">
        <v>322</v>
      </c>
      <c r="D4344" s="2">
        <v>0.64600000000000002</v>
      </c>
      <c r="E4344" s="2">
        <v>4.9980000000000002</v>
      </c>
      <c r="F4344" s="66">
        <v>25</v>
      </c>
      <c r="G4344" s="2">
        <v>29.218810000000001</v>
      </c>
      <c r="H4344" s="2">
        <v>33.065260000000002</v>
      </c>
      <c r="I4344" s="2">
        <v>20.849270000000001</v>
      </c>
      <c r="J4344" s="2">
        <v>21.547820000000002</v>
      </c>
      <c r="K4344" s="66">
        <v>41.091799999999999</v>
      </c>
      <c r="L4344" s="2">
        <v>30.15776</v>
      </c>
      <c r="M4344" s="2">
        <v>34.558100000000003</v>
      </c>
      <c r="N4344" s="2">
        <v>21.705649999999999</v>
      </c>
      <c r="O4344" s="2">
        <v>22.440650000000002</v>
      </c>
      <c r="P4344" s="2">
        <v>58.506390000000003</v>
      </c>
    </row>
    <row r="4345" spans="1:16" x14ac:dyDescent="0.35">
      <c r="A4345" s="2">
        <v>4334</v>
      </c>
      <c r="B4345" s="2" t="s">
        <v>263</v>
      </c>
      <c r="C4345" s="2" t="s">
        <v>323</v>
      </c>
      <c r="D4345" s="2">
        <v>0.19700000000000001</v>
      </c>
      <c r="E4345" s="2">
        <v>4.7469999999999999</v>
      </c>
      <c r="F4345" s="66">
        <v>36.67</v>
      </c>
      <c r="G4345" s="2">
        <v>29.749690000000001</v>
      </c>
      <c r="H4345" s="2">
        <v>39.428669999999997</v>
      </c>
      <c r="I4345" s="2">
        <v>24.561679999999999</v>
      </c>
      <c r="J4345" s="2">
        <v>24.447780000000002</v>
      </c>
      <c r="K4345" s="66">
        <v>36.031329999999997</v>
      </c>
      <c r="L4345" s="2">
        <v>29.901299999999999</v>
      </c>
      <c r="M4345" s="2">
        <v>41.265799999999999</v>
      </c>
      <c r="N4345" s="2">
        <v>25.624230000000001</v>
      </c>
      <c r="O4345" s="2">
        <v>25.504460000000002</v>
      </c>
      <c r="P4345" s="2">
        <v>92.150490000000005</v>
      </c>
    </row>
    <row r="4346" spans="1:16" x14ac:dyDescent="0.35">
      <c r="A4346" s="2">
        <v>4335</v>
      </c>
      <c r="B4346" s="2" t="s">
        <v>263</v>
      </c>
      <c r="C4346" s="2" t="s">
        <v>324</v>
      </c>
      <c r="D4346" s="2">
        <v>-1.3220000000000001</v>
      </c>
      <c r="E4346" s="2">
        <v>3.8370000000000002</v>
      </c>
      <c r="F4346" s="66">
        <v>0</v>
      </c>
      <c r="G4346" s="2">
        <v>5.21814</v>
      </c>
      <c r="H4346" s="2">
        <v>4.8077800000000002</v>
      </c>
      <c r="I4346" s="2">
        <v>4.80776</v>
      </c>
      <c r="J4346" s="2">
        <v>4.8075900000000003</v>
      </c>
      <c r="K4346" s="66">
        <v>4.8071200000000003</v>
      </c>
      <c r="L4346" s="2">
        <v>4.68323</v>
      </c>
      <c r="M4346" s="2">
        <v>4.8281700000000001</v>
      </c>
      <c r="N4346" s="2">
        <v>4.8281499999999999</v>
      </c>
      <c r="O4346" s="2">
        <v>4.8280200000000004</v>
      </c>
      <c r="P4346" s="2">
        <v>4.82796</v>
      </c>
    </row>
    <row r="4347" spans="1:16" x14ac:dyDescent="0.35">
      <c r="A4347" s="2">
        <v>4336</v>
      </c>
      <c r="B4347" s="2" t="s">
        <v>263</v>
      </c>
      <c r="C4347" s="2" t="s">
        <v>325</v>
      </c>
      <c r="D4347" s="2">
        <v>-2.7530000000000001</v>
      </c>
      <c r="E4347" s="2">
        <v>3.3540000000000001</v>
      </c>
      <c r="F4347" s="66">
        <v>0</v>
      </c>
      <c r="G4347" s="2">
        <v>15.287269999999999</v>
      </c>
      <c r="H4347" s="2">
        <v>14.913869999999999</v>
      </c>
      <c r="I4347" s="2">
        <v>14.91385</v>
      </c>
      <c r="J4347" s="2">
        <v>14.913690000000001</v>
      </c>
      <c r="K4347" s="66">
        <v>14.91323</v>
      </c>
      <c r="L4347" s="2">
        <v>14.443709999999999</v>
      </c>
      <c r="M4347" s="2">
        <v>14.93548</v>
      </c>
      <c r="N4347" s="2">
        <v>14.935460000000001</v>
      </c>
      <c r="O4347" s="2">
        <v>14.93534</v>
      </c>
      <c r="P4347" s="2">
        <v>14.935280000000001</v>
      </c>
    </row>
    <row r="4348" spans="1:16" x14ac:dyDescent="0.35">
      <c r="A4348" s="2">
        <v>4337</v>
      </c>
      <c r="B4348" s="2" t="s">
        <v>263</v>
      </c>
      <c r="C4348" s="2" t="s">
        <v>326</v>
      </c>
      <c r="D4348" s="2">
        <v>-2.9510000000000001</v>
      </c>
      <c r="E4348" s="2">
        <v>3.0920000000000001</v>
      </c>
      <c r="F4348" s="66">
        <v>23.33</v>
      </c>
      <c r="G4348" s="2">
        <v>39.921930000000003</v>
      </c>
      <c r="H4348" s="2">
        <v>45.208590000000001</v>
      </c>
      <c r="I4348" s="2">
        <v>33.53772</v>
      </c>
      <c r="J4348" s="2">
        <v>26.69923</v>
      </c>
      <c r="K4348" s="66">
        <v>69.43526</v>
      </c>
      <c r="L4348" s="2">
        <v>36.682290000000002</v>
      </c>
      <c r="M4348" s="2">
        <v>46.763689999999997</v>
      </c>
      <c r="N4348" s="2">
        <v>34.484769999999997</v>
      </c>
      <c r="O4348" s="2">
        <v>27.290030000000002</v>
      </c>
      <c r="P4348" s="2">
        <v>27.42642</v>
      </c>
    </row>
    <row r="4349" spans="1:16" x14ac:dyDescent="0.35">
      <c r="A4349" s="2">
        <v>4338</v>
      </c>
      <c r="B4349" s="2" t="s">
        <v>263</v>
      </c>
      <c r="C4349" s="2" t="s">
        <v>327</v>
      </c>
      <c r="D4349" s="2">
        <v>-3.508</v>
      </c>
      <c r="E4349" s="2">
        <v>2.1930000000000001</v>
      </c>
      <c r="F4349" s="66">
        <v>10</v>
      </c>
      <c r="G4349" s="2">
        <v>25.5914</v>
      </c>
      <c r="H4349" s="2">
        <v>28.566990000000001</v>
      </c>
      <c r="I4349" s="2">
        <v>24.099550000000001</v>
      </c>
      <c r="J4349" s="2">
        <v>19.921569999999999</v>
      </c>
      <c r="K4349" s="66">
        <v>39.672420000000002</v>
      </c>
      <c r="L4349" s="2">
        <v>25.000399999999999</v>
      </c>
      <c r="M4349" s="2">
        <v>29.212969999999999</v>
      </c>
      <c r="N4349" s="2">
        <v>24.512779999999999</v>
      </c>
      <c r="O4349" s="2">
        <v>20.117170000000002</v>
      </c>
      <c r="P4349" s="2">
        <v>17.99869</v>
      </c>
    </row>
    <row r="4350" spans="1:16" x14ac:dyDescent="0.35">
      <c r="A4350" s="2">
        <v>4339</v>
      </c>
      <c r="B4350" s="2" t="s">
        <v>263</v>
      </c>
      <c r="C4350" s="2" t="s">
        <v>328</v>
      </c>
      <c r="D4350" s="2">
        <v>-4.0510000000000002</v>
      </c>
      <c r="E4350" s="2">
        <v>1.393</v>
      </c>
      <c r="F4350" s="66">
        <v>3.33</v>
      </c>
      <c r="G4350" s="2">
        <v>19.822569999999999</v>
      </c>
      <c r="H4350" s="2">
        <v>20.676359999999999</v>
      </c>
      <c r="I4350" s="2">
        <v>19.531130000000001</v>
      </c>
      <c r="J4350" s="2">
        <v>17.748000000000001</v>
      </c>
      <c r="K4350" s="66">
        <v>20.530470000000001</v>
      </c>
      <c r="L4350" s="2">
        <v>19.417120000000001</v>
      </c>
      <c r="M4350" s="2">
        <v>20.873570000000001</v>
      </c>
      <c r="N4350" s="2">
        <v>19.668679999999998</v>
      </c>
      <c r="O4350" s="2">
        <v>17.79269</v>
      </c>
      <c r="P4350" s="2">
        <v>17.232510000000001</v>
      </c>
    </row>
    <row r="4351" spans="1:16" x14ac:dyDescent="0.35">
      <c r="A4351" s="2">
        <v>4340</v>
      </c>
      <c r="B4351" s="2" t="s">
        <v>263</v>
      </c>
      <c r="C4351" s="2" t="s">
        <v>329</v>
      </c>
      <c r="D4351" s="2">
        <v>-4.1509999999999998</v>
      </c>
      <c r="E4351" s="2">
        <v>1.254</v>
      </c>
      <c r="F4351" s="66">
        <v>8.33</v>
      </c>
      <c r="G4351" s="2">
        <v>25.645009999999999</v>
      </c>
      <c r="H4351" s="2">
        <v>27.901199999999999</v>
      </c>
      <c r="I4351" s="2">
        <v>24.481680000000001</v>
      </c>
      <c r="J4351" s="2">
        <v>19.647459999999999</v>
      </c>
      <c r="K4351" s="66">
        <v>28.459019999999999</v>
      </c>
      <c r="L4351" s="2">
        <v>25.241019999999999</v>
      </c>
      <c r="M4351" s="2">
        <v>28.43862</v>
      </c>
      <c r="N4351" s="2">
        <v>24.840949999999999</v>
      </c>
      <c r="O4351" s="2">
        <v>19.75488</v>
      </c>
      <c r="P4351" s="2">
        <v>17.887930000000001</v>
      </c>
    </row>
    <row r="4352" spans="1:16" x14ac:dyDescent="0.35">
      <c r="A4352" s="2">
        <v>4341</v>
      </c>
      <c r="B4352" s="2" t="s">
        <v>263</v>
      </c>
      <c r="C4352" s="2" t="s">
        <v>330</v>
      </c>
      <c r="D4352" s="2">
        <v>-4.2</v>
      </c>
      <c r="E4352" s="2">
        <v>1.246</v>
      </c>
      <c r="F4352" s="66">
        <v>0</v>
      </c>
      <c r="G4352" s="2">
        <v>18.212520000000001</v>
      </c>
      <c r="H4352" s="2">
        <v>18.448509999999999</v>
      </c>
      <c r="I4352" s="2">
        <v>18.44847</v>
      </c>
      <c r="J4352" s="2">
        <v>18.448319999999999</v>
      </c>
      <c r="K4352" s="66">
        <v>18.447990000000001</v>
      </c>
      <c r="L4352" s="2">
        <v>17.835370000000001</v>
      </c>
      <c r="M4352" s="2">
        <v>18.461749999999999</v>
      </c>
      <c r="N4352" s="2">
        <v>18.46172</v>
      </c>
      <c r="O4352" s="2">
        <v>18.461590000000001</v>
      </c>
      <c r="P4352" s="2">
        <v>18.46153</v>
      </c>
    </row>
    <row r="4353" spans="1:16" x14ac:dyDescent="0.35">
      <c r="A4353" s="2">
        <v>4342</v>
      </c>
      <c r="B4353" s="2" t="s">
        <v>263</v>
      </c>
      <c r="C4353" s="2" t="s">
        <v>331</v>
      </c>
      <c r="D4353" s="2">
        <v>-4.0979999999999999</v>
      </c>
      <c r="E4353" s="2">
        <v>1.3560000000000001</v>
      </c>
      <c r="F4353" s="66">
        <v>11.67</v>
      </c>
      <c r="G4353" s="2">
        <v>29.365110000000001</v>
      </c>
      <c r="H4353" s="2">
        <v>32.438890000000001</v>
      </c>
      <c r="I4353" s="2">
        <v>27.727229999999999</v>
      </c>
      <c r="J4353" s="2">
        <v>21.474810000000002</v>
      </c>
      <c r="K4353" s="66">
        <v>37.276769999999999</v>
      </c>
      <c r="L4353" s="2">
        <v>28.92502</v>
      </c>
      <c r="M4353" s="2">
        <v>33.159509999999997</v>
      </c>
      <c r="N4353" s="2">
        <v>28.202369999999998</v>
      </c>
      <c r="O4353" s="2">
        <v>21.62424</v>
      </c>
      <c r="P4353" s="2">
        <v>18.842690000000001</v>
      </c>
    </row>
    <row r="4354" spans="1:16" x14ac:dyDescent="0.35">
      <c r="A4354" s="2">
        <v>4343</v>
      </c>
      <c r="B4354" s="2" t="s">
        <v>263</v>
      </c>
      <c r="C4354" s="2" t="s">
        <v>332</v>
      </c>
      <c r="D4354" s="2">
        <v>-3.847</v>
      </c>
      <c r="E4354" s="2">
        <v>2.056</v>
      </c>
      <c r="F4354" s="66">
        <v>18.329999999999998</v>
      </c>
      <c r="G4354" s="2">
        <v>38.57694</v>
      </c>
      <c r="H4354" s="2">
        <v>45.261009999999999</v>
      </c>
      <c r="I4354" s="2">
        <v>35.495750000000001</v>
      </c>
      <c r="J4354" s="2">
        <v>26.172260000000001</v>
      </c>
      <c r="K4354" s="66">
        <v>68.914349999999999</v>
      </c>
      <c r="L4354" s="2">
        <v>38.069510000000001</v>
      </c>
      <c r="M4354" s="2">
        <v>46.638330000000003</v>
      </c>
      <c r="N4354" s="2">
        <v>36.3643</v>
      </c>
      <c r="O4354" s="2">
        <v>26.55509</v>
      </c>
      <c r="P4354" s="2">
        <v>19.031569999999999</v>
      </c>
    </row>
    <row r="4355" spans="1:16" x14ac:dyDescent="0.35">
      <c r="A4355" s="2">
        <v>4344</v>
      </c>
      <c r="B4355" s="2" t="s">
        <v>264</v>
      </c>
      <c r="C4355" s="2" t="s">
        <v>309</v>
      </c>
      <c r="D4355" s="2">
        <v>-3.4969999999999999</v>
      </c>
      <c r="E4355" s="2">
        <v>2.5019999999999998</v>
      </c>
      <c r="F4355" s="66">
        <v>11.67</v>
      </c>
      <c r="G4355" s="2">
        <v>30.58905</v>
      </c>
      <c r="H4355" s="2">
        <v>34.77196</v>
      </c>
      <c r="I4355" s="2">
        <v>28.68563</v>
      </c>
      <c r="J4355" s="2">
        <v>23.848949999999999</v>
      </c>
      <c r="K4355" s="66">
        <v>61.125459999999997</v>
      </c>
      <c r="L4355" s="2">
        <v>30.148240000000001</v>
      </c>
      <c r="M4355" s="2">
        <v>35.606630000000003</v>
      </c>
      <c r="N4355" s="2">
        <v>29.203199999999999</v>
      </c>
      <c r="O4355" s="2">
        <v>24.114560000000001</v>
      </c>
      <c r="P4355" s="2">
        <v>18.931660000000001</v>
      </c>
    </row>
    <row r="4356" spans="1:16" x14ac:dyDescent="0.35">
      <c r="A4356" s="2">
        <v>4345</v>
      </c>
      <c r="B4356" s="2" t="s">
        <v>264</v>
      </c>
      <c r="C4356" s="2" t="s">
        <v>310</v>
      </c>
      <c r="D4356" s="2">
        <v>-3.1480000000000001</v>
      </c>
      <c r="E4356" s="2">
        <v>2.6</v>
      </c>
      <c r="F4356" s="66">
        <v>0</v>
      </c>
      <c r="G4356" s="2">
        <v>18.488689999999998</v>
      </c>
      <c r="H4356" s="2">
        <v>18.620329999999999</v>
      </c>
      <c r="I4356" s="2">
        <v>18.6203</v>
      </c>
      <c r="J4356" s="2">
        <v>18.620170000000002</v>
      </c>
      <c r="K4356" s="66">
        <v>18.619890000000002</v>
      </c>
      <c r="L4356" s="2">
        <v>18.22523</v>
      </c>
      <c r="M4356" s="2">
        <v>18.628119999999999</v>
      </c>
      <c r="N4356" s="2">
        <v>18.6281</v>
      </c>
      <c r="O4356" s="2">
        <v>18.62799</v>
      </c>
      <c r="P4356" s="2">
        <v>18.627929999999999</v>
      </c>
    </row>
    <row r="4357" spans="1:16" x14ac:dyDescent="0.35">
      <c r="A4357" s="2">
        <v>4346</v>
      </c>
      <c r="B4357" s="2" t="s">
        <v>264</v>
      </c>
      <c r="C4357" s="2" t="s">
        <v>311</v>
      </c>
      <c r="D4357" s="2">
        <v>-2.8980000000000001</v>
      </c>
      <c r="E4357" s="2">
        <v>2.8540000000000001</v>
      </c>
      <c r="F4357" s="66">
        <v>6.67</v>
      </c>
      <c r="G4357" s="2">
        <v>24.664200000000001</v>
      </c>
      <c r="H4357" s="2">
        <v>27.77741</v>
      </c>
      <c r="I4357" s="2">
        <v>24.0337</v>
      </c>
      <c r="J4357" s="2">
        <v>21.78584</v>
      </c>
      <c r="K4357" s="66">
        <v>21.469719999999999</v>
      </c>
      <c r="L4357" s="2">
        <v>24.686240000000002</v>
      </c>
      <c r="M4357" s="2">
        <v>28.276489999999999</v>
      </c>
      <c r="N4357" s="2">
        <v>24.337730000000001</v>
      </c>
      <c r="O4357" s="2">
        <v>21.97279</v>
      </c>
      <c r="P4357" s="2">
        <v>18.277509999999999</v>
      </c>
    </row>
    <row r="4358" spans="1:16" x14ac:dyDescent="0.35">
      <c r="A4358" s="2">
        <v>4347</v>
      </c>
      <c r="B4358" s="2" t="s">
        <v>264</v>
      </c>
      <c r="C4358" s="2" t="s">
        <v>312</v>
      </c>
      <c r="D4358" s="2">
        <v>-2.7490000000000001</v>
      </c>
      <c r="E4358" s="2">
        <v>3.1</v>
      </c>
      <c r="F4358" s="66">
        <v>26.67</v>
      </c>
      <c r="G4358" s="2">
        <v>44.004429999999999</v>
      </c>
      <c r="H4358" s="2">
        <v>55.719279999999998</v>
      </c>
      <c r="I4358" s="2">
        <v>40.663449999999997</v>
      </c>
      <c r="J4358" s="2">
        <v>32.658589999999997</v>
      </c>
      <c r="K4358" s="66">
        <v>18.020479999999999</v>
      </c>
      <c r="L4358" s="2">
        <v>44.101010000000002</v>
      </c>
      <c r="M4358" s="2">
        <v>57.688609999999997</v>
      </c>
      <c r="N4358" s="2">
        <v>41.84836</v>
      </c>
      <c r="O4358" s="2">
        <v>33.426459999999999</v>
      </c>
      <c r="P4358" s="2">
        <v>18.025919999999999</v>
      </c>
    </row>
    <row r="4359" spans="1:16" x14ac:dyDescent="0.35">
      <c r="A4359" s="2">
        <v>4348</v>
      </c>
      <c r="B4359" s="2" t="s">
        <v>264</v>
      </c>
      <c r="C4359" s="2" t="s">
        <v>313</v>
      </c>
      <c r="D4359" s="2">
        <v>-2.649</v>
      </c>
      <c r="E4359" s="2">
        <v>2.8460000000000001</v>
      </c>
      <c r="F4359" s="66">
        <v>28.33</v>
      </c>
      <c r="G4359" s="2">
        <v>42.045549999999999</v>
      </c>
      <c r="H4359" s="2">
        <v>52.316160000000004</v>
      </c>
      <c r="I4359" s="2">
        <v>38.852649999999997</v>
      </c>
      <c r="J4359" s="2">
        <v>30.6038</v>
      </c>
      <c r="K4359" s="66">
        <v>29.36355</v>
      </c>
      <c r="L4359" s="2">
        <v>41.976950000000002</v>
      </c>
      <c r="M4359" s="2">
        <v>54.116570000000003</v>
      </c>
      <c r="N4359" s="2">
        <v>39.951599999999999</v>
      </c>
      <c r="O4359" s="2">
        <v>31.273009999999999</v>
      </c>
      <c r="P4359" s="2">
        <v>17.855270000000001</v>
      </c>
    </row>
    <row r="4360" spans="1:16" x14ac:dyDescent="0.35">
      <c r="A4360" s="2">
        <v>4349</v>
      </c>
      <c r="B4360" s="2" t="s">
        <v>264</v>
      </c>
      <c r="C4360" s="2" t="s">
        <v>314</v>
      </c>
      <c r="D4360" s="2">
        <v>-2.6</v>
      </c>
      <c r="E4360" s="2">
        <v>2.8540000000000001</v>
      </c>
      <c r="F4360" s="66">
        <v>3.33</v>
      </c>
      <c r="G4360" s="2">
        <v>19.961680000000001</v>
      </c>
      <c r="H4360" s="2">
        <v>21.191230000000001</v>
      </c>
      <c r="I4360" s="2">
        <v>19.830970000000001</v>
      </c>
      <c r="J4360" s="2">
        <v>19.06981</v>
      </c>
      <c r="K4360" s="66">
        <v>17.77319</v>
      </c>
      <c r="L4360" s="2">
        <v>19.889289999999999</v>
      </c>
      <c r="M4360" s="2">
        <v>21.374870000000001</v>
      </c>
      <c r="N4360" s="2">
        <v>19.943729999999999</v>
      </c>
      <c r="O4360" s="2">
        <v>19.142939999999999</v>
      </c>
      <c r="P4360" s="2">
        <v>30.677379999999999</v>
      </c>
    </row>
    <row r="4361" spans="1:16" x14ac:dyDescent="0.35">
      <c r="A4361" s="2">
        <v>4350</v>
      </c>
      <c r="B4361" s="2" t="s">
        <v>264</v>
      </c>
      <c r="C4361" s="2" t="s">
        <v>315</v>
      </c>
      <c r="D4361" s="2">
        <v>-2.4980000000000002</v>
      </c>
      <c r="E4361" s="2">
        <v>3.1</v>
      </c>
      <c r="F4361" s="66">
        <v>8.33</v>
      </c>
      <c r="G4361" s="2">
        <v>24.392399999999999</v>
      </c>
      <c r="H4361" s="2">
        <v>27.67801</v>
      </c>
      <c r="I4361" s="2">
        <v>23.71829</v>
      </c>
      <c r="J4361" s="2">
        <v>21.581440000000001</v>
      </c>
      <c r="K4361" s="66">
        <v>17.673850000000002</v>
      </c>
      <c r="L4361" s="2">
        <v>24.549199999999999</v>
      </c>
      <c r="M4361" s="2">
        <v>28.203060000000001</v>
      </c>
      <c r="N4361" s="2">
        <v>24.037040000000001</v>
      </c>
      <c r="O4361" s="2">
        <v>21.788889999999999</v>
      </c>
      <c r="P4361" s="2">
        <v>54.473590000000002</v>
      </c>
    </row>
    <row r="4362" spans="1:16" x14ac:dyDescent="0.35">
      <c r="A4362" s="2">
        <v>4351</v>
      </c>
      <c r="B4362" s="2" t="s">
        <v>264</v>
      </c>
      <c r="C4362" s="2" t="s">
        <v>316</v>
      </c>
      <c r="D4362" s="2">
        <v>-2.5529999999999999</v>
      </c>
      <c r="E4362" s="2">
        <v>3.3540000000000001</v>
      </c>
      <c r="F4362" s="66">
        <v>6.67</v>
      </c>
      <c r="G4362" s="2">
        <v>13.77389</v>
      </c>
      <c r="H4362" s="2">
        <v>16.582260000000002</v>
      </c>
      <c r="I4362" s="2">
        <v>13.14598</v>
      </c>
      <c r="J4362" s="2">
        <v>11.797499999999999</v>
      </c>
      <c r="K4362" s="66">
        <v>10.99471</v>
      </c>
      <c r="L4362" s="2">
        <v>14.29599</v>
      </c>
      <c r="M4362" s="2">
        <v>17.02</v>
      </c>
      <c r="N4362" s="2">
        <v>13.40469</v>
      </c>
      <c r="O4362" s="2">
        <v>11.98597</v>
      </c>
      <c r="P4362" s="2">
        <v>27.33126</v>
      </c>
    </row>
    <row r="4363" spans="1:16" x14ac:dyDescent="0.35">
      <c r="A4363" s="2">
        <v>4352</v>
      </c>
      <c r="B4363" s="2" t="s">
        <v>264</v>
      </c>
      <c r="C4363" s="2" t="s">
        <v>317</v>
      </c>
      <c r="D4363" s="2">
        <v>-2.649</v>
      </c>
      <c r="E4363" s="2">
        <v>4.1079999999999997</v>
      </c>
      <c r="F4363" s="66">
        <v>28.33</v>
      </c>
      <c r="G4363" s="2">
        <v>31.231960000000001</v>
      </c>
      <c r="H4363" s="2">
        <v>43.142440000000001</v>
      </c>
      <c r="I4363" s="2">
        <v>27.855039999999999</v>
      </c>
      <c r="J4363" s="2">
        <v>25.303899999999999</v>
      </c>
      <c r="K4363" s="66">
        <v>32.900239999999997</v>
      </c>
      <c r="L4363" s="2">
        <v>33.730440000000002</v>
      </c>
      <c r="M4363" s="2">
        <v>44.965220000000002</v>
      </c>
      <c r="N4363" s="2">
        <v>28.881340000000002</v>
      </c>
      <c r="O4363" s="2">
        <v>26.197299999999998</v>
      </c>
      <c r="P4363" s="2">
        <v>46.372599999999998</v>
      </c>
    </row>
    <row r="4364" spans="1:16" x14ac:dyDescent="0.35">
      <c r="A4364" s="2">
        <v>4353</v>
      </c>
      <c r="B4364" s="2" t="s">
        <v>264</v>
      </c>
      <c r="C4364" s="2" t="s">
        <v>318</v>
      </c>
      <c r="D4364" s="2">
        <v>-2.6</v>
      </c>
      <c r="E4364" s="2">
        <v>3.8370000000000002</v>
      </c>
      <c r="F4364" s="66">
        <v>0</v>
      </c>
      <c r="G4364" s="2">
        <v>8.2517800000000001</v>
      </c>
      <c r="H4364" s="2">
        <v>8.1328399999999998</v>
      </c>
      <c r="I4364" s="2">
        <v>8.1328399999999998</v>
      </c>
      <c r="J4364" s="2">
        <v>8.1327599999999993</v>
      </c>
      <c r="K4364" s="66">
        <v>8.1325400000000005</v>
      </c>
      <c r="L4364" s="2">
        <v>8.1694099999999992</v>
      </c>
      <c r="M4364" s="2">
        <v>8.1356999999999999</v>
      </c>
      <c r="N4364" s="2">
        <v>8.1356900000000003</v>
      </c>
      <c r="O4364" s="2">
        <v>8.1356300000000008</v>
      </c>
      <c r="P4364" s="2">
        <v>8.1356000000000002</v>
      </c>
    </row>
    <row r="4365" spans="1:16" x14ac:dyDescent="0.35">
      <c r="A4365" s="2">
        <v>4354</v>
      </c>
      <c r="B4365" s="2" t="s">
        <v>264</v>
      </c>
      <c r="C4365" s="2" t="s">
        <v>319</v>
      </c>
      <c r="D4365" s="2">
        <v>-2.4470000000000001</v>
      </c>
      <c r="E4365" s="2">
        <v>3.8620000000000001</v>
      </c>
      <c r="F4365" s="66">
        <v>3.33</v>
      </c>
      <c r="G4365" s="2">
        <v>12.20402</v>
      </c>
      <c r="H4365" s="2">
        <v>14.11552</v>
      </c>
      <c r="I4365" s="2">
        <v>11.491350000000001</v>
      </c>
      <c r="J4365" s="2">
        <v>10.74348</v>
      </c>
      <c r="K4365" s="66">
        <v>7.8997099999999998</v>
      </c>
      <c r="L4365" s="2">
        <v>12.239420000000001</v>
      </c>
      <c r="M4365" s="2">
        <v>14.44204</v>
      </c>
      <c r="N4365" s="2">
        <v>11.68116</v>
      </c>
      <c r="O4365" s="2">
        <v>10.89434</v>
      </c>
      <c r="P4365" s="2">
        <v>29.142769999999999</v>
      </c>
    </row>
    <row r="4366" spans="1:16" x14ac:dyDescent="0.35">
      <c r="A4366" s="2">
        <v>4355</v>
      </c>
      <c r="B4366" s="2" t="s">
        <v>264</v>
      </c>
      <c r="C4366" s="2" t="s">
        <v>320</v>
      </c>
      <c r="D4366" s="2">
        <v>-2.0459999999999998</v>
      </c>
      <c r="E4366" s="2">
        <v>3.8370000000000002</v>
      </c>
      <c r="F4366" s="66">
        <v>21.67</v>
      </c>
      <c r="G4366" s="2">
        <v>26.434650000000001</v>
      </c>
      <c r="H4366" s="2">
        <v>33.020809999999997</v>
      </c>
      <c r="I4366" s="2">
        <v>22.215170000000001</v>
      </c>
      <c r="J4366" s="2">
        <v>19.505980000000001</v>
      </c>
      <c r="K4366" s="66">
        <v>26.11863</v>
      </c>
      <c r="L4366" s="2">
        <v>27.496870000000001</v>
      </c>
      <c r="M4366" s="2">
        <v>34.359319999999997</v>
      </c>
      <c r="N4366" s="2">
        <v>22.9907</v>
      </c>
      <c r="O4366" s="2">
        <v>20.14039</v>
      </c>
      <c r="P4366" s="2">
        <v>60.349139999999998</v>
      </c>
    </row>
    <row r="4367" spans="1:16" x14ac:dyDescent="0.35">
      <c r="A4367" s="2">
        <v>4356</v>
      </c>
      <c r="B4367" s="2" t="s">
        <v>264</v>
      </c>
      <c r="C4367" s="2" t="s">
        <v>321</v>
      </c>
      <c r="D4367" s="2">
        <v>-1.546</v>
      </c>
      <c r="E4367" s="2">
        <v>2.8460000000000001</v>
      </c>
      <c r="F4367" s="66">
        <v>23.33</v>
      </c>
      <c r="G4367" s="2">
        <v>27.445930000000001</v>
      </c>
      <c r="H4367" s="2">
        <v>35.084870000000002</v>
      </c>
      <c r="I4367" s="2">
        <v>24.54759</v>
      </c>
      <c r="J4367" s="2">
        <v>17.376619999999999</v>
      </c>
      <c r="K4367" s="66">
        <v>20.58774</v>
      </c>
      <c r="L4367" s="2">
        <v>29.700469999999999</v>
      </c>
      <c r="M4367" s="2">
        <v>36.56718</v>
      </c>
      <c r="N4367" s="2">
        <v>25.480910000000002</v>
      </c>
      <c r="O4367" s="2">
        <v>17.936350000000001</v>
      </c>
      <c r="P4367" s="2">
        <v>41.457799999999999</v>
      </c>
    </row>
    <row r="4368" spans="1:16" x14ac:dyDescent="0.35">
      <c r="A4368" s="2">
        <v>4357</v>
      </c>
      <c r="B4368" s="2" t="s">
        <v>264</v>
      </c>
      <c r="C4368" s="2" t="s">
        <v>322</v>
      </c>
      <c r="D4368" s="2">
        <v>-1.3</v>
      </c>
      <c r="E4368" s="2">
        <v>1.7869999999999999</v>
      </c>
      <c r="F4368" s="66">
        <v>18.329999999999998</v>
      </c>
      <c r="G4368" s="2">
        <v>17.695530000000002</v>
      </c>
      <c r="H4368" s="2">
        <v>22.0215</v>
      </c>
      <c r="I4368" s="2">
        <v>16.729299999999999</v>
      </c>
      <c r="J4368" s="2">
        <v>10.959149999999999</v>
      </c>
      <c r="K4368" s="66">
        <v>11.963520000000001</v>
      </c>
      <c r="L4368" s="2">
        <v>17.834520000000001</v>
      </c>
      <c r="M4368" s="2">
        <v>22.860579999999999</v>
      </c>
      <c r="N4368" s="2">
        <v>17.292660000000001</v>
      </c>
      <c r="O4368" s="2">
        <v>11.2219</v>
      </c>
      <c r="P4368" s="2">
        <v>23.45552</v>
      </c>
    </row>
    <row r="4369" spans="1:16" x14ac:dyDescent="0.35">
      <c r="A4369" s="2">
        <v>4358</v>
      </c>
      <c r="B4369" s="2" t="s">
        <v>264</v>
      </c>
      <c r="C4369" s="2" t="s">
        <v>323</v>
      </c>
      <c r="D4369" s="2">
        <v>-1.3</v>
      </c>
      <c r="E4369" s="2">
        <v>2.0670000000000002</v>
      </c>
      <c r="F4369" s="66">
        <v>3.33</v>
      </c>
      <c r="G4369" s="2">
        <v>8.8317599999999992</v>
      </c>
      <c r="H4369" s="2">
        <v>10.242649999999999</v>
      </c>
      <c r="I4369" s="2">
        <v>8.8188899999999997</v>
      </c>
      <c r="J4369" s="2">
        <v>7.45791</v>
      </c>
      <c r="K4369" s="66">
        <v>6.16134</v>
      </c>
      <c r="L4369" s="2">
        <v>8.6541899999999998</v>
      </c>
      <c r="M4369" s="2">
        <v>10.482480000000001</v>
      </c>
      <c r="N4369" s="2">
        <v>8.9845500000000005</v>
      </c>
      <c r="O4369" s="2">
        <v>7.5526799999999996</v>
      </c>
      <c r="P4369" s="2">
        <v>6.1642000000000001</v>
      </c>
    </row>
    <row r="4370" spans="1:16" x14ac:dyDescent="0.35">
      <c r="A4370" s="2">
        <v>4359</v>
      </c>
      <c r="B4370" s="2" t="s">
        <v>264</v>
      </c>
      <c r="C4370" s="2" t="s">
        <v>324</v>
      </c>
      <c r="D4370" s="2">
        <v>-1.2490000000000001</v>
      </c>
      <c r="E4370" s="2">
        <v>2.5920000000000001</v>
      </c>
      <c r="F4370" s="66">
        <v>8.33</v>
      </c>
      <c r="G4370" s="2">
        <v>11.35581</v>
      </c>
      <c r="H4370" s="2">
        <v>13.917350000000001</v>
      </c>
      <c r="I4370" s="2">
        <v>11.121589999999999</v>
      </c>
      <c r="J4370" s="2">
        <v>9.0590200000000003</v>
      </c>
      <c r="K4370" s="66">
        <v>8.8064099999999996</v>
      </c>
      <c r="L4370" s="2">
        <v>11.3674</v>
      </c>
      <c r="M4370" s="2">
        <v>14.34116</v>
      </c>
      <c r="N4370" s="2">
        <v>11.399749999999999</v>
      </c>
      <c r="O4370" s="2">
        <v>9.2297399999999996</v>
      </c>
      <c r="P4370" s="2">
        <v>6.27637</v>
      </c>
    </row>
    <row r="4371" spans="1:16" x14ac:dyDescent="0.35">
      <c r="A4371" s="2">
        <v>4360</v>
      </c>
      <c r="B4371" s="2" t="s">
        <v>264</v>
      </c>
      <c r="C4371" s="2" t="s">
        <v>325</v>
      </c>
      <c r="D4371" s="2">
        <v>-1.2</v>
      </c>
      <c r="E4371" s="2">
        <v>2.3540000000000001</v>
      </c>
      <c r="F4371" s="66">
        <v>0</v>
      </c>
      <c r="G4371" s="2">
        <v>15.6313</v>
      </c>
      <c r="H4371" s="2">
        <v>15.876910000000001</v>
      </c>
      <c r="I4371" s="2">
        <v>15.876910000000001</v>
      </c>
      <c r="J4371" s="2">
        <v>15.87687</v>
      </c>
      <c r="K4371" s="66">
        <v>15.8767</v>
      </c>
      <c r="L4371" s="2">
        <v>15.44256</v>
      </c>
      <c r="M4371" s="2">
        <v>15.901</v>
      </c>
      <c r="N4371" s="2">
        <v>15.901</v>
      </c>
      <c r="O4371" s="2">
        <v>15.900969999999999</v>
      </c>
      <c r="P4371" s="2">
        <v>15.90094</v>
      </c>
    </row>
    <row r="4372" spans="1:16" x14ac:dyDescent="0.35">
      <c r="A4372" s="2">
        <v>4361</v>
      </c>
      <c r="B4372" s="2" t="s">
        <v>264</v>
      </c>
      <c r="C4372" s="2" t="s">
        <v>326</v>
      </c>
      <c r="D4372" s="2">
        <v>-1.149</v>
      </c>
      <c r="E4372" s="2">
        <v>2.8540000000000001</v>
      </c>
      <c r="F4372" s="66">
        <v>0</v>
      </c>
      <c r="G4372" s="2">
        <v>16.02244</v>
      </c>
      <c r="H4372" s="2">
        <v>16.115960000000001</v>
      </c>
      <c r="I4372" s="2">
        <v>16.115960000000001</v>
      </c>
      <c r="J4372" s="2">
        <v>16.11591</v>
      </c>
      <c r="K4372" s="66">
        <v>16.115760000000002</v>
      </c>
      <c r="L4372" s="2">
        <v>15.80104</v>
      </c>
      <c r="M4372" s="2">
        <v>16.137650000000001</v>
      </c>
      <c r="N4372" s="2">
        <v>16.137650000000001</v>
      </c>
      <c r="O4372" s="2">
        <v>16.137630000000001</v>
      </c>
      <c r="P4372" s="2">
        <v>16.137589999999999</v>
      </c>
    </row>
    <row r="4373" spans="1:16" x14ac:dyDescent="0.35">
      <c r="A4373" s="2">
        <v>4362</v>
      </c>
      <c r="B4373" s="2" t="s">
        <v>264</v>
      </c>
      <c r="C4373" s="2" t="s">
        <v>327</v>
      </c>
      <c r="D4373" s="2">
        <v>-1.1000000000000001</v>
      </c>
      <c r="E4373" s="2">
        <v>3.1</v>
      </c>
      <c r="F4373" s="66">
        <v>23.33</v>
      </c>
      <c r="G4373" s="2">
        <v>35.292879999999997</v>
      </c>
      <c r="H4373" s="2">
        <v>43.874519999999997</v>
      </c>
      <c r="I4373" s="2">
        <v>33.462620000000001</v>
      </c>
      <c r="J4373" s="2">
        <v>27.377130000000001</v>
      </c>
      <c r="K4373" s="66">
        <v>23.68262</v>
      </c>
      <c r="L4373" s="2">
        <v>40.607729999999997</v>
      </c>
      <c r="M4373" s="2">
        <v>45.333019999999998</v>
      </c>
      <c r="N4373" s="2">
        <v>34.37865</v>
      </c>
      <c r="O4373" s="2">
        <v>27.976130000000001</v>
      </c>
      <c r="P4373" s="2">
        <v>75.090059999999994</v>
      </c>
    </row>
    <row r="4374" spans="1:16" x14ac:dyDescent="0.35">
      <c r="A4374" s="2">
        <v>4363</v>
      </c>
      <c r="B4374" s="2" t="s">
        <v>264</v>
      </c>
      <c r="C4374" s="2" t="s">
        <v>328</v>
      </c>
      <c r="D4374" s="2">
        <v>-1.1000000000000001</v>
      </c>
      <c r="E4374" s="2">
        <v>2.5920000000000001</v>
      </c>
      <c r="F4374" s="66">
        <v>11.67</v>
      </c>
      <c r="G4374" s="2">
        <v>23.715589999999999</v>
      </c>
      <c r="H4374" s="2">
        <v>27.005559999999999</v>
      </c>
      <c r="I4374" s="2">
        <v>23.264330000000001</v>
      </c>
      <c r="J4374" s="2">
        <v>19.959240000000001</v>
      </c>
      <c r="K4374" s="66">
        <v>19.633240000000001</v>
      </c>
      <c r="L4374" s="2">
        <v>23.786629999999999</v>
      </c>
      <c r="M4374" s="2">
        <v>27.57666</v>
      </c>
      <c r="N4374" s="2">
        <v>23.640509999999999</v>
      </c>
      <c r="O4374" s="2">
        <v>20.163229999999999</v>
      </c>
      <c r="P4374" s="2">
        <v>52.624609999999997</v>
      </c>
    </row>
    <row r="4375" spans="1:16" x14ac:dyDescent="0.35">
      <c r="A4375" s="2">
        <v>4364</v>
      </c>
      <c r="B4375" s="2" t="s">
        <v>264</v>
      </c>
      <c r="C4375" s="2" t="s">
        <v>329</v>
      </c>
      <c r="D4375" s="2">
        <v>-1.3540000000000001</v>
      </c>
      <c r="E4375" s="2">
        <v>2.3540000000000001</v>
      </c>
      <c r="F4375" s="66">
        <v>11.67</v>
      </c>
      <c r="G4375" s="2">
        <v>28.44941</v>
      </c>
      <c r="H4375" s="2">
        <v>33.38308</v>
      </c>
      <c r="I4375" s="2">
        <v>27.440639999999998</v>
      </c>
      <c r="J4375" s="2">
        <v>22.06673</v>
      </c>
      <c r="K4375" s="66">
        <v>16.521260000000002</v>
      </c>
      <c r="L4375" s="2">
        <v>28.416969999999999</v>
      </c>
      <c r="M4375" s="2">
        <v>34.2761</v>
      </c>
      <c r="N4375" s="2">
        <v>28.024049999999999</v>
      </c>
      <c r="O4375" s="2">
        <v>22.370180000000001</v>
      </c>
      <c r="P4375" s="2">
        <v>64.446820000000002</v>
      </c>
    </row>
    <row r="4376" spans="1:16" x14ac:dyDescent="0.35">
      <c r="A4376" s="2">
        <v>4365</v>
      </c>
      <c r="B4376" s="2" t="s">
        <v>264</v>
      </c>
      <c r="C4376" s="2" t="s">
        <v>330</v>
      </c>
      <c r="D4376" s="2">
        <v>-1.498</v>
      </c>
      <c r="E4376" s="2">
        <v>1.7869999999999999</v>
      </c>
      <c r="F4376" s="66">
        <v>31.67</v>
      </c>
      <c r="G4376" s="2">
        <v>40.122660000000003</v>
      </c>
      <c r="H4376" s="2">
        <v>47.869579999999999</v>
      </c>
      <c r="I4376" s="2">
        <v>37.775199999999998</v>
      </c>
      <c r="J4376" s="2">
        <v>24.816210000000002</v>
      </c>
      <c r="K4376" s="66">
        <v>16.785299999999999</v>
      </c>
      <c r="L4376" s="2">
        <v>39.928980000000003</v>
      </c>
      <c r="M4376" s="2">
        <v>49.502009999999999</v>
      </c>
      <c r="N4376" s="2">
        <v>38.881709999999998</v>
      </c>
      <c r="O4376" s="2">
        <v>25.24756</v>
      </c>
      <c r="P4376" s="2">
        <v>80.951449999999994</v>
      </c>
    </row>
    <row r="4377" spans="1:16" x14ac:dyDescent="0.35">
      <c r="A4377" s="2">
        <v>4366</v>
      </c>
      <c r="B4377" s="2" t="s">
        <v>264</v>
      </c>
      <c r="C4377" s="2" t="s">
        <v>331</v>
      </c>
      <c r="D4377" s="2">
        <v>-1.8580000000000001</v>
      </c>
      <c r="E4377" s="2">
        <v>1</v>
      </c>
      <c r="F4377" s="66">
        <v>11.67</v>
      </c>
      <c r="G4377" s="2">
        <v>24.471520000000002</v>
      </c>
      <c r="H4377" s="2">
        <v>26.53716</v>
      </c>
      <c r="I4377" s="2">
        <v>23.865089999999999</v>
      </c>
      <c r="J4377" s="2">
        <v>18.561620000000001</v>
      </c>
      <c r="K4377" s="66">
        <v>22.788779999999999</v>
      </c>
      <c r="L4377" s="2">
        <v>24.185130000000001</v>
      </c>
      <c r="M4377" s="2">
        <v>27.036899999999999</v>
      </c>
      <c r="N4377" s="2">
        <v>24.225619999999999</v>
      </c>
      <c r="O4377" s="2">
        <v>18.645849999999999</v>
      </c>
      <c r="P4377" s="2">
        <v>25.906500000000001</v>
      </c>
    </row>
    <row r="4378" spans="1:16" x14ac:dyDescent="0.35">
      <c r="A4378" s="2">
        <v>4367</v>
      </c>
      <c r="B4378" s="2" t="s">
        <v>264</v>
      </c>
      <c r="C4378" s="2" t="s">
        <v>332</v>
      </c>
      <c r="D4378" s="2">
        <v>-2.605</v>
      </c>
      <c r="E4378" s="2">
        <v>1.5589999999999999</v>
      </c>
      <c r="F4378" s="66">
        <v>8.33</v>
      </c>
      <c r="G4378" s="2">
        <v>24.422429999999999</v>
      </c>
      <c r="H4378" s="2">
        <v>26.663119999999999</v>
      </c>
      <c r="I4378" s="2">
        <v>23.71105</v>
      </c>
      <c r="J4378" s="2">
        <v>19.757919999999999</v>
      </c>
      <c r="K4378" s="66">
        <v>27.331679999999999</v>
      </c>
      <c r="L4378" s="2">
        <v>24.09421</v>
      </c>
      <c r="M4378" s="2">
        <v>27.136590000000002</v>
      </c>
      <c r="N4378" s="2">
        <v>24.030709999999999</v>
      </c>
      <c r="O4378" s="2">
        <v>19.871639999999999</v>
      </c>
      <c r="P4378" s="2">
        <v>29.665780000000002</v>
      </c>
    </row>
    <row r="4379" spans="1:16" x14ac:dyDescent="0.35">
      <c r="A4379" s="2">
        <v>4368</v>
      </c>
      <c r="B4379" s="2" t="s">
        <v>265</v>
      </c>
      <c r="C4379" s="2" t="s">
        <v>309</v>
      </c>
      <c r="D4379" s="2">
        <v>-3.1539999999999999</v>
      </c>
      <c r="E4379" s="2">
        <v>2.6080000000000001</v>
      </c>
      <c r="F4379" s="66">
        <v>0</v>
      </c>
      <c r="G4379" s="2">
        <v>18.190519999999999</v>
      </c>
      <c r="H4379" s="2">
        <v>18.238700000000001</v>
      </c>
      <c r="I4379" s="2">
        <v>18.238700000000001</v>
      </c>
      <c r="J4379" s="2">
        <v>18.238659999999999</v>
      </c>
      <c r="K4379" s="66">
        <v>18.23855</v>
      </c>
      <c r="L4379" s="2">
        <v>17.855399999999999</v>
      </c>
      <c r="M4379" s="2">
        <v>18.24755</v>
      </c>
      <c r="N4379" s="2">
        <v>18.247540000000001</v>
      </c>
      <c r="O4379" s="2">
        <v>18.247520000000002</v>
      </c>
      <c r="P4379" s="2">
        <v>18.247509999999998</v>
      </c>
    </row>
    <row r="4380" spans="1:16" x14ac:dyDescent="0.35">
      <c r="A4380" s="2">
        <v>4369</v>
      </c>
      <c r="B4380" s="2" t="s">
        <v>265</v>
      </c>
      <c r="C4380" s="2" t="s">
        <v>310</v>
      </c>
      <c r="D4380" s="2">
        <v>-2.79</v>
      </c>
      <c r="E4380" s="2">
        <v>2.2869999999999999</v>
      </c>
      <c r="F4380" s="66">
        <v>5</v>
      </c>
      <c r="G4380" s="2">
        <v>23.50187</v>
      </c>
      <c r="H4380" s="2">
        <v>25.60707</v>
      </c>
      <c r="I4380" s="2">
        <v>22.965679999999999</v>
      </c>
      <c r="J4380" s="2">
        <v>20.51211</v>
      </c>
      <c r="K4380" s="66">
        <v>20.20187</v>
      </c>
      <c r="L4380" s="2">
        <v>23.24211</v>
      </c>
      <c r="M4380" s="2">
        <v>25.99306</v>
      </c>
      <c r="N4380" s="2">
        <v>23.21406</v>
      </c>
      <c r="O4380" s="2">
        <v>20.632680000000001</v>
      </c>
      <c r="P4380" s="2">
        <v>18.354700000000001</v>
      </c>
    </row>
    <row r="4381" spans="1:16" x14ac:dyDescent="0.35">
      <c r="A4381" s="2">
        <v>4370</v>
      </c>
      <c r="B4381" s="2" t="s">
        <v>265</v>
      </c>
      <c r="C4381" s="2" t="s">
        <v>311</v>
      </c>
      <c r="D4381" s="2">
        <v>-2.556</v>
      </c>
      <c r="E4381" s="2">
        <v>1.246</v>
      </c>
      <c r="F4381" s="66">
        <v>10</v>
      </c>
      <c r="G4381" s="2">
        <v>24.45964</v>
      </c>
      <c r="H4381" s="2">
        <v>26.34366</v>
      </c>
      <c r="I4381" s="2">
        <v>23.842140000000001</v>
      </c>
      <c r="J4381" s="2">
        <v>19.889849999999999</v>
      </c>
      <c r="K4381" s="66">
        <v>18.390820000000001</v>
      </c>
      <c r="L4381" s="2">
        <v>24.128920000000001</v>
      </c>
      <c r="M4381" s="2">
        <v>26.76484</v>
      </c>
      <c r="N4381" s="2">
        <v>24.13298</v>
      </c>
      <c r="O4381" s="2">
        <v>19.974789999999999</v>
      </c>
      <c r="P4381" s="2">
        <v>18.397760000000002</v>
      </c>
    </row>
    <row r="4382" spans="1:16" x14ac:dyDescent="0.35">
      <c r="A4382" s="2">
        <v>4371</v>
      </c>
      <c r="B4382" s="2" t="s">
        <v>265</v>
      </c>
      <c r="C4382" s="2" t="s">
        <v>312</v>
      </c>
      <c r="D4382" s="2">
        <v>-2.4929999999999999</v>
      </c>
      <c r="E4382" s="2">
        <v>0.746</v>
      </c>
      <c r="F4382" s="66">
        <v>18.329999999999998</v>
      </c>
      <c r="G4382" s="2">
        <v>35.68329</v>
      </c>
      <c r="H4382" s="2">
        <v>39.642330000000001</v>
      </c>
      <c r="I4382" s="2">
        <v>33.733930000000001</v>
      </c>
      <c r="J4382" s="2">
        <v>20.795310000000001</v>
      </c>
      <c r="K4382" s="66">
        <v>20.9711</v>
      </c>
      <c r="L4382" s="2">
        <v>35.394579999999998</v>
      </c>
      <c r="M4382" s="2">
        <v>40.745640000000002</v>
      </c>
      <c r="N4382" s="2">
        <v>34.529409999999999</v>
      </c>
      <c r="O4382" s="2">
        <v>20.916699999999999</v>
      </c>
      <c r="P4382" s="2">
        <v>18.588239999999999</v>
      </c>
    </row>
    <row r="4383" spans="1:16" x14ac:dyDescent="0.35">
      <c r="A4383" s="2">
        <v>4372</v>
      </c>
      <c r="B4383" s="2" t="s">
        <v>265</v>
      </c>
      <c r="C4383" s="2" t="s">
        <v>313</v>
      </c>
      <c r="D4383" s="2">
        <v>-2.71</v>
      </c>
      <c r="E4383" s="2">
        <v>0.754</v>
      </c>
      <c r="F4383" s="66">
        <v>25</v>
      </c>
      <c r="G4383" s="2">
        <v>36.233429999999998</v>
      </c>
      <c r="H4383" s="2">
        <v>39.947800000000001</v>
      </c>
      <c r="I4383" s="2">
        <v>34.100369999999998</v>
      </c>
      <c r="J4383" s="2">
        <v>20.999890000000001</v>
      </c>
      <c r="K4383" s="66">
        <v>29.889220000000002</v>
      </c>
      <c r="L4383" s="2">
        <v>35.911819999999999</v>
      </c>
      <c r="M4383" s="2">
        <v>41.047370000000001</v>
      </c>
      <c r="N4383" s="2">
        <v>34.89528</v>
      </c>
      <c r="O4383" s="2">
        <v>21.112269999999999</v>
      </c>
      <c r="P4383" s="2">
        <v>18.951049999999999</v>
      </c>
    </row>
    <row r="4384" spans="1:16" x14ac:dyDescent="0.35">
      <c r="A4384" s="2">
        <v>4373</v>
      </c>
      <c r="B4384" s="2" t="s">
        <v>265</v>
      </c>
      <c r="C4384" s="2" t="s">
        <v>314</v>
      </c>
      <c r="D4384" s="2">
        <v>-3.0459999999999998</v>
      </c>
      <c r="E4384" s="2">
        <v>1</v>
      </c>
      <c r="F4384" s="66">
        <v>0</v>
      </c>
      <c r="G4384" s="2">
        <v>19.000350000000001</v>
      </c>
      <c r="H4384" s="2">
        <v>19.30395</v>
      </c>
      <c r="I4384" s="2">
        <v>19.30395</v>
      </c>
      <c r="J4384" s="2">
        <v>19.303899999999999</v>
      </c>
      <c r="K4384" s="66">
        <v>19.303820000000002</v>
      </c>
      <c r="L4384" s="2">
        <v>18.67671</v>
      </c>
      <c r="M4384" s="2">
        <v>19.308730000000001</v>
      </c>
      <c r="N4384" s="2">
        <v>19.308720000000001</v>
      </c>
      <c r="O4384" s="2">
        <v>19.308689999999999</v>
      </c>
      <c r="P4384" s="2">
        <v>19.308669999999999</v>
      </c>
    </row>
    <row r="4385" spans="1:16" x14ac:dyDescent="0.35">
      <c r="A4385" s="2">
        <v>4374</v>
      </c>
      <c r="B4385" s="2" t="s">
        <v>265</v>
      </c>
      <c r="C4385" s="2" t="s">
        <v>315</v>
      </c>
      <c r="D4385" s="2">
        <v>-2.444</v>
      </c>
      <c r="E4385" s="2">
        <v>1</v>
      </c>
      <c r="F4385" s="66">
        <v>0</v>
      </c>
      <c r="G4385" s="2">
        <v>19.058869999999999</v>
      </c>
      <c r="H4385" s="2">
        <v>19.392800000000001</v>
      </c>
      <c r="I4385" s="2">
        <v>19.392790000000002</v>
      </c>
      <c r="J4385" s="2">
        <v>19.392749999999999</v>
      </c>
      <c r="K4385" s="66">
        <v>19.392669999999999</v>
      </c>
      <c r="L4385" s="2">
        <v>18.76465</v>
      </c>
      <c r="M4385" s="2">
        <v>19.397069999999999</v>
      </c>
      <c r="N4385" s="2">
        <v>19.39706</v>
      </c>
      <c r="O4385" s="2">
        <v>19.397030000000001</v>
      </c>
      <c r="P4385" s="2">
        <v>19.397020000000001</v>
      </c>
    </row>
    <row r="4386" spans="1:16" x14ac:dyDescent="0.35">
      <c r="A4386" s="2">
        <v>4375</v>
      </c>
      <c r="B4386" s="2" t="s">
        <v>265</v>
      </c>
      <c r="C4386" s="2" t="s">
        <v>316</v>
      </c>
      <c r="D4386" s="2">
        <v>-1.7949999999999999</v>
      </c>
      <c r="E4386" s="2">
        <v>3.0840000000000001</v>
      </c>
      <c r="F4386" s="66">
        <v>21.67</v>
      </c>
      <c r="G4386" s="2">
        <v>27.63729</v>
      </c>
      <c r="H4386" s="2">
        <v>35.813000000000002</v>
      </c>
      <c r="I4386" s="2">
        <v>25.430720000000001</v>
      </c>
      <c r="J4386" s="2">
        <v>21.173919999999999</v>
      </c>
      <c r="K4386" s="66">
        <v>9.9242899999999992</v>
      </c>
      <c r="L4386" s="2">
        <v>27.259250000000002</v>
      </c>
      <c r="M4386" s="2">
        <v>37.165649999999999</v>
      </c>
      <c r="N4386" s="2">
        <v>26.242450000000002</v>
      </c>
      <c r="O4386" s="2">
        <v>21.76388</v>
      </c>
      <c r="P4386" s="2">
        <v>65.845950000000002</v>
      </c>
    </row>
    <row r="4387" spans="1:16" x14ac:dyDescent="0.35">
      <c r="A4387" s="2">
        <v>4376</v>
      </c>
      <c r="B4387" s="2" t="s">
        <v>265</v>
      </c>
      <c r="C4387" s="2" t="s">
        <v>317</v>
      </c>
      <c r="D4387" s="2">
        <v>-1.246</v>
      </c>
      <c r="E4387" s="2">
        <v>3.27</v>
      </c>
      <c r="F4387" s="66">
        <v>6.67</v>
      </c>
      <c r="G4387" s="2">
        <v>16.19042</v>
      </c>
      <c r="H4387" s="2">
        <v>18.449000000000002</v>
      </c>
      <c r="I4387" s="2">
        <v>15.0722</v>
      </c>
      <c r="J4387" s="2">
        <v>12.892899999999999</v>
      </c>
      <c r="K4387" s="66">
        <v>17.165690000000001</v>
      </c>
      <c r="L4387" s="2">
        <v>16.04513</v>
      </c>
      <c r="M4387" s="2">
        <v>18.924939999999999</v>
      </c>
      <c r="N4387" s="2">
        <v>15.372210000000001</v>
      </c>
      <c r="O4387" s="2">
        <v>13.07938</v>
      </c>
      <c r="P4387" s="2">
        <v>20.120180000000001</v>
      </c>
    </row>
    <row r="4388" spans="1:16" x14ac:dyDescent="0.35">
      <c r="A4388" s="2">
        <v>4377</v>
      </c>
      <c r="B4388" s="2" t="s">
        <v>265</v>
      </c>
      <c r="C4388" s="2" t="s">
        <v>318</v>
      </c>
      <c r="D4388" s="2">
        <v>-0.69499999999999995</v>
      </c>
      <c r="E4388" s="2">
        <v>1.5</v>
      </c>
      <c r="F4388" s="66">
        <v>23.33</v>
      </c>
      <c r="G4388" s="2">
        <v>22.886340000000001</v>
      </c>
      <c r="H4388" s="2">
        <v>27.32339</v>
      </c>
      <c r="I4388" s="2">
        <v>21.82912</v>
      </c>
      <c r="J4388" s="2">
        <v>12.760579999999999</v>
      </c>
      <c r="K4388" s="66">
        <v>15.417059999999999</v>
      </c>
      <c r="L4388" s="2">
        <v>22.64002</v>
      </c>
      <c r="M4388" s="2">
        <v>28.30029</v>
      </c>
      <c r="N4388" s="2">
        <v>22.519760000000002</v>
      </c>
      <c r="O4388" s="2">
        <v>12.97875</v>
      </c>
      <c r="P4388" s="2">
        <v>25.064920000000001</v>
      </c>
    </row>
    <row r="4389" spans="1:16" x14ac:dyDescent="0.35">
      <c r="A4389" s="2">
        <v>4378</v>
      </c>
      <c r="B4389" s="2" t="s">
        <v>265</v>
      </c>
      <c r="C4389" s="2" t="s">
        <v>319</v>
      </c>
      <c r="D4389" s="2">
        <v>-0.29799999999999999</v>
      </c>
      <c r="E4389" s="2">
        <v>1.246</v>
      </c>
      <c r="F4389" s="66">
        <v>16.670000000000002</v>
      </c>
      <c r="G4389" s="2">
        <v>18.75536</v>
      </c>
      <c r="H4389" s="2">
        <v>22.069600000000001</v>
      </c>
      <c r="I4389" s="2">
        <v>18.248629999999999</v>
      </c>
      <c r="J4389" s="2">
        <v>10.59858</v>
      </c>
      <c r="K4389" s="66">
        <v>8.9495299999999993</v>
      </c>
      <c r="L4389" s="2">
        <v>18.57752</v>
      </c>
      <c r="M4389" s="2">
        <v>22.80865</v>
      </c>
      <c r="N4389" s="2">
        <v>18.788609999999998</v>
      </c>
      <c r="O4389" s="2">
        <v>10.74</v>
      </c>
      <c r="P4389" s="2">
        <v>20.605</v>
      </c>
    </row>
    <row r="4390" spans="1:16" x14ac:dyDescent="0.35">
      <c r="A4390" s="2">
        <v>4379</v>
      </c>
      <c r="B4390" s="2" t="s">
        <v>265</v>
      </c>
      <c r="C4390" s="2" t="s">
        <v>320</v>
      </c>
      <c r="D4390" s="2">
        <v>0.35899999999999999</v>
      </c>
      <c r="E4390" s="2">
        <v>2.0670000000000002</v>
      </c>
      <c r="F4390" s="66">
        <v>0</v>
      </c>
      <c r="G4390" s="2">
        <v>6.7404999999999999</v>
      </c>
      <c r="H4390" s="2">
        <v>7.0286999999999997</v>
      </c>
      <c r="I4390" s="2">
        <v>7.0287100000000002</v>
      </c>
      <c r="J4390" s="2">
        <v>7.0286799999999996</v>
      </c>
      <c r="K4390" s="66">
        <v>7.0286200000000001</v>
      </c>
      <c r="L4390" s="2">
        <v>6.5407200000000003</v>
      </c>
      <c r="M4390" s="2">
        <v>7.0358999999999998</v>
      </c>
      <c r="N4390" s="2">
        <v>7.0358999999999998</v>
      </c>
      <c r="O4390" s="2">
        <v>7.0358799999999997</v>
      </c>
      <c r="P4390" s="2">
        <v>7.0358599999999996</v>
      </c>
    </row>
    <row r="4391" spans="1:16" x14ac:dyDescent="0.35">
      <c r="A4391" s="2">
        <v>4380</v>
      </c>
      <c r="B4391" s="2" t="s">
        <v>265</v>
      </c>
      <c r="C4391" s="2" t="s">
        <v>321</v>
      </c>
      <c r="D4391" s="2">
        <v>1.4590000000000001</v>
      </c>
      <c r="E4391" s="2">
        <v>2.8460000000000001</v>
      </c>
      <c r="F4391" s="66">
        <v>18.329999999999998</v>
      </c>
      <c r="G4391" s="2">
        <v>16.94791</v>
      </c>
      <c r="H4391" s="2">
        <v>22.25149</v>
      </c>
      <c r="I4391" s="2">
        <v>17.01577</v>
      </c>
      <c r="J4391" s="2">
        <v>12.477040000000001</v>
      </c>
      <c r="K4391" s="66">
        <v>11.512309999999999</v>
      </c>
      <c r="L4391" s="2">
        <v>18.467009999999998</v>
      </c>
      <c r="M4391" s="2">
        <v>23.113060000000001</v>
      </c>
      <c r="N4391" s="2">
        <v>17.60455</v>
      </c>
      <c r="O4391" s="2">
        <v>12.829370000000001</v>
      </c>
      <c r="P4391" s="2">
        <v>31.755410000000001</v>
      </c>
    </row>
    <row r="4392" spans="1:16" x14ac:dyDescent="0.35">
      <c r="A4392" s="2">
        <v>4381</v>
      </c>
      <c r="B4392" s="2" t="s">
        <v>265</v>
      </c>
      <c r="C4392" s="2" t="s">
        <v>322</v>
      </c>
      <c r="D4392" s="2">
        <v>2.153</v>
      </c>
      <c r="E4392" s="2">
        <v>2.8540000000000001</v>
      </c>
      <c r="F4392" s="66">
        <v>16.670000000000002</v>
      </c>
      <c r="G4392" s="2">
        <v>12.822789999999999</v>
      </c>
      <c r="H4392" s="2">
        <v>16.556609999999999</v>
      </c>
      <c r="I4392" s="2">
        <v>13.06087</v>
      </c>
      <c r="J4392" s="2">
        <v>9.7634399999999992</v>
      </c>
      <c r="K4392" s="66">
        <v>7.8780200000000002</v>
      </c>
      <c r="L4392" s="2">
        <v>12.91924</v>
      </c>
      <c r="M4392" s="2">
        <v>17.1723</v>
      </c>
      <c r="N4392" s="2">
        <v>13.494429999999999</v>
      </c>
      <c r="O4392" s="2">
        <v>10.025219999999999</v>
      </c>
      <c r="P4392" s="2">
        <v>48.255189999999999</v>
      </c>
    </row>
    <row r="4393" spans="1:16" x14ac:dyDescent="0.35">
      <c r="A4393" s="2">
        <v>4382</v>
      </c>
      <c r="B4393" s="2" t="s">
        <v>265</v>
      </c>
      <c r="C4393" s="2" t="s">
        <v>323</v>
      </c>
      <c r="D4393" s="2">
        <v>2.7069999999999999</v>
      </c>
      <c r="E4393" s="2">
        <v>2.5920000000000001</v>
      </c>
      <c r="F4393" s="66">
        <v>15</v>
      </c>
      <c r="G4393" s="2">
        <v>11.85839</v>
      </c>
      <c r="H4393" s="2">
        <v>15.34282</v>
      </c>
      <c r="I4393" s="2">
        <v>12.36321</v>
      </c>
      <c r="J4393" s="2">
        <v>8.7046799999999998</v>
      </c>
      <c r="K4393" s="66">
        <v>8.2005300000000005</v>
      </c>
      <c r="L4393" s="2">
        <v>11.90185</v>
      </c>
      <c r="M4393" s="2">
        <v>15.9308</v>
      </c>
      <c r="N4393" s="2">
        <v>12.79594</v>
      </c>
      <c r="O4393" s="2">
        <v>8.9468200000000007</v>
      </c>
      <c r="P4393" s="2">
        <v>4.8464999999999998</v>
      </c>
    </row>
    <row r="4394" spans="1:16" x14ac:dyDescent="0.35">
      <c r="A4394" s="2">
        <v>4383</v>
      </c>
      <c r="B4394" s="2" t="s">
        <v>265</v>
      </c>
      <c r="C4394" s="2" t="s">
        <v>324</v>
      </c>
      <c r="D4394" s="2">
        <v>2.9980000000000002</v>
      </c>
      <c r="E4394" s="2">
        <v>1.5409999999999999</v>
      </c>
      <c r="F4394" s="66">
        <v>18.329999999999998</v>
      </c>
      <c r="G4394" s="2">
        <v>13.11848</v>
      </c>
      <c r="H4394" s="2">
        <v>16.250579999999999</v>
      </c>
      <c r="I4394" s="2">
        <v>13.736470000000001</v>
      </c>
      <c r="J4394" s="2">
        <v>7.4032799999999996</v>
      </c>
      <c r="K4394" s="66">
        <v>11.40254</v>
      </c>
      <c r="L4394" s="2">
        <v>12.98673</v>
      </c>
      <c r="M4394" s="2">
        <v>16.89706</v>
      </c>
      <c r="N4394" s="2">
        <v>14.25197</v>
      </c>
      <c r="O4394" s="2">
        <v>7.5888200000000001</v>
      </c>
      <c r="P4394" s="2">
        <v>4.6808500000000004</v>
      </c>
    </row>
    <row r="4395" spans="1:16" x14ac:dyDescent="0.35">
      <c r="A4395" s="2">
        <v>4384</v>
      </c>
      <c r="B4395" s="2" t="s">
        <v>265</v>
      </c>
      <c r="C4395" s="2" t="s">
        <v>325</v>
      </c>
      <c r="D4395" s="2">
        <v>2.6459999999999999</v>
      </c>
      <c r="E4395" s="2">
        <v>1.254</v>
      </c>
      <c r="F4395" s="66">
        <v>3.33</v>
      </c>
      <c r="G4395" s="2">
        <v>14.9099</v>
      </c>
      <c r="H4395" s="2">
        <v>15.66774</v>
      </c>
      <c r="I4395" s="2">
        <v>15.325189999999999</v>
      </c>
      <c r="J4395" s="2">
        <v>14.379239999999999</v>
      </c>
      <c r="K4395" s="66">
        <v>15.0298</v>
      </c>
      <c r="L4395" s="2">
        <v>14.766080000000001</v>
      </c>
      <c r="M4395" s="2">
        <v>15.791779999999999</v>
      </c>
      <c r="N4395" s="2">
        <v>15.431380000000001</v>
      </c>
      <c r="O4395" s="2">
        <v>14.436159999999999</v>
      </c>
      <c r="P4395" s="2">
        <v>14.08192</v>
      </c>
    </row>
    <row r="4396" spans="1:16" x14ac:dyDescent="0.35">
      <c r="A4396" s="2">
        <v>4385</v>
      </c>
      <c r="B4396" s="2" t="s">
        <v>265</v>
      </c>
      <c r="C4396" s="2" t="s">
        <v>326</v>
      </c>
      <c r="D4396" s="2">
        <v>2.5019999999999998</v>
      </c>
      <c r="E4396" s="2">
        <v>0.99199999999999999</v>
      </c>
      <c r="F4396" s="66">
        <v>13.33</v>
      </c>
      <c r="G4396" s="2">
        <v>20.82666</v>
      </c>
      <c r="H4396" s="2">
        <v>22.936170000000001</v>
      </c>
      <c r="I4396" s="2">
        <v>21.30433</v>
      </c>
      <c r="J4396" s="2">
        <v>15.42109</v>
      </c>
      <c r="K4396" s="66">
        <v>17.520219999999998</v>
      </c>
      <c r="L4396" s="2">
        <v>20.658010000000001</v>
      </c>
      <c r="M4396" s="2">
        <v>23.430510000000002</v>
      </c>
      <c r="N4396" s="2">
        <v>21.713650000000001</v>
      </c>
      <c r="O4396" s="2">
        <v>15.52389</v>
      </c>
      <c r="P4396" s="2">
        <v>16.367319999999999</v>
      </c>
    </row>
    <row r="4397" spans="1:16" x14ac:dyDescent="0.35">
      <c r="A4397" s="2">
        <v>4386</v>
      </c>
      <c r="B4397" s="2" t="s">
        <v>265</v>
      </c>
      <c r="C4397" s="2" t="s">
        <v>327</v>
      </c>
      <c r="D4397" s="2">
        <v>2.3969999999999998</v>
      </c>
      <c r="E4397" s="2">
        <v>0.5</v>
      </c>
      <c r="F4397" s="66">
        <v>8.33</v>
      </c>
      <c r="G4397" s="2">
        <v>17.864450000000001</v>
      </c>
      <c r="H4397" s="2">
        <v>19.092870000000001</v>
      </c>
      <c r="I4397" s="2">
        <v>18.311150000000001</v>
      </c>
      <c r="J4397" s="2">
        <v>14.65892</v>
      </c>
      <c r="K4397" s="66">
        <v>14.23372</v>
      </c>
      <c r="L4397" s="2">
        <v>17.716139999999999</v>
      </c>
      <c r="M4397" s="2">
        <v>19.3779</v>
      </c>
      <c r="N4397" s="2">
        <v>18.55545</v>
      </c>
      <c r="O4397" s="2">
        <v>14.71294</v>
      </c>
      <c r="P4397" s="2">
        <v>17.046189999999999</v>
      </c>
    </row>
    <row r="4398" spans="1:16" x14ac:dyDescent="0.35">
      <c r="A4398" s="2">
        <v>4387</v>
      </c>
      <c r="B4398" s="2" t="s">
        <v>265</v>
      </c>
      <c r="C4398" s="2" t="s">
        <v>328</v>
      </c>
      <c r="D4398" s="2">
        <v>2.149</v>
      </c>
      <c r="E4398" s="2">
        <v>0.5</v>
      </c>
      <c r="F4398" s="66">
        <v>3.33</v>
      </c>
      <c r="G4398" s="2">
        <v>15.50107</v>
      </c>
      <c r="H4398" s="2">
        <v>16.2453</v>
      </c>
      <c r="I4398" s="2">
        <v>15.92817</v>
      </c>
      <c r="J4398" s="2">
        <v>14.530239999999999</v>
      </c>
      <c r="K4398" s="66">
        <v>14.882250000000001</v>
      </c>
      <c r="L4398" s="2">
        <v>15.35018</v>
      </c>
      <c r="M4398" s="2">
        <v>16.371289999999998</v>
      </c>
      <c r="N4398" s="2">
        <v>16.03764</v>
      </c>
      <c r="O4398" s="2">
        <v>14.566890000000001</v>
      </c>
      <c r="P4398" s="2">
        <v>14.395659999999999</v>
      </c>
    </row>
    <row r="4399" spans="1:16" x14ac:dyDescent="0.35">
      <c r="A4399" s="2">
        <v>4388</v>
      </c>
      <c r="B4399" s="2" t="s">
        <v>265</v>
      </c>
      <c r="C4399" s="2" t="s">
        <v>329</v>
      </c>
      <c r="D4399" s="2">
        <v>2.3029999999999999</v>
      </c>
      <c r="E4399" s="2">
        <v>1.008</v>
      </c>
      <c r="F4399" s="66">
        <v>8.33</v>
      </c>
      <c r="G4399" s="2">
        <v>18.518689999999999</v>
      </c>
      <c r="H4399" s="2">
        <v>20.10707</v>
      </c>
      <c r="I4399" s="2">
        <v>18.94312</v>
      </c>
      <c r="J4399" s="2">
        <v>15.47222</v>
      </c>
      <c r="K4399" s="66">
        <v>14.616099999999999</v>
      </c>
      <c r="L4399" s="2">
        <v>18.336200000000002</v>
      </c>
      <c r="M4399" s="2">
        <v>20.42632</v>
      </c>
      <c r="N4399" s="2">
        <v>19.201730000000001</v>
      </c>
      <c r="O4399" s="2">
        <v>15.55</v>
      </c>
      <c r="P4399" s="2">
        <v>14.4801</v>
      </c>
    </row>
    <row r="4400" spans="1:16" x14ac:dyDescent="0.35">
      <c r="A4400" s="2">
        <v>4389</v>
      </c>
      <c r="B4400" s="2" t="s">
        <v>265</v>
      </c>
      <c r="C4400" s="2" t="s">
        <v>330</v>
      </c>
      <c r="D4400" s="2">
        <v>2.5510000000000002</v>
      </c>
      <c r="E4400" s="2">
        <v>0.73799999999999999</v>
      </c>
      <c r="F4400" s="66">
        <v>3.33</v>
      </c>
      <c r="G4400" s="2">
        <v>16.313639999999999</v>
      </c>
      <c r="H4400" s="2">
        <v>17.254460000000002</v>
      </c>
      <c r="I4400" s="2">
        <v>16.773399999999999</v>
      </c>
      <c r="J4400" s="2">
        <v>14.746499999999999</v>
      </c>
      <c r="K4400" s="66">
        <v>15.458349999999999</v>
      </c>
      <c r="L4400" s="2">
        <v>16.147279999999999</v>
      </c>
      <c r="M4400" s="2">
        <v>17.423690000000001</v>
      </c>
      <c r="N4400" s="2">
        <v>16.917560000000002</v>
      </c>
      <c r="O4400" s="2">
        <v>14.785069999999999</v>
      </c>
      <c r="P4400" s="2">
        <v>14.4443</v>
      </c>
    </row>
    <row r="4401" spans="1:16" x14ac:dyDescent="0.35">
      <c r="A4401" s="2">
        <v>4390</v>
      </c>
      <c r="B4401" s="2" t="s">
        <v>265</v>
      </c>
      <c r="C4401" s="2" t="s">
        <v>331</v>
      </c>
      <c r="D4401" s="2">
        <v>2.2440000000000002</v>
      </c>
      <c r="E4401" s="2">
        <v>0</v>
      </c>
      <c r="F4401" s="66">
        <v>11.67</v>
      </c>
      <c r="G4401" s="2">
        <v>20.127520000000001</v>
      </c>
      <c r="H4401" s="2">
        <v>21.418690000000002</v>
      </c>
      <c r="I4401" s="2">
        <v>20.558900000000001</v>
      </c>
      <c r="J4401" s="2">
        <v>14.38735</v>
      </c>
      <c r="K4401" s="66">
        <v>14.387309999999999</v>
      </c>
      <c r="L4401" s="2">
        <v>19.949829999999999</v>
      </c>
      <c r="M4401" s="2">
        <v>21.803989999999999</v>
      </c>
      <c r="N4401" s="2">
        <v>20.8994</v>
      </c>
      <c r="O4401" s="2">
        <v>14.40631</v>
      </c>
      <c r="P4401" s="2">
        <v>14.4063</v>
      </c>
    </row>
    <row r="4402" spans="1:16" x14ac:dyDescent="0.35">
      <c r="A4402" s="2">
        <v>4391</v>
      </c>
      <c r="B4402" s="2" t="s">
        <v>265</v>
      </c>
      <c r="C4402" s="2" t="s">
        <v>332</v>
      </c>
      <c r="D4402" s="2">
        <v>1.9510000000000001</v>
      </c>
      <c r="E4402" s="2">
        <v>0</v>
      </c>
      <c r="F4402" s="66">
        <v>15</v>
      </c>
      <c r="G4402" s="2">
        <v>22.529160000000001</v>
      </c>
      <c r="H4402" s="2">
        <v>24.126059999999999</v>
      </c>
      <c r="I4402" s="2">
        <v>22.836500000000001</v>
      </c>
      <c r="J4402" s="2">
        <v>14.500629999999999</v>
      </c>
      <c r="K4402" s="66">
        <v>14.500590000000001</v>
      </c>
      <c r="L4402" s="2">
        <v>22.340949999999999</v>
      </c>
      <c r="M4402" s="2">
        <v>24.644159999999999</v>
      </c>
      <c r="N4402" s="2">
        <v>23.287410000000001</v>
      </c>
      <c r="O4402" s="2">
        <v>14.517250000000001</v>
      </c>
      <c r="P4402" s="2">
        <v>14.51723</v>
      </c>
    </row>
    <row r="4403" spans="1:16" x14ac:dyDescent="0.35">
      <c r="A4403" s="2">
        <v>4392</v>
      </c>
      <c r="B4403" s="2" t="s">
        <v>266</v>
      </c>
      <c r="C4403" s="2" t="s">
        <v>309</v>
      </c>
      <c r="D4403" s="2">
        <v>2.0510000000000002</v>
      </c>
      <c r="E4403" s="2">
        <v>0</v>
      </c>
      <c r="F4403" s="66">
        <v>16.670000000000002</v>
      </c>
      <c r="G4403" s="2">
        <v>21.928930000000001</v>
      </c>
      <c r="H4403" s="2">
        <v>23.379100000000001</v>
      </c>
      <c r="I4403" s="2">
        <v>22.227740000000001</v>
      </c>
      <c r="J4403" s="2">
        <v>14.627129999999999</v>
      </c>
      <c r="K4403" s="66">
        <v>14.627090000000001</v>
      </c>
      <c r="L4403" s="2">
        <v>21.752179999999999</v>
      </c>
      <c r="M4403" s="2">
        <v>23.84966</v>
      </c>
      <c r="N4403" s="2">
        <v>22.63832</v>
      </c>
      <c r="O4403" s="2">
        <v>14.641719999999999</v>
      </c>
      <c r="P4403" s="2">
        <v>14.6417</v>
      </c>
    </row>
    <row r="4404" spans="1:16" x14ac:dyDescent="0.35">
      <c r="A4404" s="2">
        <v>4393</v>
      </c>
      <c r="B4404" s="2" t="s">
        <v>266</v>
      </c>
      <c r="C4404" s="2" t="s">
        <v>310</v>
      </c>
      <c r="D4404" s="2">
        <v>2.1</v>
      </c>
      <c r="E4404" s="2">
        <v>0</v>
      </c>
      <c r="F4404" s="66">
        <v>3.33</v>
      </c>
      <c r="G4404" s="2">
        <v>15.930479999999999</v>
      </c>
      <c r="H4404" s="2">
        <v>16.590530000000001</v>
      </c>
      <c r="I4404" s="2">
        <v>16.348030000000001</v>
      </c>
      <c r="J4404" s="2">
        <v>14.71861</v>
      </c>
      <c r="K4404" s="66">
        <v>14.71857</v>
      </c>
      <c r="L4404" s="2">
        <v>15.76243</v>
      </c>
      <c r="M4404" s="2">
        <v>16.700880000000002</v>
      </c>
      <c r="N4404" s="2">
        <v>16.44575</v>
      </c>
      <c r="O4404" s="2">
        <v>14.731439999999999</v>
      </c>
      <c r="P4404" s="2">
        <v>14.73143</v>
      </c>
    </row>
    <row r="4405" spans="1:16" x14ac:dyDescent="0.35">
      <c r="A4405" s="2">
        <v>4394</v>
      </c>
      <c r="B4405" s="2" t="s">
        <v>266</v>
      </c>
      <c r="C4405" s="2" t="s">
        <v>311</v>
      </c>
      <c r="D4405" s="2">
        <v>2.1</v>
      </c>
      <c r="E4405" s="2">
        <v>0.254</v>
      </c>
      <c r="F4405" s="66">
        <v>15</v>
      </c>
      <c r="G4405" s="2">
        <v>22.87471</v>
      </c>
      <c r="H4405" s="2">
        <v>24.74438</v>
      </c>
      <c r="I4405" s="2">
        <v>23.203690000000002</v>
      </c>
      <c r="J4405" s="2">
        <v>15.383699999999999</v>
      </c>
      <c r="K4405" s="66">
        <v>14.83084</v>
      </c>
      <c r="L4405" s="2">
        <v>22.683319999999998</v>
      </c>
      <c r="M4405" s="2">
        <v>25.272490000000001</v>
      </c>
      <c r="N4405" s="2">
        <v>23.651530000000001</v>
      </c>
      <c r="O4405" s="2">
        <v>15.424110000000001</v>
      </c>
      <c r="P4405" s="2">
        <v>14.83606</v>
      </c>
    </row>
    <row r="4406" spans="1:16" x14ac:dyDescent="0.35">
      <c r="A4406" s="2">
        <v>4395</v>
      </c>
      <c r="B4406" s="2" t="s">
        <v>266</v>
      </c>
      <c r="C4406" s="2" t="s">
        <v>312</v>
      </c>
      <c r="D4406" s="2">
        <v>2.0489999999999999</v>
      </c>
      <c r="E4406" s="2">
        <v>0.754</v>
      </c>
      <c r="F4406" s="66">
        <v>28.33</v>
      </c>
      <c r="G4406" s="2">
        <v>31.165990000000001</v>
      </c>
      <c r="H4406" s="2">
        <v>35.320950000000003</v>
      </c>
      <c r="I4406" s="2">
        <v>31.365739999999999</v>
      </c>
      <c r="J4406" s="2">
        <v>17.368929999999999</v>
      </c>
      <c r="K4406" s="66">
        <v>17.12378</v>
      </c>
      <c r="L4406" s="2">
        <v>30.982389999999999</v>
      </c>
      <c r="M4406" s="2">
        <v>36.408200000000001</v>
      </c>
      <c r="N4406" s="2">
        <v>32.246920000000003</v>
      </c>
      <c r="O4406" s="2">
        <v>17.520869999999999</v>
      </c>
      <c r="P4406" s="2">
        <v>14.653169999999999</v>
      </c>
    </row>
    <row r="4407" spans="1:16" x14ac:dyDescent="0.35">
      <c r="A4407" s="2">
        <v>4396</v>
      </c>
      <c r="B4407" s="2" t="s">
        <v>266</v>
      </c>
      <c r="C4407" s="2" t="s">
        <v>313</v>
      </c>
      <c r="D4407" s="2">
        <v>2</v>
      </c>
      <c r="E4407" s="2">
        <v>1</v>
      </c>
      <c r="F4407" s="66">
        <v>11.67</v>
      </c>
      <c r="G4407" s="2">
        <v>20.824169999999999</v>
      </c>
      <c r="H4407" s="2">
        <v>22.925979999999999</v>
      </c>
      <c r="I4407" s="2">
        <v>21.144860000000001</v>
      </c>
      <c r="J4407" s="2">
        <v>15.765219999999999</v>
      </c>
      <c r="K4407" s="66">
        <v>17.378039999999999</v>
      </c>
      <c r="L4407" s="2">
        <v>20.618259999999999</v>
      </c>
      <c r="M4407" s="2">
        <v>23.38165</v>
      </c>
      <c r="N4407" s="2">
        <v>21.507729999999999</v>
      </c>
      <c r="O4407" s="2">
        <v>15.84782</v>
      </c>
      <c r="P4407" s="2">
        <v>14.356490000000001</v>
      </c>
    </row>
    <row r="4408" spans="1:16" x14ac:dyDescent="0.35">
      <c r="A4408" s="2">
        <v>4397</v>
      </c>
      <c r="B4408" s="2" t="s">
        <v>266</v>
      </c>
      <c r="C4408" s="2" t="s">
        <v>314</v>
      </c>
      <c r="D4408" s="2">
        <v>2.1019999999999999</v>
      </c>
      <c r="E4408" s="2">
        <v>1</v>
      </c>
      <c r="F4408" s="66">
        <v>8.33</v>
      </c>
      <c r="G4408" s="2">
        <v>17.293140000000001</v>
      </c>
      <c r="H4408" s="2">
        <v>18.517119999999998</v>
      </c>
      <c r="I4408" s="2">
        <v>17.618970000000001</v>
      </c>
      <c r="J4408" s="2">
        <v>14.900029999999999</v>
      </c>
      <c r="K4408" s="66">
        <v>17.247119999999999</v>
      </c>
      <c r="L4408" s="2">
        <v>17.09141</v>
      </c>
      <c r="M4408" s="2">
        <v>18.750640000000001</v>
      </c>
      <c r="N4408" s="2">
        <v>17.805689999999998</v>
      </c>
      <c r="O4408" s="2">
        <v>14.9451</v>
      </c>
      <c r="P4408" s="2">
        <v>14.19135</v>
      </c>
    </row>
    <row r="4409" spans="1:16" x14ac:dyDescent="0.35">
      <c r="A4409" s="2">
        <v>4398</v>
      </c>
      <c r="B4409" s="2" t="s">
        <v>266</v>
      </c>
      <c r="C4409" s="2" t="s">
        <v>315</v>
      </c>
      <c r="D4409" s="2">
        <v>2.302</v>
      </c>
      <c r="E4409" s="2">
        <v>0.49199999999999999</v>
      </c>
      <c r="F4409" s="66">
        <v>0</v>
      </c>
      <c r="G4409" s="2">
        <v>13.63781</v>
      </c>
      <c r="H4409" s="2">
        <v>14.077310000000001</v>
      </c>
      <c r="I4409" s="2">
        <v>14.07732</v>
      </c>
      <c r="J4409" s="2">
        <v>14.07733</v>
      </c>
      <c r="K4409" s="66">
        <v>14.077299999999999</v>
      </c>
      <c r="L4409" s="2">
        <v>13.4681</v>
      </c>
      <c r="M4409" s="2">
        <v>14.084199999999999</v>
      </c>
      <c r="N4409" s="2">
        <v>14.084199999999999</v>
      </c>
      <c r="O4409" s="2">
        <v>14.08422</v>
      </c>
      <c r="P4409" s="2">
        <v>14.084210000000001</v>
      </c>
    </row>
    <row r="4410" spans="1:16" x14ac:dyDescent="0.35">
      <c r="A4410" s="2">
        <v>4399</v>
      </c>
      <c r="B4410" s="2" t="s">
        <v>266</v>
      </c>
      <c r="C4410" s="2" t="s">
        <v>316</v>
      </c>
      <c r="D4410" s="2">
        <v>2.4</v>
      </c>
      <c r="E4410" s="2">
        <v>0.50800000000000001</v>
      </c>
      <c r="F4410" s="66">
        <v>3.33</v>
      </c>
      <c r="G4410" s="2">
        <v>5.4659399999999998</v>
      </c>
      <c r="H4410" s="2">
        <v>6.2201199999999996</v>
      </c>
      <c r="I4410" s="2">
        <v>5.8962899999999996</v>
      </c>
      <c r="J4410" s="2">
        <v>4.8546199999999997</v>
      </c>
      <c r="K4410" s="66">
        <v>4.5830000000000002</v>
      </c>
      <c r="L4410" s="2">
        <v>5.2993800000000002</v>
      </c>
      <c r="M4410" s="2">
        <v>6.3115699999999997</v>
      </c>
      <c r="N4410" s="2">
        <v>5.9708699999999997</v>
      </c>
      <c r="O4410" s="2">
        <v>4.87493</v>
      </c>
      <c r="P4410" s="2">
        <v>5.9666199999999998</v>
      </c>
    </row>
    <row r="4411" spans="1:16" x14ac:dyDescent="0.35">
      <c r="A4411" s="2">
        <v>4400</v>
      </c>
      <c r="B4411" s="2" t="s">
        <v>266</v>
      </c>
      <c r="C4411" s="2" t="s">
        <v>317</v>
      </c>
      <c r="D4411" s="2">
        <v>2.4510000000000001</v>
      </c>
      <c r="E4411" s="2">
        <v>1</v>
      </c>
      <c r="F4411" s="66">
        <v>16.670000000000002</v>
      </c>
      <c r="G4411" s="2">
        <v>14.747920000000001</v>
      </c>
      <c r="H4411" s="2">
        <v>17.76906</v>
      </c>
      <c r="I4411" s="2">
        <v>15.15255</v>
      </c>
      <c r="J4411" s="2">
        <v>6.7086399999999999</v>
      </c>
      <c r="K4411" s="66">
        <v>10.485139999999999</v>
      </c>
      <c r="L4411" s="2">
        <v>14.550549999999999</v>
      </c>
      <c r="M4411" s="2">
        <v>18.466760000000001</v>
      </c>
      <c r="N4411" s="2">
        <v>15.71393</v>
      </c>
      <c r="O4411" s="2">
        <v>6.8300900000000002</v>
      </c>
      <c r="P4411" s="2">
        <v>10.653650000000001</v>
      </c>
    </row>
    <row r="4412" spans="1:16" x14ac:dyDescent="0.35">
      <c r="A4412" s="2">
        <v>4401</v>
      </c>
      <c r="B4412" s="2" t="s">
        <v>266</v>
      </c>
      <c r="C4412" s="2" t="s">
        <v>318</v>
      </c>
      <c r="D4412" s="2">
        <v>2.653</v>
      </c>
      <c r="E4412" s="2">
        <v>1.254</v>
      </c>
      <c r="F4412" s="66">
        <v>6.67</v>
      </c>
      <c r="G4412" s="2">
        <v>8.17333</v>
      </c>
      <c r="H4412" s="2">
        <v>9.77182</v>
      </c>
      <c r="I4412" s="2">
        <v>8.6395099999999996</v>
      </c>
      <c r="J4412" s="2">
        <v>5.6024700000000003</v>
      </c>
      <c r="K4412" s="66">
        <v>6.3989099999999999</v>
      </c>
      <c r="L4412" s="2">
        <v>8.0224299999999999</v>
      </c>
      <c r="M4412" s="2">
        <v>10.053470000000001</v>
      </c>
      <c r="N4412" s="2">
        <v>8.8621700000000008</v>
      </c>
      <c r="O4412" s="2">
        <v>5.6669</v>
      </c>
      <c r="P4412" s="2">
        <v>8.6032399999999996</v>
      </c>
    </row>
    <row r="4413" spans="1:16" x14ac:dyDescent="0.35">
      <c r="A4413" s="2">
        <v>4402</v>
      </c>
      <c r="B4413" s="2" t="s">
        <v>266</v>
      </c>
      <c r="C4413" s="2" t="s">
        <v>319</v>
      </c>
      <c r="D4413" s="2">
        <v>2.9020000000000001</v>
      </c>
      <c r="E4413" s="2">
        <v>1.8049999999999999</v>
      </c>
      <c r="F4413" s="66">
        <v>16.670000000000002</v>
      </c>
      <c r="G4413" s="2">
        <v>11.207470000000001</v>
      </c>
      <c r="H4413" s="2">
        <v>14.029439999999999</v>
      </c>
      <c r="I4413" s="2">
        <v>11.7172</v>
      </c>
      <c r="J4413" s="2">
        <v>6.8905599999999998</v>
      </c>
      <c r="K4413" s="66">
        <v>6.1675700000000004</v>
      </c>
      <c r="L4413" s="2">
        <v>11.13292</v>
      </c>
      <c r="M4413" s="2">
        <v>14.54528</v>
      </c>
      <c r="N4413" s="2">
        <v>12.11257</v>
      </c>
      <c r="O4413" s="2">
        <v>7.0344600000000002</v>
      </c>
      <c r="P4413" s="2">
        <v>19.445519999999998</v>
      </c>
    </row>
    <row r="4414" spans="1:16" x14ac:dyDescent="0.35">
      <c r="A4414" s="2">
        <v>4403</v>
      </c>
      <c r="B4414" s="2" t="s">
        <v>266</v>
      </c>
      <c r="C4414" s="2" t="s">
        <v>320</v>
      </c>
      <c r="D4414" s="2">
        <v>2.9489999999999998</v>
      </c>
      <c r="E4414" s="2">
        <v>2.1</v>
      </c>
      <c r="F4414" s="66">
        <v>0</v>
      </c>
      <c r="G4414" s="2">
        <v>3.4499499999999999</v>
      </c>
      <c r="H4414" s="2">
        <v>3.8254600000000001</v>
      </c>
      <c r="I4414" s="2">
        <v>3.8254600000000001</v>
      </c>
      <c r="J4414" s="2">
        <v>3.8254800000000002</v>
      </c>
      <c r="K4414" s="66">
        <v>3.82545</v>
      </c>
      <c r="L4414" s="2">
        <v>3.3511500000000001</v>
      </c>
      <c r="M4414" s="2">
        <v>3.8295599999999999</v>
      </c>
      <c r="N4414" s="2">
        <v>3.8295599999999999</v>
      </c>
      <c r="O4414" s="2">
        <v>3.8295699999999999</v>
      </c>
      <c r="P4414" s="2">
        <v>3.8295499999999998</v>
      </c>
    </row>
    <row r="4415" spans="1:16" x14ac:dyDescent="0.35">
      <c r="A4415" s="2">
        <v>4404</v>
      </c>
      <c r="B4415" s="2" t="s">
        <v>266</v>
      </c>
      <c r="C4415" s="2" t="s">
        <v>321</v>
      </c>
      <c r="D4415" s="2">
        <v>3.1030000000000002</v>
      </c>
      <c r="E4415" s="2">
        <v>2.3540000000000001</v>
      </c>
      <c r="F4415" s="66">
        <v>20</v>
      </c>
      <c r="G4415" s="2">
        <v>13.81029</v>
      </c>
      <c r="H4415" s="2">
        <v>18.025950000000002</v>
      </c>
      <c r="I4415" s="2">
        <v>14.020250000000001</v>
      </c>
      <c r="J4415" s="2">
        <v>8.8732699999999998</v>
      </c>
      <c r="K4415" s="66">
        <v>14.34563</v>
      </c>
      <c r="L4415" s="2">
        <v>14.820819999999999</v>
      </c>
      <c r="M4415" s="2">
        <v>18.78922</v>
      </c>
      <c r="N4415" s="2">
        <v>14.57483</v>
      </c>
      <c r="O4415" s="2">
        <v>9.1596799999999998</v>
      </c>
      <c r="P4415" s="2">
        <v>33.138550000000002</v>
      </c>
    </row>
    <row r="4416" spans="1:16" x14ac:dyDescent="0.35">
      <c r="A4416" s="2">
        <v>4405</v>
      </c>
      <c r="B4416" s="2" t="s">
        <v>266</v>
      </c>
      <c r="C4416" s="2" t="s">
        <v>322</v>
      </c>
      <c r="D4416" s="2">
        <v>2.9950000000000001</v>
      </c>
      <c r="E4416" s="2">
        <v>2.6</v>
      </c>
      <c r="F4416" s="66">
        <v>33.33</v>
      </c>
      <c r="G4416" s="2">
        <v>22.786760000000001</v>
      </c>
      <c r="H4416" s="2">
        <v>28.566410000000001</v>
      </c>
      <c r="I4416" s="2">
        <v>21.290710000000001</v>
      </c>
      <c r="J4416" s="2">
        <v>13.012890000000001</v>
      </c>
      <c r="K4416" s="66">
        <v>19.36984</v>
      </c>
      <c r="L4416" s="2">
        <v>23.152920000000002</v>
      </c>
      <c r="M4416" s="2">
        <v>29.89106</v>
      </c>
      <c r="N4416" s="2">
        <v>22.2363</v>
      </c>
      <c r="O4416" s="2">
        <v>13.527200000000001</v>
      </c>
      <c r="P4416" s="2">
        <v>26.631830000000001</v>
      </c>
    </row>
    <row r="4417" spans="1:16" x14ac:dyDescent="0.35">
      <c r="A4417" s="2">
        <v>4406</v>
      </c>
      <c r="B4417" s="2" t="s">
        <v>266</v>
      </c>
      <c r="C4417" s="2" t="s">
        <v>323</v>
      </c>
      <c r="D4417" s="2">
        <v>2.7</v>
      </c>
      <c r="E4417" s="2">
        <v>2.0409999999999999</v>
      </c>
      <c r="F4417" s="66">
        <v>25</v>
      </c>
      <c r="G4417" s="2">
        <v>14.90751</v>
      </c>
      <c r="H4417" s="2">
        <v>19.174959999999999</v>
      </c>
      <c r="I4417" s="2">
        <v>14.913830000000001</v>
      </c>
      <c r="J4417" s="2">
        <v>8.4291300000000007</v>
      </c>
      <c r="K4417" s="66">
        <v>13.372769999999999</v>
      </c>
      <c r="L4417" s="2">
        <v>14.65659</v>
      </c>
      <c r="M4417" s="2">
        <v>20.012599999999999</v>
      </c>
      <c r="N4417" s="2">
        <v>15.52947</v>
      </c>
      <c r="O4417" s="2">
        <v>8.7069100000000006</v>
      </c>
      <c r="P4417" s="2">
        <v>11.645189999999999</v>
      </c>
    </row>
    <row r="4418" spans="1:16" x14ac:dyDescent="0.35">
      <c r="A4418" s="2">
        <v>4407</v>
      </c>
      <c r="B4418" s="2" t="s">
        <v>266</v>
      </c>
      <c r="C4418" s="2" t="s">
        <v>324</v>
      </c>
      <c r="D4418" s="2">
        <v>2.649</v>
      </c>
      <c r="E4418" s="2">
        <v>1.8049999999999999</v>
      </c>
      <c r="F4418" s="66">
        <v>13.33</v>
      </c>
      <c r="G4418" s="2">
        <v>9.87805</v>
      </c>
      <c r="H4418" s="2">
        <v>12.465479999999999</v>
      </c>
      <c r="I4418" s="2">
        <v>10.12622</v>
      </c>
      <c r="J4418" s="2">
        <v>6.0205500000000001</v>
      </c>
      <c r="K4418" s="66">
        <v>12.724209999999999</v>
      </c>
      <c r="L4418" s="2">
        <v>9.7081400000000002</v>
      </c>
      <c r="M4418" s="2">
        <v>12.94806</v>
      </c>
      <c r="N4418" s="2">
        <v>10.486929999999999</v>
      </c>
      <c r="O4418" s="2">
        <v>6.1673499999999999</v>
      </c>
      <c r="P4418" s="2">
        <v>16.612020000000001</v>
      </c>
    </row>
    <row r="4419" spans="1:16" x14ac:dyDescent="0.35">
      <c r="A4419" s="2">
        <v>4408</v>
      </c>
      <c r="B4419" s="2" t="s">
        <v>266</v>
      </c>
      <c r="C4419" s="2" t="s">
        <v>325</v>
      </c>
      <c r="D4419" s="2">
        <v>2.3969999999999998</v>
      </c>
      <c r="E4419" s="2">
        <v>2.8620000000000001</v>
      </c>
      <c r="F4419" s="66">
        <v>13.33</v>
      </c>
      <c r="G4419" s="2">
        <v>19.503309999999999</v>
      </c>
      <c r="H4419" s="2">
        <v>22.625969999999999</v>
      </c>
      <c r="I4419" s="2">
        <v>19.54494</v>
      </c>
      <c r="J4419" s="2">
        <v>16.999120000000001</v>
      </c>
      <c r="K4419" s="66">
        <v>18.518270000000001</v>
      </c>
      <c r="L4419" s="2">
        <v>19.330649999999999</v>
      </c>
      <c r="M4419" s="2">
        <v>23.135850000000001</v>
      </c>
      <c r="N4419" s="2">
        <v>19.894290000000002</v>
      </c>
      <c r="O4419" s="2">
        <v>17.21583</v>
      </c>
      <c r="P4419" s="2">
        <v>22.84712</v>
      </c>
    </row>
    <row r="4420" spans="1:16" x14ac:dyDescent="0.35">
      <c r="A4420" s="2">
        <v>4409</v>
      </c>
      <c r="B4420" s="2" t="s">
        <v>266</v>
      </c>
      <c r="C4420" s="2" t="s">
        <v>326</v>
      </c>
      <c r="D4420" s="2">
        <v>2.149</v>
      </c>
      <c r="E4420" s="2">
        <v>3.8540000000000001</v>
      </c>
      <c r="F4420" s="66">
        <v>8.33</v>
      </c>
      <c r="G4420" s="2">
        <v>17.93845</v>
      </c>
      <c r="H4420" s="2">
        <v>20.263089999999998</v>
      </c>
      <c r="I4420" s="2">
        <v>17.687090000000001</v>
      </c>
      <c r="J4420" s="2">
        <v>16.82949</v>
      </c>
      <c r="K4420" s="66">
        <v>25.463730000000002</v>
      </c>
      <c r="L4420" s="2">
        <v>17.823519999999998</v>
      </c>
      <c r="M4420" s="2">
        <v>20.63439</v>
      </c>
      <c r="N4420" s="2">
        <v>17.92418</v>
      </c>
      <c r="O4420" s="2">
        <v>17.021889999999999</v>
      </c>
      <c r="P4420" s="2">
        <v>40.685090000000002</v>
      </c>
    </row>
    <row r="4421" spans="1:16" x14ac:dyDescent="0.35">
      <c r="A4421" s="2">
        <v>4410</v>
      </c>
      <c r="B4421" s="2" t="s">
        <v>266</v>
      </c>
      <c r="C4421" s="2" t="s">
        <v>327</v>
      </c>
      <c r="D4421" s="2">
        <v>2.1509999999999998</v>
      </c>
      <c r="E4421" s="2">
        <v>3.5920000000000001</v>
      </c>
      <c r="F4421" s="66">
        <v>0</v>
      </c>
      <c r="G4421" s="2">
        <v>13.367789999999999</v>
      </c>
      <c r="H4421" s="2">
        <v>13.37035</v>
      </c>
      <c r="I4421" s="2">
        <v>13.37035</v>
      </c>
      <c r="J4421" s="2">
        <v>13.37035</v>
      </c>
      <c r="K4421" s="66">
        <v>13.37032</v>
      </c>
      <c r="L4421" s="2">
        <v>13.24197</v>
      </c>
      <c r="M4421" s="2">
        <v>13.37285</v>
      </c>
      <c r="N4421" s="2">
        <v>13.37284</v>
      </c>
      <c r="O4421" s="2">
        <v>13.37285</v>
      </c>
      <c r="P4421" s="2">
        <v>13.37284</v>
      </c>
    </row>
    <row r="4422" spans="1:16" x14ac:dyDescent="0.35">
      <c r="A4422" s="2">
        <v>4411</v>
      </c>
      <c r="B4422" s="2" t="s">
        <v>266</v>
      </c>
      <c r="C4422" s="2" t="s">
        <v>328</v>
      </c>
      <c r="D4422" s="2">
        <v>2.2509999999999999</v>
      </c>
      <c r="E4422" s="2">
        <v>2.8460000000000001</v>
      </c>
      <c r="F4422" s="66">
        <v>0</v>
      </c>
      <c r="G4422" s="2">
        <v>13.29941</v>
      </c>
      <c r="H4422" s="2">
        <v>13.46481</v>
      </c>
      <c r="I4422" s="2">
        <v>13.46481</v>
      </c>
      <c r="J4422" s="2">
        <v>13.46481</v>
      </c>
      <c r="K4422" s="66">
        <v>13.464790000000001</v>
      </c>
      <c r="L4422" s="2">
        <v>13.13373</v>
      </c>
      <c r="M4422" s="2">
        <v>13.46715</v>
      </c>
      <c r="N4422" s="2">
        <v>13.46715</v>
      </c>
      <c r="O4422" s="2">
        <v>13.46716</v>
      </c>
      <c r="P4422" s="2">
        <v>13.46715</v>
      </c>
    </row>
    <row r="4423" spans="1:16" x14ac:dyDescent="0.35">
      <c r="A4423" s="2">
        <v>4412</v>
      </c>
      <c r="B4423" s="2" t="s">
        <v>266</v>
      </c>
      <c r="C4423" s="2" t="s">
        <v>329</v>
      </c>
      <c r="D4423" s="2">
        <v>2.351</v>
      </c>
      <c r="E4423" s="2">
        <v>2.6</v>
      </c>
      <c r="F4423" s="66">
        <v>6.67</v>
      </c>
      <c r="G4423" s="2">
        <v>16.990120000000001</v>
      </c>
      <c r="H4423" s="2">
        <v>18.707229999999999</v>
      </c>
      <c r="I4423" s="2">
        <v>17.16422</v>
      </c>
      <c r="J4423" s="2">
        <v>15.49713</v>
      </c>
      <c r="K4423" s="66">
        <v>20.814029999999999</v>
      </c>
      <c r="L4423" s="2">
        <v>16.837610000000002</v>
      </c>
      <c r="M4423" s="2">
        <v>18.97954</v>
      </c>
      <c r="N4423" s="2">
        <v>17.35614</v>
      </c>
      <c r="O4423" s="2">
        <v>15.60219</v>
      </c>
      <c r="P4423" s="2">
        <v>27.796340000000001</v>
      </c>
    </row>
    <row r="4424" spans="1:16" x14ac:dyDescent="0.35">
      <c r="A4424" s="2">
        <v>4413</v>
      </c>
      <c r="B4424" s="2" t="s">
        <v>266</v>
      </c>
      <c r="C4424" s="2" t="s">
        <v>330</v>
      </c>
      <c r="D4424" s="2">
        <v>2.298</v>
      </c>
      <c r="E4424" s="2">
        <v>2.6</v>
      </c>
      <c r="F4424" s="66">
        <v>38.33</v>
      </c>
      <c r="G4424" s="2">
        <v>33.66084</v>
      </c>
      <c r="H4424" s="2">
        <v>42.195860000000003</v>
      </c>
      <c r="I4424" s="2">
        <v>33.629869999999997</v>
      </c>
      <c r="J4424" s="2">
        <v>24.44698</v>
      </c>
      <c r="K4424" s="66">
        <v>50.075710000000001</v>
      </c>
      <c r="L4424" s="2">
        <v>33.540080000000003</v>
      </c>
      <c r="M4424" s="2">
        <v>43.689300000000003</v>
      </c>
      <c r="N4424" s="2">
        <v>34.677019999999999</v>
      </c>
      <c r="O4424" s="2">
        <v>25.015689999999999</v>
      </c>
      <c r="P4424" s="2">
        <v>95.843599999999995</v>
      </c>
    </row>
    <row r="4425" spans="1:16" x14ac:dyDescent="0.35">
      <c r="A4425" s="2">
        <v>4414</v>
      </c>
      <c r="B4425" s="2" t="s">
        <v>266</v>
      </c>
      <c r="C4425" s="2" t="s">
        <v>331</v>
      </c>
      <c r="D4425" s="2">
        <v>2.048</v>
      </c>
      <c r="E4425" s="2">
        <v>2.8540000000000001</v>
      </c>
      <c r="F4425" s="66">
        <v>25</v>
      </c>
      <c r="G4425" s="2">
        <v>26.557659999999998</v>
      </c>
      <c r="H4425" s="2">
        <v>32.451099999999997</v>
      </c>
      <c r="I4425" s="2">
        <v>26.511520000000001</v>
      </c>
      <c r="J4425" s="2">
        <v>21.26116</v>
      </c>
      <c r="K4425" s="66">
        <v>35.986089999999997</v>
      </c>
      <c r="L4425" s="2">
        <v>26.51512</v>
      </c>
      <c r="M4425" s="2">
        <v>33.433039999999998</v>
      </c>
      <c r="N4425" s="2">
        <v>27.184010000000001</v>
      </c>
      <c r="O4425" s="2">
        <v>21.66011</v>
      </c>
      <c r="P4425" s="2">
        <v>74.513530000000003</v>
      </c>
    </row>
    <row r="4426" spans="1:16" x14ac:dyDescent="0.35">
      <c r="A4426" s="2">
        <v>4415</v>
      </c>
      <c r="B4426" s="2" t="s">
        <v>266</v>
      </c>
      <c r="C4426" s="2" t="s">
        <v>332</v>
      </c>
      <c r="D4426" s="2">
        <v>1.798</v>
      </c>
      <c r="E4426" s="2">
        <v>3.1</v>
      </c>
      <c r="F4426" s="66">
        <v>0</v>
      </c>
      <c r="G4426" s="2">
        <v>13.631</v>
      </c>
      <c r="H4426" s="2">
        <v>13.7355</v>
      </c>
      <c r="I4426" s="2">
        <v>13.73549</v>
      </c>
      <c r="J4426" s="2">
        <v>13.73549</v>
      </c>
      <c r="K4426" s="66">
        <v>13.735469999999999</v>
      </c>
      <c r="L4426" s="2">
        <v>13.46738</v>
      </c>
      <c r="M4426" s="2">
        <v>13.73733</v>
      </c>
      <c r="N4426" s="2">
        <v>13.73732</v>
      </c>
      <c r="O4426" s="2">
        <v>13.73732</v>
      </c>
      <c r="P4426" s="2">
        <v>13.73733</v>
      </c>
    </row>
    <row r="4427" spans="1:16" x14ac:dyDescent="0.35">
      <c r="A4427" s="2">
        <v>4416</v>
      </c>
      <c r="B4427" s="2" t="s">
        <v>267</v>
      </c>
      <c r="C4427" s="2" t="s">
        <v>309</v>
      </c>
      <c r="D4427" s="2">
        <v>1.649</v>
      </c>
      <c r="E4427" s="2">
        <v>3.3540000000000001</v>
      </c>
      <c r="F4427" s="66">
        <v>0</v>
      </c>
      <c r="G4427" s="2">
        <v>13.78556</v>
      </c>
      <c r="H4427" s="2">
        <v>13.832689999999999</v>
      </c>
      <c r="I4427" s="2">
        <v>13.832689999999999</v>
      </c>
      <c r="J4427" s="2">
        <v>13.83268</v>
      </c>
      <c r="K4427" s="66">
        <v>13.83267</v>
      </c>
      <c r="L4427" s="2">
        <v>13.63579</v>
      </c>
      <c r="M4427" s="2">
        <v>13.83442</v>
      </c>
      <c r="N4427" s="2">
        <v>13.83442</v>
      </c>
      <c r="O4427" s="2">
        <v>13.83441</v>
      </c>
      <c r="P4427" s="2">
        <v>13.83442</v>
      </c>
    </row>
    <row r="4428" spans="1:16" x14ac:dyDescent="0.35">
      <c r="A4428" s="2">
        <v>4417</v>
      </c>
      <c r="B4428" s="2" t="s">
        <v>267</v>
      </c>
      <c r="C4428" s="2" t="s">
        <v>310</v>
      </c>
      <c r="D4428" s="2">
        <v>1.498</v>
      </c>
      <c r="E4428" s="2">
        <v>3.3460000000000001</v>
      </c>
      <c r="F4428" s="66">
        <v>11.67</v>
      </c>
      <c r="G4428" s="2">
        <v>20.423359999999999</v>
      </c>
      <c r="H4428" s="2">
        <v>23.74738</v>
      </c>
      <c r="I4428" s="2">
        <v>20.344480000000001</v>
      </c>
      <c r="J4428" s="2">
        <v>18.30255</v>
      </c>
      <c r="K4428" s="66">
        <v>13.92525</v>
      </c>
      <c r="L4428" s="2">
        <v>20.43197</v>
      </c>
      <c r="M4428" s="2">
        <v>24.260760000000001</v>
      </c>
      <c r="N4428" s="2">
        <v>20.68056</v>
      </c>
      <c r="O4428" s="2">
        <v>18.532250000000001</v>
      </c>
      <c r="P4428" s="2">
        <v>13.926909999999999</v>
      </c>
    </row>
    <row r="4429" spans="1:16" x14ac:dyDescent="0.35">
      <c r="A4429" s="2">
        <v>4418</v>
      </c>
      <c r="B4429" s="2" t="s">
        <v>267</v>
      </c>
      <c r="C4429" s="2" t="s">
        <v>311</v>
      </c>
      <c r="D4429" s="2">
        <v>1.4</v>
      </c>
      <c r="E4429" s="2">
        <v>3.1</v>
      </c>
      <c r="F4429" s="66">
        <v>6.67</v>
      </c>
      <c r="G4429" s="2">
        <v>18.05321</v>
      </c>
      <c r="H4429" s="2">
        <v>20.172450000000001</v>
      </c>
      <c r="I4429" s="2">
        <v>18.08081</v>
      </c>
      <c r="J4429" s="2">
        <v>16.642099999999999</v>
      </c>
      <c r="K4429" s="66">
        <v>14.011200000000001</v>
      </c>
      <c r="L4429" s="2">
        <v>17.9816</v>
      </c>
      <c r="M4429" s="2">
        <v>20.495010000000001</v>
      </c>
      <c r="N4429" s="2">
        <v>18.29439</v>
      </c>
      <c r="O4429" s="2">
        <v>16.780719999999999</v>
      </c>
      <c r="P4429" s="2">
        <v>14.01277</v>
      </c>
    </row>
    <row r="4430" spans="1:16" x14ac:dyDescent="0.35">
      <c r="A4430" s="2">
        <v>4419</v>
      </c>
      <c r="B4430" s="2" t="s">
        <v>267</v>
      </c>
      <c r="C4430" s="2" t="s">
        <v>312</v>
      </c>
      <c r="D4430" s="2">
        <v>1.4</v>
      </c>
      <c r="E4430" s="2">
        <v>2.5920000000000001</v>
      </c>
      <c r="F4430" s="66">
        <v>20</v>
      </c>
      <c r="G4430" s="2">
        <v>27.468869999999999</v>
      </c>
      <c r="H4430" s="2">
        <v>33.297519999999999</v>
      </c>
      <c r="I4430" s="2">
        <v>27.2668</v>
      </c>
      <c r="J4430" s="2">
        <v>21.190059999999999</v>
      </c>
      <c r="K4430" s="66">
        <v>14.08489</v>
      </c>
      <c r="L4430" s="2">
        <v>27.400480000000002</v>
      </c>
      <c r="M4430" s="2">
        <v>34.299979999999998</v>
      </c>
      <c r="N4430" s="2">
        <v>27.95506</v>
      </c>
      <c r="O4430" s="2">
        <v>21.561720000000001</v>
      </c>
      <c r="P4430" s="2">
        <v>14.086370000000001</v>
      </c>
    </row>
    <row r="4431" spans="1:16" x14ac:dyDescent="0.35">
      <c r="A4431" s="2">
        <v>4420</v>
      </c>
      <c r="B4431" s="2" t="s">
        <v>267</v>
      </c>
      <c r="C4431" s="2" t="s">
        <v>313</v>
      </c>
      <c r="D4431" s="2">
        <v>1.349</v>
      </c>
      <c r="E4431" s="2">
        <v>2.1</v>
      </c>
      <c r="F4431" s="66">
        <v>16.670000000000002</v>
      </c>
      <c r="G4431" s="2">
        <v>22.769559999999998</v>
      </c>
      <c r="H4431" s="2">
        <v>26.234559999999998</v>
      </c>
      <c r="I4431" s="2">
        <v>22.74747</v>
      </c>
      <c r="J4431" s="2">
        <v>17.917809999999999</v>
      </c>
      <c r="K4431" s="66">
        <v>14.154780000000001</v>
      </c>
      <c r="L4431" s="2">
        <v>22.606780000000001</v>
      </c>
      <c r="M4431" s="2">
        <v>26.865320000000001</v>
      </c>
      <c r="N4431" s="2">
        <v>23.196549999999998</v>
      </c>
      <c r="O4431" s="2">
        <v>18.115269999999999</v>
      </c>
      <c r="P4431" s="2">
        <v>14.156180000000001</v>
      </c>
    </row>
    <row r="4432" spans="1:16" x14ac:dyDescent="0.35">
      <c r="A4432" s="2">
        <v>4421</v>
      </c>
      <c r="B4432" s="2" t="s">
        <v>267</v>
      </c>
      <c r="C4432" s="2" t="s">
        <v>314</v>
      </c>
      <c r="D4432" s="2">
        <v>1.3</v>
      </c>
      <c r="E4432" s="2">
        <v>2.1</v>
      </c>
      <c r="F4432" s="66">
        <v>0</v>
      </c>
      <c r="G4432" s="2">
        <v>13.93478</v>
      </c>
      <c r="H4432" s="2">
        <v>14.23663</v>
      </c>
      <c r="I4432" s="2">
        <v>14.23662</v>
      </c>
      <c r="J4432" s="2">
        <v>14.23662</v>
      </c>
      <c r="K4432" s="66">
        <v>14.236599999999999</v>
      </c>
      <c r="L4432" s="2">
        <v>13.73481</v>
      </c>
      <c r="M4432" s="2">
        <v>14.237959999999999</v>
      </c>
      <c r="N4432" s="2">
        <v>14.23795</v>
      </c>
      <c r="O4432" s="2">
        <v>14.23795</v>
      </c>
      <c r="P4432" s="2">
        <v>14.23794</v>
      </c>
    </row>
    <row r="4433" spans="1:16" x14ac:dyDescent="0.35">
      <c r="A4433" s="2">
        <v>4422</v>
      </c>
      <c r="B4433" s="2" t="s">
        <v>267</v>
      </c>
      <c r="C4433" s="2" t="s">
        <v>315</v>
      </c>
      <c r="D4433" s="2">
        <v>1.3</v>
      </c>
      <c r="E4433" s="2">
        <v>1.5409999999999999</v>
      </c>
      <c r="F4433" s="66">
        <v>1.67</v>
      </c>
      <c r="G4433" s="2">
        <v>14.70876</v>
      </c>
      <c r="H4433" s="2">
        <v>15.25539</v>
      </c>
      <c r="I4433" s="2">
        <v>15.051399999999999</v>
      </c>
      <c r="J4433" s="2">
        <v>14.48983</v>
      </c>
      <c r="K4433" s="66">
        <v>14.34186</v>
      </c>
      <c r="L4433" s="2">
        <v>14.50849</v>
      </c>
      <c r="M4433" s="2">
        <v>15.30424</v>
      </c>
      <c r="N4433" s="2">
        <v>15.08963</v>
      </c>
      <c r="O4433" s="2">
        <v>14.498810000000001</v>
      </c>
      <c r="P4433" s="2">
        <v>14.34313</v>
      </c>
    </row>
    <row r="4434" spans="1:16" x14ac:dyDescent="0.35">
      <c r="A4434" s="2">
        <v>4423</v>
      </c>
      <c r="B4434" s="2" t="s">
        <v>267</v>
      </c>
      <c r="C4434" s="2" t="s">
        <v>316</v>
      </c>
      <c r="D4434" s="2">
        <v>1.2490000000000001</v>
      </c>
      <c r="E4434" s="2">
        <v>0.746</v>
      </c>
      <c r="F4434" s="66">
        <v>33.33</v>
      </c>
      <c r="G4434" s="2">
        <v>26.226289999999999</v>
      </c>
      <c r="H4434" s="2">
        <v>31.069199999999999</v>
      </c>
      <c r="I4434" s="2">
        <v>25.750990000000002</v>
      </c>
      <c r="J4434" s="2">
        <v>7.9549599999999998</v>
      </c>
      <c r="K4434" s="66">
        <v>6.3505500000000001</v>
      </c>
      <c r="L4434" s="2">
        <v>26.01014</v>
      </c>
      <c r="M4434" s="2">
        <v>32.430610000000001</v>
      </c>
      <c r="N4434" s="2">
        <v>26.835319999999999</v>
      </c>
      <c r="O4434" s="2">
        <v>8.1120999999999999</v>
      </c>
      <c r="P4434" s="2">
        <v>13.98488</v>
      </c>
    </row>
    <row r="4435" spans="1:16" x14ac:dyDescent="0.35">
      <c r="A4435" s="2">
        <v>4424</v>
      </c>
      <c r="B4435" s="2" t="s">
        <v>267</v>
      </c>
      <c r="C4435" s="2" t="s">
        <v>317</v>
      </c>
      <c r="D4435" s="2">
        <v>1.2509999999999999</v>
      </c>
      <c r="E4435" s="2">
        <v>1.008</v>
      </c>
      <c r="F4435" s="66">
        <v>10</v>
      </c>
      <c r="G4435" s="2">
        <v>9.3477399999999999</v>
      </c>
      <c r="H4435" s="2">
        <v>10.697839999999999</v>
      </c>
      <c r="I4435" s="2">
        <v>9.5175300000000007</v>
      </c>
      <c r="J4435" s="2">
        <v>5.5424600000000002</v>
      </c>
      <c r="K4435" s="66">
        <v>5.85182</v>
      </c>
      <c r="L4435" s="2">
        <v>9.1344100000000008</v>
      </c>
      <c r="M4435" s="2">
        <v>11.0016</v>
      </c>
      <c r="N4435" s="2">
        <v>9.7598000000000003</v>
      </c>
      <c r="O4435" s="2">
        <v>5.5776199999999996</v>
      </c>
      <c r="P4435" s="2">
        <v>4.8906999999999998</v>
      </c>
    </row>
    <row r="4436" spans="1:16" x14ac:dyDescent="0.35">
      <c r="A4436" s="2">
        <v>4425</v>
      </c>
      <c r="B4436" s="2" t="s">
        <v>267</v>
      </c>
      <c r="C4436" s="2" t="s">
        <v>318</v>
      </c>
      <c r="D4436" s="2">
        <v>1.3</v>
      </c>
      <c r="E4436" s="2">
        <v>0.99199999999999999</v>
      </c>
      <c r="F4436" s="66">
        <v>0</v>
      </c>
      <c r="G4436" s="2">
        <v>4.4257600000000004</v>
      </c>
      <c r="H4436" s="2">
        <v>4.8216200000000002</v>
      </c>
      <c r="I4436" s="2">
        <v>4.8216200000000002</v>
      </c>
      <c r="J4436" s="2">
        <v>4.8216099999999997</v>
      </c>
      <c r="K4436" s="66">
        <v>4.8215899999999996</v>
      </c>
      <c r="L4436" s="2">
        <v>4.2021600000000001</v>
      </c>
      <c r="M4436" s="2">
        <v>4.8227099999999998</v>
      </c>
      <c r="N4436" s="2">
        <v>4.8227099999999998</v>
      </c>
      <c r="O4436" s="2">
        <v>4.8227000000000002</v>
      </c>
      <c r="P4436" s="2">
        <v>4.8227000000000002</v>
      </c>
    </row>
    <row r="4437" spans="1:16" x14ac:dyDescent="0.35">
      <c r="A4437" s="2">
        <v>4426</v>
      </c>
      <c r="B4437" s="2" t="s">
        <v>267</v>
      </c>
      <c r="C4437" s="2" t="s">
        <v>319</v>
      </c>
      <c r="D4437" s="2">
        <v>1.351</v>
      </c>
      <c r="E4437" s="2">
        <v>0.5</v>
      </c>
      <c r="F4437" s="66">
        <v>10</v>
      </c>
      <c r="G4437" s="2">
        <v>9.7056500000000003</v>
      </c>
      <c r="H4437" s="2">
        <v>11.133760000000001</v>
      </c>
      <c r="I4437" s="2">
        <v>9.9247300000000003</v>
      </c>
      <c r="J4437" s="2">
        <v>5.2090399999999999</v>
      </c>
      <c r="K4437" s="66">
        <v>6.1796499999999996</v>
      </c>
      <c r="L4437" s="2">
        <v>9.5043799999999994</v>
      </c>
      <c r="M4437" s="2">
        <v>11.47208</v>
      </c>
      <c r="N4437" s="2">
        <v>10.200060000000001</v>
      </c>
      <c r="O4437" s="2">
        <v>5.2386799999999996</v>
      </c>
      <c r="P4437" s="2">
        <v>7.0993899999999996</v>
      </c>
    </row>
    <row r="4438" spans="1:16" x14ac:dyDescent="0.35">
      <c r="A4438" s="2">
        <v>4427</v>
      </c>
      <c r="B4438" s="2" t="s">
        <v>267</v>
      </c>
      <c r="C4438" s="2" t="s">
        <v>320</v>
      </c>
      <c r="D4438" s="2">
        <v>1.502</v>
      </c>
      <c r="E4438" s="2">
        <v>0.5</v>
      </c>
      <c r="F4438" s="66">
        <v>25</v>
      </c>
      <c r="G4438" s="2">
        <v>20.324619999999999</v>
      </c>
      <c r="H4438" s="2">
        <v>23.808579999999999</v>
      </c>
      <c r="I4438" s="2">
        <v>20.226400000000002</v>
      </c>
      <c r="J4438" s="2">
        <v>5.9566100000000004</v>
      </c>
      <c r="K4438" s="66">
        <v>7.7253400000000001</v>
      </c>
      <c r="L4438" s="2">
        <v>20.099969999999999</v>
      </c>
      <c r="M4438" s="2">
        <v>24.82621</v>
      </c>
      <c r="N4438" s="2">
        <v>21.057400000000001</v>
      </c>
      <c r="O4438" s="2">
        <v>6.0441500000000001</v>
      </c>
      <c r="P4438" s="2">
        <v>11.5791</v>
      </c>
    </row>
    <row r="4439" spans="1:16" x14ac:dyDescent="0.35">
      <c r="A4439" s="2">
        <v>4428</v>
      </c>
      <c r="B4439" s="2" t="s">
        <v>267</v>
      </c>
      <c r="C4439" s="2" t="s">
        <v>321</v>
      </c>
      <c r="D4439" s="2">
        <v>1.752</v>
      </c>
      <c r="E4439" s="2">
        <v>0.754</v>
      </c>
      <c r="F4439" s="66">
        <v>8.33</v>
      </c>
      <c r="G4439" s="2">
        <v>7.9852299999999996</v>
      </c>
      <c r="H4439" s="2">
        <v>9.3703800000000008</v>
      </c>
      <c r="I4439" s="2">
        <v>8.2792999999999992</v>
      </c>
      <c r="J4439" s="2">
        <v>4.4999799999999999</v>
      </c>
      <c r="K4439" s="66">
        <v>3.8007</v>
      </c>
      <c r="L4439" s="2">
        <v>7.7763999999999998</v>
      </c>
      <c r="M4439" s="2">
        <v>9.6615400000000005</v>
      </c>
      <c r="N4439" s="2">
        <v>8.5136099999999999</v>
      </c>
      <c r="O4439" s="2">
        <v>4.5373900000000003</v>
      </c>
      <c r="P4439" s="2">
        <v>3.8016899999999998</v>
      </c>
    </row>
    <row r="4440" spans="1:16" x14ac:dyDescent="0.35">
      <c r="A4440" s="2">
        <v>4429</v>
      </c>
      <c r="B4440" s="2" t="s">
        <v>267</v>
      </c>
      <c r="C4440" s="2" t="s">
        <v>322</v>
      </c>
      <c r="D4440" s="2">
        <v>1.9</v>
      </c>
      <c r="E4440" s="2">
        <v>1.8129999999999999</v>
      </c>
      <c r="F4440" s="66">
        <v>6.67</v>
      </c>
      <c r="G4440" s="2">
        <v>9.2150400000000001</v>
      </c>
      <c r="H4440" s="2">
        <v>10.95632</v>
      </c>
      <c r="I4440" s="2">
        <v>9.02196</v>
      </c>
      <c r="J4440" s="2">
        <v>5.4590300000000003</v>
      </c>
      <c r="K4440" s="66">
        <v>9.0147300000000001</v>
      </c>
      <c r="L4440" s="2">
        <v>8.8792500000000008</v>
      </c>
      <c r="M4440" s="2">
        <v>11.349159999999999</v>
      </c>
      <c r="N4440" s="2">
        <v>9.3140199999999993</v>
      </c>
      <c r="O4440" s="2">
        <v>5.5654599999999999</v>
      </c>
      <c r="P4440" s="2">
        <v>8.8635400000000004</v>
      </c>
    </row>
    <row r="4441" spans="1:16" x14ac:dyDescent="0.35">
      <c r="A4441" s="2">
        <v>4430</v>
      </c>
      <c r="B4441" s="2" t="s">
        <v>267</v>
      </c>
      <c r="C4441" s="2" t="s">
        <v>323</v>
      </c>
      <c r="D4441" s="2">
        <v>1.9</v>
      </c>
      <c r="E4441" s="2">
        <v>1.532</v>
      </c>
      <c r="F4441" s="66">
        <v>13.33</v>
      </c>
      <c r="G4441" s="2">
        <v>11.20927</v>
      </c>
      <c r="H4441" s="2">
        <v>13.244899999999999</v>
      </c>
      <c r="I4441" s="2">
        <v>10.307650000000001</v>
      </c>
      <c r="J4441" s="2">
        <v>6.9095300000000002</v>
      </c>
      <c r="K4441" s="66">
        <v>17.002269999999999</v>
      </c>
      <c r="L4441" s="2">
        <v>10.316140000000001</v>
      </c>
      <c r="M4441" s="2">
        <v>13.76009</v>
      </c>
      <c r="N4441" s="2">
        <v>10.6698</v>
      </c>
      <c r="O4441" s="2">
        <v>7.0946400000000001</v>
      </c>
      <c r="P4441" s="2">
        <v>8.9130800000000008</v>
      </c>
    </row>
    <row r="4442" spans="1:16" x14ac:dyDescent="0.35">
      <c r="A4442" s="2">
        <v>4431</v>
      </c>
      <c r="B4442" s="2" t="s">
        <v>267</v>
      </c>
      <c r="C4442" s="2" t="s">
        <v>324</v>
      </c>
      <c r="D4442" s="2">
        <v>1.9</v>
      </c>
      <c r="E4442" s="2">
        <v>0.5</v>
      </c>
      <c r="F4442" s="66">
        <v>0</v>
      </c>
      <c r="G4442" s="2">
        <v>3.0808300000000002</v>
      </c>
      <c r="H4442" s="2">
        <v>3.5246200000000001</v>
      </c>
      <c r="I4442" s="2">
        <v>3.5246200000000001</v>
      </c>
      <c r="J4442" s="2">
        <v>3.52461</v>
      </c>
      <c r="K4442" s="66">
        <v>3.5246</v>
      </c>
      <c r="L4442" s="2">
        <v>2.89974</v>
      </c>
      <c r="M4442" s="2">
        <v>3.5256799999999999</v>
      </c>
      <c r="N4442" s="2">
        <v>3.5256799999999999</v>
      </c>
      <c r="O4442" s="2">
        <v>3.5256699999999999</v>
      </c>
      <c r="P4442" s="2">
        <v>3.5256699999999999</v>
      </c>
    </row>
    <row r="4443" spans="1:16" x14ac:dyDescent="0.35">
      <c r="A4443" s="2">
        <v>4432</v>
      </c>
      <c r="B4443" s="2" t="s">
        <v>267</v>
      </c>
      <c r="C4443" s="2" t="s">
        <v>325</v>
      </c>
      <c r="D4443" s="2">
        <v>1.9510000000000001</v>
      </c>
      <c r="E4443" s="2">
        <v>0.5</v>
      </c>
      <c r="F4443" s="66">
        <v>10</v>
      </c>
      <c r="G4443" s="2">
        <v>18.793880000000001</v>
      </c>
      <c r="H4443" s="2">
        <v>20.37331</v>
      </c>
      <c r="I4443" s="2">
        <v>19.12941</v>
      </c>
      <c r="J4443" s="2">
        <v>13.78102</v>
      </c>
      <c r="K4443" s="66">
        <v>15.75178</v>
      </c>
      <c r="L4443" s="2">
        <v>18.597259999999999</v>
      </c>
      <c r="M4443" s="2">
        <v>20.750250000000001</v>
      </c>
      <c r="N4443" s="2">
        <v>19.44154</v>
      </c>
      <c r="O4443" s="2">
        <v>13.814489999999999</v>
      </c>
      <c r="P4443" s="2">
        <v>14.32109</v>
      </c>
    </row>
    <row r="4444" spans="1:16" x14ac:dyDescent="0.35">
      <c r="A4444" s="2">
        <v>4433</v>
      </c>
      <c r="B4444" s="2" t="s">
        <v>267</v>
      </c>
      <c r="C4444" s="2" t="s">
        <v>326</v>
      </c>
      <c r="D4444" s="2">
        <v>2.0510000000000002</v>
      </c>
      <c r="E4444" s="2">
        <v>0.5</v>
      </c>
      <c r="F4444" s="66">
        <v>25</v>
      </c>
      <c r="G4444" s="2">
        <v>25.92408</v>
      </c>
      <c r="H4444" s="2">
        <v>28.741980000000002</v>
      </c>
      <c r="I4444" s="2">
        <v>26.140450000000001</v>
      </c>
      <c r="J4444" s="2">
        <v>14.81001</v>
      </c>
      <c r="K4444" s="66">
        <v>16.490400000000001</v>
      </c>
      <c r="L4444" s="2">
        <v>25.736519999999999</v>
      </c>
      <c r="M4444" s="2">
        <v>29.537520000000001</v>
      </c>
      <c r="N4444" s="2">
        <v>26.800450000000001</v>
      </c>
      <c r="O4444" s="2">
        <v>14.87968</v>
      </c>
      <c r="P4444" s="2">
        <v>15.9199</v>
      </c>
    </row>
    <row r="4445" spans="1:16" x14ac:dyDescent="0.35">
      <c r="A4445" s="2">
        <v>4434</v>
      </c>
      <c r="B4445" s="2" t="s">
        <v>267</v>
      </c>
      <c r="C4445" s="2" t="s">
        <v>327</v>
      </c>
      <c r="D4445" s="2">
        <v>2.0489999999999999</v>
      </c>
      <c r="E4445" s="2">
        <v>1.3129999999999999</v>
      </c>
      <c r="F4445" s="66">
        <v>3.33</v>
      </c>
      <c r="G4445" s="2">
        <v>15.459530000000001</v>
      </c>
      <c r="H4445" s="2">
        <v>16.48255</v>
      </c>
      <c r="I4445" s="2">
        <v>15.80997</v>
      </c>
      <c r="J4445" s="2">
        <v>14.46428</v>
      </c>
      <c r="K4445" s="66">
        <v>13.771570000000001</v>
      </c>
      <c r="L4445" s="2">
        <v>15.231909999999999</v>
      </c>
      <c r="M4445" s="2">
        <v>16.624700000000001</v>
      </c>
      <c r="N4445" s="2">
        <v>15.91709</v>
      </c>
      <c r="O4445" s="2">
        <v>14.501289999999999</v>
      </c>
      <c r="P4445" s="2">
        <v>13.772500000000001</v>
      </c>
    </row>
    <row r="4446" spans="1:16" x14ac:dyDescent="0.35">
      <c r="A4446" s="2">
        <v>4435</v>
      </c>
      <c r="B4446" s="2" t="s">
        <v>267</v>
      </c>
      <c r="C4446" s="2" t="s">
        <v>328</v>
      </c>
      <c r="D4446" s="2">
        <v>2.1019999999999999</v>
      </c>
      <c r="E4446" s="2">
        <v>1.5409999999999999</v>
      </c>
      <c r="F4446" s="66">
        <v>8.33</v>
      </c>
      <c r="G4446" s="2">
        <v>17.743320000000001</v>
      </c>
      <c r="H4446" s="2">
        <v>19.400559999999999</v>
      </c>
      <c r="I4446" s="2">
        <v>18.026199999999999</v>
      </c>
      <c r="J4446" s="2">
        <v>15.305960000000001</v>
      </c>
      <c r="K4446" s="66">
        <v>13.87237</v>
      </c>
      <c r="L4446" s="2">
        <v>17.490500000000001</v>
      </c>
      <c r="M4446" s="2">
        <v>19.689430000000002</v>
      </c>
      <c r="N4446" s="2">
        <v>18.243469999999999</v>
      </c>
      <c r="O4446" s="2">
        <v>15.38151</v>
      </c>
      <c r="P4446" s="2">
        <v>13.87323</v>
      </c>
    </row>
    <row r="4447" spans="1:16" x14ac:dyDescent="0.35">
      <c r="A4447" s="2">
        <v>4436</v>
      </c>
      <c r="B4447" s="2" t="s">
        <v>267</v>
      </c>
      <c r="C4447" s="2" t="s">
        <v>329</v>
      </c>
      <c r="D4447" s="2">
        <v>2.2509999999999999</v>
      </c>
      <c r="E4447" s="2">
        <v>1.254</v>
      </c>
      <c r="F4447" s="66">
        <v>0</v>
      </c>
      <c r="G4447" s="2">
        <v>13.47227</v>
      </c>
      <c r="H4447" s="2">
        <v>13.845750000000001</v>
      </c>
      <c r="I4447" s="2">
        <v>13.845750000000001</v>
      </c>
      <c r="J4447" s="2">
        <v>13.845739999999999</v>
      </c>
      <c r="K4447" s="66">
        <v>13.845739999999999</v>
      </c>
      <c r="L4447" s="2">
        <v>13.237640000000001</v>
      </c>
      <c r="M4447" s="2">
        <v>13.84653</v>
      </c>
      <c r="N4447" s="2">
        <v>13.84653</v>
      </c>
      <c r="O4447" s="2">
        <v>13.84653</v>
      </c>
      <c r="P4447" s="2">
        <v>13.84653</v>
      </c>
    </row>
    <row r="4448" spans="1:16" x14ac:dyDescent="0.35">
      <c r="A4448" s="2">
        <v>4437</v>
      </c>
      <c r="B4448" s="2" t="s">
        <v>267</v>
      </c>
      <c r="C4448" s="2" t="s">
        <v>330</v>
      </c>
      <c r="D4448" s="2">
        <v>2.2490000000000001</v>
      </c>
      <c r="E4448" s="2">
        <v>1.5</v>
      </c>
      <c r="F4448" s="66">
        <v>15</v>
      </c>
      <c r="G4448" s="2">
        <v>22.29466</v>
      </c>
      <c r="H4448" s="2">
        <v>25.33315</v>
      </c>
      <c r="I4448" s="2">
        <v>22.629059999999999</v>
      </c>
      <c r="J4448" s="2">
        <v>16.5992</v>
      </c>
      <c r="K4448" s="66">
        <v>13.85439</v>
      </c>
      <c r="L4448" s="2">
        <v>22.110289999999999</v>
      </c>
      <c r="M4448" s="2">
        <v>25.93196</v>
      </c>
      <c r="N4448" s="2">
        <v>23.08699</v>
      </c>
      <c r="O4448" s="2">
        <v>16.74296</v>
      </c>
      <c r="P4448" s="2">
        <v>13.85516</v>
      </c>
    </row>
    <row r="4449" spans="1:16" x14ac:dyDescent="0.35">
      <c r="A4449" s="2">
        <v>4438</v>
      </c>
      <c r="B4449" s="2" t="s">
        <v>267</v>
      </c>
      <c r="C4449" s="2" t="s">
        <v>331</v>
      </c>
      <c r="D4449" s="2">
        <v>2.149</v>
      </c>
      <c r="E4449" s="2">
        <v>1.5</v>
      </c>
      <c r="F4449" s="66">
        <v>15</v>
      </c>
      <c r="G4449" s="2">
        <v>20.663679999999999</v>
      </c>
      <c r="H4449" s="2">
        <v>23.110620000000001</v>
      </c>
      <c r="I4449" s="2">
        <v>20.915880000000001</v>
      </c>
      <c r="J4449" s="2">
        <v>16.06982</v>
      </c>
      <c r="K4449" s="66">
        <v>13.86388</v>
      </c>
      <c r="L4449" s="2">
        <v>20.438800000000001</v>
      </c>
      <c r="M4449" s="2">
        <v>23.59309</v>
      </c>
      <c r="N4449" s="2">
        <v>21.284009999999999</v>
      </c>
      <c r="O4449" s="2">
        <v>16.185469999999999</v>
      </c>
      <c r="P4449" s="2">
        <v>13.864599999999999</v>
      </c>
    </row>
    <row r="4450" spans="1:16" x14ac:dyDescent="0.35">
      <c r="A4450" s="2">
        <v>4439</v>
      </c>
      <c r="B4450" s="2" t="s">
        <v>267</v>
      </c>
      <c r="C4450" s="2" t="s">
        <v>332</v>
      </c>
      <c r="D4450" s="2">
        <v>2.1509999999999998</v>
      </c>
      <c r="E4450" s="2">
        <v>1.246</v>
      </c>
      <c r="F4450" s="66">
        <v>20</v>
      </c>
      <c r="G4450" s="2">
        <v>24.996289999999998</v>
      </c>
      <c r="H4450" s="2">
        <v>28.50516</v>
      </c>
      <c r="I4450" s="2">
        <v>25.27139</v>
      </c>
      <c r="J4450" s="2">
        <v>16.841560000000001</v>
      </c>
      <c r="K4450" s="66">
        <v>13.87532</v>
      </c>
      <c r="L4450" s="2">
        <v>24.796749999999999</v>
      </c>
      <c r="M4450" s="2">
        <v>29.268059999999998</v>
      </c>
      <c r="N4450" s="2">
        <v>25.86581</v>
      </c>
      <c r="O4450" s="2">
        <v>16.996780000000001</v>
      </c>
      <c r="P4450" s="2">
        <v>13.875999999999999</v>
      </c>
    </row>
    <row r="4451" spans="1:16" x14ac:dyDescent="0.35">
      <c r="A4451" s="2">
        <v>4440</v>
      </c>
      <c r="B4451" s="2" t="s">
        <v>268</v>
      </c>
      <c r="C4451" s="2" t="s">
        <v>309</v>
      </c>
      <c r="D4451" s="2">
        <v>2.149</v>
      </c>
      <c r="E4451" s="2">
        <v>1.254</v>
      </c>
      <c r="F4451" s="66">
        <v>8.33</v>
      </c>
      <c r="G4451" s="2">
        <v>17.121120000000001</v>
      </c>
      <c r="H4451" s="2">
        <v>18.345269999999999</v>
      </c>
      <c r="I4451" s="2">
        <v>17.42313</v>
      </c>
      <c r="J4451" s="2">
        <v>14.68854</v>
      </c>
      <c r="K4451" s="66">
        <v>13.90802</v>
      </c>
      <c r="L4451" s="2">
        <v>16.883230000000001</v>
      </c>
      <c r="M4451" s="2">
        <v>18.577089999999998</v>
      </c>
      <c r="N4451" s="2">
        <v>17.606909999999999</v>
      </c>
      <c r="O4451" s="2">
        <v>14.729839999999999</v>
      </c>
      <c r="P4451" s="2">
        <v>13.908659999999999</v>
      </c>
    </row>
    <row r="4452" spans="1:16" x14ac:dyDescent="0.35">
      <c r="A4452" s="2">
        <v>4441</v>
      </c>
      <c r="B4452" s="2" t="s">
        <v>268</v>
      </c>
      <c r="C4452" s="2" t="s">
        <v>310</v>
      </c>
      <c r="D4452" s="2">
        <v>1.948</v>
      </c>
      <c r="E4452" s="2">
        <v>1.246</v>
      </c>
      <c r="F4452" s="66">
        <v>0</v>
      </c>
      <c r="G4452" s="2">
        <v>13.59793</v>
      </c>
      <c r="H4452" s="2">
        <v>13.9689</v>
      </c>
      <c r="I4452" s="2">
        <v>13.9689</v>
      </c>
      <c r="J4452" s="2">
        <v>13.9689</v>
      </c>
      <c r="K4452" s="66">
        <v>13.96889</v>
      </c>
      <c r="L4452" s="2">
        <v>13.359439999999999</v>
      </c>
      <c r="M4452" s="2">
        <v>13.96951</v>
      </c>
      <c r="N4452" s="2">
        <v>13.96951</v>
      </c>
      <c r="O4452" s="2">
        <v>13.9695</v>
      </c>
      <c r="P4452" s="2">
        <v>13.9695</v>
      </c>
    </row>
    <row r="4453" spans="1:16" x14ac:dyDescent="0.35">
      <c r="A4453" s="2">
        <v>4442</v>
      </c>
      <c r="B4453" s="2" t="s">
        <v>268</v>
      </c>
      <c r="C4453" s="2" t="s">
        <v>311</v>
      </c>
      <c r="D4453" s="2">
        <v>1.698</v>
      </c>
      <c r="E4453" s="2">
        <v>0.746</v>
      </c>
      <c r="F4453" s="66">
        <v>0</v>
      </c>
      <c r="G4453" s="2">
        <v>13.61276</v>
      </c>
      <c r="H4453" s="2">
        <v>14.03729</v>
      </c>
      <c r="I4453" s="2">
        <v>14.03729</v>
      </c>
      <c r="J4453" s="2">
        <v>14.03729</v>
      </c>
      <c r="K4453" s="66">
        <v>14.037280000000001</v>
      </c>
      <c r="L4453" s="2">
        <v>13.409409999999999</v>
      </c>
      <c r="M4453" s="2">
        <v>14.03783</v>
      </c>
      <c r="N4453" s="2">
        <v>14.03783</v>
      </c>
      <c r="O4453" s="2">
        <v>14.03783</v>
      </c>
      <c r="P4453" s="2">
        <v>14.03782</v>
      </c>
    </row>
    <row r="4454" spans="1:16" x14ac:dyDescent="0.35">
      <c r="A4454" s="2">
        <v>4443</v>
      </c>
      <c r="B4454" s="2" t="s">
        <v>268</v>
      </c>
      <c r="C4454" s="2" t="s">
        <v>312</v>
      </c>
      <c r="D4454" s="2">
        <v>1.448</v>
      </c>
      <c r="E4454" s="2">
        <v>0.5</v>
      </c>
      <c r="F4454" s="66">
        <v>0</v>
      </c>
      <c r="G4454" s="2">
        <v>13.739699999999999</v>
      </c>
      <c r="H4454" s="2">
        <v>14.178520000000001</v>
      </c>
      <c r="I4454" s="2">
        <v>14.178520000000001</v>
      </c>
      <c r="J4454" s="2">
        <v>14.178520000000001</v>
      </c>
      <c r="K4454" s="66">
        <v>14.178509999999999</v>
      </c>
      <c r="L4454" s="2">
        <v>13.545809999999999</v>
      </c>
      <c r="M4454" s="2">
        <v>14.17905</v>
      </c>
      <c r="N4454" s="2">
        <v>14.17905</v>
      </c>
      <c r="O4454" s="2">
        <v>14.17905</v>
      </c>
      <c r="P4454" s="2">
        <v>14.179040000000001</v>
      </c>
    </row>
    <row r="4455" spans="1:16" x14ac:dyDescent="0.35">
      <c r="A4455" s="2">
        <v>4444</v>
      </c>
      <c r="B4455" s="2" t="s">
        <v>268</v>
      </c>
      <c r="C4455" s="2" t="s">
        <v>313</v>
      </c>
      <c r="D4455" s="2">
        <v>1.2490000000000001</v>
      </c>
      <c r="E4455" s="2">
        <v>0.754</v>
      </c>
      <c r="F4455" s="66">
        <v>0</v>
      </c>
      <c r="G4455" s="2">
        <v>13.94712</v>
      </c>
      <c r="H4455" s="2">
        <v>14.36745</v>
      </c>
      <c r="I4455" s="2">
        <v>14.36745</v>
      </c>
      <c r="J4455" s="2">
        <v>14.36745</v>
      </c>
      <c r="K4455" s="66">
        <v>14.36744</v>
      </c>
      <c r="L4455" s="2">
        <v>13.73404</v>
      </c>
      <c r="M4455" s="2">
        <v>14.36796</v>
      </c>
      <c r="N4455" s="2">
        <v>14.36796</v>
      </c>
      <c r="O4455" s="2">
        <v>14.36796</v>
      </c>
      <c r="P4455" s="2">
        <v>14.36795</v>
      </c>
    </row>
    <row r="4456" spans="1:16" x14ac:dyDescent="0.35">
      <c r="A4456" s="2">
        <v>4445</v>
      </c>
      <c r="B4456" s="2" t="s">
        <v>268</v>
      </c>
      <c r="C4456" s="2" t="s">
        <v>314</v>
      </c>
      <c r="D4456" s="2">
        <v>1.0980000000000001</v>
      </c>
      <c r="E4456" s="2">
        <v>1.254</v>
      </c>
      <c r="F4456" s="66">
        <v>0</v>
      </c>
      <c r="G4456" s="2">
        <v>14.163639999999999</v>
      </c>
      <c r="H4456" s="2">
        <v>14.51652</v>
      </c>
      <c r="I4456" s="2">
        <v>14.51652</v>
      </c>
      <c r="J4456" s="2">
        <v>14.51652</v>
      </c>
      <c r="K4456" s="66">
        <v>14.51651</v>
      </c>
      <c r="L4456" s="2">
        <v>13.88509</v>
      </c>
      <c r="M4456" s="2">
        <v>14.51699</v>
      </c>
      <c r="N4456" s="2">
        <v>14.51699</v>
      </c>
      <c r="O4456" s="2">
        <v>14.51698</v>
      </c>
      <c r="P4456" s="2">
        <v>14.51698</v>
      </c>
    </row>
    <row r="4457" spans="1:16" x14ac:dyDescent="0.35">
      <c r="A4457" s="2">
        <v>4446</v>
      </c>
      <c r="B4457" s="2" t="s">
        <v>268</v>
      </c>
      <c r="C4457" s="2" t="s">
        <v>315</v>
      </c>
      <c r="D4457" s="2">
        <v>0.94899999999999995</v>
      </c>
      <c r="E4457" s="2">
        <v>1.8049999999999999</v>
      </c>
      <c r="F4457" s="66">
        <v>0</v>
      </c>
      <c r="G4457" s="2">
        <v>14.33619</v>
      </c>
      <c r="H4457" s="2">
        <v>14.58942</v>
      </c>
      <c r="I4457" s="2">
        <v>14.58942</v>
      </c>
      <c r="J4457" s="2">
        <v>14.589410000000001</v>
      </c>
      <c r="K4457" s="66">
        <v>14.589410000000001</v>
      </c>
      <c r="L4457" s="2">
        <v>13.963480000000001</v>
      </c>
      <c r="M4457" s="2">
        <v>14.58989</v>
      </c>
      <c r="N4457" s="2">
        <v>14.58989</v>
      </c>
      <c r="O4457" s="2">
        <v>14.589880000000001</v>
      </c>
      <c r="P4457" s="2">
        <v>14.589880000000001</v>
      </c>
    </row>
    <row r="4458" spans="1:16" x14ac:dyDescent="0.35">
      <c r="A4458" s="2">
        <v>4447</v>
      </c>
      <c r="B4458" s="2" t="s">
        <v>268</v>
      </c>
      <c r="C4458" s="2" t="s">
        <v>316</v>
      </c>
      <c r="D4458" s="2">
        <v>0.23899999999999999</v>
      </c>
      <c r="E4458" s="2">
        <v>2.1</v>
      </c>
      <c r="F4458" s="66">
        <v>0</v>
      </c>
      <c r="G4458" s="2">
        <v>14.520429999999999</v>
      </c>
      <c r="H4458" s="2">
        <v>14.70312</v>
      </c>
      <c r="I4458" s="2">
        <v>14.70312</v>
      </c>
      <c r="J4458" s="2">
        <v>14.70312</v>
      </c>
      <c r="K4458" s="66">
        <v>14.703110000000001</v>
      </c>
      <c r="L4458" s="2">
        <v>14.0952</v>
      </c>
      <c r="M4458" s="2">
        <v>14.70356</v>
      </c>
      <c r="N4458" s="2">
        <v>14.70356</v>
      </c>
      <c r="O4458" s="2">
        <v>14.70356</v>
      </c>
      <c r="P4458" s="2">
        <v>14.70356</v>
      </c>
    </row>
    <row r="4459" spans="1:16" x14ac:dyDescent="0.35">
      <c r="A4459" s="2">
        <v>4448</v>
      </c>
      <c r="B4459" s="2" t="s">
        <v>268</v>
      </c>
      <c r="C4459" s="2" t="s">
        <v>317</v>
      </c>
      <c r="D4459" s="2">
        <v>-0.4</v>
      </c>
      <c r="E4459" s="2">
        <v>1.0329999999999999</v>
      </c>
      <c r="F4459" s="66">
        <v>0</v>
      </c>
      <c r="G4459" s="2">
        <v>14.4963</v>
      </c>
      <c r="H4459" s="2">
        <v>14.86411</v>
      </c>
      <c r="I4459" s="2">
        <v>14.86411</v>
      </c>
      <c r="J4459" s="2">
        <v>14.864100000000001</v>
      </c>
      <c r="K4459" s="66">
        <v>14.864100000000001</v>
      </c>
      <c r="L4459" s="2">
        <v>14.237489999999999</v>
      </c>
      <c r="M4459" s="2">
        <v>14.864549999999999</v>
      </c>
      <c r="N4459" s="2">
        <v>14.864549999999999</v>
      </c>
      <c r="O4459" s="2">
        <v>14.864549999999999</v>
      </c>
      <c r="P4459" s="2">
        <v>14.864549999999999</v>
      </c>
    </row>
    <row r="4460" spans="1:16" x14ac:dyDescent="0.35">
      <c r="A4460" s="2">
        <v>4449</v>
      </c>
      <c r="B4460" s="2" t="s">
        <v>268</v>
      </c>
      <c r="C4460" s="2" t="s">
        <v>318</v>
      </c>
      <c r="D4460" s="2">
        <v>-0.29799999999999999</v>
      </c>
      <c r="E4460" s="2">
        <v>0</v>
      </c>
      <c r="F4460" s="66">
        <v>0</v>
      </c>
      <c r="G4460" s="2">
        <v>14.555009999999999</v>
      </c>
      <c r="H4460" s="2">
        <v>14.975390000000001</v>
      </c>
      <c r="I4460" s="2">
        <v>14.975390000000001</v>
      </c>
      <c r="J4460" s="2">
        <v>14.975390000000001</v>
      </c>
      <c r="K4460" s="66">
        <v>14.975379999999999</v>
      </c>
      <c r="L4460" s="2">
        <v>14.325329999999999</v>
      </c>
      <c r="M4460" s="2">
        <v>14.9758</v>
      </c>
      <c r="N4460" s="2">
        <v>14.9758</v>
      </c>
      <c r="O4460" s="2">
        <v>14.97579</v>
      </c>
      <c r="P4460" s="2">
        <v>14.97579</v>
      </c>
    </row>
    <row r="4461" spans="1:16" x14ac:dyDescent="0.35">
      <c r="A4461" s="2">
        <v>4450</v>
      </c>
      <c r="B4461" s="2" t="s">
        <v>268</v>
      </c>
      <c r="C4461" s="2" t="s">
        <v>319</v>
      </c>
      <c r="D4461" s="2">
        <v>-4.8000000000000001E-2</v>
      </c>
      <c r="E4461" s="2">
        <v>0.76300000000000001</v>
      </c>
      <c r="F4461" s="66">
        <v>0</v>
      </c>
      <c r="G4461" s="2">
        <v>14.477080000000001</v>
      </c>
      <c r="H4461" s="2">
        <v>14.876709999999999</v>
      </c>
      <c r="I4461" s="2">
        <v>14.876709999999999</v>
      </c>
      <c r="J4461" s="2">
        <v>14.876709999999999</v>
      </c>
      <c r="K4461" s="66">
        <v>14.876709999999999</v>
      </c>
      <c r="L4461" s="2">
        <v>14.23906</v>
      </c>
      <c r="M4461" s="2">
        <v>14.877140000000001</v>
      </c>
      <c r="N4461" s="2">
        <v>14.877140000000001</v>
      </c>
      <c r="O4461" s="2">
        <v>14.877129999999999</v>
      </c>
      <c r="P4461" s="2">
        <v>14.877129999999999</v>
      </c>
    </row>
    <row r="4462" spans="1:16" x14ac:dyDescent="0.35">
      <c r="A4462" s="2">
        <v>4451</v>
      </c>
      <c r="B4462" s="2" t="s">
        <v>268</v>
      </c>
      <c r="C4462" s="2" t="s">
        <v>320</v>
      </c>
      <c r="D4462" s="2">
        <v>0.151</v>
      </c>
      <c r="E4462" s="2">
        <v>0.99199999999999999</v>
      </c>
      <c r="F4462" s="66">
        <v>0</v>
      </c>
      <c r="G4462" s="2">
        <v>14.13533</v>
      </c>
      <c r="H4462" s="2">
        <v>14.51587</v>
      </c>
      <c r="I4462" s="2">
        <v>14.51587</v>
      </c>
      <c r="J4462" s="2">
        <v>14.51587</v>
      </c>
      <c r="K4462" s="66">
        <v>14.51587</v>
      </c>
      <c r="L4462" s="2">
        <v>13.88172</v>
      </c>
      <c r="M4462" s="2">
        <v>14.516249999999999</v>
      </c>
      <c r="N4462" s="2">
        <v>14.516249999999999</v>
      </c>
      <c r="O4462" s="2">
        <v>14.516249999999999</v>
      </c>
      <c r="P4462" s="2">
        <v>14.51624</v>
      </c>
    </row>
    <row r="4463" spans="1:16" x14ac:dyDescent="0.35">
      <c r="A4463" s="2">
        <v>4452</v>
      </c>
      <c r="B4463" s="2" t="s">
        <v>268</v>
      </c>
      <c r="C4463" s="2" t="s">
        <v>321</v>
      </c>
      <c r="D4463" s="2">
        <v>0.45400000000000001</v>
      </c>
      <c r="E4463" s="2">
        <v>0.246</v>
      </c>
      <c r="F4463" s="66">
        <v>0</v>
      </c>
      <c r="G4463" s="2">
        <v>13.63382</v>
      </c>
      <c r="H4463" s="2">
        <v>14.06678</v>
      </c>
      <c r="I4463" s="2">
        <v>14.06678</v>
      </c>
      <c r="J4463" s="2">
        <v>14.06677</v>
      </c>
      <c r="K4463" s="66">
        <v>14.06677</v>
      </c>
      <c r="L4463" s="2">
        <v>13.421620000000001</v>
      </c>
      <c r="M4463" s="2">
        <v>14.06715</v>
      </c>
      <c r="N4463" s="2">
        <v>14.06715</v>
      </c>
      <c r="O4463" s="2">
        <v>14.06714</v>
      </c>
      <c r="P4463" s="2">
        <v>14.06714</v>
      </c>
    </row>
    <row r="4464" spans="1:16" x14ac:dyDescent="0.35">
      <c r="A4464" s="2">
        <v>4453</v>
      </c>
      <c r="B4464" s="2" t="s">
        <v>268</v>
      </c>
      <c r="C4464" s="2" t="s">
        <v>322</v>
      </c>
      <c r="D4464" s="2">
        <v>0.85299999999999998</v>
      </c>
      <c r="E4464" s="2">
        <v>0</v>
      </c>
      <c r="F4464" s="66">
        <v>0</v>
      </c>
      <c r="G4464" s="2">
        <v>13.14278</v>
      </c>
      <c r="H4464" s="2">
        <v>13.58328</v>
      </c>
      <c r="I4464" s="2">
        <v>13.58328</v>
      </c>
      <c r="J4464" s="2">
        <v>13.583270000000001</v>
      </c>
      <c r="K4464" s="66">
        <v>13.583270000000001</v>
      </c>
      <c r="L4464" s="2">
        <v>12.939629999999999</v>
      </c>
      <c r="M4464" s="2">
        <v>13.58371</v>
      </c>
      <c r="N4464" s="2">
        <v>13.5837</v>
      </c>
      <c r="O4464" s="2">
        <v>13.5837</v>
      </c>
      <c r="P4464" s="2">
        <v>13.5837</v>
      </c>
    </row>
    <row r="4465" spans="1:16" x14ac:dyDescent="0.35">
      <c r="A4465" s="2">
        <v>4454</v>
      </c>
      <c r="B4465" s="2" t="s">
        <v>268</v>
      </c>
      <c r="C4465" s="2" t="s">
        <v>323</v>
      </c>
      <c r="D4465" s="2">
        <v>1</v>
      </c>
      <c r="E4465" s="2">
        <v>0</v>
      </c>
      <c r="F4465" s="66">
        <v>0</v>
      </c>
      <c r="G4465" s="2">
        <v>12.816789999999999</v>
      </c>
      <c r="H4465" s="2">
        <v>13.25949</v>
      </c>
      <c r="I4465" s="2">
        <v>13.25948</v>
      </c>
      <c r="J4465" s="2">
        <v>13.25948</v>
      </c>
      <c r="K4465" s="66">
        <v>13.25948</v>
      </c>
      <c r="L4465" s="2">
        <v>12.61698</v>
      </c>
      <c r="M4465" s="2">
        <v>13.25995</v>
      </c>
      <c r="N4465" s="2">
        <v>13.25995</v>
      </c>
      <c r="O4465" s="2">
        <v>13.25995</v>
      </c>
      <c r="P4465" s="2">
        <v>13.25994</v>
      </c>
    </row>
    <row r="4466" spans="1:16" x14ac:dyDescent="0.35">
      <c r="A4466" s="2">
        <v>4455</v>
      </c>
      <c r="B4466" s="2" t="s">
        <v>268</v>
      </c>
      <c r="C4466" s="2" t="s">
        <v>324</v>
      </c>
      <c r="D4466" s="2">
        <v>1</v>
      </c>
      <c r="E4466" s="2">
        <v>1.0669999999999999</v>
      </c>
      <c r="F4466" s="66">
        <v>0</v>
      </c>
      <c r="G4466" s="2">
        <v>12.854749999999999</v>
      </c>
      <c r="H4466" s="2">
        <v>13.2531</v>
      </c>
      <c r="I4466" s="2">
        <v>13.25309</v>
      </c>
      <c r="J4466" s="2">
        <v>13.25309</v>
      </c>
      <c r="K4466" s="66">
        <v>13.25309</v>
      </c>
      <c r="L4466" s="2">
        <v>12.64185</v>
      </c>
      <c r="M4466" s="2">
        <v>13.25356</v>
      </c>
      <c r="N4466" s="2">
        <v>13.253550000000001</v>
      </c>
      <c r="O4466" s="2">
        <v>13.253550000000001</v>
      </c>
      <c r="P4466" s="2">
        <v>13.253550000000001</v>
      </c>
    </row>
    <row r="4467" spans="1:16" x14ac:dyDescent="0.35">
      <c r="A4467" s="2">
        <v>4456</v>
      </c>
      <c r="B4467" s="2" t="s">
        <v>268</v>
      </c>
      <c r="C4467" s="2" t="s">
        <v>325</v>
      </c>
      <c r="D4467" s="2">
        <v>0.69499999999999995</v>
      </c>
      <c r="E4467" s="2">
        <v>2.6080000000000001</v>
      </c>
      <c r="F4467" s="66">
        <v>0</v>
      </c>
      <c r="G4467" s="2">
        <v>13.49727</v>
      </c>
      <c r="H4467" s="2">
        <v>13.6144</v>
      </c>
      <c r="I4467" s="2">
        <v>13.6144</v>
      </c>
      <c r="J4467" s="2">
        <v>13.6144</v>
      </c>
      <c r="K4467" s="66">
        <v>13.61439</v>
      </c>
      <c r="L4467" s="2">
        <v>13.185460000000001</v>
      </c>
      <c r="M4467" s="2">
        <v>13.61483</v>
      </c>
      <c r="N4467" s="2">
        <v>13.61483</v>
      </c>
      <c r="O4467" s="2">
        <v>13.61483</v>
      </c>
      <c r="P4467" s="2">
        <v>13.61483</v>
      </c>
    </row>
    <row r="4468" spans="1:16" x14ac:dyDescent="0.35">
      <c r="A4468" s="2">
        <v>4457</v>
      </c>
      <c r="B4468" s="2" t="s">
        <v>268</v>
      </c>
      <c r="C4468" s="2" t="s">
        <v>326</v>
      </c>
      <c r="D4468" s="2">
        <v>0.34899999999999998</v>
      </c>
      <c r="E4468" s="2">
        <v>2.0329999999999999</v>
      </c>
      <c r="F4468" s="66">
        <v>0</v>
      </c>
      <c r="G4468" s="2">
        <v>13.86408</v>
      </c>
      <c r="H4468" s="2">
        <v>14.05377</v>
      </c>
      <c r="I4468" s="2">
        <v>14.05376</v>
      </c>
      <c r="J4468" s="2">
        <v>14.05376</v>
      </c>
      <c r="K4468" s="66">
        <v>14.05376</v>
      </c>
      <c r="L4468" s="2">
        <v>13.49225</v>
      </c>
      <c r="M4468" s="2">
        <v>14.054169999999999</v>
      </c>
      <c r="N4468" s="2">
        <v>14.054169999999999</v>
      </c>
      <c r="O4468" s="2">
        <v>14.054169999999999</v>
      </c>
      <c r="P4468" s="2">
        <v>14.054169999999999</v>
      </c>
    </row>
    <row r="4469" spans="1:16" x14ac:dyDescent="0.35">
      <c r="A4469" s="2">
        <v>4458</v>
      </c>
      <c r="B4469" s="2" t="s">
        <v>268</v>
      </c>
      <c r="C4469" s="2" t="s">
        <v>327</v>
      </c>
      <c r="D4469" s="2">
        <v>0.3</v>
      </c>
      <c r="E4469" s="2">
        <v>1</v>
      </c>
      <c r="F4469" s="66">
        <v>0</v>
      </c>
      <c r="G4469" s="2">
        <v>13.998950000000001</v>
      </c>
      <c r="H4469" s="2">
        <v>14.3779</v>
      </c>
      <c r="I4469" s="2">
        <v>14.3779</v>
      </c>
      <c r="J4469" s="2">
        <v>14.3779</v>
      </c>
      <c r="K4469" s="66">
        <v>14.377890000000001</v>
      </c>
      <c r="L4469" s="2">
        <v>13.73771</v>
      </c>
      <c r="M4469" s="2">
        <v>14.37825</v>
      </c>
      <c r="N4469" s="2">
        <v>14.37825</v>
      </c>
      <c r="O4469" s="2">
        <v>14.37825</v>
      </c>
      <c r="P4469" s="2">
        <v>14.37825</v>
      </c>
    </row>
    <row r="4470" spans="1:16" x14ac:dyDescent="0.35">
      <c r="A4470" s="2">
        <v>4459</v>
      </c>
      <c r="B4470" s="2" t="s">
        <v>268</v>
      </c>
      <c r="C4470" s="2" t="s">
        <v>328</v>
      </c>
      <c r="D4470" s="2">
        <v>9.7000000000000003E-2</v>
      </c>
      <c r="E4470" s="2">
        <v>1.254</v>
      </c>
      <c r="F4470" s="66">
        <v>0</v>
      </c>
      <c r="G4470" s="2">
        <v>14.350849999999999</v>
      </c>
      <c r="H4470" s="2">
        <v>14.687049999999999</v>
      </c>
      <c r="I4470" s="2">
        <v>14.687049999999999</v>
      </c>
      <c r="J4470" s="2">
        <v>14.687049999999999</v>
      </c>
      <c r="K4470" s="66">
        <v>14.68704</v>
      </c>
      <c r="L4470" s="2">
        <v>14.048550000000001</v>
      </c>
      <c r="M4470" s="2">
        <v>14.6874</v>
      </c>
      <c r="N4470" s="2">
        <v>14.6874</v>
      </c>
      <c r="O4470" s="2">
        <v>14.687390000000001</v>
      </c>
      <c r="P4470" s="2">
        <v>14.687390000000001</v>
      </c>
    </row>
    <row r="4471" spans="1:16" x14ac:dyDescent="0.35">
      <c r="A4471" s="2">
        <v>4460</v>
      </c>
      <c r="B4471" s="2" t="s">
        <v>268</v>
      </c>
      <c r="C4471" s="2" t="s">
        <v>329</v>
      </c>
      <c r="D4471" s="2">
        <v>-0.252</v>
      </c>
      <c r="E4471" s="2">
        <v>1.8049999999999999</v>
      </c>
      <c r="F4471" s="66">
        <v>0</v>
      </c>
      <c r="G4471" s="2">
        <v>14.70853</v>
      </c>
      <c r="H4471" s="2">
        <v>14.94608</v>
      </c>
      <c r="I4471" s="2">
        <v>14.94608</v>
      </c>
      <c r="J4471" s="2">
        <v>14.946070000000001</v>
      </c>
      <c r="K4471" s="66">
        <v>14.946070000000001</v>
      </c>
      <c r="L4471" s="2">
        <v>14.331340000000001</v>
      </c>
      <c r="M4471" s="2">
        <v>14.94641</v>
      </c>
      <c r="N4471" s="2">
        <v>14.946400000000001</v>
      </c>
      <c r="O4471" s="2">
        <v>14.946400000000001</v>
      </c>
      <c r="P4471" s="2">
        <v>14.946400000000001</v>
      </c>
    </row>
    <row r="4472" spans="1:16" x14ac:dyDescent="0.35">
      <c r="A4472" s="2">
        <v>4461</v>
      </c>
      <c r="B4472" s="2" t="s">
        <v>268</v>
      </c>
      <c r="C4472" s="2" t="s">
        <v>330</v>
      </c>
      <c r="D4472" s="2">
        <v>-0.29799999999999999</v>
      </c>
      <c r="E4472" s="2">
        <v>1.0329999999999999</v>
      </c>
      <c r="F4472" s="66">
        <v>0</v>
      </c>
      <c r="G4472" s="2">
        <v>14.72461</v>
      </c>
      <c r="H4472" s="2">
        <v>15.095090000000001</v>
      </c>
      <c r="I4472" s="2">
        <v>15.095090000000001</v>
      </c>
      <c r="J4472" s="2">
        <v>15.095090000000001</v>
      </c>
      <c r="K4472" s="66">
        <v>15.095090000000001</v>
      </c>
      <c r="L4472" s="2">
        <v>14.46843</v>
      </c>
      <c r="M4472" s="2">
        <v>15.095420000000001</v>
      </c>
      <c r="N4472" s="2">
        <v>15.095420000000001</v>
      </c>
      <c r="O4472" s="2">
        <v>15.095409999999999</v>
      </c>
      <c r="P4472" s="2">
        <v>15.095409999999999</v>
      </c>
    </row>
    <row r="4473" spans="1:16" x14ac:dyDescent="0.35">
      <c r="A4473" s="2">
        <v>4462</v>
      </c>
      <c r="B4473" s="2" t="s">
        <v>268</v>
      </c>
      <c r="C4473" s="2" t="s">
        <v>331</v>
      </c>
      <c r="D4473" s="2">
        <v>-0.14899999999999999</v>
      </c>
      <c r="E4473" s="2">
        <v>1.0669999999999999</v>
      </c>
      <c r="F4473" s="66">
        <v>0</v>
      </c>
      <c r="G4473" s="2">
        <v>14.87285</v>
      </c>
      <c r="H4473" s="2">
        <v>15.23827</v>
      </c>
      <c r="I4473" s="2">
        <v>15.23827</v>
      </c>
      <c r="J4473" s="2">
        <v>15.23827</v>
      </c>
      <c r="K4473" s="66">
        <v>15.23827</v>
      </c>
      <c r="L4473" s="2">
        <v>14.610329999999999</v>
      </c>
      <c r="M4473" s="2">
        <v>15.238569999999999</v>
      </c>
      <c r="N4473" s="2">
        <v>15.238569999999999</v>
      </c>
      <c r="O4473" s="2">
        <v>15.23856</v>
      </c>
      <c r="P4473" s="2">
        <v>15.23856</v>
      </c>
    </row>
    <row r="4474" spans="1:16" x14ac:dyDescent="0.35">
      <c r="A4474" s="2">
        <v>4463</v>
      </c>
      <c r="B4474" s="2" t="s">
        <v>268</v>
      </c>
      <c r="C4474" s="2" t="s">
        <v>332</v>
      </c>
      <c r="D4474" s="2">
        <v>-0.1</v>
      </c>
      <c r="E4474" s="2">
        <v>2.1</v>
      </c>
      <c r="F4474" s="66">
        <v>0</v>
      </c>
      <c r="G4474" s="2">
        <v>15.201549999999999</v>
      </c>
      <c r="H4474" s="2">
        <v>15.39053</v>
      </c>
      <c r="I4474" s="2">
        <v>15.39053</v>
      </c>
      <c r="J4474" s="2">
        <v>15.39052</v>
      </c>
      <c r="K4474" s="66">
        <v>15.39052</v>
      </c>
      <c r="L4474" s="2">
        <v>14.798389999999999</v>
      </c>
      <c r="M4474" s="2">
        <v>15.3908</v>
      </c>
      <c r="N4474" s="2">
        <v>15.3908</v>
      </c>
      <c r="O4474" s="2">
        <v>15.3908</v>
      </c>
      <c r="P4474" s="2">
        <v>15.3908</v>
      </c>
    </row>
    <row r="4475" spans="1:16" x14ac:dyDescent="0.35">
      <c r="A4475" s="2">
        <v>4464</v>
      </c>
      <c r="B4475" s="2" t="s">
        <v>269</v>
      </c>
      <c r="C4475" s="2" t="s">
        <v>309</v>
      </c>
      <c r="D4475" s="2">
        <v>-0.252</v>
      </c>
      <c r="E4475" s="2">
        <v>2.1</v>
      </c>
      <c r="F4475" s="66">
        <v>0</v>
      </c>
      <c r="G4475" s="2">
        <v>15.20439</v>
      </c>
      <c r="H4475" s="2">
        <v>15.409369999999999</v>
      </c>
      <c r="I4475" s="2">
        <v>15.409369999999999</v>
      </c>
      <c r="J4475" s="2">
        <v>15.409369999999999</v>
      </c>
      <c r="K4475" s="66">
        <v>15.409369999999999</v>
      </c>
      <c r="L4475" s="2">
        <v>14.862080000000001</v>
      </c>
      <c r="M4475" s="2">
        <v>15.40963</v>
      </c>
      <c r="N4475" s="2">
        <v>15.40963</v>
      </c>
      <c r="O4475" s="2">
        <v>15.40962</v>
      </c>
      <c r="P4475" s="2">
        <v>15.40962</v>
      </c>
    </row>
    <row r="4476" spans="1:16" x14ac:dyDescent="0.35">
      <c r="A4476" s="2">
        <v>4465</v>
      </c>
      <c r="B4476" s="2" t="s">
        <v>269</v>
      </c>
      <c r="C4476" s="2" t="s">
        <v>310</v>
      </c>
      <c r="D4476" s="2">
        <v>-0.65400000000000003</v>
      </c>
      <c r="E4476" s="2">
        <v>1.2869999999999999</v>
      </c>
      <c r="F4476" s="66">
        <v>0</v>
      </c>
      <c r="G4476" s="2">
        <v>15.13395</v>
      </c>
      <c r="H4476" s="2">
        <v>15.46683</v>
      </c>
      <c r="I4476" s="2">
        <v>15.46683</v>
      </c>
      <c r="J4476" s="2">
        <v>15.46683</v>
      </c>
      <c r="K4476" s="66">
        <v>15.46683</v>
      </c>
      <c r="L4476" s="2">
        <v>14.84967</v>
      </c>
      <c r="M4476" s="2">
        <v>15.46707</v>
      </c>
      <c r="N4476" s="2">
        <v>15.46707</v>
      </c>
      <c r="O4476" s="2">
        <v>15.46707</v>
      </c>
      <c r="P4476" s="2">
        <v>15.46707</v>
      </c>
    </row>
    <row r="4477" spans="1:16" x14ac:dyDescent="0.35">
      <c r="A4477" s="2">
        <v>4466</v>
      </c>
      <c r="B4477" s="2" t="s">
        <v>269</v>
      </c>
      <c r="C4477" s="2" t="s">
        <v>311</v>
      </c>
      <c r="D4477" s="2">
        <v>-0.95099999999999996</v>
      </c>
      <c r="E4477" s="2">
        <v>0.5</v>
      </c>
      <c r="F4477" s="66">
        <v>0</v>
      </c>
      <c r="G4477" s="2">
        <v>15.21199</v>
      </c>
      <c r="H4477" s="2">
        <v>15.615130000000001</v>
      </c>
      <c r="I4477" s="2">
        <v>15.615130000000001</v>
      </c>
      <c r="J4477" s="2">
        <v>15.615130000000001</v>
      </c>
      <c r="K4477" s="66">
        <v>15.615130000000001</v>
      </c>
      <c r="L4477" s="2">
        <v>14.96641</v>
      </c>
      <c r="M4477" s="2">
        <v>15.615349999999999</v>
      </c>
      <c r="N4477" s="2">
        <v>15.615360000000001</v>
      </c>
      <c r="O4477" s="2">
        <v>15.615349999999999</v>
      </c>
      <c r="P4477" s="2">
        <v>15.615349999999999</v>
      </c>
    </row>
    <row r="4478" spans="1:16" x14ac:dyDescent="0.35">
      <c r="A4478" s="2">
        <v>4467</v>
      </c>
      <c r="B4478" s="2" t="s">
        <v>269</v>
      </c>
      <c r="C4478" s="2" t="s">
        <v>312</v>
      </c>
      <c r="D4478" s="2">
        <v>-1</v>
      </c>
      <c r="E4478" s="2">
        <v>0.754</v>
      </c>
      <c r="F4478" s="66">
        <v>0</v>
      </c>
      <c r="G4478" s="2">
        <v>15.4581</v>
      </c>
      <c r="H4478" s="2">
        <v>15.85722</v>
      </c>
      <c r="I4478" s="2">
        <v>15.85722</v>
      </c>
      <c r="J4478" s="2">
        <v>15.85722</v>
      </c>
      <c r="K4478" s="66">
        <v>15.85722</v>
      </c>
      <c r="L4478" s="2">
        <v>15.21485</v>
      </c>
      <c r="M4478" s="2">
        <v>15.857430000000001</v>
      </c>
      <c r="N4478" s="2">
        <v>15.857430000000001</v>
      </c>
      <c r="O4478" s="2">
        <v>15.857430000000001</v>
      </c>
      <c r="P4478" s="2">
        <v>15.857430000000001</v>
      </c>
    </row>
    <row r="4479" spans="1:16" x14ac:dyDescent="0.35">
      <c r="A4479" s="2">
        <v>4468</v>
      </c>
      <c r="B4479" s="2" t="s">
        <v>269</v>
      </c>
      <c r="C4479" s="2" t="s">
        <v>313</v>
      </c>
      <c r="D4479" s="2">
        <v>-1.1020000000000001</v>
      </c>
      <c r="E4479" s="2">
        <v>1.5589999999999999</v>
      </c>
      <c r="F4479" s="66">
        <v>0</v>
      </c>
      <c r="G4479" s="2">
        <v>15.776579999999999</v>
      </c>
      <c r="H4479" s="2">
        <v>16.068850000000001</v>
      </c>
      <c r="I4479" s="2">
        <v>16.068850000000001</v>
      </c>
      <c r="J4479" s="2">
        <v>16.068850000000001</v>
      </c>
      <c r="K4479" s="66">
        <v>16.068850000000001</v>
      </c>
      <c r="L4479" s="2">
        <v>15.459390000000001</v>
      </c>
      <c r="M4479" s="2">
        <v>16.069050000000001</v>
      </c>
      <c r="N4479" s="2">
        <v>16.069050000000001</v>
      </c>
      <c r="O4479" s="2">
        <v>16.069050000000001</v>
      </c>
      <c r="P4479" s="2">
        <v>16.069050000000001</v>
      </c>
    </row>
    <row r="4480" spans="1:16" x14ac:dyDescent="0.35">
      <c r="A4480" s="2">
        <v>4469</v>
      </c>
      <c r="B4480" s="2" t="s">
        <v>269</v>
      </c>
      <c r="C4480" s="2" t="s">
        <v>314</v>
      </c>
      <c r="D4480" s="2">
        <v>-1.2509999999999999</v>
      </c>
      <c r="E4480" s="2">
        <v>1.7949999999999999</v>
      </c>
      <c r="F4480" s="66">
        <v>0</v>
      </c>
      <c r="G4480" s="2">
        <v>15.94107</v>
      </c>
      <c r="H4480" s="2">
        <v>16.15889</v>
      </c>
      <c r="I4480" s="2">
        <v>16.15888</v>
      </c>
      <c r="J4480" s="2">
        <v>16.15888</v>
      </c>
      <c r="K4480" s="66">
        <v>16.15888</v>
      </c>
      <c r="L4480" s="2">
        <v>15.55232</v>
      </c>
      <c r="M4480" s="2">
        <v>16.15907</v>
      </c>
      <c r="N4480" s="2">
        <v>16.15907</v>
      </c>
      <c r="O4480" s="2">
        <v>16.15907</v>
      </c>
      <c r="P4480" s="2">
        <v>16.15907</v>
      </c>
    </row>
    <row r="4481" spans="1:16" x14ac:dyDescent="0.35">
      <c r="A4481" s="2">
        <v>4470</v>
      </c>
      <c r="B4481" s="2" t="s">
        <v>269</v>
      </c>
      <c r="C4481" s="2" t="s">
        <v>315</v>
      </c>
      <c r="D4481" s="2">
        <v>-1.4530000000000001</v>
      </c>
      <c r="E4481" s="2">
        <v>1.5</v>
      </c>
      <c r="F4481" s="66">
        <v>0</v>
      </c>
      <c r="G4481" s="2">
        <v>15.94157</v>
      </c>
      <c r="H4481" s="2">
        <v>16.212900000000001</v>
      </c>
      <c r="I4481" s="2">
        <v>16.212900000000001</v>
      </c>
      <c r="J4481" s="2">
        <v>16.212900000000001</v>
      </c>
      <c r="K4481" s="66">
        <v>16.212900000000001</v>
      </c>
      <c r="L4481" s="2">
        <v>15.59104</v>
      </c>
      <c r="M4481" s="2">
        <v>16.213080000000001</v>
      </c>
      <c r="N4481" s="2">
        <v>16.213080000000001</v>
      </c>
      <c r="O4481" s="2">
        <v>16.213069999999998</v>
      </c>
      <c r="P4481" s="2">
        <v>16.213069999999998</v>
      </c>
    </row>
    <row r="4482" spans="1:16" x14ac:dyDescent="0.35">
      <c r="A4482" s="2">
        <v>4471</v>
      </c>
      <c r="B4482" s="2" t="s">
        <v>269</v>
      </c>
      <c r="C4482" s="2" t="s">
        <v>316</v>
      </c>
      <c r="D4482" s="2">
        <v>-1.702</v>
      </c>
      <c r="E4482" s="2">
        <v>1.8049999999999999</v>
      </c>
      <c r="F4482" s="66">
        <v>0</v>
      </c>
      <c r="G4482" s="2">
        <v>16.127099999999999</v>
      </c>
      <c r="H4482" s="2">
        <v>16.33258</v>
      </c>
      <c r="I4482" s="2">
        <v>16.33258</v>
      </c>
      <c r="J4482" s="2">
        <v>16.33258</v>
      </c>
      <c r="K4482" s="66">
        <v>16.33258</v>
      </c>
      <c r="L4482" s="2">
        <v>15.72195</v>
      </c>
      <c r="M4482" s="2">
        <v>16.332750000000001</v>
      </c>
      <c r="N4482" s="2">
        <v>16.332750000000001</v>
      </c>
      <c r="O4482" s="2">
        <v>16.332750000000001</v>
      </c>
      <c r="P4482" s="2">
        <v>16.332740000000001</v>
      </c>
    </row>
    <row r="4483" spans="1:16" x14ac:dyDescent="0.35">
      <c r="A4483" s="2">
        <v>4472</v>
      </c>
      <c r="B4483" s="2" t="s">
        <v>269</v>
      </c>
      <c r="C4483" s="2" t="s">
        <v>317</v>
      </c>
      <c r="D4483" s="2">
        <v>-1.698</v>
      </c>
      <c r="E4483" s="2">
        <v>1.7949999999999999</v>
      </c>
      <c r="F4483" s="66">
        <v>0</v>
      </c>
      <c r="G4483" s="2">
        <v>16.234310000000001</v>
      </c>
      <c r="H4483" s="2">
        <v>16.431149999999999</v>
      </c>
      <c r="I4483" s="2">
        <v>16.431149999999999</v>
      </c>
      <c r="J4483" s="2">
        <v>16.431149999999999</v>
      </c>
      <c r="K4483" s="66">
        <v>16.431149999999999</v>
      </c>
      <c r="L4483" s="2">
        <v>15.8108</v>
      </c>
      <c r="M4483" s="2">
        <v>16.43131</v>
      </c>
      <c r="N4483" s="2">
        <v>16.43131</v>
      </c>
      <c r="O4483" s="2">
        <v>16.43131</v>
      </c>
      <c r="P4483" s="2">
        <v>16.43131</v>
      </c>
    </row>
    <row r="4484" spans="1:16" x14ac:dyDescent="0.35">
      <c r="A4484" s="2">
        <v>4473</v>
      </c>
      <c r="B4484" s="2" t="s">
        <v>269</v>
      </c>
      <c r="C4484" s="2" t="s">
        <v>318</v>
      </c>
      <c r="D4484" s="2">
        <v>-1.498</v>
      </c>
      <c r="E4484" s="2">
        <v>1.246</v>
      </c>
      <c r="F4484" s="66">
        <v>0</v>
      </c>
      <c r="G4484" s="2">
        <v>16.095089999999999</v>
      </c>
      <c r="H4484" s="2">
        <v>16.403839999999999</v>
      </c>
      <c r="I4484" s="2">
        <v>16.403839999999999</v>
      </c>
      <c r="J4484" s="2">
        <v>16.403839999999999</v>
      </c>
      <c r="K4484" s="66">
        <v>16.403829999999999</v>
      </c>
      <c r="L4484" s="2">
        <v>15.76981</v>
      </c>
      <c r="M4484" s="2">
        <v>16.40399</v>
      </c>
      <c r="N4484" s="2">
        <v>16.40399</v>
      </c>
      <c r="O4484" s="2">
        <v>16.40399</v>
      </c>
      <c r="P4484" s="2">
        <v>16.40399</v>
      </c>
    </row>
    <row r="4485" spans="1:16" x14ac:dyDescent="0.35">
      <c r="A4485" s="2">
        <v>4474</v>
      </c>
      <c r="B4485" s="2" t="s">
        <v>269</v>
      </c>
      <c r="C4485" s="2" t="s">
        <v>319</v>
      </c>
      <c r="D4485" s="2">
        <v>-1.1459999999999999</v>
      </c>
      <c r="E4485" s="2">
        <v>0.746</v>
      </c>
      <c r="F4485" s="66">
        <v>0</v>
      </c>
      <c r="G4485" s="2">
        <v>15.67245</v>
      </c>
      <c r="H4485" s="2">
        <v>16.061250000000001</v>
      </c>
      <c r="I4485" s="2">
        <v>16.061250000000001</v>
      </c>
      <c r="J4485" s="2">
        <v>16.061250000000001</v>
      </c>
      <c r="K4485" s="66">
        <v>16.061250000000001</v>
      </c>
      <c r="L4485" s="2">
        <v>15.41746</v>
      </c>
      <c r="M4485" s="2">
        <v>16.062580000000001</v>
      </c>
      <c r="N4485" s="2">
        <v>16.062580000000001</v>
      </c>
      <c r="O4485" s="2">
        <v>16.062580000000001</v>
      </c>
      <c r="P4485" s="2">
        <v>16.062580000000001</v>
      </c>
    </row>
    <row r="4486" spans="1:16" x14ac:dyDescent="0.35">
      <c r="A4486" s="2">
        <v>4475</v>
      </c>
      <c r="B4486" s="2" t="s">
        <v>269</v>
      </c>
      <c r="C4486" s="2" t="s">
        <v>320</v>
      </c>
      <c r="D4486" s="2">
        <v>-0.54400000000000004</v>
      </c>
      <c r="E4486" s="2">
        <v>0.5</v>
      </c>
      <c r="F4486" s="66">
        <v>0</v>
      </c>
      <c r="G4486" s="2">
        <v>14.53163</v>
      </c>
      <c r="H4486" s="2">
        <v>14.94519</v>
      </c>
      <c r="I4486" s="2">
        <v>14.94519</v>
      </c>
      <c r="J4486" s="2">
        <v>14.94519</v>
      </c>
      <c r="K4486" s="66">
        <v>14.94519</v>
      </c>
      <c r="L4486" s="2">
        <v>14.31531</v>
      </c>
      <c r="M4486" s="2">
        <v>14.96475</v>
      </c>
      <c r="N4486" s="2">
        <v>14.96475</v>
      </c>
      <c r="O4486" s="2">
        <v>14.96475</v>
      </c>
      <c r="P4486" s="2">
        <v>14.96475</v>
      </c>
    </row>
    <row r="4487" spans="1:16" x14ac:dyDescent="0.35">
      <c r="A4487" s="2">
        <v>4476</v>
      </c>
      <c r="B4487" s="2" t="s">
        <v>269</v>
      </c>
      <c r="C4487" s="2" t="s">
        <v>321</v>
      </c>
      <c r="D4487" s="2">
        <v>0.41</v>
      </c>
      <c r="E4487" s="2">
        <v>0.5</v>
      </c>
      <c r="F4487" s="66">
        <v>0</v>
      </c>
      <c r="G4487" s="2">
        <v>13.01562</v>
      </c>
      <c r="H4487" s="2">
        <v>13.44337</v>
      </c>
      <c r="I4487" s="2">
        <v>13.44337</v>
      </c>
      <c r="J4487" s="2">
        <v>13.44337</v>
      </c>
      <c r="K4487" s="66">
        <v>13.44337</v>
      </c>
      <c r="L4487" s="2">
        <v>12.87466</v>
      </c>
      <c r="M4487" s="2">
        <v>13.52003</v>
      </c>
      <c r="N4487" s="2">
        <v>13.52003</v>
      </c>
      <c r="O4487" s="2">
        <v>13.52003</v>
      </c>
      <c r="P4487" s="2">
        <v>13.52003</v>
      </c>
    </row>
    <row r="4488" spans="1:16" x14ac:dyDescent="0.35">
      <c r="A4488" s="2">
        <v>4477</v>
      </c>
      <c r="B4488" s="2" t="s">
        <v>269</v>
      </c>
      <c r="C4488" s="2" t="s">
        <v>322</v>
      </c>
      <c r="D4488" s="2">
        <v>1.254</v>
      </c>
      <c r="E4488" s="2">
        <v>0.246</v>
      </c>
      <c r="F4488" s="66">
        <v>0</v>
      </c>
      <c r="G4488" s="2">
        <v>11.7362</v>
      </c>
      <c r="H4488" s="2">
        <v>12.179679999999999</v>
      </c>
      <c r="I4488" s="2">
        <v>12.179679999999999</v>
      </c>
      <c r="J4488" s="2">
        <v>12.179679999999999</v>
      </c>
      <c r="K4488" s="66">
        <v>12.179679999999999</v>
      </c>
      <c r="L4488" s="2">
        <v>11.69863</v>
      </c>
      <c r="M4488" s="2">
        <v>12.33788</v>
      </c>
      <c r="N4488" s="2">
        <v>12.33788</v>
      </c>
      <c r="O4488" s="2">
        <v>12.33788</v>
      </c>
      <c r="P4488" s="2">
        <v>12.33788</v>
      </c>
    </row>
    <row r="4489" spans="1:16" x14ac:dyDescent="0.35">
      <c r="A4489" s="2">
        <v>4478</v>
      </c>
      <c r="B4489" s="2" t="s">
        <v>269</v>
      </c>
      <c r="C4489" s="2" t="s">
        <v>323</v>
      </c>
      <c r="D4489" s="2">
        <v>1.246</v>
      </c>
      <c r="E4489" s="2">
        <v>0.76300000000000001</v>
      </c>
      <c r="F4489" s="66">
        <v>0</v>
      </c>
      <c r="G4489" s="2">
        <v>11.13523</v>
      </c>
      <c r="H4489" s="2">
        <v>11.545999999999999</v>
      </c>
      <c r="I4489" s="2">
        <v>11.545999999999999</v>
      </c>
      <c r="J4489" s="2">
        <v>11.545999999999999</v>
      </c>
      <c r="K4489" s="66">
        <v>11.545999999999999</v>
      </c>
      <c r="L4489" s="2">
        <v>11.13801</v>
      </c>
      <c r="M4489" s="2">
        <v>11.771459999999999</v>
      </c>
      <c r="N4489" s="2">
        <v>11.771459999999999</v>
      </c>
      <c r="O4489" s="2">
        <v>11.771459999999999</v>
      </c>
      <c r="P4489" s="2">
        <v>11.771459999999999</v>
      </c>
    </row>
    <row r="4490" spans="1:16" x14ac:dyDescent="0.35">
      <c r="A4490" s="2">
        <v>4479</v>
      </c>
      <c r="B4490" s="2" t="s">
        <v>269</v>
      </c>
      <c r="C4490" s="2" t="s">
        <v>324</v>
      </c>
      <c r="D4490" s="2">
        <v>0.94899999999999995</v>
      </c>
      <c r="E4490" s="2">
        <v>1.5</v>
      </c>
      <c r="F4490" s="66">
        <v>0</v>
      </c>
      <c r="G4490" s="2">
        <v>11.58766</v>
      </c>
      <c r="H4490" s="2">
        <v>11.923</v>
      </c>
      <c r="I4490" s="2">
        <v>11.923</v>
      </c>
      <c r="J4490" s="2">
        <v>11.923</v>
      </c>
      <c r="K4490" s="66">
        <v>11.923</v>
      </c>
      <c r="L4490" s="2">
        <v>11.553890000000001</v>
      </c>
      <c r="M4490" s="2">
        <v>12.17442</v>
      </c>
      <c r="N4490" s="2">
        <v>12.17442</v>
      </c>
      <c r="O4490" s="2">
        <v>12.17441</v>
      </c>
      <c r="P4490" s="2">
        <v>12.17441</v>
      </c>
    </row>
    <row r="4491" spans="1:16" x14ac:dyDescent="0.35">
      <c r="A4491" s="2">
        <v>4480</v>
      </c>
      <c r="B4491" s="2" t="s">
        <v>269</v>
      </c>
      <c r="C4491" s="2" t="s">
        <v>325</v>
      </c>
      <c r="D4491" s="2">
        <v>0.748</v>
      </c>
      <c r="E4491" s="2">
        <v>0.99199999999999999</v>
      </c>
      <c r="F4491" s="66">
        <v>0</v>
      </c>
      <c r="G4491" s="2">
        <v>12.333690000000001</v>
      </c>
      <c r="H4491" s="2">
        <v>12.75611</v>
      </c>
      <c r="I4491" s="2">
        <v>12.756119999999999</v>
      </c>
      <c r="J4491" s="2">
        <v>12.75611</v>
      </c>
      <c r="K4491" s="66">
        <v>12.75611</v>
      </c>
      <c r="L4491" s="2">
        <v>12.372490000000001</v>
      </c>
      <c r="M4491" s="2">
        <v>13.002330000000001</v>
      </c>
      <c r="N4491" s="2">
        <v>13.002330000000001</v>
      </c>
      <c r="O4491" s="2">
        <v>13.002330000000001</v>
      </c>
      <c r="P4491" s="2">
        <v>13.002319999999999</v>
      </c>
    </row>
    <row r="4492" spans="1:16" x14ac:dyDescent="0.35">
      <c r="A4492" s="2">
        <v>4481</v>
      </c>
      <c r="B4492" s="2" t="s">
        <v>269</v>
      </c>
      <c r="C4492" s="2" t="s">
        <v>326</v>
      </c>
      <c r="D4492" s="2">
        <v>0.34599999999999997</v>
      </c>
      <c r="E4492" s="2">
        <v>0.5</v>
      </c>
      <c r="F4492" s="66">
        <v>0</v>
      </c>
      <c r="G4492" s="2">
        <v>13.07339</v>
      </c>
      <c r="H4492" s="2">
        <v>13.506</v>
      </c>
      <c r="I4492" s="2">
        <v>13.506</v>
      </c>
      <c r="J4492" s="2">
        <v>13.506</v>
      </c>
      <c r="K4492" s="66">
        <v>13.506</v>
      </c>
      <c r="L4492" s="2">
        <v>13.08794</v>
      </c>
      <c r="M4492" s="2">
        <v>13.73371</v>
      </c>
      <c r="N4492" s="2">
        <v>13.73372</v>
      </c>
      <c r="O4492" s="2">
        <v>13.73372</v>
      </c>
      <c r="P4492" s="2">
        <v>13.73371</v>
      </c>
    </row>
    <row r="4493" spans="1:16" x14ac:dyDescent="0.35">
      <c r="A4493" s="2">
        <v>4482</v>
      </c>
      <c r="B4493" s="2" t="s">
        <v>269</v>
      </c>
      <c r="C4493" s="2" t="s">
        <v>327</v>
      </c>
      <c r="D4493" s="2">
        <v>-5.2999999999999999E-2</v>
      </c>
      <c r="E4493" s="2">
        <v>0.5</v>
      </c>
      <c r="F4493" s="66">
        <v>0</v>
      </c>
      <c r="G4493" s="2">
        <v>13.694570000000001</v>
      </c>
      <c r="H4493" s="2">
        <v>14.12213</v>
      </c>
      <c r="I4493" s="2">
        <v>14.12213</v>
      </c>
      <c r="J4493" s="2">
        <v>14.12213</v>
      </c>
      <c r="K4493" s="66">
        <v>14.122120000000001</v>
      </c>
      <c r="L4493" s="2">
        <v>13.681520000000001</v>
      </c>
      <c r="M4493" s="2">
        <v>14.329689999999999</v>
      </c>
      <c r="N4493" s="2">
        <v>14.329689999999999</v>
      </c>
      <c r="O4493" s="2">
        <v>14.329689999999999</v>
      </c>
      <c r="P4493" s="2">
        <v>14.329689999999999</v>
      </c>
    </row>
    <row r="4494" spans="1:16" x14ac:dyDescent="0.35">
      <c r="A4494" s="2">
        <v>4483</v>
      </c>
      <c r="B4494" s="2" t="s">
        <v>269</v>
      </c>
      <c r="C4494" s="2" t="s">
        <v>328</v>
      </c>
      <c r="D4494" s="2">
        <v>-0.45400000000000001</v>
      </c>
      <c r="E4494" s="2">
        <v>0.246</v>
      </c>
      <c r="F4494" s="66">
        <v>0</v>
      </c>
      <c r="G4494" s="2">
        <v>14.24311</v>
      </c>
      <c r="H4494" s="2">
        <v>14.663779999999999</v>
      </c>
      <c r="I4494" s="2">
        <v>14.663779999999999</v>
      </c>
      <c r="J4494" s="2">
        <v>14.663779999999999</v>
      </c>
      <c r="K4494" s="66">
        <v>14.663779999999999</v>
      </c>
      <c r="L4494" s="2">
        <v>14.19392</v>
      </c>
      <c r="M4494" s="2">
        <v>14.84689</v>
      </c>
      <c r="N4494" s="2">
        <v>14.8469</v>
      </c>
      <c r="O4494" s="2">
        <v>14.84689</v>
      </c>
      <c r="P4494" s="2">
        <v>14.84689</v>
      </c>
    </row>
    <row r="4495" spans="1:16" x14ac:dyDescent="0.35">
      <c r="A4495" s="2">
        <v>4484</v>
      </c>
      <c r="B4495" s="2" t="s">
        <v>269</v>
      </c>
      <c r="C4495" s="2" t="s">
        <v>329</v>
      </c>
      <c r="D4495" s="2">
        <v>-0.95399999999999996</v>
      </c>
      <c r="E4495" s="2">
        <v>0</v>
      </c>
      <c r="F4495" s="66">
        <v>0</v>
      </c>
      <c r="G4495" s="2">
        <v>14.82686</v>
      </c>
      <c r="H4495" s="2">
        <v>15.238020000000001</v>
      </c>
      <c r="I4495" s="2">
        <v>15.238020000000001</v>
      </c>
      <c r="J4495" s="2">
        <v>15.238020000000001</v>
      </c>
      <c r="K4495" s="66">
        <v>15.238020000000001</v>
      </c>
      <c r="L4495" s="2">
        <v>14.74376</v>
      </c>
      <c r="M4495" s="2">
        <v>15.39944</v>
      </c>
      <c r="N4495" s="2">
        <v>15.39944</v>
      </c>
      <c r="O4495" s="2">
        <v>15.39944</v>
      </c>
      <c r="P4495" s="2">
        <v>15.39944</v>
      </c>
    </row>
    <row r="4496" spans="1:16" x14ac:dyDescent="0.35">
      <c r="A4496" s="2">
        <v>4485</v>
      </c>
      <c r="B4496" s="2" t="s">
        <v>269</v>
      </c>
      <c r="C4496" s="2" t="s">
        <v>330</v>
      </c>
      <c r="D4496" s="2">
        <v>-1.607</v>
      </c>
      <c r="E4496" s="2">
        <v>0.76300000000000001</v>
      </c>
      <c r="F4496" s="66">
        <v>0</v>
      </c>
      <c r="G4496" s="2">
        <v>15.58357</v>
      </c>
      <c r="H4496" s="2">
        <v>15.94449</v>
      </c>
      <c r="I4496" s="2">
        <v>15.94449</v>
      </c>
      <c r="J4496" s="2">
        <v>15.94449</v>
      </c>
      <c r="K4496" s="66">
        <v>15.94449</v>
      </c>
      <c r="L4496" s="2">
        <v>15.43951</v>
      </c>
      <c r="M4496" s="2">
        <v>16.086220000000001</v>
      </c>
      <c r="N4496" s="2">
        <v>16.086220000000001</v>
      </c>
      <c r="O4496" s="2">
        <v>16.086220000000001</v>
      </c>
      <c r="P4496" s="2">
        <v>16.086220000000001</v>
      </c>
    </row>
    <row r="4497" spans="1:16" x14ac:dyDescent="0.35">
      <c r="A4497" s="2">
        <v>4486</v>
      </c>
      <c r="B4497" s="2" t="s">
        <v>269</v>
      </c>
      <c r="C4497" s="2" t="s">
        <v>331</v>
      </c>
      <c r="D4497" s="2">
        <v>-1.746</v>
      </c>
      <c r="E4497" s="2">
        <v>1.5</v>
      </c>
      <c r="F4497" s="66">
        <v>0</v>
      </c>
      <c r="G4497" s="2">
        <v>16.302769999999999</v>
      </c>
      <c r="H4497" s="2">
        <v>16.60229</v>
      </c>
      <c r="I4497" s="2">
        <v>16.60229</v>
      </c>
      <c r="J4497" s="2">
        <v>16.60229</v>
      </c>
      <c r="K4497" s="66">
        <v>16.60229</v>
      </c>
      <c r="L4497" s="2">
        <v>16.102540000000001</v>
      </c>
      <c r="M4497" s="2">
        <v>16.726400000000002</v>
      </c>
      <c r="N4497" s="2">
        <v>16.726400000000002</v>
      </c>
      <c r="O4497" s="2">
        <v>16.726400000000002</v>
      </c>
      <c r="P4497" s="2">
        <v>16.726400000000002</v>
      </c>
    </row>
    <row r="4498" spans="1:16" x14ac:dyDescent="0.35">
      <c r="A4498" s="2">
        <v>4487</v>
      </c>
      <c r="B4498" s="2" t="s">
        <v>269</v>
      </c>
      <c r="C4498" s="2" t="s">
        <v>332</v>
      </c>
      <c r="D4498" s="2">
        <v>-2.008</v>
      </c>
      <c r="E4498" s="2">
        <v>0.73799999999999999</v>
      </c>
      <c r="F4498" s="66">
        <v>0</v>
      </c>
      <c r="G4498" s="2">
        <v>16.67755</v>
      </c>
      <c r="H4498" s="2">
        <v>17.031549999999999</v>
      </c>
      <c r="I4498" s="2">
        <v>17.031549999999999</v>
      </c>
      <c r="J4498" s="2">
        <v>17.031549999999999</v>
      </c>
      <c r="K4498" s="66">
        <v>17.031549999999999</v>
      </c>
      <c r="L4498" s="2">
        <v>16.491230000000002</v>
      </c>
      <c r="M4498" s="2">
        <v>17.13992</v>
      </c>
      <c r="N4498" s="2">
        <v>17.13992</v>
      </c>
      <c r="O4498" s="2">
        <v>17.13992</v>
      </c>
      <c r="P4498" s="2">
        <v>17.13992</v>
      </c>
    </row>
    <row r="4499" spans="1:16" x14ac:dyDescent="0.35">
      <c r="A4499" s="2">
        <v>4488</v>
      </c>
      <c r="B4499" s="2" t="s">
        <v>270</v>
      </c>
      <c r="C4499" s="2" t="s">
        <v>309</v>
      </c>
      <c r="D4499" s="2">
        <v>-2.347</v>
      </c>
      <c r="E4499" s="2">
        <v>0</v>
      </c>
      <c r="F4499" s="66">
        <v>6.67</v>
      </c>
      <c r="G4499" s="2">
        <v>23.708359999999999</v>
      </c>
      <c r="H4499" s="2">
        <v>24.946069999999999</v>
      </c>
      <c r="I4499" s="2">
        <v>23.19239</v>
      </c>
      <c r="J4499" s="2">
        <v>17.516300000000001</v>
      </c>
      <c r="K4499" s="66">
        <v>17.516300000000001</v>
      </c>
      <c r="L4499" s="2">
        <v>23.502210000000002</v>
      </c>
      <c r="M4499" s="2">
        <v>25.42756</v>
      </c>
      <c r="N4499" s="2">
        <v>23.582519999999999</v>
      </c>
      <c r="O4499" s="2">
        <v>17.610690000000002</v>
      </c>
      <c r="P4499" s="2">
        <v>17.610690000000002</v>
      </c>
    </row>
    <row r="4500" spans="1:16" x14ac:dyDescent="0.35">
      <c r="A4500" s="2">
        <v>4489</v>
      </c>
      <c r="B4500" s="2" t="s">
        <v>270</v>
      </c>
      <c r="C4500" s="2" t="s">
        <v>310</v>
      </c>
      <c r="D4500" s="2">
        <v>-2.7589999999999999</v>
      </c>
      <c r="E4500" s="2">
        <v>0.254</v>
      </c>
      <c r="F4500" s="66">
        <v>23.33</v>
      </c>
      <c r="G4500" s="2">
        <v>37.871690000000001</v>
      </c>
      <c r="H4500" s="2">
        <v>41.256010000000003</v>
      </c>
      <c r="I4500" s="2">
        <v>35.318980000000003</v>
      </c>
      <c r="J4500" s="2">
        <v>19.094000000000001</v>
      </c>
      <c r="K4500" s="66">
        <v>18.753799999999998</v>
      </c>
      <c r="L4500" s="2">
        <v>37.628419999999998</v>
      </c>
      <c r="M4500" s="2">
        <v>42.53546</v>
      </c>
      <c r="N4500" s="2">
        <v>36.289099999999998</v>
      </c>
      <c r="O4500" s="2">
        <v>19.218789999999998</v>
      </c>
      <c r="P4500" s="2">
        <v>18.364789999999999</v>
      </c>
    </row>
    <row r="4501" spans="1:16" x14ac:dyDescent="0.35">
      <c r="A4501" s="2">
        <v>4490</v>
      </c>
      <c r="B4501" s="2" t="s">
        <v>270</v>
      </c>
      <c r="C4501" s="2" t="s">
        <v>311</v>
      </c>
      <c r="D4501" s="2">
        <v>-3.0459999999999998</v>
      </c>
      <c r="E4501" s="2">
        <v>0.5</v>
      </c>
      <c r="F4501" s="66">
        <v>16.670000000000002</v>
      </c>
      <c r="G4501" s="2">
        <v>35.210799999999999</v>
      </c>
      <c r="H4501" s="2">
        <v>38.49044</v>
      </c>
      <c r="I4501" s="2">
        <v>32.965440000000001</v>
      </c>
      <c r="J4501" s="2">
        <v>20.37593</v>
      </c>
      <c r="K4501" s="66">
        <v>26.731069999999999</v>
      </c>
      <c r="L4501" s="2">
        <v>34.94256</v>
      </c>
      <c r="M4501" s="2">
        <v>39.582799999999999</v>
      </c>
      <c r="N4501" s="2">
        <v>33.769939999999998</v>
      </c>
      <c r="O4501" s="2">
        <v>20.524509999999999</v>
      </c>
      <c r="P4501" s="2">
        <v>18.98264</v>
      </c>
    </row>
    <row r="4502" spans="1:16" x14ac:dyDescent="0.35">
      <c r="A4502" s="2">
        <v>4491</v>
      </c>
      <c r="B4502" s="2" t="s">
        <v>270</v>
      </c>
      <c r="C4502" s="2" t="s">
        <v>312</v>
      </c>
      <c r="D4502" s="2">
        <v>-2.698</v>
      </c>
      <c r="E4502" s="2">
        <v>0.5</v>
      </c>
      <c r="F4502" s="66">
        <v>16.670000000000002</v>
      </c>
      <c r="G4502" s="2">
        <v>33.945120000000003</v>
      </c>
      <c r="H4502" s="2">
        <v>37.039250000000003</v>
      </c>
      <c r="I4502" s="2">
        <v>32.145800000000001</v>
      </c>
      <c r="J4502" s="2">
        <v>20.564119999999999</v>
      </c>
      <c r="K4502" s="66">
        <v>29.74783</v>
      </c>
      <c r="L4502" s="2">
        <v>33.672159999999998</v>
      </c>
      <c r="M4502" s="2">
        <v>38.031030000000001</v>
      </c>
      <c r="N4502" s="2">
        <v>32.882629999999999</v>
      </c>
      <c r="O4502" s="2">
        <v>20.69754</v>
      </c>
      <c r="P4502" s="2">
        <v>19.369420000000002</v>
      </c>
    </row>
    <row r="4503" spans="1:16" x14ac:dyDescent="0.35">
      <c r="A4503" s="2">
        <v>4492</v>
      </c>
      <c r="B4503" s="2" t="s">
        <v>270</v>
      </c>
      <c r="C4503" s="2" t="s">
        <v>313</v>
      </c>
      <c r="D4503" s="2">
        <v>-2.7530000000000001</v>
      </c>
      <c r="E4503" s="2">
        <v>0.5</v>
      </c>
      <c r="F4503" s="66">
        <v>15</v>
      </c>
      <c r="G4503" s="2">
        <v>29.57788</v>
      </c>
      <c r="H4503" s="2">
        <v>31.789390000000001</v>
      </c>
      <c r="I4503" s="2">
        <v>28.40232</v>
      </c>
      <c r="J4503" s="2">
        <v>20.350180000000002</v>
      </c>
      <c r="K4503" s="66">
        <v>25.633590000000002</v>
      </c>
      <c r="L4503" s="2">
        <v>29.33043</v>
      </c>
      <c r="M4503" s="2">
        <v>32.489570000000001</v>
      </c>
      <c r="N4503" s="2">
        <v>28.92604</v>
      </c>
      <c r="O4503" s="2">
        <v>20.45438</v>
      </c>
      <c r="P4503" s="2">
        <v>23.483899999999998</v>
      </c>
    </row>
    <row r="4504" spans="1:16" x14ac:dyDescent="0.35">
      <c r="A4504" s="2">
        <v>4493</v>
      </c>
      <c r="B4504" s="2" t="s">
        <v>270</v>
      </c>
      <c r="C4504" s="2" t="s">
        <v>314</v>
      </c>
      <c r="D4504" s="2">
        <v>-2.9</v>
      </c>
      <c r="E4504" s="2">
        <v>1.5669999999999999</v>
      </c>
      <c r="F4504" s="66">
        <v>0</v>
      </c>
      <c r="G4504" s="2">
        <v>19.312329999999999</v>
      </c>
      <c r="H4504" s="2">
        <v>19.573979999999999</v>
      </c>
      <c r="I4504" s="2">
        <v>19.573969999999999</v>
      </c>
      <c r="J4504" s="2">
        <v>19.573930000000001</v>
      </c>
      <c r="K4504" s="66">
        <v>19.57395</v>
      </c>
      <c r="L4504" s="2">
        <v>19.0273</v>
      </c>
      <c r="M4504" s="2">
        <v>19.622610000000002</v>
      </c>
      <c r="N4504" s="2">
        <v>19.622599999999998</v>
      </c>
      <c r="O4504" s="2">
        <v>19.62256</v>
      </c>
      <c r="P4504" s="2">
        <v>19.62256</v>
      </c>
    </row>
    <row r="4505" spans="1:16" x14ac:dyDescent="0.35">
      <c r="A4505" s="2">
        <v>4494</v>
      </c>
      <c r="B4505" s="2" t="s">
        <v>270</v>
      </c>
      <c r="C4505" s="2" t="s">
        <v>315</v>
      </c>
      <c r="D4505" s="2">
        <v>-2.6459999999999999</v>
      </c>
      <c r="E4505" s="2">
        <v>2.0409999999999999</v>
      </c>
      <c r="F4505" s="66">
        <v>21.67</v>
      </c>
      <c r="G4505" s="2">
        <v>37.902569999999997</v>
      </c>
      <c r="H4505" s="2">
        <v>43.696629999999999</v>
      </c>
      <c r="I4505" s="2">
        <v>35.410969999999999</v>
      </c>
      <c r="J4505" s="2">
        <v>25.515940000000001</v>
      </c>
      <c r="K4505" s="66">
        <v>38.65587</v>
      </c>
      <c r="L4505" s="2">
        <v>37.576189999999997</v>
      </c>
      <c r="M4505" s="2">
        <v>45.004199999999997</v>
      </c>
      <c r="N4505" s="2">
        <v>36.286839999999998</v>
      </c>
      <c r="O4505" s="2">
        <v>25.876270000000002</v>
      </c>
      <c r="P4505" s="2">
        <v>32.032890000000002</v>
      </c>
    </row>
    <row r="4506" spans="1:16" x14ac:dyDescent="0.35">
      <c r="A4506" s="2">
        <v>4495</v>
      </c>
      <c r="B4506" s="2" t="s">
        <v>270</v>
      </c>
      <c r="C4506" s="2" t="s">
        <v>316</v>
      </c>
      <c r="D4506" s="2">
        <v>-2.0950000000000002</v>
      </c>
      <c r="E4506" s="2">
        <v>1.5</v>
      </c>
      <c r="F4506" s="66">
        <v>25</v>
      </c>
      <c r="G4506" s="2">
        <v>31.669319999999999</v>
      </c>
      <c r="H4506" s="2">
        <v>37.998109999999997</v>
      </c>
      <c r="I4506" s="2">
        <v>28.981960000000001</v>
      </c>
      <c r="J4506" s="2">
        <v>15.68656</v>
      </c>
      <c r="K4506" s="66">
        <v>25.649570000000001</v>
      </c>
      <c r="L4506" s="2">
        <v>31.364799999999999</v>
      </c>
      <c r="M4506" s="2">
        <v>39.513579999999997</v>
      </c>
      <c r="N4506" s="2">
        <v>30.02768</v>
      </c>
      <c r="O4506" s="2">
        <v>16.039580000000001</v>
      </c>
      <c r="P4506" s="2">
        <v>27.627389999999998</v>
      </c>
    </row>
    <row r="4507" spans="1:16" x14ac:dyDescent="0.35">
      <c r="A4507" s="2">
        <v>4496</v>
      </c>
      <c r="B4507" s="2" t="s">
        <v>270</v>
      </c>
      <c r="C4507" s="2" t="s">
        <v>317</v>
      </c>
      <c r="D4507" s="2">
        <v>-1.3420000000000001</v>
      </c>
      <c r="E4507" s="2">
        <v>0.73799999999999999</v>
      </c>
      <c r="F4507" s="66">
        <v>8.33</v>
      </c>
      <c r="G4507" s="2">
        <v>14.85895</v>
      </c>
      <c r="H4507" s="2">
        <v>16.541640000000001</v>
      </c>
      <c r="I4507" s="2">
        <v>14.57732</v>
      </c>
      <c r="J4507" s="2">
        <v>10.21391</v>
      </c>
      <c r="K4507" s="66">
        <v>10.488110000000001</v>
      </c>
      <c r="L4507" s="2">
        <v>14.599460000000001</v>
      </c>
      <c r="M4507" s="2">
        <v>16.953970000000002</v>
      </c>
      <c r="N4507" s="2">
        <v>14.887309999999999</v>
      </c>
      <c r="O4507" s="2">
        <v>10.296559999999999</v>
      </c>
      <c r="P4507" s="2">
        <v>9.3025300000000009</v>
      </c>
    </row>
    <row r="4508" spans="1:16" x14ac:dyDescent="0.35">
      <c r="A4508" s="2">
        <v>4497</v>
      </c>
      <c r="B4508" s="2" t="s">
        <v>270</v>
      </c>
      <c r="C4508" s="2" t="s">
        <v>318</v>
      </c>
      <c r="D4508" s="2">
        <v>-0.39200000000000002</v>
      </c>
      <c r="E4508" s="2">
        <v>0</v>
      </c>
      <c r="F4508" s="66">
        <v>3.33</v>
      </c>
      <c r="G4508" s="2">
        <v>10.10824</v>
      </c>
      <c r="H4508" s="2">
        <v>10.79293</v>
      </c>
      <c r="I4508" s="2">
        <v>10.40049</v>
      </c>
      <c r="J4508" s="2">
        <v>8.6536200000000001</v>
      </c>
      <c r="K4508" s="66">
        <v>8.6536399999999993</v>
      </c>
      <c r="L4508" s="2">
        <v>9.9048700000000007</v>
      </c>
      <c r="M4508" s="2">
        <v>10.934279999999999</v>
      </c>
      <c r="N4508" s="2">
        <v>10.52139</v>
      </c>
      <c r="O4508" s="2">
        <v>8.6835100000000001</v>
      </c>
      <c r="P4508" s="2">
        <v>8.6835199999999997</v>
      </c>
    </row>
    <row r="4509" spans="1:16" x14ac:dyDescent="0.35">
      <c r="A4509" s="2">
        <v>4498</v>
      </c>
      <c r="B4509" s="2" t="s">
        <v>270</v>
      </c>
      <c r="C4509" s="2" t="s">
        <v>319</v>
      </c>
      <c r="D4509" s="2">
        <v>0.60799999999999998</v>
      </c>
      <c r="E4509" s="2">
        <v>0.254</v>
      </c>
      <c r="F4509" s="66">
        <v>11.67</v>
      </c>
      <c r="G4509" s="2">
        <v>14.96974</v>
      </c>
      <c r="H4509" s="2">
        <v>16.787330000000001</v>
      </c>
      <c r="I4509" s="2">
        <v>15.013</v>
      </c>
      <c r="J4509" s="2">
        <v>7.8869199999999999</v>
      </c>
      <c r="K4509" s="66">
        <v>11.97749</v>
      </c>
      <c r="L4509" s="2">
        <v>14.766690000000001</v>
      </c>
      <c r="M4509" s="2">
        <v>17.312480000000001</v>
      </c>
      <c r="N4509" s="2">
        <v>15.4457</v>
      </c>
      <c r="O4509" s="2">
        <v>7.9483499999999996</v>
      </c>
      <c r="P4509" s="2">
        <v>8.2125699999999995</v>
      </c>
    </row>
    <row r="4510" spans="1:16" x14ac:dyDescent="0.35">
      <c r="A4510" s="2">
        <v>4499</v>
      </c>
      <c r="B4510" s="2" t="s">
        <v>270</v>
      </c>
      <c r="C4510" s="2" t="s">
        <v>320</v>
      </c>
      <c r="D4510" s="2">
        <v>1.252</v>
      </c>
      <c r="E4510" s="2">
        <v>1.5669999999999999</v>
      </c>
      <c r="F4510" s="66">
        <v>21.67</v>
      </c>
      <c r="G4510" s="2">
        <v>21.212109999999999</v>
      </c>
      <c r="H4510" s="2">
        <v>25.349769999999999</v>
      </c>
      <c r="I4510" s="2">
        <v>20.339359999999999</v>
      </c>
      <c r="J4510" s="2">
        <v>10.682650000000001</v>
      </c>
      <c r="K4510" s="66">
        <v>28.668330000000001</v>
      </c>
      <c r="L4510" s="2">
        <v>20.593730000000001</v>
      </c>
      <c r="M4510" s="2">
        <v>26.410360000000001</v>
      </c>
      <c r="N4510" s="2">
        <v>21.138909999999999</v>
      </c>
      <c r="O4510" s="2">
        <v>10.97908</v>
      </c>
      <c r="P4510" s="2">
        <v>14.63757</v>
      </c>
    </row>
    <row r="4511" spans="1:16" x14ac:dyDescent="0.35">
      <c r="A4511" s="2">
        <v>4500</v>
      </c>
      <c r="B4511" s="2" t="s">
        <v>270</v>
      </c>
      <c r="C4511" s="2" t="s">
        <v>321</v>
      </c>
      <c r="D4511" s="2">
        <v>2.4169999999999998</v>
      </c>
      <c r="E4511" s="2">
        <v>2.0409999999999999</v>
      </c>
      <c r="F4511" s="66">
        <v>33.33</v>
      </c>
      <c r="G4511" s="2">
        <v>26.954599999999999</v>
      </c>
      <c r="H4511" s="2">
        <v>33.838900000000002</v>
      </c>
      <c r="I4511" s="2">
        <v>25.657710000000002</v>
      </c>
      <c r="J4511" s="2">
        <v>14.6792</v>
      </c>
      <c r="K4511" s="66">
        <v>30.24719</v>
      </c>
      <c r="L4511" s="2">
        <v>26.88965</v>
      </c>
      <c r="M4511" s="2">
        <v>35.409730000000003</v>
      </c>
      <c r="N4511" s="2">
        <v>26.802289999999999</v>
      </c>
      <c r="O4511" s="2">
        <v>15.25179</v>
      </c>
      <c r="P4511" s="2">
        <v>32.144579999999998</v>
      </c>
    </row>
    <row r="4512" spans="1:16" x14ac:dyDescent="0.35">
      <c r="A4512" s="2">
        <v>4501</v>
      </c>
      <c r="B4512" s="2" t="s">
        <v>270</v>
      </c>
      <c r="C4512" s="2" t="s">
        <v>322</v>
      </c>
      <c r="D4512" s="2">
        <v>3.9079999999999999</v>
      </c>
      <c r="E4512" s="2">
        <v>1.5</v>
      </c>
      <c r="F4512" s="66">
        <v>20</v>
      </c>
      <c r="G4512" s="2">
        <v>13.75277</v>
      </c>
      <c r="H4512" s="2">
        <v>17.399519999999999</v>
      </c>
      <c r="I4512" s="2">
        <v>14.72837</v>
      </c>
      <c r="J4512" s="2">
        <v>7.4986300000000004</v>
      </c>
      <c r="K4512" s="66">
        <v>7.0461799999999997</v>
      </c>
      <c r="L4512" s="2">
        <v>13.80837</v>
      </c>
      <c r="M4512" s="2">
        <v>18.170179999999998</v>
      </c>
      <c r="N4512" s="2">
        <v>15.359859999999999</v>
      </c>
      <c r="O4512" s="2">
        <v>7.7534400000000003</v>
      </c>
      <c r="P4512" s="2">
        <v>13.98654</v>
      </c>
    </row>
    <row r="4513" spans="1:16" x14ac:dyDescent="0.35">
      <c r="A4513" s="2">
        <v>4502</v>
      </c>
      <c r="B4513" s="2" t="s">
        <v>270</v>
      </c>
      <c r="C4513" s="2" t="s">
        <v>323</v>
      </c>
      <c r="D4513" s="2">
        <v>4.6029999999999998</v>
      </c>
      <c r="E4513" s="2">
        <v>0.73799999999999999</v>
      </c>
      <c r="F4513" s="66">
        <v>10</v>
      </c>
      <c r="G4513" s="2">
        <v>8.8871199999999995</v>
      </c>
      <c r="H4513" s="2">
        <v>10.991709999999999</v>
      </c>
      <c r="I4513" s="2">
        <v>9.8365600000000004</v>
      </c>
      <c r="J4513" s="2">
        <v>4.8070700000000004</v>
      </c>
      <c r="K4513" s="66">
        <v>3.4900799999999998</v>
      </c>
      <c r="L4513" s="2">
        <v>8.8600899999999996</v>
      </c>
      <c r="M4513" s="2">
        <v>11.4956</v>
      </c>
      <c r="N4513" s="2">
        <v>10.28026</v>
      </c>
      <c r="O4513" s="2">
        <v>4.9887300000000003</v>
      </c>
      <c r="P4513" s="2">
        <v>3.46719</v>
      </c>
    </row>
    <row r="4514" spans="1:16" x14ac:dyDescent="0.35">
      <c r="A4514" s="2">
        <v>4503</v>
      </c>
      <c r="B4514" s="2" t="s">
        <v>270</v>
      </c>
      <c r="C4514" s="2" t="s">
        <v>324</v>
      </c>
      <c r="D4514" s="2">
        <v>4.2919999999999998</v>
      </c>
      <c r="E4514" s="2">
        <v>0.76300000000000001</v>
      </c>
      <c r="F4514" s="66">
        <v>3.33</v>
      </c>
      <c r="G4514" s="2">
        <v>4.4401999999999999</v>
      </c>
      <c r="H4514" s="2">
        <v>5.35799</v>
      </c>
      <c r="I4514" s="2">
        <v>5.0154100000000001</v>
      </c>
      <c r="J4514" s="2">
        <v>3.3471700000000002</v>
      </c>
      <c r="K4514" s="66">
        <v>5.9867800000000004</v>
      </c>
      <c r="L4514" s="2">
        <v>4.4096599999999997</v>
      </c>
      <c r="M4514" s="2">
        <v>5.6110100000000003</v>
      </c>
      <c r="N4514" s="2">
        <v>5.2505800000000002</v>
      </c>
      <c r="O4514" s="2">
        <v>3.4954200000000002</v>
      </c>
      <c r="P4514" s="2">
        <v>4.16181</v>
      </c>
    </row>
    <row r="4515" spans="1:16" x14ac:dyDescent="0.35">
      <c r="A4515" s="2">
        <v>4504</v>
      </c>
      <c r="B4515" s="2" t="s">
        <v>270</v>
      </c>
      <c r="C4515" s="2" t="s">
        <v>325</v>
      </c>
      <c r="D4515" s="2">
        <v>2.9359999999999999</v>
      </c>
      <c r="E4515" s="2">
        <v>1.5</v>
      </c>
      <c r="F4515" s="66">
        <v>26.67</v>
      </c>
      <c r="G4515" s="2">
        <v>28.091049999999999</v>
      </c>
      <c r="H4515" s="2">
        <v>33.045699999999997</v>
      </c>
      <c r="I4515" s="2">
        <v>28.493020000000001</v>
      </c>
      <c r="J4515" s="2">
        <v>17.664190000000001</v>
      </c>
      <c r="K4515" s="66">
        <v>40.562220000000003</v>
      </c>
      <c r="L4515" s="2">
        <v>27.93835</v>
      </c>
      <c r="M4515" s="2">
        <v>34.238700000000001</v>
      </c>
      <c r="N4515" s="2">
        <v>29.448820000000001</v>
      </c>
      <c r="O4515" s="2">
        <v>18.055810000000001</v>
      </c>
      <c r="P4515" s="2">
        <v>28.59817</v>
      </c>
    </row>
    <row r="4516" spans="1:16" x14ac:dyDescent="0.35">
      <c r="A4516" s="2">
        <v>4505</v>
      </c>
      <c r="B4516" s="2" t="s">
        <v>270</v>
      </c>
      <c r="C4516" s="2" t="s">
        <v>326</v>
      </c>
      <c r="D4516" s="2">
        <v>1.3380000000000001</v>
      </c>
      <c r="E4516" s="2">
        <v>2.0590000000000002</v>
      </c>
      <c r="F4516" s="66">
        <v>18.329999999999998</v>
      </c>
      <c r="G4516" s="2">
        <v>26.497160000000001</v>
      </c>
      <c r="H4516" s="2">
        <v>31.361499999999999</v>
      </c>
      <c r="I4516" s="2">
        <v>26.275839999999999</v>
      </c>
      <c r="J4516" s="2">
        <v>18.970379999999999</v>
      </c>
      <c r="K4516" s="66">
        <v>19.567959999999999</v>
      </c>
      <c r="L4516" s="2">
        <v>26.364139999999999</v>
      </c>
      <c r="M4516" s="2">
        <v>32.4178</v>
      </c>
      <c r="N4516" s="2">
        <v>27.067170000000001</v>
      </c>
      <c r="O4516" s="2">
        <v>19.38109</v>
      </c>
      <c r="P4516" s="2">
        <v>17.25404</v>
      </c>
    </row>
    <row r="4517" spans="1:16" x14ac:dyDescent="0.35">
      <c r="A4517" s="2">
        <v>4506</v>
      </c>
      <c r="B4517" s="2" t="s">
        <v>270</v>
      </c>
      <c r="C4517" s="2" t="s">
        <v>327</v>
      </c>
      <c r="D4517" s="2">
        <v>0.65100000000000002</v>
      </c>
      <c r="E4517" s="2">
        <v>2.3460000000000001</v>
      </c>
      <c r="F4517" s="66">
        <v>0</v>
      </c>
      <c r="G4517" s="2">
        <v>13.91422</v>
      </c>
      <c r="H4517" s="2">
        <v>14.118589999999999</v>
      </c>
      <c r="I4517" s="2">
        <v>14.118589999999999</v>
      </c>
      <c r="J4517" s="2">
        <v>14.11861</v>
      </c>
      <c r="K4517" s="66">
        <v>14.118589999999999</v>
      </c>
      <c r="L4517" s="2">
        <v>13.75752</v>
      </c>
      <c r="M4517" s="2">
        <v>14.235910000000001</v>
      </c>
      <c r="N4517" s="2">
        <v>14.235910000000001</v>
      </c>
      <c r="O4517" s="2">
        <v>14.23593</v>
      </c>
      <c r="P4517" s="2">
        <v>14.23592</v>
      </c>
    </row>
    <row r="4518" spans="1:16" x14ac:dyDescent="0.35">
      <c r="A4518" s="2">
        <v>4507</v>
      </c>
      <c r="B4518" s="2" t="s">
        <v>270</v>
      </c>
      <c r="C4518" s="2" t="s">
        <v>328</v>
      </c>
      <c r="D4518" s="2">
        <v>0.59799999999999998</v>
      </c>
      <c r="E4518" s="2">
        <v>2.3540000000000001</v>
      </c>
      <c r="F4518" s="66">
        <v>5</v>
      </c>
      <c r="G4518" s="2">
        <v>17.509129999999999</v>
      </c>
      <c r="H4518" s="2">
        <v>19.140529999999998</v>
      </c>
      <c r="I4518" s="2">
        <v>17.573709999999998</v>
      </c>
      <c r="J4518" s="2">
        <v>16.09065</v>
      </c>
      <c r="K4518" s="66">
        <v>16.185870000000001</v>
      </c>
      <c r="L4518" s="2">
        <v>17.469460000000002</v>
      </c>
      <c r="M4518" s="2">
        <v>19.494479999999999</v>
      </c>
      <c r="N4518" s="2">
        <v>17.846019999999999</v>
      </c>
      <c r="O4518" s="2">
        <v>16.285689999999999</v>
      </c>
      <c r="P4518" s="2">
        <v>31.458390000000001</v>
      </c>
    </row>
    <row r="4519" spans="1:16" x14ac:dyDescent="0.35">
      <c r="A4519" s="2">
        <v>4508</v>
      </c>
      <c r="B4519" s="2" t="s">
        <v>270</v>
      </c>
      <c r="C4519" s="2" t="s">
        <v>329</v>
      </c>
      <c r="D4519" s="2">
        <v>0.55100000000000005</v>
      </c>
      <c r="E4519" s="2">
        <v>2.0409999999999999</v>
      </c>
      <c r="F4519" s="66">
        <v>13.33</v>
      </c>
      <c r="G4519" s="2">
        <v>27.795259999999999</v>
      </c>
      <c r="H4519" s="2">
        <v>32.575659999999999</v>
      </c>
      <c r="I4519" s="2">
        <v>27.326599999999999</v>
      </c>
      <c r="J4519" s="2">
        <v>19.536149999999999</v>
      </c>
      <c r="K4519" s="66">
        <v>25.513210000000001</v>
      </c>
      <c r="L4519" s="2">
        <v>27.773849999999999</v>
      </c>
      <c r="M4519" s="2">
        <v>33.609540000000003</v>
      </c>
      <c r="N4519" s="2">
        <v>28.087009999999999</v>
      </c>
      <c r="O4519" s="2">
        <v>19.89067</v>
      </c>
      <c r="P4519" s="2">
        <v>58.315199999999997</v>
      </c>
    </row>
    <row r="4520" spans="1:16" x14ac:dyDescent="0.35">
      <c r="A4520" s="2">
        <v>4509</v>
      </c>
      <c r="B4520" s="2" t="s">
        <v>270</v>
      </c>
      <c r="C4520" s="2" t="s">
        <v>330</v>
      </c>
      <c r="D4520" s="2">
        <v>0.54900000000000004</v>
      </c>
      <c r="E4520" s="2">
        <v>1.6519999999999999</v>
      </c>
      <c r="F4520" s="66">
        <v>23.33</v>
      </c>
      <c r="G4520" s="2">
        <v>31.50196</v>
      </c>
      <c r="H4520" s="2">
        <v>37.065750000000001</v>
      </c>
      <c r="I4520" s="2">
        <v>30.781410000000001</v>
      </c>
      <c r="J4520" s="2">
        <v>20.307459999999999</v>
      </c>
      <c r="K4520" s="66">
        <v>31.228909999999999</v>
      </c>
      <c r="L4520" s="2">
        <v>31.3475</v>
      </c>
      <c r="M4520" s="2">
        <v>38.31617</v>
      </c>
      <c r="N4520" s="2">
        <v>31.704409999999999</v>
      </c>
      <c r="O4520" s="2">
        <v>20.684760000000001</v>
      </c>
      <c r="P4520" s="2">
        <v>59.886040000000001</v>
      </c>
    </row>
    <row r="4521" spans="1:16" x14ac:dyDescent="0.35">
      <c r="A4521" s="2">
        <v>4510</v>
      </c>
      <c r="B4521" s="2" t="s">
        <v>270</v>
      </c>
      <c r="C4521" s="2" t="s">
        <v>331</v>
      </c>
      <c r="D4521" s="2">
        <v>0.5</v>
      </c>
      <c r="E4521" s="2">
        <v>1.9530000000000001</v>
      </c>
      <c r="F4521" s="66">
        <v>20</v>
      </c>
      <c r="G4521" s="2">
        <v>27.497330000000002</v>
      </c>
      <c r="H4521" s="2">
        <v>32.191690000000001</v>
      </c>
      <c r="I4521" s="2">
        <v>27.051929999999999</v>
      </c>
      <c r="J4521" s="2">
        <v>19.73715</v>
      </c>
      <c r="K4521" s="66">
        <v>19.565159999999999</v>
      </c>
      <c r="L4521" s="2">
        <v>27.415649999999999</v>
      </c>
      <c r="M4521" s="2">
        <v>33.171570000000003</v>
      </c>
      <c r="N4521" s="2">
        <v>27.764019999999999</v>
      </c>
      <c r="O4521" s="2">
        <v>20.068149999999999</v>
      </c>
      <c r="P4521" s="2">
        <v>57.854289999999999</v>
      </c>
    </row>
    <row r="4522" spans="1:16" x14ac:dyDescent="0.35">
      <c r="A4522" s="2">
        <v>4511</v>
      </c>
      <c r="B4522" s="2" t="s">
        <v>270</v>
      </c>
      <c r="C4522" s="2" t="s">
        <v>332</v>
      </c>
      <c r="D4522" s="2">
        <v>0.34699999999999998</v>
      </c>
      <c r="E4522" s="2">
        <v>1.7949999999999999</v>
      </c>
      <c r="F4522" s="66">
        <v>8.33</v>
      </c>
      <c r="G4522" s="2">
        <v>18.8767</v>
      </c>
      <c r="H4522" s="2">
        <v>20.623290000000001</v>
      </c>
      <c r="I4522" s="2">
        <v>18.90363</v>
      </c>
      <c r="J4522" s="2">
        <v>16.578700000000001</v>
      </c>
      <c r="K4522" s="66">
        <v>14.896599999999999</v>
      </c>
      <c r="L4522" s="2">
        <v>18.688099999999999</v>
      </c>
      <c r="M4522" s="2">
        <v>20.986080000000001</v>
      </c>
      <c r="N4522" s="2">
        <v>19.176829999999999</v>
      </c>
      <c r="O4522" s="2">
        <v>16.730779999999999</v>
      </c>
      <c r="P4522" s="2">
        <v>26.943560000000002</v>
      </c>
    </row>
    <row r="4523" spans="1:16" x14ac:dyDescent="0.35">
      <c r="A4523" s="2">
        <v>4512</v>
      </c>
      <c r="B4523" s="2" t="s">
        <v>271</v>
      </c>
      <c r="C4523" s="2" t="s">
        <v>309</v>
      </c>
      <c r="D4523" s="2">
        <v>-3.0000000000000001E-3</v>
      </c>
      <c r="E4523" s="2">
        <v>1.5</v>
      </c>
      <c r="F4523" s="66">
        <v>0</v>
      </c>
      <c r="G4523" s="2">
        <v>14.64348</v>
      </c>
      <c r="H4523" s="2">
        <v>15.029159999999999</v>
      </c>
      <c r="I4523" s="2">
        <v>15.029159999999999</v>
      </c>
      <c r="J4523" s="2">
        <v>15.029159999999999</v>
      </c>
      <c r="K4523" s="66">
        <v>15.029159999999999</v>
      </c>
      <c r="L4523" s="2">
        <v>14.466609999999999</v>
      </c>
      <c r="M4523" s="2">
        <v>15.085990000000001</v>
      </c>
      <c r="N4523" s="2">
        <v>15.085990000000001</v>
      </c>
      <c r="O4523" s="2">
        <v>15.085990000000001</v>
      </c>
      <c r="P4523" s="2">
        <v>15.085990000000001</v>
      </c>
    </row>
    <row r="4524" spans="1:16" x14ac:dyDescent="0.35">
      <c r="A4524" s="2">
        <v>4513</v>
      </c>
      <c r="B4524" s="2" t="s">
        <v>271</v>
      </c>
      <c r="C4524" s="2" t="s">
        <v>310</v>
      </c>
      <c r="D4524" s="2">
        <v>-0.35199999999999998</v>
      </c>
      <c r="E4524" s="2">
        <v>1.5</v>
      </c>
      <c r="F4524" s="66">
        <v>11.67</v>
      </c>
      <c r="G4524" s="2">
        <v>22.915649999999999</v>
      </c>
      <c r="H4524" s="2">
        <v>25.505569999999999</v>
      </c>
      <c r="I4524" s="2">
        <v>22.542760000000001</v>
      </c>
      <c r="J4524" s="2">
        <v>17.505759999999999</v>
      </c>
      <c r="K4524" s="66">
        <v>15.212899999999999</v>
      </c>
      <c r="L4524" s="2">
        <v>22.676929999999999</v>
      </c>
      <c r="M4524" s="2">
        <v>26.092020000000002</v>
      </c>
      <c r="N4524" s="2">
        <v>22.97485</v>
      </c>
      <c r="O4524" s="2">
        <v>17.675419999999999</v>
      </c>
      <c r="P4524" s="2">
        <v>15.2631</v>
      </c>
    </row>
    <row r="4525" spans="1:16" x14ac:dyDescent="0.35">
      <c r="A4525" s="2">
        <v>4514</v>
      </c>
      <c r="B4525" s="2" t="s">
        <v>271</v>
      </c>
      <c r="C4525" s="2" t="s">
        <v>311</v>
      </c>
      <c r="D4525" s="2">
        <v>-0.65200000000000002</v>
      </c>
      <c r="E4525" s="2">
        <v>1.5</v>
      </c>
      <c r="F4525" s="66">
        <v>18.329999999999998</v>
      </c>
      <c r="G4525" s="2">
        <v>28.50534</v>
      </c>
      <c r="H4525" s="2">
        <v>32.578389999999999</v>
      </c>
      <c r="I4525" s="2">
        <v>27.546029999999998</v>
      </c>
      <c r="J4525" s="2">
        <v>19.2118</v>
      </c>
      <c r="K4525" s="66">
        <v>30.94454</v>
      </c>
      <c r="L4525" s="2">
        <v>28.249310000000001</v>
      </c>
      <c r="M4525" s="2">
        <v>33.516930000000002</v>
      </c>
      <c r="N4525" s="2">
        <v>28.222380000000001</v>
      </c>
      <c r="O4525" s="2">
        <v>19.45393</v>
      </c>
      <c r="P4525" s="2">
        <v>15.46252</v>
      </c>
    </row>
    <row r="4526" spans="1:16" x14ac:dyDescent="0.35">
      <c r="A4526" s="2">
        <v>4515</v>
      </c>
      <c r="B4526" s="2" t="s">
        <v>271</v>
      </c>
      <c r="C4526" s="2" t="s">
        <v>312</v>
      </c>
      <c r="D4526" s="2">
        <v>-0.8</v>
      </c>
      <c r="E4526" s="2">
        <v>1.8049999999999999</v>
      </c>
      <c r="F4526" s="66">
        <v>23.33</v>
      </c>
      <c r="G4526" s="2">
        <v>31.65756</v>
      </c>
      <c r="H4526" s="2">
        <v>36.930309999999999</v>
      </c>
      <c r="I4526" s="2">
        <v>30.266310000000001</v>
      </c>
      <c r="J4526" s="2">
        <v>21.205259999999999</v>
      </c>
      <c r="K4526" s="66">
        <v>54.628689999999999</v>
      </c>
      <c r="L4526" s="2">
        <v>31.304549999999999</v>
      </c>
      <c r="M4526" s="2">
        <v>38.08043</v>
      </c>
      <c r="N4526" s="2">
        <v>31.069230000000001</v>
      </c>
      <c r="O4526" s="2">
        <v>21.536100000000001</v>
      </c>
      <c r="P4526" s="2">
        <v>15.652950000000001</v>
      </c>
    </row>
    <row r="4527" spans="1:16" x14ac:dyDescent="0.35">
      <c r="A4527" s="2">
        <v>4516</v>
      </c>
      <c r="B4527" s="2" t="s">
        <v>271</v>
      </c>
      <c r="C4527" s="2" t="s">
        <v>313</v>
      </c>
      <c r="D4527" s="2">
        <v>-0.95199999999999996</v>
      </c>
      <c r="E4527" s="2">
        <v>1.7949999999999999</v>
      </c>
      <c r="F4527" s="66">
        <v>16.670000000000002</v>
      </c>
      <c r="G4527" s="2">
        <v>30.267959999999999</v>
      </c>
      <c r="H4527" s="2">
        <v>35.007669999999997</v>
      </c>
      <c r="I4527" s="2">
        <v>28.99793</v>
      </c>
      <c r="J4527" s="2">
        <v>20.66536</v>
      </c>
      <c r="K4527" s="66">
        <v>41.951050000000002</v>
      </c>
      <c r="L4527" s="2">
        <v>29.918900000000001</v>
      </c>
      <c r="M4527" s="2">
        <v>36.044849999999997</v>
      </c>
      <c r="N4527" s="2">
        <v>29.721990000000002</v>
      </c>
      <c r="O4527" s="2">
        <v>20.955290000000002</v>
      </c>
      <c r="P4527" s="2">
        <v>15.81099</v>
      </c>
    </row>
    <row r="4528" spans="1:16" x14ac:dyDescent="0.35">
      <c r="A4528" s="2">
        <v>4517</v>
      </c>
      <c r="B4528" s="2" t="s">
        <v>271</v>
      </c>
      <c r="C4528" s="2" t="s">
        <v>314</v>
      </c>
      <c r="D4528" s="2">
        <v>-1.151</v>
      </c>
      <c r="E4528" s="2">
        <v>1.246</v>
      </c>
      <c r="F4528" s="66">
        <v>8.33</v>
      </c>
      <c r="G4528" s="2">
        <v>21.370480000000001</v>
      </c>
      <c r="H4528" s="2">
        <v>23.21087</v>
      </c>
      <c r="I4528" s="2">
        <v>21.094480000000001</v>
      </c>
      <c r="J4528" s="2">
        <v>17.304929999999999</v>
      </c>
      <c r="K4528" s="66">
        <v>20.24701</v>
      </c>
      <c r="L4528" s="2">
        <v>21.108889999999999</v>
      </c>
      <c r="M4528" s="2">
        <v>23.62274</v>
      </c>
      <c r="N4528" s="2">
        <v>21.396090000000001</v>
      </c>
      <c r="O4528" s="2">
        <v>17.409109999999998</v>
      </c>
      <c r="P4528" s="2">
        <v>15.940530000000001</v>
      </c>
    </row>
    <row r="4529" spans="1:16" x14ac:dyDescent="0.35">
      <c r="A4529" s="2">
        <v>4518</v>
      </c>
      <c r="B4529" s="2" t="s">
        <v>271</v>
      </c>
      <c r="C4529" s="2" t="s">
        <v>315</v>
      </c>
      <c r="D4529" s="2">
        <v>-1.2</v>
      </c>
      <c r="E4529" s="2">
        <v>1</v>
      </c>
      <c r="F4529" s="66">
        <v>3.33</v>
      </c>
      <c r="G4529" s="2">
        <v>18.370249999999999</v>
      </c>
      <c r="H4529" s="2">
        <v>19.37247</v>
      </c>
      <c r="I4529" s="2">
        <v>18.463000000000001</v>
      </c>
      <c r="J4529" s="2">
        <v>16.56072</v>
      </c>
      <c r="K4529" s="66">
        <v>18.15062</v>
      </c>
      <c r="L4529" s="2">
        <v>18.125599999999999</v>
      </c>
      <c r="M4529" s="2">
        <v>19.573309999999999</v>
      </c>
      <c r="N4529" s="2">
        <v>18.61645</v>
      </c>
      <c r="O4529" s="2">
        <v>16.61506</v>
      </c>
      <c r="P4529" s="2">
        <v>16.087720000000001</v>
      </c>
    </row>
    <row r="4530" spans="1:16" x14ac:dyDescent="0.35">
      <c r="A4530" s="2">
        <v>4519</v>
      </c>
      <c r="B4530" s="2" t="s">
        <v>271</v>
      </c>
      <c r="C4530" s="2" t="s">
        <v>316</v>
      </c>
      <c r="D4530" s="2">
        <v>-1.302</v>
      </c>
      <c r="E4530" s="2">
        <v>1.8129999999999999</v>
      </c>
      <c r="F4530" s="66">
        <v>13.33</v>
      </c>
      <c r="G4530" s="2">
        <v>20.250409999999999</v>
      </c>
      <c r="H4530" s="2">
        <v>23.96706</v>
      </c>
      <c r="I4530" s="2">
        <v>18.510400000000001</v>
      </c>
      <c r="J4530" s="2">
        <v>11.2089</v>
      </c>
      <c r="K4530" s="66">
        <v>32.646830000000001</v>
      </c>
      <c r="L4530" s="2">
        <v>19.363330000000001</v>
      </c>
      <c r="M4530" s="2">
        <v>24.883659999999999</v>
      </c>
      <c r="N4530" s="2">
        <v>19.142710000000001</v>
      </c>
      <c r="O4530" s="2">
        <v>11.460789999999999</v>
      </c>
      <c r="P4530" s="2">
        <v>9.99437</v>
      </c>
    </row>
    <row r="4531" spans="1:16" x14ac:dyDescent="0.35">
      <c r="A4531" s="2">
        <v>4520</v>
      </c>
      <c r="B4531" s="2" t="s">
        <v>271</v>
      </c>
      <c r="C4531" s="2" t="s">
        <v>317</v>
      </c>
      <c r="D4531" s="2">
        <v>-1.4</v>
      </c>
      <c r="E4531" s="2">
        <v>1.532</v>
      </c>
      <c r="F4531" s="66">
        <v>25</v>
      </c>
      <c r="G4531" s="2">
        <v>33.688389999999998</v>
      </c>
      <c r="H4531" s="2">
        <v>39.257399999999997</v>
      </c>
      <c r="I4531" s="2">
        <v>29.195049999999998</v>
      </c>
      <c r="J4531" s="2">
        <v>14.417249999999999</v>
      </c>
      <c r="K4531" s="66">
        <v>37.708460000000002</v>
      </c>
      <c r="L4531" s="2">
        <v>31.504349999999999</v>
      </c>
      <c r="M4531" s="2">
        <v>40.963479999999997</v>
      </c>
      <c r="N4531" s="2">
        <v>30.37687</v>
      </c>
      <c r="O4531" s="2">
        <v>14.829140000000001</v>
      </c>
      <c r="P4531" s="2">
        <v>14.681789999999999</v>
      </c>
    </row>
    <row r="4532" spans="1:16" x14ac:dyDescent="0.35">
      <c r="A4532" s="2">
        <v>4521</v>
      </c>
      <c r="B4532" s="2" t="s">
        <v>271</v>
      </c>
      <c r="C4532" s="2" t="s">
        <v>318</v>
      </c>
      <c r="D4532" s="2">
        <v>-1.4</v>
      </c>
      <c r="E4532" s="2">
        <v>0.5</v>
      </c>
      <c r="F4532" s="66">
        <v>16.670000000000002</v>
      </c>
      <c r="G4532" s="2">
        <v>18.160060000000001</v>
      </c>
      <c r="H4532" s="2">
        <v>20.621510000000001</v>
      </c>
      <c r="I4532" s="2">
        <v>17.215509999999998</v>
      </c>
      <c r="J4532" s="2">
        <v>7.9949599999999998</v>
      </c>
      <c r="K4532" s="66">
        <v>12.23987</v>
      </c>
      <c r="L4532" s="2">
        <v>17.894680000000001</v>
      </c>
      <c r="M4532" s="2">
        <v>21.356190000000002</v>
      </c>
      <c r="N4532" s="2">
        <v>17.772739999999999</v>
      </c>
      <c r="O4532" s="2">
        <v>8.07179</v>
      </c>
      <c r="P4532" s="2">
        <v>6.94252</v>
      </c>
    </row>
    <row r="4533" spans="1:16" x14ac:dyDescent="0.35">
      <c r="A4533" s="2">
        <v>4522</v>
      </c>
      <c r="B4533" s="2" t="s">
        <v>271</v>
      </c>
      <c r="C4533" s="2" t="s">
        <v>319</v>
      </c>
      <c r="D4533" s="2">
        <v>-1.4</v>
      </c>
      <c r="E4533" s="2">
        <v>0.754</v>
      </c>
      <c r="F4533" s="66">
        <v>11.67</v>
      </c>
      <c r="G4533" s="2">
        <v>15.162269999999999</v>
      </c>
      <c r="H4533" s="2">
        <v>17.37445</v>
      </c>
      <c r="I4533" s="2">
        <v>14.546110000000001</v>
      </c>
      <c r="J4533" s="2">
        <v>8.0533199999999994</v>
      </c>
      <c r="K4533" s="66">
        <v>6.76112</v>
      </c>
      <c r="L4533" s="2">
        <v>14.89781</v>
      </c>
      <c r="M4533" s="2">
        <v>17.946459999999998</v>
      </c>
      <c r="N4533" s="2">
        <v>14.97076</v>
      </c>
      <c r="O4533" s="2">
        <v>8.1396999999999995</v>
      </c>
      <c r="P4533" s="2">
        <v>14.489599999999999</v>
      </c>
    </row>
    <row r="4534" spans="1:16" x14ac:dyDescent="0.35">
      <c r="A4534" s="2">
        <v>4523</v>
      </c>
      <c r="B4534" s="2" t="s">
        <v>271</v>
      </c>
      <c r="C4534" s="2" t="s">
        <v>320</v>
      </c>
      <c r="D4534" s="2">
        <v>-0.99299999999999999</v>
      </c>
      <c r="E4534" s="2">
        <v>1.254</v>
      </c>
      <c r="F4534" s="66">
        <v>3.33</v>
      </c>
      <c r="G4534" s="2">
        <v>9.4923999999999999</v>
      </c>
      <c r="H4534" s="2">
        <v>10.791079999999999</v>
      </c>
      <c r="I4534" s="2">
        <v>9.5099900000000002</v>
      </c>
      <c r="J4534" s="2">
        <v>7.13558</v>
      </c>
      <c r="K4534" s="66">
        <v>6.2963100000000001</v>
      </c>
      <c r="L4534" s="2">
        <v>9.2256699999999991</v>
      </c>
      <c r="M4534" s="2">
        <v>11.04311</v>
      </c>
      <c r="N4534" s="2">
        <v>9.6952700000000007</v>
      </c>
      <c r="O4534" s="2">
        <v>7.1971499999999997</v>
      </c>
      <c r="P4534" s="2">
        <v>9.5461299999999998</v>
      </c>
    </row>
    <row r="4535" spans="1:16" x14ac:dyDescent="0.35">
      <c r="A4535" s="2">
        <v>4524</v>
      </c>
      <c r="B4535" s="2" t="s">
        <v>271</v>
      </c>
      <c r="C4535" s="2" t="s">
        <v>321</v>
      </c>
      <c r="D4535" s="2">
        <v>-0.29499999999999998</v>
      </c>
      <c r="E4535" s="2">
        <v>1.246</v>
      </c>
      <c r="F4535" s="66">
        <v>25</v>
      </c>
      <c r="G4535" s="2">
        <v>26.12067</v>
      </c>
      <c r="H4535" s="2">
        <v>31.888960000000001</v>
      </c>
      <c r="I4535" s="2">
        <v>24.71416</v>
      </c>
      <c r="J4535" s="2">
        <v>10.465260000000001</v>
      </c>
      <c r="K4535" s="66">
        <v>33.192079999999997</v>
      </c>
      <c r="L4535" s="2">
        <v>25.75074</v>
      </c>
      <c r="M4535" s="2">
        <v>33.288499999999999</v>
      </c>
      <c r="N4535" s="2">
        <v>25.739889999999999</v>
      </c>
      <c r="O4535" s="2">
        <v>10.748620000000001</v>
      </c>
      <c r="P4535" s="2">
        <v>9.1800599999999992</v>
      </c>
    </row>
    <row r="4536" spans="1:16" x14ac:dyDescent="0.35">
      <c r="A4536" s="2">
        <v>4525</v>
      </c>
      <c r="B4536" s="2" t="s">
        <v>271</v>
      </c>
      <c r="C4536" s="2" t="s">
        <v>322</v>
      </c>
      <c r="D4536" s="2">
        <v>0.152</v>
      </c>
      <c r="E4536" s="2">
        <v>0.49199999999999999</v>
      </c>
      <c r="F4536" s="66">
        <v>31.67</v>
      </c>
      <c r="G4536" s="2">
        <v>30.23376</v>
      </c>
      <c r="H4536" s="2">
        <v>35.78575</v>
      </c>
      <c r="I4536" s="2">
        <v>28.785430000000002</v>
      </c>
      <c r="J4536" s="2">
        <v>7.8854699999999998</v>
      </c>
      <c r="K4536" s="66">
        <v>17.908709999999999</v>
      </c>
      <c r="L4536" s="2">
        <v>29.997810000000001</v>
      </c>
      <c r="M4536" s="2">
        <v>37.440579999999997</v>
      </c>
      <c r="N4536" s="2">
        <v>30.07555</v>
      </c>
      <c r="O4536" s="2">
        <v>8.0866900000000008</v>
      </c>
      <c r="P4536" s="2">
        <v>11.804500000000001</v>
      </c>
    </row>
    <row r="4537" spans="1:16" x14ac:dyDescent="0.35">
      <c r="A4537" s="2">
        <v>4526</v>
      </c>
      <c r="B4537" s="2" t="s">
        <v>271</v>
      </c>
      <c r="C4537" s="2" t="s">
        <v>323</v>
      </c>
      <c r="D4537" s="2">
        <v>0.19800000000000001</v>
      </c>
      <c r="E4537" s="2">
        <v>0.254</v>
      </c>
      <c r="F4537" s="66">
        <v>11.67</v>
      </c>
      <c r="G4537" s="2">
        <v>9.9509000000000007</v>
      </c>
      <c r="H4537" s="2">
        <v>11.235939999999999</v>
      </c>
      <c r="I4537" s="2">
        <v>9.9408799999999999</v>
      </c>
      <c r="J4537" s="2">
        <v>4.5943199999999997</v>
      </c>
      <c r="K4537" s="66">
        <v>4.85379</v>
      </c>
      <c r="L4537" s="2">
        <v>9.7721599999999995</v>
      </c>
      <c r="M4537" s="2">
        <v>11.63585</v>
      </c>
      <c r="N4537" s="2">
        <v>10.273300000000001</v>
      </c>
      <c r="O4537" s="2">
        <v>4.6481899999999996</v>
      </c>
      <c r="P4537" s="2">
        <v>6.02597</v>
      </c>
    </row>
    <row r="4538" spans="1:16" x14ac:dyDescent="0.35">
      <c r="A4538" s="2">
        <v>4527</v>
      </c>
      <c r="B4538" s="2" t="s">
        <v>271</v>
      </c>
      <c r="C4538" s="2" t="s">
        <v>324</v>
      </c>
      <c r="D4538" s="2">
        <v>0.151</v>
      </c>
      <c r="E4538" s="2">
        <v>0.754</v>
      </c>
      <c r="F4538" s="66">
        <v>11.67</v>
      </c>
      <c r="G4538" s="2">
        <v>11.68524</v>
      </c>
      <c r="H4538" s="2">
        <v>13.7773</v>
      </c>
      <c r="I4538" s="2">
        <v>11.53791</v>
      </c>
      <c r="J4538" s="2">
        <v>5.6185700000000001</v>
      </c>
      <c r="K4538" s="66">
        <v>6.2622600000000004</v>
      </c>
      <c r="L4538" s="2">
        <v>11.48448</v>
      </c>
      <c r="M4538" s="2">
        <v>14.31405</v>
      </c>
      <c r="N4538" s="2">
        <v>11.957979999999999</v>
      </c>
      <c r="O4538" s="2">
        <v>5.7302499999999998</v>
      </c>
      <c r="P4538" s="2">
        <v>10.530390000000001</v>
      </c>
    </row>
    <row r="4539" spans="1:16" x14ac:dyDescent="0.35">
      <c r="A4539" s="2">
        <v>4528</v>
      </c>
      <c r="B4539" s="2" t="s">
        <v>271</v>
      </c>
      <c r="C4539" s="2" t="s">
        <v>325</v>
      </c>
      <c r="D4539" s="2">
        <v>4.8000000000000001E-2</v>
      </c>
      <c r="E4539" s="2">
        <v>0.746</v>
      </c>
      <c r="F4539" s="66">
        <v>8.33</v>
      </c>
      <c r="G4539" s="2">
        <v>19.420590000000001</v>
      </c>
      <c r="H4539" s="2">
        <v>21.008880000000001</v>
      </c>
      <c r="I4539" s="2">
        <v>19.403390000000002</v>
      </c>
      <c r="J4539" s="2">
        <v>14.86487</v>
      </c>
      <c r="K4539" s="66">
        <v>19.202079999999999</v>
      </c>
      <c r="L4539" s="2">
        <v>19.21011</v>
      </c>
      <c r="M4539" s="2">
        <v>21.413779999999999</v>
      </c>
      <c r="N4539" s="2">
        <v>19.724640000000001</v>
      </c>
      <c r="O4539" s="2">
        <v>14.94966</v>
      </c>
      <c r="P4539" s="2">
        <v>14.12543</v>
      </c>
    </row>
    <row r="4540" spans="1:16" x14ac:dyDescent="0.35">
      <c r="A4540" s="2">
        <v>4529</v>
      </c>
      <c r="B4540" s="2" t="s">
        <v>271</v>
      </c>
      <c r="C4540" s="2" t="s">
        <v>326</v>
      </c>
      <c r="D4540" s="2">
        <v>-0.151</v>
      </c>
      <c r="E4540" s="2">
        <v>0.246</v>
      </c>
      <c r="F4540" s="66">
        <v>6.67</v>
      </c>
      <c r="G4540" s="2">
        <v>19.38627</v>
      </c>
      <c r="H4540" s="2">
        <v>20.595510000000001</v>
      </c>
      <c r="I4540" s="2">
        <v>19.416049999999998</v>
      </c>
      <c r="J4540" s="2">
        <v>14.824059999999999</v>
      </c>
      <c r="K4540" s="66">
        <v>15.186579999999999</v>
      </c>
      <c r="L4540" s="2">
        <v>19.181950000000001</v>
      </c>
      <c r="M4540" s="2">
        <v>20.945039999999999</v>
      </c>
      <c r="N4540" s="2">
        <v>19.704129999999999</v>
      </c>
      <c r="O4540" s="2">
        <v>14.87289</v>
      </c>
      <c r="P4540" s="2">
        <v>15.88457</v>
      </c>
    </row>
    <row r="4541" spans="1:16" x14ac:dyDescent="0.35">
      <c r="A4541" s="2">
        <v>4530</v>
      </c>
      <c r="B4541" s="2" t="s">
        <v>271</v>
      </c>
      <c r="C4541" s="2" t="s">
        <v>327</v>
      </c>
      <c r="D4541" s="2">
        <v>-9.8000000000000004E-2</v>
      </c>
      <c r="E4541" s="2">
        <v>0.254</v>
      </c>
      <c r="F4541" s="66">
        <v>31.67</v>
      </c>
      <c r="G4541" s="2">
        <v>36.161479999999997</v>
      </c>
      <c r="H4541" s="2">
        <v>40.053640000000001</v>
      </c>
      <c r="I4541" s="2">
        <v>34.947209999999998</v>
      </c>
      <c r="J4541" s="2">
        <v>16.227209999999999</v>
      </c>
      <c r="K4541" s="66">
        <v>16.64518</v>
      </c>
      <c r="L4541" s="2">
        <v>35.950760000000002</v>
      </c>
      <c r="M4541" s="2">
        <v>41.389220000000002</v>
      </c>
      <c r="N4541" s="2">
        <v>36.016730000000003</v>
      </c>
      <c r="O4541" s="2">
        <v>16.32141</v>
      </c>
      <c r="P4541" s="2">
        <v>16.226610000000001</v>
      </c>
    </row>
    <row r="4542" spans="1:16" x14ac:dyDescent="0.35">
      <c r="A4542" s="2">
        <v>4531</v>
      </c>
      <c r="B4542" s="2" t="s">
        <v>271</v>
      </c>
      <c r="C4542" s="2" t="s">
        <v>328</v>
      </c>
      <c r="D4542" s="2">
        <v>-0.254</v>
      </c>
      <c r="E4542" s="2">
        <v>0.246</v>
      </c>
      <c r="F4542" s="66">
        <v>8.33</v>
      </c>
      <c r="G4542" s="2">
        <v>19.647839999999999</v>
      </c>
      <c r="H4542" s="2">
        <v>20.849869999999999</v>
      </c>
      <c r="I4542" s="2">
        <v>19.69378</v>
      </c>
      <c r="J4542" s="2">
        <v>15.83066</v>
      </c>
      <c r="K4542" s="66">
        <v>17.650390000000002</v>
      </c>
      <c r="L4542" s="2">
        <v>19.445599999999999</v>
      </c>
      <c r="M4542" s="2">
        <v>21.163740000000001</v>
      </c>
      <c r="N4542" s="2">
        <v>19.947410000000001</v>
      </c>
      <c r="O4542" s="2">
        <v>15.88302</v>
      </c>
      <c r="P4542" s="2">
        <v>17.285129999999999</v>
      </c>
    </row>
    <row r="4543" spans="1:16" x14ac:dyDescent="0.35">
      <c r="A4543" s="2">
        <v>4532</v>
      </c>
      <c r="B4543" s="2" t="s">
        <v>271</v>
      </c>
      <c r="C4543" s="2" t="s">
        <v>329</v>
      </c>
      <c r="D4543" s="2">
        <v>-0.70299999999999996</v>
      </c>
      <c r="E4543" s="2">
        <v>0</v>
      </c>
      <c r="F4543" s="66">
        <v>3.33</v>
      </c>
      <c r="G4543" s="2">
        <v>17.323589999999999</v>
      </c>
      <c r="H4543" s="2">
        <v>17.99991</v>
      </c>
      <c r="I4543" s="2">
        <v>17.53595</v>
      </c>
      <c r="J4543" s="2">
        <v>15.72982</v>
      </c>
      <c r="K4543" s="66">
        <v>15.72982</v>
      </c>
      <c r="L4543" s="2">
        <v>17.111129999999999</v>
      </c>
      <c r="M4543" s="2">
        <v>18.148199999999999</v>
      </c>
      <c r="N4543" s="2">
        <v>17.660070000000001</v>
      </c>
      <c r="O4543" s="2">
        <v>15.759840000000001</v>
      </c>
      <c r="P4543" s="2">
        <v>15.759840000000001</v>
      </c>
    </row>
    <row r="4544" spans="1:16" x14ac:dyDescent="0.35">
      <c r="A4544" s="2">
        <v>4533</v>
      </c>
      <c r="B4544" s="2" t="s">
        <v>271</v>
      </c>
      <c r="C4544" s="2" t="s">
        <v>330</v>
      </c>
      <c r="D4544" s="2">
        <v>-1.2050000000000001</v>
      </c>
      <c r="E4544" s="2">
        <v>0</v>
      </c>
      <c r="F4544" s="66">
        <v>13.33</v>
      </c>
      <c r="G4544" s="2">
        <v>27.081189999999999</v>
      </c>
      <c r="H4544" s="2">
        <v>29.014320000000001</v>
      </c>
      <c r="I4544" s="2">
        <v>26.246759999999998</v>
      </c>
      <c r="J4544" s="2">
        <v>16.026769999999999</v>
      </c>
      <c r="K4544" s="66">
        <v>16.026779999999999</v>
      </c>
      <c r="L4544" s="2">
        <v>26.819210000000002</v>
      </c>
      <c r="M4544" s="2">
        <v>29.71791</v>
      </c>
      <c r="N4544" s="2">
        <v>26.806159999999998</v>
      </c>
      <c r="O4544" s="2">
        <v>16.053709999999999</v>
      </c>
      <c r="P4544" s="2">
        <v>16.053709999999999</v>
      </c>
    </row>
    <row r="4545" spans="1:16" x14ac:dyDescent="0.35">
      <c r="A4545" s="2">
        <v>4534</v>
      </c>
      <c r="B4545" s="2" t="s">
        <v>271</v>
      </c>
      <c r="C4545" s="2" t="s">
        <v>331</v>
      </c>
      <c r="D4545" s="2">
        <v>-1.754</v>
      </c>
      <c r="E4545" s="2">
        <v>0</v>
      </c>
      <c r="F4545" s="66">
        <v>16.670000000000002</v>
      </c>
      <c r="G4545" s="2">
        <v>28.182369999999999</v>
      </c>
      <c r="H4545" s="2">
        <v>30.156020000000002</v>
      </c>
      <c r="I4545" s="2">
        <v>27.068570000000001</v>
      </c>
      <c r="J4545" s="2">
        <v>16.397559999999999</v>
      </c>
      <c r="K4545" s="66">
        <v>16.397570000000002</v>
      </c>
      <c r="L4545" s="2">
        <v>27.926639999999999</v>
      </c>
      <c r="M4545" s="2">
        <v>30.897020000000001</v>
      </c>
      <c r="N4545" s="2">
        <v>27.648720000000001</v>
      </c>
      <c r="O4545" s="2">
        <v>16.421749999999999</v>
      </c>
      <c r="P4545" s="2">
        <v>16.421749999999999</v>
      </c>
    </row>
    <row r="4546" spans="1:16" x14ac:dyDescent="0.35">
      <c r="A4546" s="2">
        <v>4535</v>
      </c>
      <c r="B4546" s="2" t="s">
        <v>271</v>
      </c>
      <c r="C4546" s="2" t="s">
        <v>332</v>
      </c>
      <c r="D4546" s="2">
        <v>-2.1019999999999999</v>
      </c>
      <c r="E4546" s="2">
        <v>0</v>
      </c>
      <c r="F4546" s="66">
        <v>31.67</v>
      </c>
      <c r="G4546" s="2">
        <v>42.029020000000003</v>
      </c>
      <c r="H4546" s="2">
        <v>45.824150000000003</v>
      </c>
      <c r="I4546" s="2">
        <v>39.106200000000001</v>
      </c>
      <c r="J4546" s="2">
        <v>16.84225</v>
      </c>
      <c r="K4546" s="66">
        <v>16.84225</v>
      </c>
      <c r="L4546" s="2">
        <v>41.753500000000003</v>
      </c>
      <c r="M4546" s="2">
        <v>47.355879999999999</v>
      </c>
      <c r="N4546" s="2">
        <v>40.28792</v>
      </c>
      <c r="O4546" s="2">
        <v>16.86401</v>
      </c>
      <c r="P4546" s="2">
        <v>16.86401</v>
      </c>
    </row>
    <row r="4547" spans="1:16" x14ac:dyDescent="0.35">
      <c r="A4547" s="2">
        <v>4536</v>
      </c>
      <c r="B4547" s="2" t="s">
        <v>272</v>
      </c>
      <c r="C4547" s="2" t="s">
        <v>309</v>
      </c>
      <c r="D4547" s="2">
        <v>-2.3519999999999999</v>
      </c>
      <c r="E4547" s="2">
        <v>0</v>
      </c>
      <c r="F4547" s="66">
        <v>16.670000000000002</v>
      </c>
      <c r="G4547" s="2">
        <v>29.733979999999999</v>
      </c>
      <c r="H4547" s="2">
        <v>31.78069</v>
      </c>
      <c r="I4547" s="2">
        <v>28.37238</v>
      </c>
      <c r="J4547" s="2">
        <v>17.366019999999999</v>
      </c>
      <c r="K4547" s="66">
        <v>17.366019999999999</v>
      </c>
      <c r="L4547" s="2">
        <v>29.447649999999999</v>
      </c>
      <c r="M4547" s="2">
        <v>32.551319999999997</v>
      </c>
      <c r="N4547" s="2">
        <v>28.965430000000001</v>
      </c>
      <c r="O4547" s="2">
        <v>17.385629999999999</v>
      </c>
      <c r="P4547" s="2">
        <v>17.385629999999999</v>
      </c>
    </row>
    <row r="4548" spans="1:16" x14ac:dyDescent="0.35">
      <c r="A4548" s="2">
        <v>4537</v>
      </c>
      <c r="B4548" s="2" t="s">
        <v>272</v>
      </c>
      <c r="C4548" s="2" t="s">
        <v>310</v>
      </c>
      <c r="D4548" s="2">
        <v>-2.653</v>
      </c>
      <c r="E4548" s="2">
        <v>0</v>
      </c>
      <c r="F4548" s="66">
        <v>6.67</v>
      </c>
      <c r="G4548" s="2">
        <v>24.290120000000002</v>
      </c>
      <c r="H4548" s="2">
        <v>25.552779999999998</v>
      </c>
      <c r="I4548" s="2">
        <v>23.724039999999999</v>
      </c>
      <c r="J4548" s="2">
        <v>18.06193</v>
      </c>
      <c r="K4548" s="66">
        <v>18.06193</v>
      </c>
      <c r="L4548" s="2">
        <v>23.990459999999999</v>
      </c>
      <c r="M4548" s="2">
        <v>25.960789999999999</v>
      </c>
      <c r="N4548" s="2">
        <v>24.036770000000001</v>
      </c>
      <c r="O4548" s="2">
        <v>18.07967</v>
      </c>
      <c r="P4548" s="2">
        <v>18.07967</v>
      </c>
    </row>
    <row r="4549" spans="1:16" x14ac:dyDescent="0.35">
      <c r="A4549" s="2">
        <v>4538</v>
      </c>
      <c r="B4549" s="2" t="s">
        <v>272</v>
      </c>
      <c r="C4549" s="2" t="s">
        <v>311</v>
      </c>
      <c r="D4549" s="2">
        <v>-2.7490000000000001</v>
      </c>
      <c r="E4549" s="2">
        <v>0.50800000000000001</v>
      </c>
      <c r="F4549" s="66">
        <v>20</v>
      </c>
      <c r="G4549" s="2">
        <v>34.968980000000002</v>
      </c>
      <c r="H4549" s="2">
        <v>38.234650000000002</v>
      </c>
      <c r="I4549" s="2">
        <v>32.934269999999998</v>
      </c>
      <c r="J4549" s="2">
        <v>20.123429999999999</v>
      </c>
      <c r="K4549" s="66">
        <v>18.792480000000001</v>
      </c>
      <c r="L4549" s="2">
        <v>34.656300000000002</v>
      </c>
      <c r="M4549" s="2">
        <v>39.263689999999997</v>
      </c>
      <c r="N4549" s="2">
        <v>33.687159999999999</v>
      </c>
      <c r="O4549" s="2">
        <v>20.208860000000001</v>
      </c>
      <c r="P4549" s="2">
        <v>24.428989999999999</v>
      </c>
    </row>
    <row r="4550" spans="1:16" x14ac:dyDescent="0.35">
      <c r="A4550" s="2">
        <v>4539</v>
      </c>
      <c r="B4550" s="2" t="s">
        <v>272</v>
      </c>
      <c r="C4550" s="2" t="s">
        <v>312</v>
      </c>
      <c r="D4550" s="2">
        <v>-2.802</v>
      </c>
      <c r="E4550" s="2">
        <v>0.49199999999999999</v>
      </c>
      <c r="F4550" s="66">
        <v>18.329999999999998</v>
      </c>
      <c r="G4550" s="2">
        <v>35.416119999999999</v>
      </c>
      <c r="H4550" s="2">
        <v>38.805610000000001</v>
      </c>
      <c r="I4550" s="2">
        <v>33.420940000000002</v>
      </c>
      <c r="J4550" s="2">
        <v>20.648579999999999</v>
      </c>
      <c r="K4550" s="66">
        <v>19.23385</v>
      </c>
      <c r="L4550" s="2">
        <v>35.118519999999997</v>
      </c>
      <c r="M4550" s="2">
        <v>39.839919999999999</v>
      </c>
      <c r="N4550" s="2">
        <v>34.174709999999997</v>
      </c>
      <c r="O4550" s="2">
        <v>20.736899999999999</v>
      </c>
      <c r="P4550" s="2">
        <v>24.64404</v>
      </c>
    </row>
    <row r="4551" spans="1:16" x14ac:dyDescent="0.35">
      <c r="A4551" s="2">
        <v>4540</v>
      </c>
      <c r="B4551" s="2" t="s">
        <v>272</v>
      </c>
      <c r="C4551" s="2" t="s">
        <v>313</v>
      </c>
      <c r="D4551" s="2">
        <v>-3.0529999999999999</v>
      </c>
      <c r="E4551" s="2">
        <v>0.50800000000000001</v>
      </c>
      <c r="F4551" s="66">
        <v>28.33</v>
      </c>
      <c r="G4551" s="2">
        <v>46.633920000000003</v>
      </c>
      <c r="H4551" s="2">
        <v>51.832450000000001</v>
      </c>
      <c r="I4551" s="2">
        <v>42.929589999999997</v>
      </c>
      <c r="J4551" s="2">
        <v>21.434609999999999</v>
      </c>
      <c r="K4551" s="66">
        <v>22.434619999999999</v>
      </c>
      <c r="L4551" s="2">
        <v>46.305169999999997</v>
      </c>
      <c r="M4551" s="2">
        <v>53.532499999999999</v>
      </c>
      <c r="N4551" s="2">
        <v>44.165799999999997</v>
      </c>
      <c r="O4551" s="2">
        <v>21.550930000000001</v>
      </c>
      <c r="P4551" s="2">
        <v>19.487819999999999</v>
      </c>
    </row>
    <row r="4552" spans="1:16" x14ac:dyDescent="0.35">
      <c r="A4552" s="2">
        <v>4541</v>
      </c>
      <c r="B4552" s="2" t="s">
        <v>272</v>
      </c>
      <c r="C4552" s="2" t="s">
        <v>314</v>
      </c>
      <c r="D4552" s="2">
        <v>-3.5049999999999999</v>
      </c>
      <c r="E4552" s="2">
        <v>0.746</v>
      </c>
      <c r="F4552" s="66">
        <v>16.670000000000002</v>
      </c>
      <c r="G4552" s="2">
        <v>31.59205</v>
      </c>
      <c r="H4552" s="2">
        <v>34.552990000000001</v>
      </c>
      <c r="I4552" s="2">
        <v>29.997350000000001</v>
      </c>
      <c r="J4552" s="2">
        <v>21.684439999999999</v>
      </c>
      <c r="K4552" s="66">
        <v>39.076569999999997</v>
      </c>
      <c r="L4552" s="2">
        <v>31.258520000000001</v>
      </c>
      <c r="M4552" s="2">
        <v>35.334119999999999</v>
      </c>
      <c r="N4552" s="2">
        <v>30.541139999999999</v>
      </c>
      <c r="O4552" s="2">
        <v>21.79513</v>
      </c>
      <c r="P4552" s="2">
        <v>21.520990000000001</v>
      </c>
    </row>
    <row r="4553" spans="1:16" x14ac:dyDescent="0.35">
      <c r="A4553" s="2">
        <v>4542</v>
      </c>
      <c r="B4553" s="2" t="s">
        <v>272</v>
      </c>
      <c r="C4553" s="2" t="s">
        <v>315</v>
      </c>
      <c r="D4553" s="2">
        <v>-3.698</v>
      </c>
      <c r="E4553" s="2">
        <v>0.246</v>
      </c>
      <c r="F4553" s="66">
        <v>6.67</v>
      </c>
      <c r="G4553" s="2">
        <v>25.547560000000001</v>
      </c>
      <c r="H4553" s="2">
        <v>26.779240000000001</v>
      </c>
      <c r="I4553" s="2">
        <v>24.92605</v>
      </c>
      <c r="J4553" s="2">
        <v>19.996269999999999</v>
      </c>
      <c r="K4553" s="66">
        <v>19.893460000000001</v>
      </c>
      <c r="L4553" s="2">
        <v>25.232019999999999</v>
      </c>
      <c r="M4553" s="2">
        <v>27.148849999999999</v>
      </c>
      <c r="N4553" s="2">
        <v>25.199110000000001</v>
      </c>
      <c r="O4553" s="2">
        <v>20.01249</v>
      </c>
      <c r="P4553" s="2">
        <v>19.904319999999998</v>
      </c>
    </row>
    <row r="4554" spans="1:16" x14ac:dyDescent="0.35">
      <c r="A4554" s="2">
        <v>4543</v>
      </c>
      <c r="B4554" s="2" t="s">
        <v>272</v>
      </c>
      <c r="C4554" s="2" t="s">
        <v>316</v>
      </c>
      <c r="D4554" s="2">
        <v>-3.702</v>
      </c>
      <c r="E4554" s="2">
        <v>0</v>
      </c>
      <c r="F4554" s="66">
        <v>33.33</v>
      </c>
      <c r="G4554" s="2">
        <v>43.052379999999999</v>
      </c>
      <c r="H4554" s="2">
        <v>47.990630000000003</v>
      </c>
      <c r="I4554" s="2">
        <v>38.14866</v>
      </c>
      <c r="J4554" s="2">
        <v>10.81983</v>
      </c>
      <c r="K4554" s="66">
        <v>10.819850000000001</v>
      </c>
      <c r="L4554" s="2">
        <v>42.719290000000001</v>
      </c>
      <c r="M4554" s="2">
        <v>49.937779999999997</v>
      </c>
      <c r="N4554" s="2">
        <v>39.583039999999997</v>
      </c>
      <c r="O4554" s="2">
        <v>10.830360000000001</v>
      </c>
      <c r="P4554" s="2">
        <v>10.83037</v>
      </c>
    </row>
    <row r="4555" spans="1:16" x14ac:dyDescent="0.35">
      <c r="A4555" s="2">
        <v>4544</v>
      </c>
      <c r="B4555" s="2" t="s">
        <v>272</v>
      </c>
      <c r="C4555" s="2" t="s">
        <v>317</v>
      </c>
      <c r="D4555" s="2">
        <v>-2.5289999999999999</v>
      </c>
      <c r="E4555" s="2">
        <v>0.50800000000000001</v>
      </c>
      <c r="F4555" s="66">
        <v>8.33</v>
      </c>
      <c r="G4555" s="2">
        <v>16.810410000000001</v>
      </c>
      <c r="H4555" s="2">
        <v>18.223459999999999</v>
      </c>
      <c r="I4555" s="2">
        <v>16.278310000000001</v>
      </c>
      <c r="J4555" s="2">
        <v>11.42854</v>
      </c>
      <c r="K4555" s="66">
        <v>11.024509999999999</v>
      </c>
      <c r="L4555" s="2">
        <v>16.521619999999999</v>
      </c>
      <c r="M4555" s="2">
        <v>18.60848</v>
      </c>
      <c r="N4555" s="2">
        <v>16.561990000000002</v>
      </c>
      <c r="O4555" s="2">
        <v>11.459530000000001</v>
      </c>
      <c r="P4555" s="2">
        <v>11.064539999999999</v>
      </c>
    </row>
    <row r="4556" spans="1:16" x14ac:dyDescent="0.35">
      <c r="A4556" s="2">
        <v>4545</v>
      </c>
      <c r="B4556" s="2" t="s">
        <v>272</v>
      </c>
      <c r="C4556" s="2" t="s">
        <v>318</v>
      </c>
      <c r="D4556" s="2">
        <v>-0.13100000000000001</v>
      </c>
      <c r="E4556" s="2">
        <v>1.5589999999999999</v>
      </c>
      <c r="F4556" s="66">
        <v>11.67</v>
      </c>
      <c r="G4556" s="2">
        <v>17.249960000000002</v>
      </c>
      <c r="H4556" s="2">
        <v>19.750170000000001</v>
      </c>
      <c r="I4556" s="2">
        <v>17.063110000000002</v>
      </c>
      <c r="J4556" s="2">
        <v>12.70036</v>
      </c>
      <c r="K4556" s="66">
        <v>10.409750000000001</v>
      </c>
      <c r="L4556" s="2">
        <v>16.941849999999999</v>
      </c>
      <c r="M4556" s="2">
        <v>20.24586</v>
      </c>
      <c r="N4556" s="2">
        <v>17.418800000000001</v>
      </c>
      <c r="O4556" s="2">
        <v>12.828749999999999</v>
      </c>
      <c r="P4556" s="2">
        <v>10.41879</v>
      </c>
    </row>
    <row r="4557" spans="1:16" x14ac:dyDescent="0.35">
      <c r="A4557" s="2">
        <v>4546</v>
      </c>
      <c r="B4557" s="2" t="s">
        <v>272</v>
      </c>
      <c r="C4557" s="2" t="s">
        <v>319</v>
      </c>
      <c r="D4557" s="2">
        <v>2.2709999999999999</v>
      </c>
      <c r="E4557" s="2">
        <v>2.3540000000000001</v>
      </c>
      <c r="F4557" s="66">
        <v>8.33</v>
      </c>
      <c r="G4557" s="2">
        <v>12.987629999999999</v>
      </c>
      <c r="H4557" s="2">
        <v>15.10924</v>
      </c>
      <c r="I4557" s="2">
        <v>13.292059999999999</v>
      </c>
      <c r="J4557" s="2">
        <v>11.01515</v>
      </c>
      <c r="K4557" s="66">
        <v>8.7055500000000006</v>
      </c>
      <c r="L4557" s="2">
        <v>12.73452</v>
      </c>
      <c r="M4557" s="2">
        <v>15.45163</v>
      </c>
      <c r="N4557" s="2">
        <v>13.539770000000001</v>
      </c>
      <c r="O4557" s="2">
        <v>11.14423</v>
      </c>
      <c r="P4557" s="2">
        <v>8.7142900000000001</v>
      </c>
    </row>
    <row r="4558" spans="1:16" x14ac:dyDescent="0.35">
      <c r="A4558" s="2">
        <v>4547</v>
      </c>
      <c r="B4558" s="2" t="s">
        <v>272</v>
      </c>
      <c r="C4558" s="2" t="s">
        <v>320</v>
      </c>
      <c r="D4558" s="2">
        <v>4.415</v>
      </c>
      <c r="E4558" s="2">
        <v>3.3620000000000001</v>
      </c>
      <c r="F4558" s="66">
        <v>13.33</v>
      </c>
      <c r="G4558" s="2">
        <v>16.339449999999999</v>
      </c>
      <c r="H4558" s="2">
        <v>17.00583</v>
      </c>
      <c r="I4558" s="2">
        <v>13.81335</v>
      </c>
      <c r="J4558" s="2">
        <v>11.94548</v>
      </c>
      <c r="K4558" s="66">
        <v>23.867599999999999</v>
      </c>
      <c r="L4558" s="2">
        <v>15.627140000000001</v>
      </c>
      <c r="M4558" s="2">
        <v>17.557870000000001</v>
      </c>
      <c r="N4558" s="2">
        <v>14.199059999999999</v>
      </c>
      <c r="O4558" s="2">
        <v>12.23386</v>
      </c>
      <c r="P4558" s="2">
        <v>17.78661</v>
      </c>
    </row>
    <row r="4559" spans="1:16" x14ac:dyDescent="0.35">
      <c r="A4559" s="2">
        <v>4548</v>
      </c>
      <c r="B4559" s="2" t="s">
        <v>272</v>
      </c>
      <c r="C4559" s="2" t="s">
        <v>321</v>
      </c>
      <c r="D4559" s="2">
        <v>7.181</v>
      </c>
      <c r="E4559" s="2">
        <v>4.6079999999999997</v>
      </c>
      <c r="F4559" s="66">
        <v>33.33</v>
      </c>
      <c r="G4559" s="2">
        <v>20.745619999999999</v>
      </c>
      <c r="H4559" s="2">
        <v>21.922750000000001</v>
      </c>
      <c r="I4559" s="2">
        <v>16.355029999999999</v>
      </c>
      <c r="J4559" s="2">
        <v>15.57391</v>
      </c>
      <c r="K4559" s="66">
        <v>37.935070000000003</v>
      </c>
      <c r="L4559" s="2">
        <v>20.06343</v>
      </c>
      <c r="M4559" s="2">
        <v>22.857510000000001</v>
      </c>
      <c r="N4559" s="2">
        <v>16.99971</v>
      </c>
      <c r="O4559" s="2">
        <v>16.177890000000001</v>
      </c>
      <c r="P4559" s="2">
        <v>36.091470000000001</v>
      </c>
    </row>
    <row r="4560" spans="1:16" x14ac:dyDescent="0.35">
      <c r="A4560" s="2">
        <v>4549</v>
      </c>
      <c r="B4560" s="2" t="s">
        <v>272</v>
      </c>
      <c r="C4560" s="2" t="s">
        <v>322</v>
      </c>
      <c r="D4560" s="2">
        <v>9.1020000000000003</v>
      </c>
      <c r="E4560" s="2">
        <v>6.1669999999999998</v>
      </c>
      <c r="F4560" s="66">
        <v>25</v>
      </c>
      <c r="G4560" s="2">
        <v>12.16714</v>
      </c>
      <c r="H4560" s="2">
        <v>14.79609</v>
      </c>
      <c r="I4560" s="2">
        <v>10.358499999999999</v>
      </c>
      <c r="J4560" s="2">
        <v>12.86783</v>
      </c>
      <c r="K4560" s="66">
        <v>18.055129999999998</v>
      </c>
      <c r="L4560" s="2">
        <v>14.497540000000001</v>
      </c>
      <c r="M4560" s="2">
        <v>15.47645</v>
      </c>
      <c r="N4560" s="2">
        <v>10.807650000000001</v>
      </c>
      <c r="O4560" s="2">
        <v>13.44772</v>
      </c>
      <c r="P4560" s="2">
        <v>49.551000000000002</v>
      </c>
    </row>
    <row r="4561" spans="1:16" x14ac:dyDescent="0.35">
      <c r="A4561" s="2">
        <v>4550</v>
      </c>
      <c r="B4561" s="2" t="s">
        <v>272</v>
      </c>
      <c r="C4561" s="2" t="s">
        <v>323</v>
      </c>
      <c r="D4561" s="2">
        <v>8.1829999999999998</v>
      </c>
      <c r="E4561" s="2">
        <v>6.1319999999999997</v>
      </c>
      <c r="F4561" s="66">
        <v>6.67</v>
      </c>
      <c r="G4561" s="2">
        <v>3.1811099999999999</v>
      </c>
      <c r="H4561" s="2">
        <v>4.4361100000000002</v>
      </c>
      <c r="I4561" s="2">
        <v>3.4978799999999999</v>
      </c>
      <c r="J4561" s="2">
        <v>4.1714700000000002</v>
      </c>
      <c r="K4561" s="66">
        <v>5.7278900000000004</v>
      </c>
      <c r="L4561" s="2">
        <v>3.7515800000000001</v>
      </c>
      <c r="M4561" s="2">
        <v>4.6379200000000003</v>
      </c>
      <c r="N4561" s="2">
        <v>3.6508099999999999</v>
      </c>
      <c r="O4561" s="2">
        <v>4.3594900000000001</v>
      </c>
      <c r="P4561" s="2">
        <v>21.140029999999999</v>
      </c>
    </row>
    <row r="4562" spans="1:16" x14ac:dyDescent="0.35">
      <c r="A4562" s="2">
        <v>4551</v>
      </c>
      <c r="B4562" s="2" t="s">
        <v>272</v>
      </c>
      <c r="C4562" s="2" t="s">
        <v>324</v>
      </c>
      <c r="D4562" s="2">
        <v>6.3869999999999996</v>
      </c>
      <c r="E4562" s="2">
        <v>5.6589999999999998</v>
      </c>
      <c r="F4562" s="66">
        <v>3.33</v>
      </c>
      <c r="G4562" s="2">
        <v>3.8954200000000001</v>
      </c>
      <c r="H4562" s="2">
        <v>5.2690000000000001</v>
      </c>
      <c r="I4562" s="2">
        <v>4.12493</v>
      </c>
      <c r="J4562" s="2">
        <v>4.4564300000000001</v>
      </c>
      <c r="K4562" s="66">
        <v>3.69428</v>
      </c>
      <c r="L4562" s="2">
        <v>4.5751200000000001</v>
      </c>
      <c r="M4562" s="2">
        <v>5.5094399999999997</v>
      </c>
      <c r="N4562" s="2">
        <v>4.3057600000000003</v>
      </c>
      <c r="O4562" s="2">
        <v>4.6545199999999998</v>
      </c>
      <c r="P4562" s="2">
        <v>21.810179999999999</v>
      </c>
    </row>
    <row r="4563" spans="1:16" x14ac:dyDescent="0.35">
      <c r="A4563" s="2">
        <v>4552</v>
      </c>
      <c r="B4563" s="2" t="s">
        <v>272</v>
      </c>
      <c r="C4563" s="2" t="s">
        <v>325</v>
      </c>
      <c r="D4563" s="2">
        <v>5.702</v>
      </c>
      <c r="E4563" s="2">
        <v>6.7080000000000002</v>
      </c>
      <c r="F4563" s="66">
        <v>8.33</v>
      </c>
      <c r="G4563" s="2">
        <v>14.56453</v>
      </c>
      <c r="H4563" s="2">
        <v>16.452660000000002</v>
      </c>
      <c r="I4563" s="2">
        <v>14.568149999999999</v>
      </c>
      <c r="J4563" s="2">
        <v>15.40568</v>
      </c>
      <c r="K4563" s="66">
        <v>21.733329999999999</v>
      </c>
      <c r="L4563" s="2">
        <v>15.243130000000001</v>
      </c>
      <c r="M4563" s="2">
        <v>16.767189999999999</v>
      </c>
      <c r="N4563" s="2">
        <v>14.78449</v>
      </c>
      <c r="O4563" s="2">
        <v>15.665660000000001</v>
      </c>
      <c r="P4563" s="2">
        <v>40.220230000000001</v>
      </c>
    </row>
    <row r="4564" spans="1:16" x14ac:dyDescent="0.35">
      <c r="A4564" s="2">
        <v>4553</v>
      </c>
      <c r="B4564" s="2" t="s">
        <v>272</v>
      </c>
      <c r="C4564" s="2" t="s">
        <v>326</v>
      </c>
      <c r="D4564" s="2">
        <v>5.1390000000000002</v>
      </c>
      <c r="E4564" s="2">
        <v>6.4379999999999997</v>
      </c>
      <c r="F4564" s="66">
        <v>6.67</v>
      </c>
      <c r="G4564" s="2">
        <v>15.53861</v>
      </c>
      <c r="H4564" s="2">
        <v>18.156829999999999</v>
      </c>
      <c r="I4564" s="2">
        <v>15.57929</v>
      </c>
      <c r="J4564" s="2">
        <v>16.66703</v>
      </c>
      <c r="K4564" s="66">
        <v>13.50704</v>
      </c>
      <c r="L4564" s="2">
        <v>17.73714</v>
      </c>
      <c r="M4564" s="2">
        <v>18.546140000000001</v>
      </c>
      <c r="N4564" s="2">
        <v>15.834300000000001</v>
      </c>
      <c r="O4564" s="2">
        <v>16.97871</v>
      </c>
      <c r="P4564" s="2">
        <v>27.937850000000001</v>
      </c>
    </row>
    <row r="4565" spans="1:16" x14ac:dyDescent="0.35">
      <c r="A4565" s="2">
        <v>4554</v>
      </c>
      <c r="B4565" s="2" t="s">
        <v>272</v>
      </c>
      <c r="C4565" s="2" t="s">
        <v>327</v>
      </c>
      <c r="D4565" s="2">
        <v>4.3979999999999997</v>
      </c>
      <c r="E4565" s="2">
        <v>4.8869999999999996</v>
      </c>
      <c r="F4565" s="66">
        <v>28.33</v>
      </c>
      <c r="G4565" s="2">
        <v>26.65926</v>
      </c>
      <c r="H4565" s="2">
        <v>34.82358</v>
      </c>
      <c r="I4565" s="2">
        <v>26.282779999999999</v>
      </c>
      <c r="J4565" s="2">
        <v>26.7502</v>
      </c>
      <c r="K4565" s="66">
        <v>32.793379999999999</v>
      </c>
      <c r="L4565" s="2">
        <v>30.823540000000001</v>
      </c>
      <c r="M4565" s="2">
        <v>36.064219999999999</v>
      </c>
      <c r="N4565" s="2">
        <v>27.078440000000001</v>
      </c>
      <c r="O4565" s="2">
        <v>27.570209999999999</v>
      </c>
      <c r="P4565" s="2">
        <v>46.637720000000002</v>
      </c>
    </row>
    <row r="4566" spans="1:16" x14ac:dyDescent="0.35">
      <c r="A4566" s="2">
        <v>4555</v>
      </c>
      <c r="B4566" s="2" t="s">
        <v>272</v>
      </c>
      <c r="C4566" s="2" t="s">
        <v>328</v>
      </c>
      <c r="D4566" s="2">
        <v>4.0460000000000003</v>
      </c>
      <c r="E4566" s="2">
        <v>4.0999999999999996</v>
      </c>
      <c r="F4566" s="66">
        <v>8.33</v>
      </c>
      <c r="G4566" s="2">
        <v>15.188549999999999</v>
      </c>
      <c r="H4566" s="2">
        <v>17.08098</v>
      </c>
      <c r="I4566" s="2">
        <v>15.477729999999999</v>
      </c>
      <c r="J4566" s="2">
        <v>15.03158</v>
      </c>
      <c r="K4566" s="66">
        <v>17.88223</v>
      </c>
      <c r="L4566" s="2">
        <v>15.397589999999999</v>
      </c>
      <c r="M4566" s="2">
        <v>17.381180000000001</v>
      </c>
      <c r="N4566" s="2">
        <v>15.6944</v>
      </c>
      <c r="O4566" s="2">
        <v>15.225009999999999</v>
      </c>
      <c r="P4566" s="2">
        <v>12.456860000000001</v>
      </c>
    </row>
    <row r="4567" spans="1:16" x14ac:dyDescent="0.35">
      <c r="A4567" s="2">
        <v>4556</v>
      </c>
      <c r="B4567" s="2" t="s">
        <v>272</v>
      </c>
      <c r="C4567" s="2" t="s">
        <v>329</v>
      </c>
      <c r="D4567" s="2">
        <v>3.8</v>
      </c>
      <c r="E4567" s="2">
        <v>4.0999999999999996</v>
      </c>
      <c r="F4567" s="66">
        <v>8.33</v>
      </c>
      <c r="G4567" s="2">
        <v>17.26933</v>
      </c>
      <c r="H4567" s="2">
        <v>20.123460000000001</v>
      </c>
      <c r="I4567" s="2">
        <v>17.462330000000001</v>
      </c>
      <c r="J4567" s="2">
        <v>16.74287</v>
      </c>
      <c r="K4567" s="66">
        <v>24.941839999999999</v>
      </c>
      <c r="L4567" s="2">
        <v>17.28631</v>
      </c>
      <c r="M4567" s="2">
        <v>20.57029</v>
      </c>
      <c r="N4567" s="2">
        <v>17.770499999999998</v>
      </c>
      <c r="O4567" s="2">
        <v>17.013559999999998</v>
      </c>
      <c r="P4567" s="2">
        <v>12.5497</v>
      </c>
    </row>
    <row r="4568" spans="1:16" x14ac:dyDescent="0.35">
      <c r="A4568" s="2">
        <v>4557</v>
      </c>
      <c r="B4568" s="2" t="s">
        <v>272</v>
      </c>
      <c r="C4568" s="2" t="s">
        <v>330</v>
      </c>
      <c r="D4568" s="2">
        <v>3.851</v>
      </c>
      <c r="E4568" s="2">
        <v>3.8460000000000001</v>
      </c>
      <c r="F4568" s="66">
        <v>36.67</v>
      </c>
      <c r="G4568" s="2">
        <v>28.151240000000001</v>
      </c>
      <c r="H4568" s="2">
        <v>37.241</v>
      </c>
      <c r="I4568" s="2">
        <v>28.912739999999999</v>
      </c>
      <c r="J4568" s="2">
        <v>25.729019999999998</v>
      </c>
      <c r="K4568" s="66">
        <v>51.221449999999997</v>
      </c>
      <c r="L4568" s="2">
        <v>28.134049999999998</v>
      </c>
      <c r="M4568" s="2">
        <v>38.5717</v>
      </c>
      <c r="N4568" s="2">
        <v>29.809539999999998</v>
      </c>
      <c r="O4568" s="2">
        <v>26.45994</v>
      </c>
      <c r="P4568" s="2">
        <v>12.580859999999999</v>
      </c>
    </row>
    <row r="4569" spans="1:16" x14ac:dyDescent="0.35">
      <c r="A4569" s="2">
        <v>4558</v>
      </c>
      <c r="B4569" s="2" t="s">
        <v>272</v>
      </c>
      <c r="C4569" s="2" t="s">
        <v>331</v>
      </c>
      <c r="D4569" s="2">
        <v>3.7469999999999999</v>
      </c>
      <c r="E4569" s="2">
        <v>3.3460000000000001</v>
      </c>
      <c r="F4569" s="66">
        <v>16.670000000000002</v>
      </c>
      <c r="G4569" s="2">
        <v>19.489000000000001</v>
      </c>
      <c r="H4569" s="2">
        <v>23.319579999999998</v>
      </c>
      <c r="I4569" s="2">
        <v>19.975709999999999</v>
      </c>
      <c r="J4569" s="2">
        <v>17.731570000000001</v>
      </c>
      <c r="K4569" s="66">
        <v>24.940619999999999</v>
      </c>
      <c r="L4569" s="2">
        <v>19.552199999999999</v>
      </c>
      <c r="M4569" s="2">
        <v>23.915520000000001</v>
      </c>
      <c r="N4569" s="2">
        <v>20.39742</v>
      </c>
      <c r="O4569" s="2">
        <v>18.036359999999998</v>
      </c>
      <c r="P4569" s="2">
        <v>12.65531</v>
      </c>
    </row>
    <row r="4570" spans="1:16" x14ac:dyDescent="0.35">
      <c r="A4570" s="2">
        <v>4559</v>
      </c>
      <c r="B4570" s="2" t="s">
        <v>272</v>
      </c>
      <c r="C4570" s="2" t="s">
        <v>332</v>
      </c>
      <c r="D4570" s="2">
        <v>3.5489999999999999</v>
      </c>
      <c r="E4570" s="2">
        <v>3.1</v>
      </c>
      <c r="F4570" s="66">
        <v>18.329999999999998</v>
      </c>
      <c r="G4570" s="2">
        <v>22.35595</v>
      </c>
      <c r="H4570" s="2">
        <v>27.585909999999998</v>
      </c>
      <c r="I4570" s="2">
        <v>23.0656</v>
      </c>
      <c r="J4570" s="2">
        <v>19.400870000000001</v>
      </c>
      <c r="K4570" s="66">
        <v>25.574680000000001</v>
      </c>
      <c r="L4570" s="2">
        <v>22.47681</v>
      </c>
      <c r="M4570" s="2">
        <v>28.395189999999999</v>
      </c>
      <c r="N4570" s="2">
        <v>23.63936</v>
      </c>
      <c r="O4570" s="2">
        <v>19.7837</v>
      </c>
      <c r="P4570" s="2">
        <v>12.73305</v>
      </c>
    </row>
    <row r="4571" spans="1:16" x14ac:dyDescent="0.35">
      <c r="A4571" s="2">
        <v>4560</v>
      </c>
      <c r="B4571" s="2" t="s">
        <v>273</v>
      </c>
      <c r="C4571" s="2" t="s">
        <v>309</v>
      </c>
      <c r="D4571" s="2">
        <v>2.839</v>
      </c>
      <c r="E4571" s="2">
        <v>2.5920000000000001</v>
      </c>
      <c r="F4571" s="66">
        <v>13.33</v>
      </c>
      <c r="G4571" s="2">
        <v>17.487189999999998</v>
      </c>
      <c r="H4571" s="2">
        <v>20.119160000000001</v>
      </c>
      <c r="I4571" s="2">
        <v>17.93374</v>
      </c>
      <c r="J4571" s="2">
        <v>16.05753</v>
      </c>
      <c r="K4571" s="66">
        <v>18.985900000000001</v>
      </c>
      <c r="L4571" s="2">
        <v>17.48338</v>
      </c>
      <c r="M4571" s="2">
        <v>20.526039999999998</v>
      </c>
      <c r="N4571" s="2">
        <v>18.226749999999999</v>
      </c>
      <c r="O4571" s="2">
        <v>16.252790000000001</v>
      </c>
      <c r="P4571" s="2">
        <v>12.90851</v>
      </c>
    </row>
    <row r="4572" spans="1:16" x14ac:dyDescent="0.35">
      <c r="A4572" s="2">
        <v>4561</v>
      </c>
      <c r="B4572" s="2" t="s">
        <v>273</v>
      </c>
      <c r="C4572" s="2" t="s">
        <v>310</v>
      </c>
      <c r="D4572" s="2">
        <v>2.302</v>
      </c>
      <c r="E4572" s="2">
        <v>1.5409999999999999</v>
      </c>
      <c r="F4572" s="66">
        <v>0</v>
      </c>
      <c r="G4572" s="2">
        <v>12.76483</v>
      </c>
      <c r="H4572" s="2">
        <v>13.1907</v>
      </c>
      <c r="I4572" s="2">
        <v>13.190709999999999</v>
      </c>
      <c r="J4572" s="2">
        <v>13.190709999999999</v>
      </c>
      <c r="K4572" s="66">
        <v>13.190709999999999</v>
      </c>
      <c r="L4572" s="2">
        <v>12.649150000000001</v>
      </c>
      <c r="M4572" s="2">
        <v>13.21687</v>
      </c>
      <c r="N4572" s="2">
        <v>13.21687</v>
      </c>
      <c r="O4572" s="2">
        <v>13.21688</v>
      </c>
      <c r="P4572" s="2">
        <v>13.21687</v>
      </c>
    </row>
    <row r="4573" spans="1:16" x14ac:dyDescent="0.35">
      <c r="A4573" s="2">
        <v>4562</v>
      </c>
      <c r="B4573" s="2" t="s">
        <v>273</v>
      </c>
      <c r="C4573" s="2" t="s">
        <v>311</v>
      </c>
      <c r="D4573" s="2">
        <v>2.0950000000000002</v>
      </c>
      <c r="E4573" s="2">
        <v>1</v>
      </c>
      <c r="F4573" s="66">
        <v>11.67</v>
      </c>
      <c r="G4573" s="2">
        <v>21.832380000000001</v>
      </c>
      <c r="H4573" s="2">
        <v>24.366060000000001</v>
      </c>
      <c r="I4573" s="2">
        <v>22.15138</v>
      </c>
      <c r="J4573" s="2">
        <v>15.39162</v>
      </c>
      <c r="K4573" s="66">
        <v>18.007280000000002</v>
      </c>
      <c r="L4573" s="2">
        <v>21.678090000000001</v>
      </c>
      <c r="M4573" s="2">
        <v>24.949660000000002</v>
      </c>
      <c r="N4573" s="2">
        <v>22.619589999999999</v>
      </c>
      <c r="O4573" s="2">
        <v>15.50764</v>
      </c>
      <c r="P4573" s="2">
        <v>28.688220000000001</v>
      </c>
    </row>
    <row r="4574" spans="1:16" x14ac:dyDescent="0.35">
      <c r="A4574" s="2">
        <v>4563</v>
      </c>
      <c r="B4574" s="2" t="s">
        <v>273</v>
      </c>
      <c r="C4574" s="2" t="s">
        <v>312</v>
      </c>
      <c r="D4574" s="2">
        <v>1.2410000000000001</v>
      </c>
      <c r="E4574" s="2">
        <v>2.0670000000000002</v>
      </c>
      <c r="F4574" s="66">
        <v>28.33</v>
      </c>
      <c r="G4574" s="2">
        <v>32.95776</v>
      </c>
      <c r="H4574" s="2">
        <v>38.974060000000001</v>
      </c>
      <c r="I4574" s="2">
        <v>32.40354</v>
      </c>
      <c r="J4574" s="2">
        <v>20.58954</v>
      </c>
      <c r="K4574" s="66">
        <v>35.830509999999997</v>
      </c>
      <c r="L4574" s="2">
        <v>32.772419999999997</v>
      </c>
      <c r="M4574" s="2">
        <v>40.290210000000002</v>
      </c>
      <c r="N4574" s="2">
        <v>33.37735</v>
      </c>
      <c r="O4574" s="2">
        <v>20.94783</v>
      </c>
      <c r="P4574" s="2">
        <v>63.17689</v>
      </c>
    </row>
    <row r="4575" spans="1:16" x14ac:dyDescent="0.35">
      <c r="A4575" s="2">
        <v>4564</v>
      </c>
      <c r="B4575" s="2" t="s">
        <v>273</v>
      </c>
      <c r="C4575" s="2" t="s">
        <v>313</v>
      </c>
      <c r="D4575" s="2">
        <v>-0.215</v>
      </c>
      <c r="E4575" s="2">
        <v>2.8460000000000001</v>
      </c>
      <c r="F4575" s="66">
        <v>31.67</v>
      </c>
      <c r="G4575" s="2">
        <v>39.108490000000003</v>
      </c>
      <c r="H4575" s="2">
        <v>49.153939999999999</v>
      </c>
      <c r="I4575" s="2">
        <v>37.015920000000001</v>
      </c>
      <c r="J4575" s="2">
        <v>28.186119999999999</v>
      </c>
      <c r="K4575" s="66">
        <v>67.909180000000006</v>
      </c>
      <c r="L4575" s="2">
        <v>38.89367</v>
      </c>
      <c r="M4575" s="2">
        <v>50.967910000000003</v>
      </c>
      <c r="N4575" s="2">
        <v>38.197499999999998</v>
      </c>
      <c r="O4575" s="2">
        <v>28.90766</v>
      </c>
      <c r="P4575" s="2">
        <v>108.86424</v>
      </c>
    </row>
    <row r="4576" spans="1:16" x14ac:dyDescent="0.35">
      <c r="A4576" s="2">
        <v>4565</v>
      </c>
      <c r="B4576" s="2" t="s">
        <v>273</v>
      </c>
      <c r="C4576" s="2" t="s">
        <v>314</v>
      </c>
      <c r="D4576" s="2">
        <v>-1.5069999999999999</v>
      </c>
      <c r="E4576" s="2">
        <v>2.6</v>
      </c>
      <c r="F4576" s="66">
        <v>21.67</v>
      </c>
      <c r="G4576" s="2">
        <v>30.370640000000002</v>
      </c>
      <c r="H4576" s="2">
        <v>35.887250000000002</v>
      </c>
      <c r="I4576" s="2">
        <v>28.479410000000001</v>
      </c>
      <c r="J4576" s="2">
        <v>22.448889999999999</v>
      </c>
      <c r="K4576" s="66">
        <v>27.073720000000002</v>
      </c>
      <c r="L4576" s="2">
        <v>30.172270000000001</v>
      </c>
      <c r="M4576" s="2">
        <v>36.97607</v>
      </c>
      <c r="N4576" s="2">
        <v>29.182269999999999</v>
      </c>
      <c r="O4576" s="2">
        <v>22.83756</v>
      </c>
      <c r="P4576" s="2">
        <v>35.029350000000001</v>
      </c>
    </row>
    <row r="4577" spans="1:16" x14ac:dyDescent="0.35">
      <c r="A4577" s="2">
        <v>4566</v>
      </c>
      <c r="B4577" s="2" t="s">
        <v>273</v>
      </c>
      <c r="C4577" s="2" t="s">
        <v>315</v>
      </c>
      <c r="D4577" s="2">
        <v>-2.1030000000000002</v>
      </c>
      <c r="E4577" s="2">
        <v>2.6</v>
      </c>
      <c r="F4577" s="66">
        <v>6.67</v>
      </c>
      <c r="G4577" s="2">
        <v>21.471969999999999</v>
      </c>
      <c r="H4577" s="2">
        <v>23.528279999999999</v>
      </c>
      <c r="I4577" s="2">
        <v>20.721579999999999</v>
      </c>
      <c r="J4577" s="2">
        <v>18.54618</v>
      </c>
      <c r="K4577" s="66">
        <v>32.850239999999999</v>
      </c>
      <c r="L4577" s="2">
        <v>21.044129999999999</v>
      </c>
      <c r="M4577" s="2">
        <v>23.936969999999999</v>
      </c>
      <c r="N4577" s="2">
        <v>20.98404</v>
      </c>
      <c r="O4577" s="2">
        <v>18.6953</v>
      </c>
      <c r="P4577" s="2">
        <v>27.241379999999999</v>
      </c>
    </row>
    <row r="4578" spans="1:16" x14ac:dyDescent="0.35">
      <c r="A4578" s="2">
        <v>4567</v>
      </c>
      <c r="B4578" s="2" t="s">
        <v>273</v>
      </c>
      <c r="C4578" s="2" t="s">
        <v>316</v>
      </c>
      <c r="D4578" s="2">
        <v>-1.792</v>
      </c>
      <c r="E4578" s="2">
        <v>2.8540000000000001</v>
      </c>
      <c r="F4578" s="66">
        <v>16.670000000000002</v>
      </c>
      <c r="G4578" s="2">
        <v>20.054099999999998</v>
      </c>
      <c r="H4578" s="2">
        <v>25.10332</v>
      </c>
      <c r="I4578" s="2">
        <v>18.31072</v>
      </c>
      <c r="J4578" s="2">
        <v>13.737080000000001</v>
      </c>
      <c r="K4578" s="66">
        <v>53.74465</v>
      </c>
      <c r="L4578" s="2">
        <v>19.568570000000001</v>
      </c>
      <c r="M4578" s="2">
        <v>26.057680000000001</v>
      </c>
      <c r="N4578" s="2">
        <v>18.911180000000002</v>
      </c>
      <c r="O4578" s="2">
        <v>14.09925</v>
      </c>
      <c r="P4578" s="2">
        <v>33.453380000000003</v>
      </c>
    </row>
    <row r="4579" spans="1:16" x14ac:dyDescent="0.35">
      <c r="A4579" s="2">
        <v>4568</v>
      </c>
      <c r="B4579" s="2" t="s">
        <v>273</v>
      </c>
      <c r="C4579" s="2" t="s">
        <v>317</v>
      </c>
      <c r="D4579" s="2">
        <v>-0.23300000000000001</v>
      </c>
      <c r="E4579" s="2">
        <v>2.8460000000000001</v>
      </c>
      <c r="F4579" s="66">
        <v>3.33</v>
      </c>
      <c r="G4579" s="2">
        <v>10.26</v>
      </c>
      <c r="H4579" s="2">
        <v>11.59398</v>
      </c>
      <c r="I4579" s="2">
        <v>9.9742099999999994</v>
      </c>
      <c r="J4579" s="2">
        <v>8.7584800000000005</v>
      </c>
      <c r="K4579" s="66">
        <v>16.543569999999999</v>
      </c>
      <c r="L4579" s="2">
        <v>9.8982700000000001</v>
      </c>
      <c r="M4579" s="2">
        <v>11.845750000000001</v>
      </c>
      <c r="N4579" s="2">
        <v>10.141590000000001</v>
      </c>
      <c r="O4579" s="2">
        <v>8.86252</v>
      </c>
      <c r="P4579" s="2">
        <v>16.7211</v>
      </c>
    </row>
    <row r="4580" spans="1:16" x14ac:dyDescent="0.35">
      <c r="A4580" s="2">
        <v>4569</v>
      </c>
      <c r="B4580" s="2" t="s">
        <v>273</v>
      </c>
      <c r="C4580" s="2" t="s">
        <v>318</v>
      </c>
      <c r="D4580" s="2">
        <v>1.3080000000000001</v>
      </c>
      <c r="E4580" s="2">
        <v>2.8540000000000001</v>
      </c>
      <c r="F4580" s="66">
        <v>8.33</v>
      </c>
      <c r="G4580" s="2">
        <v>10.516780000000001</v>
      </c>
      <c r="H4580" s="2">
        <v>12.31216</v>
      </c>
      <c r="I4580" s="2">
        <v>10.402430000000001</v>
      </c>
      <c r="J4580" s="2">
        <v>8.6691199999999995</v>
      </c>
      <c r="K4580" s="66">
        <v>15.17618</v>
      </c>
      <c r="L4580" s="2">
        <v>10.287929999999999</v>
      </c>
      <c r="M4580" s="2">
        <v>12.6281</v>
      </c>
      <c r="N4580" s="2">
        <v>10.618869999999999</v>
      </c>
      <c r="O4580" s="2">
        <v>8.7952499999999993</v>
      </c>
      <c r="P4580" s="2">
        <v>21.892959999999999</v>
      </c>
    </row>
    <row r="4581" spans="1:16" x14ac:dyDescent="0.35">
      <c r="A4581" s="2">
        <v>4570</v>
      </c>
      <c r="B4581" s="2" t="s">
        <v>273</v>
      </c>
      <c r="C4581" s="2" t="s">
        <v>319</v>
      </c>
      <c r="D4581" s="2">
        <v>2.3079999999999998</v>
      </c>
      <c r="E4581" s="2">
        <v>3.6080000000000001</v>
      </c>
      <c r="F4581" s="66">
        <v>18.329999999999998</v>
      </c>
      <c r="G4581" s="2">
        <v>18.376650000000001</v>
      </c>
      <c r="H4581" s="2">
        <v>22.422599999999999</v>
      </c>
      <c r="I4581" s="2">
        <v>16.56681</v>
      </c>
      <c r="J4581" s="2">
        <v>13.992229999999999</v>
      </c>
      <c r="K4581" s="66">
        <v>17.897739999999999</v>
      </c>
      <c r="L4581" s="2">
        <v>19.469470000000001</v>
      </c>
      <c r="M4581" s="2">
        <v>23.302420000000001</v>
      </c>
      <c r="N4581" s="2">
        <v>17.141539999999999</v>
      </c>
      <c r="O4581" s="2">
        <v>14.432829999999999</v>
      </c>
      <c r="P4581" s="2">
        <v>33.119370000000004</v>
      </c>
    </row>
    <row r="4582" spans="1:16" x14ac:dyDescent="0.35">
      <c r="A4582" s="2">
        <v>4571</v>
      </c>
      <c r="B4582" s="2" t="s">
        <v>273</v>
      </c>
      <c r="C4582" s="2" t="s">
        <v>320</v>
      </c>
      <c r="D4582" s="2">
        <v>3.0539999999999998</v>
      </c>
      <c r="E4582" s="2">
        <v>4.9130000000000003</v>
      </c>
      <c r="F4582" s="66">
        <v>23.33</v>
      </c>
      <c r="G4582" s="2">
        <v>16.450369999999999</v>
      </c>
      <c r="H4582" s="2">
        <v>23.698969999999999</v>
      </c>
      <c r="I4582" s="2">
        <v>16.429829999999999</v>
      </c>
      <c r="J4582" s="2">
        <v>16.224789999999999</v>
      </c>
      <c r="K4582" s="66">
        <v>24.61</v>
      </c>
      <c r="L4582" s="2">
        <v>16.586559999999999</v>
      </c>
      <c r="M4582" s="2">
        <v>24.68571</v>
      </c>
      <c r="N4582" s="2">
        <v>17.03783</v>
      </c>
      <c r="O4582" s="2">
        <v>16.822120000000002</v>
      </c>
      <c r="P4582" s="2">
        <v>58.537399999999998</v>
      </c>
    </row>
    <row r="4583" spans="1:16" x14ac:dyDescent="0.35">
      <c r="A4583" s="2">
        <v>4572</v>
      </c>
      <c r="B4583" s="2" t="s">
        <v>273</v>
      </c>
      <c r="C4583" s="2" t="s">
        <v>321</v>
      </c>
      <c r="D4583" s="2">
        <v>3.605</v>
      </c>
      <c r="E4583" s="2">
        <v>4.3780000000000001</v>
      </c>
      <c r="F4583" s="66">
        <v>15</v>
      </c>
      <c r="G4583" s="2">
        <v>12.778980000000001</v>
      </c>
      <c r="H4583" s="2">
        <v>18.857099999999999</v>
      </c>
      <c r="I4583" s="2">
        <v>13.256690000000001</v>
      </c>
      <c r="J4583" s="2">
        <v>13.21712</v>
      </c>
      <c r="K4583" s="66">
        <v>4.24878</v>
      </c>
      <c r="L4583" s="2">
        <v>13.088950000000001</v>
      </c>
      <c r="M4583" s="2">
        <v>19.63007</v>
      </c>
      <c r="N4583" s="2">
        <v>13.737869999999999</v>
      </c>
      <c r="O4583" s="2">
        <v>13.69624</v>
      </c>
      <c r="P4583" s="2">
        <v>4.2430399999999997</v>
      </c>
    </row>
    <row r="4584" spans="1:16" x14ac:dyDescent="0.35">
      <c r="A4584" s="2">
        <v>4573</v>
      </c>
      <c r="B4584" s="2" t="s">
        <v>273</v>
      </c>
      <c r="C4584" s="2" t="s">
        <v>322</v>
      </c>
      <c r="D4584" s="2">
        <v>4.1029999999999998</v>
      </c>
      <c r="E4584" s="2">
        <v>4.4219999999999997</v>
      </c>
      <c r="F4584" s="66">
        <v>23.33</v>
      </c>
      <c r="G4584" s="2">
        <v>17.322279999999999</v>
      </c>
      <c r="H4584" s="2">
        <v>23.32816</v>
      </c>
      <c r="I4584" s="2">
        <v>16.29673</v>
      </c>
      <c r="J4584" s="2">
        <v>15.441090000000001</v>
      </c>
      <c r="K4584" s="66">
        <v>19.410150000000002</v>
      </c>
      <c r="L4584" s="2">
        <v>21.438220000000001</v>
      </c>
      <c r="M4584" s="2">
        <v>24.356359999999999</v>
      </c>
      <c r="N4584" s="2">
        <v>16.958590000000001</v>
      </c>
      <c r="O4584" s="2">
        <v>16.05838</v>
      </c>
      <c r="P4584" s="2">
        <v>62.221429999999998</v>
      </c>
    </row>
    <row r="4585" spans="1:16" x14ac:dyDescent="0.35">
      <c r="A4585" s="2">
        <v>4574</v>
      </c>
      <c r="B4585" s="2" t="s">
        <v>273</v>
      </c>
      <c r="C4585" s="2" t="s">
        <v>323</v>
      </c>
      <c r="D4585" s="2">
        <v>4.6559999999999997</v>
      </c>
      <c r="E4585" s="2">
        <v>4.8869999999999996</v>
      </c>
      <c r="F4585" s="66">
        <v>16.670000000000002</v>
      </c>
      <c r="G4585" s="2">
        <v>16.255369999999999</v>
      </c>
      <c r="H4585" s="2">
        <v>18.374559999999999</v>
      </c>
      <c r="I4585" s="2">
        <v>12.580679999999999</v>
      </c>
      <c r="J4585" s="2">
        <v>13.52061</v>
      </c>
      <c r="K4585" s="66">
        <v>22.64404</v>
      </c>
      <c r="L4585" s="2">
        <v>18.935970000000001</v>
      </c>
      <c r="M4585" s="2">
        <v>19.160029999999999</v>
      </c>
      <c r="N4585" s="2">
        <v>13.06428</v>
      </c>
      <c r="O4585" s="2">
        <v>14.053190000000001</v>
      </c>
      <c r="P4585" s="2">
        <v>55.55341</v>
      </c>
    </row>
    <row r="4586" spans="1:16" x14ac:dyDescent="0.35">
      <c r="A4586" s="2">
        <v>4575</v>
      </c>
      <c r="B4586" s="2" t="s">
        <v>273</v>
      </c>
      <c r="C4586" s="2" t="s">
        <v>324</v>
      </c>
      <c r="D4586" s="2">
        <v>4.6950000000000003</v>
      </c>
      <c r="E4586" s="2">
        <v>3.8460000000000001</v>
      </c>
      <c r="F4586" s="66">
        <v>8.33</v>
      </c>
      <c r="G4586" s="2">
        <v>5.9138500000000001</v>
      </c>
      <c r="H4586" s="2">
        <v>7.49261</v>
      </c>
      <c r="I4586" s="2">
        <v>6.1389300000000002</v>
      </c>
      <c r="J4586" s="2">
        <v>5.7146299999999997</v>
      </c>
      <c r="K4586" s="66">
        <v>10.4284</v>
      </c>
      <c r="L4586" s="2">
        <v>5.8721199999999998</v>
      </c>
      <c r="M4586" s="2">
        <v>7.7202200000000003</v>
      </c>
      <c r="N4586" s="2">
        <v>6.2960099999999999</v>
      </c>
      <c r="O4586" s="2">
        <v>5.8496100000000002</v>
      </c>
      <c r="P4586" s="2">
        <v>21.87707</v>
      </c>
    </row>
    <row r="4587" spans="1:16" x14ac:dyDescent="0.35">
      <c r="A4587" s="2">
        <v>4576</v>
      </c>
      <c r="B4587" s="2" t="s">
        <v>273</v>
      </c>
      <c r="C4587" s="2" t="s">
        <v>325</v>
      </c>
      <c r="D4587" s="2">
        <v>4.3490000000000002</v>
      </c>
      <c r="E4587" s="2">
        <v>4.1079999999999997</v>
      </c>
      <c r="F4587" s="66">
        <v>3.33</v>
      </c>
      <c r="G4587" s="2">
        <v>15.067209999999999</v>
      </c>
      <c r="H4587" s="2">
        <v>16.281980000000001</v>
      </c>
      <c r="I4587" s="2">
        <v>15.08328</v>
      </c>
      <c r="J4587" s="2">
        <v>14.7217</v>
      </c>
      <c r="K4587" s="66">
        <v>12.7387</v>
      </c>
      <c r="L4587" s="2">
        <v>14.90596</v>
      </c>
      <c r="M4587" s="2">
        <v>16.47871</v>
      </c>
      <c r="N4587" s="2">
        <v>15.217549999999999</v>
      </c>
      <c r="O4587" s="2">
        <v>14.83713</v>
      </c>
      <c r="P4587" s="2">
        <v>12.75081</v>
      </c>
    </row>
    <row r="4588" spans="1:16" x14ac:dyDescent="0.35">
      <c r="A4588" s="2">
        <v>4577</v>
      </c>
      <c r="B4588" s="2" t="s">
        <v>273</v>
      </c>
      <c r="C4588" s="2" t="s">
        <v>326</v>
      </c>
      <c r="D4588" s="2">
        <v>4.6050000000000004</v>
      </c>
      <c r="E4588" s="2">
        <v>4.3460000000000001</v>
      </c>
      <c r="F4588" s="66">
        <v>21.67</v>
      </c>
      <c r="G4588" s="2">
        <v>22.3993</v>
      </c>
      <c r="H4588" s="2">
        <v>28.620619999999999</v>
      </c>
      <c r="I4588" s="2">
        <v>23.038360000000001</v>
      </c>
      <c r="J4588" s="2">
        <v>22.197209999999998</v>
      </c>
      <c r="K4588" s="66">
        <v>12.752660000000001</v>
      </c>
      <c r="L4588" s="2">
        <v>22.417560000000002</v>
      </c>
      <c r="M4588" s="2">
        <v>29.45843</v>
      </c>
      <c r="N4588" s="2">
        <v>23.585339999999999</v>
      </c>
      <c r="O4588" s="2">
        <v>22.70036</v>
      </c>
      <c r="P4588" s="2">
        <v>12.76374</v>
      </c>
    </row>
    <row r="4589" spans="1:16" x14ac:dyDescent="0.35">
      <c r="A4589" s="2">
        <v>4578</v>
      </c>
      <c r="B4589" s="2" t="s">
        <v>273</v>
      </c>
      <c r="C4589" s="2" t="s">
        <v>327</v>
      </c>
      <c r="D4589" s="2">
        <v>4.9509999999999996</v>
      </c>
      <c r="E4589" s="2">
        <v>4.9130000000000003</v>
      </c>
      <c r="F4589" s="66">
        <v>11.67</v>
      </c>
      <c r="G4589" s="2">
        <v>17.439039999999999</v>
      </c>
      <c r="H4589" s="2">
        <v>20.31439</v>
      </c>
      <c r="I4589" s="2">
        <v>17.65089</v>
      </c>
      <c r="J4589" s="2">
        <v>17.335609999999999</v>
      </c>
      <c r="K4589" s="66">
        <v>18.064530000000001</v>
      </c>
      <c r="L4589" s="2">
        <v>17.738009999999999</v>
      </c>
      <c r="M4589" s="2">
        <v>20.721129999999999</v>
      </c>
      <c r="N4589" s="2">
        <v>17.918869999999998</v>
      </c>
      <c r="O4589" s="2">
        <v>17.587160000000001</v>
      </c>
      <c r="P4589" s="2">
        <v>31.64855</v>
      </c>
    </row>
    <row r="4590" spans="1:16" x14ac:dyDescent="0.35">
      <c r="A4590" s="2">
        <v>4579</v>
      </c>
      <c r="B4590" s="2" t="s">
        <v>273</v>
      </c>
      <c r="C4590" s="2" t="s">
        <v>328</v>
      </c>
      <c r="D4590" s="2">
        <v>4.8979999999999997</v>
      </c>
      <c r="E4590" s="2">
        <v>5.9539999999999997</v>
      </c>
      <c r="F4590" s="66">
        <v>8.33</v>
      </c>
      <c r="G4590" s="2">
        <v>15.58081</v>
      </c>
      <c r="H4590" s="2">
        <v>17.248259999999998</v>
      </c>
      <c r="I4590" s="2">
        <v>15.396140000000001</v>
      </c>
      <c r="J4590" s="2">
        <v>15.938929999999999</v>
      </c>
      <c r="K4590" s="66">
        <v>22.305430000000001</v>
      </c>
      <c r="L4590" s="2">
        <v>15.89716</v>
      </c>
      <c r="M4590" s="2">
        <v>17.497299999999999</v>
      </c>
      <c r="N4590" s="2">
        <v>15.548690000000001</v>
      </c>
      <c r="O4590" s="2">
        <v>16.119759999999999</v>
      </c>
      <c r="P4590" s="2">
        <v>38.97157</v>
      </c>
    </row>
    <row r="4591" spans="1:16" x14ac:dyDescent="0.35">
      <c r="A4591" s="2">
        <v>4580</v>
      </c>
      <c r="B4591" s="2" t="s">
        <v>273</v>
      </c>
      <c r="C4591" s="2" t="s">
        <v>329</v>
      </c>
      <c r="D4591" s="2">
        <v>4.5970000000000004</v>
      </c>
      <c r="E4591" s="2">
        <v>4.8780000000000001</v>
      </c>
      <c r="F4591" s="66">
        <v>15</v>
      </c>
      <c r="G4591" s="2">
        <v>19.088699999999999</v>
      </c>
      <c r="H4591" s="2">
        <v>22.8764</v>
      </c>
      <c r="I4591" s="2">
        <v>19.293279999999999</v>
      </c>
      <c r="J4591" s="2">
        <v>18.66065</v>
      </c>
      <c r="K4591" s="66">
        <v>12.61721</v>
      </c>
      <c r="L4591" s="2">
        <v>19.130389999999998</v>
      </c>
      <c r="M4591" s="2">
        <v>23.419260000000001</v>
      </c>
      <c r="N4591" s="2">
        <v>19.649470000000001</v>
      </c>
      <c r="O4591" s="2">
        <v>18.98387</v>
      </c>
      <c r="P4591" s="2">
        <v>12.625579999999999</v>
      </c>
    </row>
    <row r="4592" spans="1:16" x14ac:dyDescent="0.35">
      <c r="A4592" s="2">
        <v>4581</v>
      </c>
      <c r="B4592" s="2" t="s">
        <v>273</v>
      </c>
      <c r="C4592" s="2" t="s">
        <v>330</v>
      </c>
      <c r="D4592" s="2">
        <v>4.5529999999999999</v>
      </c>
      <c r="E4592" s="2">
        <v>3.6</v>
      </c>
      <c r="F4592" s="66">
        <v>18.329999999999998</v>
      </c>
      <c r="G4592" s="2">
        <v>20.121230000000001</v>
      </c>
      <c r="H4592" s="2">
        <v>24.28276</v>
      </c>
      <c r="I4592" s="2">
        <v>20.65333</v>
      </c>
      <c r="J4592" s="2">
        <v>18.654920000000001</v>
      </c>
      <c r="K4592" s="66">
        <v>12.63583</v>
      </c>
      <c r="L4592" s="2">
        <v>20.00413</v>
      </c>
      <c r="M4592" s="2">
        <v>24.897189999999998</v>
      </c>
      <c r="N4592" s="2">
        <v>21.078669999999999</v>
      </c>
      <c r="O4592" s="2">
        <v>18.976140000000001</v>
      </c>
      <c r="P4592" s="2">
        <v>12.643459999999999</v>
      </c>
    </row>
    <row r="4593" spans="1:16" x14ac:dyDescent="0.35">
      <c r="A4593" s="2">
        <v>4582</v>
      </c>
      <c r="B4593" s="2" t="s">
        <v>273</v>
      </c>
      <c r="C4593" s="2" t="s">
        <v>331</v>
      </c>
      <c r="D4593" s="2">
        <v>4.9029999999999996</v>
      </c>
      <c r="E4593" s="2">
        <v>4.1079999999999997</v>
      </c>
      <c r="F4593" s="66">
        <v>30</v>
      </c>
      <c r="G4593" s="2">
        <v>25.744420000000002</v>
      </c>
      <c r="H4593" s="2">
        <v>33.761490000000002</v>
      </c>
      <c r="I4593" s="2">
        <v>26.71378</v>
      </c>
      <c r="J4593" s="2">
        <v>24.818460000000002</v>
      </c>
      <c r="K4593" s="66">
        <v>12.64541</v>
      </c>
      <c r="L4593" s="2">
        <v>25.617360000000001</v>
      </c>
      <c r="M4593" s="2">
        <v>34.86862</v>
      </c>
      <c r="N4593" s="2">
        <v>27.45373</v>
      </c>
      <c r="O4593" s="2">
        <v>25.45966</v>
      </c>
      <c r="P4593" s="2">
        <v>12.6524</v>
      </c>
    </row>
    <row r="4594" spans="1:16" x14ac:dyDescent="0.35">
      <c r="A4594" s="2">
        <v>4583</v>
      </c>
      <c r="B4594" s="2" t="s">
        <v>273</v>
      </c>
      <c r="C4594" s="2" t="s">
        <v>332</v>
      </c>
      <c r="D4594" s="2">
        <v>5.1509999999999998</v>
      </c>
      <c r="E4594" s="2">
        <v>4.8540000000000001</v>
      </c>
      <c r="F4594" s="66">
        <v>20</v>
      </c>
      <c r="G4594" s="2">
        <v>19.982769999999999</v>
      </c>
      <c r="H4594" s="2">
        <v>24.685269999999999</v>
      </c>
      <c r="I4594" s="2">
        <v>20.298449999999999</v>
      </c>
      <c r="J4594" s="2">
        <v>20.34159</v>
      </c>
      <c r="K4594" s="66">
        <v>12.55481</v>
      </c>
      <c r="L4594" s="2">
        <v>19.88522</v>
      </c>
      <c r="M4594" s="2">
        <v>25.32366</v>
      </c>
      <c r="N4594" s="2">
        <v>20.708279999999998</v>
      </c>
      <c r="O4594" s="2">
        <v>20.753679999999999</v>
      </c>
      <c r="P4594" s="2">
        <v>12.56122</v>
      </c>
    </row>
    <row r="4595" spans="1:16" x14ac:dyDescent="0.35">
      <c r="A4595" s="2">
        <v>4584</v>
      </c>
      <c r="B4595" s="2" t="s">
        <v>274</v>
      </c>
      <c r="C4595" s="2" t="s">
        <v>309</v>
      </c>
      <c r="D4595" s="2">
        <v>5.2</v>
      </c>
      <c r="E4595" s="2">
        <v>5.0999999999999996</v>
      </c>
      <c r="F4595" s="66">
        <v>16.670000000000002</v>
      </c>
      <c r="G4595" s="2">
        <v>21.619230000000002</v>
      </c>
      <c r="H4595" s="2">
        <v>24.0444</v>
      </c>
      <c r="I4595" s="2">
        <v>19.7121</v>
      </c>
      <c r="J4595" s="2">
        <v>20.174880000000002</v>
      </c>
      <c r="K4595" s="66">
        <v>25.72391</v>
      </c>
      <c r="L4595" s="2">
        <v>22.27759</v>
      </c>
      <c r="M4595" s="2">
        <v>24.655370000000001</v>
      </c>
      <c r="N4595" s="2">
        <v>20.097349999999999</v>
      </c>
      <c r="O4595" s="2">
        <v>20.584250000000001</v>
      </c>
      <c r="P4595" s="2">
        <v>43.203330000000001</v>
      </c>
    </row>
    <row r="4596" spans="1:16" x14ac:dyDescent="0.35">
      <c r="A4596" s="2">
        <v>4585</v>
      </c>
      <c r="B4596" s="2" t="s">
        <v>274</v>
      </c>
      <c r="C4596" s="2" t="s">
        <v>310</v>
      </c>
      <c r="D4596" s="2">
        <v>5.556</v>
      </c>
      <c r="E4596" s="2">
        <v>4.8460000000000001</v>
      </c>
      <c r="F4596" s="66">
        <v>15</v>
      </c>
      <c r="G4596" s="2">
        <v>18.416699999999999</v>
      </c>
      <c r="H4596" s="2">
        <v>22.259139999999999</v>
      </c>
      <c r="I4596" s="2">
        <v>18.725159999999999</v>
      </c>
      <c r="J4596" s="2">
        <v>18.763629999999999</v>
      </c>
      <c r="K4596" s="66">
        <v>34.765389999999996</v>
      </c>
      <c r="L4596" s="2">
        <v>18.39827</v>
      </c>
      <c r="M4596" s="2">
        <v>22.78303</v>
      </c>
      <c r="N4596" s="2">
        <v>19.06494</v>
      </c>
      <c r="O4596" s="2">
        <v>19.105409999999999</v>
      </c>
      <c r="P4596" s="2">
        <v>60.361960000000003</v>
      </c>
    </row>
    <row r="4597" spans="1:16" x14ac:dyDescent="0.35">
      <c r="A4597" s="2">
        <v>4586</v>
      </c>
      <c r="B4597" s="2" t="s">
        <v>274</v>
      </c>
      <c r="C4597" s="2" t="s">
        <v>311</v>
      </c>
      <c r="D4597" s="2">
        <v>6.0019999999999998</v>
      </c>
      <c r="E4597" s="2">
        <v>4.3460000000000001</v>
      </c>
      <c r="F4597" s="66">
        <v>28.33</v>
      </c>
      <c r="G4597" s="2">
        <v>22.73085</v>
      </c>
      <c r="H4597" s="2">
        <v>29.663139999999999</v>
      </c>
      <c r="I4597" s="2">
        <v>23.95288</v>
      </c>
      <c r="J4597" s="2">
        <v>22.928039999999999</v>
      </c>
      <c r="K4597" s="66">
        <v>49.665010000000002</v>
      </c>
      <c r="L4597" s="2">
        <v>22.680969999999999</v>
      </c>
      <c r="M4597" s="2">
        <v>30.576630000000002</v>
      </c>
      <c r="N4597" s="2">
        <v>24.568860000000001</v>
      </c>
      <c r="O4597" s="2">
        <v>23.490629999999999</v>
      </c>
      <c r="P4597" s="2">
        <v>91.668620000000004</v>
      </c>
    </row>
    <row r="4598" spans="1:16" x14ac:dyDescent="0.35">
      <c r="A4598" s="2">
        <v>4587</v>
      </c>
      <c r="B4598" s="2" t="s">
        <v>274</v>
      </c>
      <c r="C4598" s="2" t="s">
        <v>312</v>
      </c>
      <c r="D4598" s="2">
        <v>5.8970000000000002</v>
      </c>
      <c r="E4598" s="2">
        <v>4.3540000000000001</v>
      </c>
      <c r="F4598" s="66">
        <v>16.670000000000002</v>
      </c>
      <c r="G4598" s="2">
        <v>17.330739999999999</v>
      </c>
      <c r="H4598" s="2">
        <v>20.626989999999999</v>
      </c>
      <c r="I4598" s="2">
        <v>17.965509999999998</v>
      </c>
      <c r="J4598" s="2">
        <v>17.314070000000001</v>
      </c>
      <c r="K4598" s="66">
        <v>26.947009999999999</v>
      </c>
      <c r="L4598" s="2">
        <v>17.435759999999998</v>
      </c>
      <c r="M4598" s="2">
        <v>21.063949999999998</v>
      </c>
      <c r="N4598" s="2">
        <v>18.2638</v>
      </c>
      <c r="O4598" s="2">
        <v>17.578430000000001</v>
      </c>
      <c r="P4598" s="2">
        <v>52.154679999999999</v>
      </c>
    </row>
    <row r="4599" spans="1:16" x14ac:dyDescent="0.35">
      <c r="A4599" s="2">
        <v>4588</v>
      </c>
      <c r="B4599" s="2" t="s">
        <v>274</v>
      </c>
      <c r="C4599" s="2" t="s">
        <v>313</v>
      </c>
      <c r="D4599" s="2">
        <v>5.09</v>
      </c>
      <c r="E4599" s="2">
        <v>4.0919999999999996</v>
      </c>
      <c r="F4599" s="66">
        <v>16.670000000000002</v>
      </c>
      <c r="G4599" s="2">
        <v>19.753340000000001</v>
      </c>
      <c r="H4599" s="2">
        <v>23.948219999999999</v>
      </c>
      <c r="I4599" s="2">
        <v>20.22813</v>
      </c>
      <c r="J4599" s="2">
        <v>18.899830000000001</v>
      </c>
      <c r="K4599" s="66">
        <v>42.937019999999997</v>
      </c>
      <c r="L4599" s="2">
        <v>19.589169999999999</v>
      </c>
      <c r="M4599" s="2">
        <v>24.54965</v>
      </c>
      <c r="N4599" s="2">
        <v>20.635739999999998</v>
      </c>
      <c r="O4599" s="2">
        <v>19.238240000000001</v>
      </c>
      <c r="P4599" s="2">
        <v>52.07011</v>
      </c>
    </row>
    <row r="4600" spans="1:16" x14ac:dyDescent="0.35">
      <c r="A4600" s="2">
        <v>4589</v>
      </c>
      <c r="B4600" s="2" t="s">
        <v>274</v>
      </c>
      <c r="C4600" s="2" t="s">
        <v>314</v>
      </c>
      <c r="D4600" s="2">
        <v>4.6529999999999996</v>
      </c>
      <c r="E4600" s="2">
        <v>3.6</v>
      </c>
      <c r="F4600" s="66">
        <v>6.67</v>
      </c>
      <c r="G4600" s="2">
        <v>14.65404</v>
      </c>
      <c r="H4600" s="2">
        <v>15.76397</v>
      </c>
      <c r="I4600" s="2">
        <v>14.740629999999999</v>
      </c>
      <c r="J4600" s="2">
        <v>14.18075</v>
      </c>
      <c r="K4600" s="66">
        <v>22.555050000000001</v>
      </c>
      <c r="L4600" s="2">
        <v>14.38087</v>
      </c>
      <c r="M4600" s="2">
        <v>15.93835</v>
      </c>
      <c r="N4600" s="2">
        <v>14.861700000000001</v>
      </c>
      <c r="O4600" s="2">
        <v>14.272650000000001</v>
      </c>
      <c r="P4600" s="2">
        <v>20.85389</v>
      </c>
    </row>
    <row r="4601" spans="1:16" x14ac:dyDescent="0.35">
      <c r="A4601" s="2">
        <v>4590</v>
      </c>
      <c r="B4601" s="2" t="s">
        <v>274</v>
      </c>
      <c r="C4601" s="2" t="s">
        <v>315</v>
      </c>
      <c r="D4601" s="2">
        <v>5.0540000000000003</v>
      </c>
      <c r="E4601" s="2">
        <v>3.6</v>
      </c>
      <c r="F4601" s="66">
        <v>18.329999999999998</v>
      </c>
      <c r="G4601" s="2">
        <v>20.461649999999999</v>
      </c>
      <c r="H4601" s="2">
        <v>24.97805</v>
      </c>
      <c r="I4601" s="2">
        <v>21.181229999999999</v>
      </c>
      <c r="J4601" s="2">
        <v>19.00235</v>
      </c>
      <c r="K4601" s="66">
        <v>47.654089999999997</v>
      </c>
      <c r="L4601" s="2">
        <v>20.214479999999998</v>
      </c>
      <c r="M4601" s="2">
        <v>25.635079999999999</v>
      </c>
      <c r="N4601" s="2">
        <v>21.640450000000001</v>
      </c>
      <c r="O4601" s="2">
        <v>19.348040000000001</v>
      </c>
      <c r="P4601" s="2">
        <v>48.898960000000002</v>
      </c>
    </row>
    <row r="4602" spans="1:16" x14ac:dyDescent="0.35">
      <c r="A4602" s="2">
        <v>4591</v>
      </c>
      <c r="B4602" s="2" t="s">
        <v>274</v>
      </c>
      <c r="C4602" s="2" t="s">
        <v>316</v>
      </c>
      <c r="D4602" s="2">
        <v>5.5540000000000003</v>
      </c>
      <c r="E4602" s="2">
        <v>3.0920000000000001</v>
      </c>
      <c r="F4602" s="66">
        <v>16.670000000000002</v>
      </c>
      <c r="G4602" s="2">
        <v>8.10215</v>
      </c>
      <c r="H4602" s="2">
        <v>11.06465</v>
      </c>
      <c r="I4602" s="2">
        <v>8.7739600000000006</v>
      </c>
      <c r="J4602" s="2">
        <v>7.0619199999999998</v>
      </c>
      <c r="K4602" s="66">
        <v>23.07592</v>
      </c>
      <c r="L4602" s="2">
        <v>7.9156399999999998</v>
      </c>
      <c r="M4602" s="2">
        <v>11.4877</v>
      </c>
      <c r="N4602" s="2">
        <v>9.0776599999999998</v>
      </c>
      <c r="O4602" s="2">
        <v>7.2764199999999999</v>
      </c>
      <c r="P4602" s="2">
        <v>27.17399</v>
      </c>
    </row>
    <row r="4603" spans="1:16" x14ac:dyDescent="0.35">
      <c r="A4603" s="2">
        <v>4592</v>
      </c>
      <c r="B4603" s="2" t="s">
        <v>274</v>
      </c>
      <c r="C4603" s="2" t="s">
        <v>317</v>
      </c>
      <c r="D4603" s="2">
        <v>5.8</v>
      </c>
      <c r="E4603" s="2">
        <v>2.6</v>
      </c>
      <c r="F4603" s="66">
        <v>3.33</v>
      </c>
      <c r="G4603" s="2">
        <v>3.8821500000000002</v>
      </c>
      <c r="H4603" s="2">
        <v>4.7124499999999996</v>
      </c>
      <c r="I4603" s="2">
        <v>4.29033</v>
      </c>
      <c r="J4603" s="2">
        <v>3.64445</v>
      </c>
      <c r="K4603" s="66">
        <v>2.8794499999999998</v>
      </c>
      <c r="L4603" s="2">
        <v>3.7419600000000002</v>
      </c>
      <c r="M4603" s="2">
        <v>4.8112700000000004</v>
      </c>
      <c r="N4603" s="2">
        <v>4.3671600000000002</v>
      </c>
      <c r="O4603" s="2">
        <v>3.6876199999999999</v>
      </c>
      <c r="P4603" s="2">
        <v>2.8827699999999998</v>
      </c>
    </row>
    <row r="4604" spans="1:16" x14ac:dyDescent="0.35">
      <c r="A4604" s="2">
        <v>4593</v>
      </c>
      <c r="B4604" s="2" t="s">
        <v>274</v>
      </c>
      <c r="C4604" s="2" t="s">
        <v>318</v>
      </c>
      <c r="D4604" s="2">
        <v>6.6130000000000004</v>
      </c>
      <c r="E4604" s="2">
        <v>2.3460000000000001</v>
      </c>
      <c r="F4604" s="66">
        <v>11.67</v>
      </c>
      <c r="G4604" s="2">
        <v>5.4222200000000003</v>
      </c>
      <c r="H4604" s="2">
        <v>7.2689000000000004</v>
      </c>
      <c r="I4604" s="2">
        <v>6.3747299999999996</v>
      </c>
      <c r="J4604" s="2">
        <v>4.3972300000000004</v>
      </c>
      <c r="K4604" s="66">
        <v>2.55593</v>
      </c>
      <c r="L4604" s="2">
        <v>5.3535300000000001</v>
      </c>
      <c r="M4604" s="2">
        <v>7.5175700000000001</v>
      </c>
      <c r="N4604" s="2">
        <v>6.5768199999999997</v>
      </c>
      <c r="O4604" s="2">
        <v>4.4962900000000001</v>
      </c>
      <c r="P4604" s="2">
        <v>2.55905</v>
      </c>
    </row>
    <row r="4605" spans="1:16" x14ac:dyDescent="0.35">
      <c r="A4605" s="2">
        <v>4594</v>
      </c>
      <c r="B4605" s="2" t="s">
        <v>274</v>
      </c>
      <c r="C4605" s="2" t="s">
        <v>319</v>
      </c>
      <c r="D4605" s="2">
        <v>7.8070000000000004</v>
      </c>
      <c r="E4605" s="2">
        <v>2.1</v>
      </c>
      <c r="F4605" s="66">
        <v>10</v>
      </c>
      <c r="G4605" s="2">
        <v>4.6753900000000002</v>
      </c>
      <c r="H4605" s="2">
        <v>6.5640000000000001</v>
      </c>
      <c r="I4605" s="2">
        <v>5.9103300000000001</v>
      </c>
      <c r="J4605" s="2">
        <v>3.6943299999999999</v>
      </c>
      <c r="K4605" s="66">
        <v>1.9751799999999999</v>
      </c>
      <c r="L4605" s="2">
        <v>4.6877000000000004</v>
      </c>
      <c r="M4605" s="2">
        <v>6.8073600000000001</v>
      </c>
      <c r="N4605" s="2">
        <v>6.1196299999999999</v>
      </c>
      <c r="O4605" s="2">
        <v>3.78817</v>
      </c>
      <c r="P4605" s="2">
        <v>1.9716</v>
      </c>
    </row>
    <row r="4606" spans="1:16" x14ac:dyDescent="0.35">
      <c r="A4606" s="2">
        <v>4595</v>
      </c>
      <c r="B4606" s="2" t="s">
        <v>274</v>
      </c>
      <c r="C4606" s="2" t="s">
        <v>320</v>
      </c>
      <c r="D4606" s="2">
        <v>8.4540000000000006</v>
      </c>
      <c r="E4606" s="2">
        <v>2.3540000000000001</v>
      </c>
      <c r="F4606" s="66">
        <v>18.329999999999998</v>
      </c>
      <c r="G4606" s="2">
        <v>5.9590699999999996</v>
      </c>
      <c r="H4606" s="2">
        <v>8.8091899999999992</v>
      </c>
      <c r="I4606" s="2">
        <v>7.6320300000000003</v>
      </c>
      <c r="J4606" s="2">
        <v>4.2305700000000002</v>
      </c>
      <c r="K4606" s="66">
        <v>4.66127</v>
      </c>
      <c r="L4606" s="2">
        <v>6.9795299999999996</v>
      </c>
      <c r="M4606" s="2">
        <v>9.2358899999999995</v>
      </c>
      <c r="N4606" s="2">
        <v>7.9973999999999998</v>
      </c>
      <c r="O4606" s="2">
        <v>4.4187200000000004</v>
      </c>
      <c r="P4606" s="2">
        <v>12.94197</v>
      </c>
    </row>
    <row r="4607" spans="1:16" x14ac:dyDescent="0.35">
      <c r="A4607" s="2">
        <v>4596</v>
      </c>
      <c r="B4607" s="2" t="s">
        <v>274</v>
      </c>
      <c r="C4607" s="2" t="s">
        <v>321</v>
      </c>
      <c r="D4607" s="2">
        <v>8.8520000000000003</v>
      </c>
      <c r="E4607" s="2">
        <v>2.8540000000000001</v>
      </c>
      <c r="F4607" s="66">
        <v>31.67</v>
      </c>
      <c r="G4607" s="2">
        <v>7.39032</v>
      </c>
      <c r="H4607" s="2">
        <v>11.129300000000001</v>
      </c>
      <c r="I4607" s="2">
        <v>9.1530000000000005</v>
      </c>
      <c r="J4607" s="2">
        <v>5.1955400000000003</v>
      </c>
      <c r="K4607" s="66">
        <v>4.46225</v>
      </c>
      <c r="L4607" s="2">
        <v>9.4327199999999998</v>
      </c>
      <c r="M4607" s="2">
        <v>11.79102</v>
      </c>
      <c r="N4607" s="2">
        <v>9.7117500000000003</v>
      </c>
      <c r="O4607" s="2">
        <v>5.5481100000000003</v>
      </c>
      <c r="P4607" s="2">
        <v>30.51268</v>
      </c>
    </row>
    <row r="4608" spans="1:16" x14ac:dyDescent="0.35">
      <c r="A4608" s="2">
        <v>4597</v>
      </c>
      <c r="B4608" s="2" t="s">
        <v>274</v>
      </c>
      <c r="C4608" s="2" t="s">
        <v>322</v>
      </c>
      <c r="D4608" s="2">
        <v>9.1530000000000005</v>
      </c>
      <c r="E4608" s="2">
        <v>3.3540000000000001</v>
      </c>
      <c r="F4608" s="66">
        <v>23.33</v>
      </c>
      <c r="G4608" s="2">
        <v>5.2762200000000004</v>
      </c>
      <c r="H4608" s="2">
        <v>9.8230599999999999</v>
      </c>
      <c r="I4608" s="2">
        <v>7.5883000000000003</v>
      </c>
      <c r="J4608" s="2">
        <v>4.8581099999999999</v>
      </c>
      <c r="K4608" s="66">
        <v>3.00543</v>
      </c>
      <c r="L4608" s="2">
        <v>9.2153600000000004</v>
      </c>
      <c r="M4608" s="2">
        <v>10.54804</v>
      </c>
      <c r="N4608" s="2">
        <v>8.1968499999999995</v>
      </c>
      <c r="O4608" s="2">
        <v>5.3244199999999999</v>
      </c>
      <c r="P4608" s="2">
        <v>35.38908</v>
      </c>
    </row>
    <row r="4609" spans="1:16" x14ac:dyDescent="0.35">
      <c r="A4609" s="2">
        <v>4598</v>
      </c>
      <c r="B4609" s="2" t="s">
        <v>274</v>
      </c>
      <c r="C4609" s="2" t="s">
        <v>323</v>
      </c>
      <c r="D4609" s="2">
        <v>9.3000000000000007</v>
      </c>
      <c r="E4609" s="2">
        <v>2.8370000000000002</v>
      </c>
      <c r="F4609" s="66">
        <v>16.670000000000002</v>
      </c>
      <c r="G4609" s="2">
        <v>2.22811</v>
      </c>
      <c r="H4609" s="2">
        <v>4.14229</v>
      </c>
      <c r="I4609" s="2">
        <v>3.2244199999999998</v>
      </c>
      <c r="J4609" s="2">
        <v>2.0573299999999999</v>
      </c>
      <c r="K4609" s="66">
        <v>0.65188999999999997</v>
      </c>
      <c r="L4609" s="2">
        <v>2.6798799999999998</v>
      </c>
      <c r="M4609" s="2">
        <v>4.4512799999999997</v>
      </c>
      <c r="N4609" s="2">
        <v>3.4852799999999999</v>
      </c>
      <c r="O4609" s="2">
        <v>2.2573699999999999</v>
      </c>
      <c r="P4609" s="2">
        <v>12.31385</v>
      </c>
    </row>
    <row r="4610" spans="1:16" x14ac:dyDescent="0.35">
      <c r="A4610" s="2">
        <v>4599</v>
      </c>
      <c r="B4610" s="2" t="s">
        <v>274</v>
      </c>
      <c r="C4610" s="2" t="s">
        <v>324</v>
      </c>
      <c r="D4610" s="2">
        <v>8.3339999999999996</v>
      </c>
      <c r="E4610" s="2">
        <v>1.7949999999999999</v>
      </c>
      <c r="F4610" s="66">
        <v>3.33</v>
      </c>
      <c r="G4610" s="2">
        <v>0</v>
      </c>
      <c r="H4610" s="2">
        <v>0.36293999999999998</v>
      </c>
      <c r="I4610" s="2">
        <v>0.25697999999999999</v>
      </c>
      <c r="J4610" s="2">
        <v>0</v>
      </c>
      <c r="K4610" s="66">
        <v>0.50927</v>
      </c>
      <c r="L4610" s="2">
        <v>0</v>
      </c>
      <c r="M4610" s="2">
        <v>0.60290999999999995</v>
      </c>
      <c r="N4610" s="2">
        <v>0.43945000000000001</v>
      </c>
      <c r="O4610" s="2">
        <v>0</v>
      </c>
      <c r="P4610" s="2">
        <v>0</v>
      </c>
    </row>
    <row r="4611" spans="1:16" x14ac:dyDescent="0.35">
      <c r="A4611" s="2">
        <v>4600</v>
      </c>
      <c r="B4611" s="2" t="s">
        <v>274</v>
      </c>
      <c r="C4611" s="2" t="s">
        <v>325</v>
      </c>
      <c r="D4611" s="2">
        <v>6.5359999999999996</v>
      </c>
      <c r="E4611" s="2">
        <v>1.246</v>
      </c>
      <c r="F4611" s="66">
        <v>11.67</v>
      </c>
      <c r="G4611" s="2">
        <v>11.356339999999999</v>
      </c>
      <c r="H4611" s="2">
        <v>13.12696</v>
      </c>
      <c r="I4611" s="2">
        <v>12.596080000000001</v>
      </c>
      <c r="J4611" s="2">
        <v>9.4140099999999993</v>
      </c>
      <c r="K4611" s="66">
        <v>14.410170000000001</v>
      </c>
      <c r="L4611" s="2">
        <v>11.55067</v>
      </c>
      <c r="M4611" s="2">
        <v>13.641870000000001</v>
      </c>
      <c r="N4611" s="2">
        <v>13.12909</v>
      </c>
      <c r="O4611" s="2">
        <v>9.8623600000000007</v>
      </c>
      <c r="P4611" s="2">
        <v>8.4626199999999994</v>
      </c>
    </row>
    <row r="4612" spans="1:16" x14ac:dyDescent="0.35">
      <c r="A4612" s="2">
        <v>4601</v>
      </c>
      <c r="B4612" s="2" t="s">
        <v>274</v>
      </c>
      <c r="C4612" s="2" t="s">
        <v>326</v>
      </c>
      <c r="D4612" s="2">
        <v>5.1920000000000002</v>
      </c>
      <c r="E4612" s="2">
        <v>0.746</v>
      </c>
      <c r="F4612" s="66">
        <v>8.33</v>
      </c>
      <c r="G4612" s="2">
        <v>13.99967</v>
      </c>
      <c r="H4612" s="2">
        <v>15.55104</v>
      </c>
      <c r="I4612" s="2">
        <v>14.9331</v>
      </c>
      <c r="J4612" s="2">
        <v>10.660119999999999</v>
      </c>
      <c r="K4612" s="66">
        <v>14.25348</v>
      </c>
      <c r="L4612" s="2">
        <v>14.09159</v>
      </c>
      <c r="M4612" s="2">
        <v>16.092420000000001</v>
      </c>
      <c r="N4612" s="2">
        <v>15.443569999999999</v>
      </c>
      <c r="O4612" s="2">
        <v>10.95978</v>
      </c>
      <c r="P4612" s="2">
        <v>10.823040000000001</v>
      </c>
    </row>
    <row r="4613" spans="1:16" x14ac:dyDescent="0.35">
      <c r="A4613" s="2">
        <v>4602</v>
      </c>
      <c r="B4613" s="2" t="s">
        <v>274</v>
      </c>
      <c r="C4613" s="2" t="s">
        <v>327</v>
      </c>
      <c r="D4613" s="2">
        <v>4.242</v>
      </c>
      <c r="E4613" s="2">
        <v>0.5</v>
      </c>
      <c r="F4613" s="66">
        <v>11.67</v>
      </c>
      <c r="G4613" s="2">
        <v>14.85885</v>
      </c>
      <c r="H4613" s="2">
        <v>16.105540000000001</v>
      </c>
      <c r="I4613" s="2">
        <v>15.5509</v>
      </c>
      <c r="J4613" s="2">
        <v>11.40981</v>
      </c>
      <c r="K4613" s="66">
        <v>12.38763</v>
      </c>
      <c r="L4613" s="2">
        <v>14.930429999999999</v>
      </c>
      <c r="M4613" s="2">
        <v>16.593450000000001</v>
      </c>
      <c r="N4613" s="2">
        <v>16.010729999999999</v>
      </c>
      <c r="O4613" s="2">
        <v>11.66203</v>
      </c>
      <c r="P4613" s="2">
        <v>12.073589999999999</v>
      </c>
    </row>
    <row r="4614" spans="1:16" x14ac:dyDescent="0.35">
      <c r="A4614" s="2">
        <v>4603</v>
      </c>
      <c r="B4614" s="2" t="s">
        <v>274</v>
      </c>
      <c r="C4614" s="2" t="s">
        <v>328</v>
      </c>
      <c r="D4614" s="2">
        <v>2.7330000000000001</v>
      </c>
      <c r="E4614" s="2">
        <v>0.754</v>
      </c>
      <c r="F4614" s="66">
        <v>8.33</v>
      </c>
      <c r="G4614" s="2">
        <v>15.57475</v>
      </c>
      <c r="H4614" s="2">
        <v>16.823989999999998</v>
      </c>
      <c r="I4614" s="2">
        <v>16.030519999999999</v>
      </c>
      <c r="J4614" s="2">
        <v>12.62022</v>
      </c>
      <c r="K4614" s="66">
        <v>13.52984</v>
      </c>
      <c r="L4614" s="2">
        <v>15.595510000000001</v>
      </c>
      <c r="M4614" s="2">
        <v>17.269439999999999</v>
      </c>
      <c r="N4614" s="2">
        <v>16.435230000000001</v>
      </c>
      <c r="O4614" s="2">
        <v>12.85337</v>
      </c>
      <c r="P4614" s="2">
        <v>17.223030000000001</v>
      </c>
    </row>
    <row r="4615" spans="1:16" x14ac:dyDescent="0.35">
      <c r="A4615" s="2">
        <v>4604</v>
      </c>
      <c r="B4615" s="2" t="s">
        <v>274</v>
      </c>
      <c r="C4615" s="2" t="s">
        <v>329</v>
      </c>
      <c r="D4615" s="2">
        <v>1.5469999999999999</v>
      </c>
      <c r="E4615" s="2">
        <v>0.49199999999999999</v>
      </c>
      <c r="F4615" s="66">
        <v>6.67</v>
      </c>
      <c r="G4615" s="2">
        <v>17.818819999999999</v>
      </c>
      <c r="H4615" s="2">
        <v>19.23001</v>
      </c>
      <c r="I4615" s="2">
        <v>18.1065</v>
      </c>
      <c r="J4615" s="2">
        <v>13.4299</v>
      </c>
      <c r="K4615" s="66">
        <v>14.395759999999999</v>
      </c>
      <c r="L4615" s="2">
        <v>17.781610000000001</v>
      </c>
      <c r="M4615" s="2">
        <v>19.728490000000001</v>
      </c>
      <c r="N4615" s="2">
        <v>18.54691</v>
      </c>
      <c r="O4615" s="2">
        <v>13.63156</v>
      </c>
      <c r="P4615" s="2">
        <v>16.910889999999998</v>
      </c>
    </row>
    <row r="4616" spans="1:16" x14ac:dyDescent="0.35">
      <c r="A4616" s="2">
        <v>4605</v>
      </c>
      <c r="B4616" s="2" t="s">
        <v>274</v>
      </c>
      <c r="C4616" s="2" t="s">
        <v>330</v>
      </c>
      <c r="D4616" s="2">
        <v>0.28199999999999997</v>
      </c>
      <c r="E4616" s="2">
        <v>0.254</v>
      </c>
      <c r="F4616" s="66">
        <v>31.67</v>
      </c>
      <c r="G4616" s="2">
        <v>35.009300000000003</v>
      </c>
      <c r="H4616" s="2">
        <v>38.653660000000002</v>
      </c>
      <c r="I4616" s="2">
        <v>33.941229999999997</v>
      </c>
      <c r="J4616" s="2">
        <v>14.80349</v>
      </c>
      <c r="K4616" s="66">
        <v>15.4649</v>
      </c>
      <c r="L4616" s="2">
        <v>34.911259999999999</v>
      </c>
      <c r="M4616" s="2">
        <v>40.09637</v>
      </c>
      <c r="N4616" s="2">
        <v>35.138779999999997</v>
      </c>
      <c r="O4616" s="2">
        <v>15.007910000000001</v>
      </c>
      <c r="P4616" s="2">
        <v>19.071570000000001</v>
      </c>
    </row>
    <row r="4617" spans="1:16" x14ac:dyDescent="0.35">
      <c r="A4617" s="2">
        <v>4606</v>
      </c>
      <c r="B4617" s="2" t="s">
        <v>274</v>
      </c>
      <c r="C4617" s="2" t="s">
        <v>331</v>
      </c>
      <c r="D4617" s="2">
        <v>-1.105</v>
      </c>
      <c r="E4617" s="2">
        <v>1.008</v>
      </c>
      <c r="F4617" s="66">
        <v>23.33</v>
      </c>
      <c r="G4617" s="2">
        <v>31.31165</v>
      </c>
      <c r="H4617" s="2">
        <v>35.416649999999997</v>
      </c>
      <c r="I4617" s="2">
        <v>29.890750000000001</v>
      </c>
      <c r="J4617" s="2">
        <v>17.882439999999999</v>
      </c>
      <c r="K4617" s="66">
        <v>14.90991</v>
      </c>
      <c r="L4617" s="2">
        <v>31.14873</v>
      </c>
      <c r="M4617" s="2">
        <v>36.619030000000002</v>
      </c>
      <c r="N4617" s="2">
        <v>30.805520000000001</v>
      </c>
      <c r="O4617" s="2">
        <v>18.17482</v>
      </c>
      <c r="P4617" s="2">
        <v>20.325530000000001</v>
      </c>
    </row>
    <row r="4618" spans="1:16" x14ac:dyDescent="0.35">
      <c r="A4618" s="2">
        <v>4607</v>
      </c>
      <c r="B4618" s="2" t="s">
        <v>274</v>
      </c>
      <c r="C4618" s="2" t="s">
        <v>332</v>
      </c>
      <c r="D4618" s="2">
        <v>-1.502</v>
      </c>
      <c r="E4618" s="2">
        <v>1.5</v>
      </c>
      <c r="F4618" s="66">
        <v>13.33</v>
      </c>
      <c r="G4618" s="2">
        <v>25.70861</v>
      </c>
      <c r="H4618" s="2">
        <v>28.94116</v>
      </c>
      <c r="I4618" s="2">
        <v>24.840340000000001</v>
      </c>
      <c r="J4618" s="2">
        <v>18.48188</v>
      </c>
      <c r="K4618" s="66">
        <v>15.600759999999999</v>
      </c>
      <c r="L4618" s="2">
        <v>25.497679999999999</v>
      </c>
      <c r="M4618" s="2">
        <v>29.751280000000001</v>
      </c>
      <c r="N4618" s="2">
        <v>25.437059999999999</v>
      </c>
      <c r="O4618" s="2">
        <v>18.750029999999999</v>
      </c>
      <c r="P4618" s="2">
        <v>21.025410000000001</v>
      </c>
    </row>
    <row r="4619" spans="1:16" x14ac:dyDescent="0.35">
      <c r="A4619" s="2">
        <v>4608</v>
      </c>
      <c r="B4619" s="2" t="s">
        <v>275</v>
      </c>
      <c r="C4619" s="2" t="s">
        <v>309</v>
      </c>
      <c r="D4619" s="2">
        <v>-1.8029999999999999</v>
      </c>
      <c r="E4619" s="2">
        <v>1.8049999999999999</v>
      </c>
      <c r="F4619" s="66">
        <v>15</v>
      </c>
      <c r="G4619" s="2">
        <v>26.015529999999998</v>
      </c>
      <c r="H4619" s="2">
        <v>29.242560000000001</v>
      </c>
      <c r="I4619" s="2">
        <v>24.991150000000001</v>
      </c>
      <c r="J4619" s="2">
        <v>19.164349999999999</v>
      </c>
      <c r="K4619" s="66">
        <v>16.005590000000002</v>
      </c>
      <c r="L4619" s="2">
        <v>25.719439999999999</v>
      </c>
      <c r="M4619" s="2">
        <v>30.031849999999999</v>
      </c>
      <c r="N4619" s="2">
        <v>25.559149999999999</v>
      </c>
      <c r="O4619" s="2">
        <v>19.431010000000001</v>
      </c>
      <c r="P4619" s="2">
        <v>23.21706</v>
      </c>
    </row>
    <row r="4620" spans="1:16" x14ac:dyDescent="0.35">
      <c r="A4620" s="2">
        <v>4609</v>
      </c>
      <c r="B4620" s="2" t="s">
        <v>275</v>
      </c>
      <c r="C4620" s="2" t="s">
        <v>310</v>
      </c>
      <c r="D4620" s="2">
        <v>-2</v>
      </c>
      <c r="E4620" s="2">
        <v>1.5409999999999999</v>
      </c>
      <c r="F4620" s="66">
        <v>0</v>
      </c>
      <c r="G4620" s="2">
        <v>16.03678</v>
      </c>
      <c r="H4620" s="2">
        <v>16.322649999999999</v>
      </c>
      <c r="I4620" s="2">
        <v>16.32199</v>
      </c>
      <c r="J4620" s="2">
        <v>16.314609999999998</v>
      </c>
      <c r="K4620" s="66">
        <v>16.32076</v>
      </c>
      <c r="L4620" s="2">
        <v>15.776809999999999</v>
      </c>
      <c r="M4620" s="2">
        <v>16.411169999999998</v>
      </c>
      <c r="N4620" s="2">
        <v>16.41065</v>
      </c>
      <c r="O4620" s="2">
        <v>16.40484</v>
      </c>
      <c r="P4620" s="2">
        <v>16.397870000000001</v>
      </c>
    </row>
    <row r="4621" spans="1:16" x14ac:dyDescent="0.35">
      <c r="A4621" s="2">
        <v>4610</v>
      </c>
      <c r="B4621" s="2" t="s">
        <v>275</v>
      </c>
      <c r="C4621" s="2" t="s">
        <v>311</v>
      </c>
      <c r="D4621" s="2">
        <v>-2.153</v>
      </c>
      <c r="E4621" s="2">
        <v>0.746</v>
      </c>
      <c r="F4621" s="66">
        <v>0</v>
      </c>
      <c r="G4621" s="2">
        <v>16.28725</v>
      </c>
      <c r="H4621" s="2">
        <v>16.671589999999998</v>
      </c>
      <c r="I4621" s="2">
        <v>16.670999999999999</v>
      </c>
      <c r="J4621" s="2">
        <v>16.664560000000002</v>
      </c>
      <c r="K4621" s="66">
        <v>16.669889999999999</v>
      </c>
      <c r="L4621" s="2">
        <v>16.091609999999999</v>
      </c>
      <c r="M4621" s="2">
        <v>16.749580000000002</v>
      </c>
      <c r="N4621" s="2">
        <v>16.749130000000001</v>
      </c>
      <c r="O4621" s="2">
        <v>16.744060000000001</v>
      </c>
      <c r="P4621" s="2">
        <v>16.737960000000001</v>
      </c>
    </row>
    <row r="4622" spans="1:16" x14ac:dyDescent="0.35">
      <c r="A4622" s="2">
        <v>4611</v>
      </c>
      <c r="B4622" s="2" t="s">
        <v>275</v>
      </c>
      <c r="C4622" s="2" t="s">
        <v>312</v>
      </c>
      <c r="D4622" s="2">
        <v>-2.758</v>
      </c>
      <c r="E4622" s="2">
        <v>0.754</v>
      </c>
      <c r="F4622" s="66">
        <v>0</v>
      </c>
      <c r="G4622" s="2">
        <v>16.899000000000001</v>
      </c>
      <c r="H4622" s="2">
        <v>17.261839999999999</v>
      </c>
      <c r="I4622" s="2">
        <v>17.261320000000001</v>
      </c>
      <c r="J4622" s="2">
        <v>17.25562</v>
      </c>
      <c r="K4622" s="66">
        <v>17.260290000000001</v>
      </c>
      <c r="L4622" s="2">
        <v>16.673549999999999</v>
      </c>
      <c r="M4622" s="2">
        <v>17.330629999999999</v>
      </c>
      <c r="N4622" s="2">
        <v>17.33023</v>
      </c>
      <c r="O4622" s="2">
        <v>17.32574</v>
      </c>
      <c r="P4622" s="2">
        <v>17.320340000000002</v>
      </c>
    </row>
    <row r="4623" spans="1:16" x14ac:dyDescent="0.35">
      <c r="A4623" s="2">
        <v>4612</v>
      </c>
      <c r="B4623" s="2" t="s">
        <v>275</v>
      </c>
      <c r="C4623" s="2" t="s">
        <v>313</v>
      </c>
      <c r="D4623" s="2">
        <v>-2.6920000000000002</v>
      </c>
      <c r="E4623" s="2">
        <v>1.254</v>
      </c>
      <c r="F4623" s="66">
        <v>0</v>
      </c>
      <c r="G4623" s="2">
        <v>17.510770000000001</v>
      </c>
      <c r="H4623" s="2">
        <v>17.797090000000001</v>
      </c>
      <c r="I4623" s="2">
        <v>17.79663</v>
      </c>
      <c r="J4623" s="2">
        <v>17.791530000000002</v>
      </c>
      <c r="K4623" s="66">
        <v>17.795680000000001</v>
      </c>
      <c r="L4623" s="2">
        <v>17.211110000000001</v>
      </c>
      <c r="M4623" s="2">
        <v>17.857880000000002</v>
      </c>
      <c r="N4623" s="2">
        <v>17.857520000000001</v>
      </c>
      <c r="O4623" s="2">
        <v>17.85351</v>
      </c>
      <c r="P4623" s="2">
        <v>17.848669999999998</v>
      </c>
    </row>
    <row r="4624" spans="1:16" x14ac:dyDescent="0.35">
      <c r="A4624" s="2">
        <v>4613</v>
      </c>
      <c r="B4624" s="2" t="s">
        <v>275</v>
      </c>
      <c r="C4624" s="2" t="s">
        <v>314</v>
      </c>
      <c r="D4624" s="2">
        <v>-2.556</v>
      </c>
      <c r="E4624" s="2">
        <v>0.99199999999999999</v>
      </c>
      <c r="F4624" s="66">
        <v>0</v>
      </c>
      <c r="G4624" s="2">
        <v>17.708480000000002</v>
      </c>
      <c r="H4624" s="2">
        <v>18.034659999999999</v>
      </c>
      <c r="I4624" s="2">
        <v>18.03424</v>
      </c>
      <c r="J4624" s="2">
        <v>18.029640000000001</v>
      </c>
      <c r="K4624" s="66">
        <v>18.033359999999998</v>
      </c>
      <c r="L4624" s="2">
        <v>17.43365</v>
      </c>
      <c r="M4624" s="2">
        <v>18.08839</v>
      </c>
      <c r="N4624" s="2">
        <v>18.088069999999998</v>
      </c>
      <c r="O4624" s="2">
        <v>18.08445</v>
      </c>
      <c r="P4624" s="2">
        <v>18.080089999999998</v>
      </c>
    </row>
    <row r="4625" spans="1:16" x14ac:dyDescent="0.35">
      <c r="A4625" s="2">
        <v>4614</v>
      </c>
      <c r="B4625" s="2" t="s">
        <v>275</v>
      </c>
      <c r="C4625" s="2" t="s">
        <v>315</v>
      </c>
      <c r="D4625" s="2">
        <v>-2.7469999999999999</v>
      </c>
      <c r="E4625" s="2">
        <v>0.5</v>
      </c>
      <c r="F4625" s="66">
        <v>0</v>
      </c>
      <c r="G4625" s="2">
        <v>17.846109999999999</v>
      </c>
      <c r="H4625" s="2">
        <v>18.217199999999998</v>
      </c>
      <c r="I4625" s="2">
        <v>18.216819999999998</v>
      </c>
      <c r="J4625" s="2">
        <v>18.21265</v>
      </c>
      <c r="K4625" s="66">
        <v>18.216000000000001</v>
      </c>
      <c r="L4625" s="2">
        <v>17.603110000000001</v>
      </c>
      <c r="M4625" s="2">
        <v>18.26483</v>
      </c>
      <c r="N4625" s="2">
        <v>18.264530000000001</v>
      </c>
      <c r="O4625" s="2">
        <v>18.261240000000001</v>
      </c>
      <c r="P4625" s="2">
        <v>18.257280000000002</v>
      </c>
    </row>
    <row r="4626" spans="1:16" x14ac:dyDescent="0.35">
      <c r="A4626" s="2">
        <v>4615</v>
      </c>
      <c r="B4626" s="2" t="s">
        <v>275</v>
      </c>
      <c r="C4626" s="2" t="s">
        <v>316</v>
      </c>
      <c r="D4626" s="2">
        <v>-2.6509999999999998</v>
      </c>
      <c r="E4626" s="2">
        <v>0.5</v>
      </c>
      <c r="F4626" s="66">
        <v>0</v>
      </c>
      <c r="G4626" s="2">
        <v>18.206520000000001</v>
      </c>
      <c r="H4626" s="2">
        <v>18.581910000000001</v>
      </c>
      <c r="I4626" s="2">
        <v>18.58156</v>
      </c>
      <c r="J4626" s="2">
        <v>18.577739999999999</v>
      </c>
      <c r="K4626" s="66">
        <v>18.58079</v>
      </c>
      <c r="L4626" s="2">
        <v>17.96247</v>
      </c>
      <c r="M4626" s="2">
        <v>18.624369999999999</v>
      </c>
      <c r="N4626" s="2">
        <v>18.624099999999999</v>
      </c>
      <c r="O4626" s="2">
        <v>18.621089999999999</v>
      </c>
      <c r="P4626" s="2">
        <v>18.617439999999998</v>
      </c>
    </row>
    <row r="4627" spans="1:16" x14ac:dyDescent="0.35">
      <c r="A4627" s="2">
        <v>4616</v>
      </c>
      <c r="B4627" s="2" t="s">
        <v>275</v>
      </c>
      <c r="C4627" s="2" t="s">
        <v>317</v>
      </c>
      <c r="D4627" s="2">
        <v>-2.0390000000000001</v>
      </c>
      <c r="E4627" s="2">
        <v>0.754</v>
      </c>
      <c r="F4627" s="66">
        <v>0</v>
      </c>
      <c r="G4627" s="2">
        <v>18.437580000000001</v>
      </c>
      <c r="H4627" s="2">
        <v>18.827279999999998</v>
      </c>
      <c r="I4627" s="2">
        <v>18.82696</v>
      </c>
      <c r="J4627" s="2">
        <v>18.823429999999998</v>
      </c>
      <c r="K4627" s="66">
        <v>18.826239999999999</v>
      </c>
      <c r="L4627" s="2">
        <v>18.208860000000001</v>
      </c>
      <c r="M4627" s="2">
        <v>18.865159999999999</v>
      </c>
      <c r="N4627" s="2">
        <v>18.864909999999998</v>
      </c>
      <c r="O4627" s="2">
        <v>18.862130000000001</v>
      </c>
      <c r="P4627" s="2">
        <v>18.85877</v>
      </c>
    </row>
    <row r="4628" spans="1:16" x14ac:dyDescent="0.35">
      <c r="A4628" s="2">
        <v>4617</v>
      </c>
      <c r="B4628" s="2" t="s">
        <v>275</v>
      </c>
      <c r="C4628" s="2" t="s">
        <v>318</v>
      </c>
      <c r="D4628" s="2">
        <v>0.53200000000000003</v>
      </c>
      <c r="E4628" s="2">
        <v>1.5589999999999999</v>
      </c>
      <c r="F4628" s="66">
        <v>0</v>
      </c>
      <c r="G4628" s="2">
        <v>17.868210000000001</v>
      </c>
      <c r="H4628" s="2">
        <v>18.269860000000001</v>
      </c>
      <c r="I4628" s="2">
        <v>18.269570000000002</v>
      </c>
      <c r="J4628" s="2">
        <v>18.266300000000001</v>
      </c>
      <c r="K4628" s="66">
        <v>18.268889999999999</v>
      </c>
      <c r="L4628" s="2">
        <v>17.706910000000001</v>
      </c>
      <c r="M4628" s="2">
        <v>18.302510000000002</v>
      </c>
      <c r="N4628" s="2">
        <v>18.30228</v>
      </c>
      <c r="O4628" s="2">
        <v>18.299710000000001</v>
      </c>
      <c r="P4628" s="2">
        <v>18.296600000000002</v>
      </c>
    </row>
    <row r="4629" spans="1:16" x14ac:dyDescent="0.35">
      <c r="A4629" s="2">
        <v>4618</v>
      </c>
      <c r="B4629" s="2" t="s">
        <v>275</v>
      </c>
      <c r="C4629" s="2" t="s">
        <v>319</v>
      </c>
      <c r="D4629" s="2">
        <v>3.4670000000000001</v>
      </c>
      <c r="E4629" s="2">
        <v>2.1</v>
      </c>
      <c r="F4629" s="66">
        <v>0</v>
      </c>
      <c r="G4629" s="2">
        <v>16.10408</v>
      </c>
      <c r="H4629" s="2">
        <v>16.448080000000001</v>
      </c>
      <c r="I4629" s="2">
        <v>16.44781</v>
      </c>
      <c r="J4629" s="2">
        <v>16.444800000000001</v>
      </c>
      <c r="K4629" s="66">
        <v>16.447179999999999</v>
      </c>
      <c r="L4629" s="2">
        <v>16.000019999999999</v>
      </c>
      <c r="M4629" s="2">
        <v>16.48865</v>
      </c>
      <c r="N4629" s="2">
        <v>16.488440000000001</v>
      </c>
      <c r="O4629" s="2">
        <v>16.486080000000001</v>
      </c>
      <c r="P4629" s="2">
        <v>16.48321</v>
      </c>
    </row>
    <row r="4630" spans="1:16" x14ac:dyDescent="0.35">
      <c r="A4630" s="2">
        <v>4619</v>
      </c>
      <c r="B4630" s="2" t="s">
        <v>275</v>
      </c>
      <c r="C4630" s="2" t="s">
        <v>320</v>
      </c>
      <c r="D4630" s="2">
        <v>5.6180000000000003</v>
      </c>
      <c r="E4630" s="2">
        <v>2.3540000000000001</v>
      </c>
      <c r="F4630" s="66">
        <v>0</v>
      </c>
      <c r="G4630" s="2">
        <v>13.59844</v>
      </c>
      <c r="H4630" s="2">
        <v>13.97696</v>
      </c>
      <c r="I4630" s="2">
        <v>13.976710000000001</v>
      </c>
      <c r="J4630" s="2">
        <v>13.97396</v>
      </c>
      <c r="K4630" s="66">
        <v>13.976129999999999</v>
      </c>
      <c r="L4630" s="2">
        <v>13.6882</v>
      </c>
      <c r="M4630" s="2">
        <v>14.079599999999999</v>
      </c>
      <c r="N4630" s="2">
        <v>14.0794</v>
      </c>
      <c r="O4630" s="2">
        <v>14.07724</v>
      </c>
      <c r="P4630" s="2">
        <v>14.07461</v>
      </c>
    </row>
    <row r="4631" spans="1:16" x14ac:dyDescent="0.35">
      <c r="A4631" s="2">
        <v>4620</v>
      </c>
      <c r="B4631" s="2" t="s">
        <v>275</v>
      </c>
      <c r="C4631" s="2" t="s">
        <v>321</v>
      </c>
      <c r="D4631" s="2">
        <v>7.056</v>
      </c>
      <c r="E4631" s="2">
        <v>2.8540000000000001</v>
      </c>
      <c r="F4631" s="66">
        <v>0</v>
      </c>
      <c r="G4631" s="2">
        <v>11.30283</v>
      </c>
      <c r="H4631" s="2">
        <v>11.66323</v>
      </c>
      <c r="I4631" s="2">
        <v>11.663</v>
      </c>
      <c r="J4631" s="2">
        <v>11.66048</v>
      </c>
      <c r="K4631" s="66">
        <v>11.662470000000001</v>
      </c>
      <c r="L4631" s="2">
        <v>11.63693</v>
      </c>
      <c r="M4631" s="2">
        <v>11.90222</v>
      </c>
      <c r="N4631" s="2">
        <v>11.90204</v>
      </c>
      <c r="O4631" s="2">
        <v>11.90005</v>
      </c>
      <c r="P4631" s="2">
        <v>11.897629999999999</v>
      </c>
    </row>
    <row r="4632" spans="1:16" x14ac:dyDescent="0.35">
      <c r="A4632" s="2">
        <v>4621</v>
      </c>
      <c r="B4632" s="2" t="s">
        <v>275</v>
      </c>
      <c r="C4632" s="2" t="s">
        <v>322</v>
      </c>
      <c r="D4632" s="2">
        <v>5.9770000000000003</v>
      </c>
      <c r="E4632" s="2">
        <v>2.5920000000000001</v>
      </c>
      <c r="F4632" s="66">
        <v>0</v>
      </c>
      <c r="G4632" s="2">
        <v>9.9742200000000008</v>
      </c>
      <c r="H4632" s="2">
        <v>10.21979</v>
      </c>
      <c r="I4632" s="2">
        <v>10.219580000000001</v>
      </c>
      <c r="J4632" s="2">
        <v>10.21724</v>
      </c>
      <c r="K4632" s="66">
        <v>10.21908</v>
      </c>
      <c r="L4632" s="2">
        <v>10.26572</v>
      </c>
      <c r="M4632" s="2">
        <v>10.63227</v>
      </c>
      <c r="N4632" s="2">
        <v>10.632099999999999</v>
      </c>
      <c r="O4632" s="2">
        <v>10.63025</v>
      </c>
      <c r="P4632" s="2">
        <v>10.628</v>
      </c>
    </row>
    <row r="4633" spans="1:16" x14ac:dyDescent="0.35">
      <c r="A4633" s="2">
        <v>4622</v>
      </c>
      <c r="B4633" s="2" t="s">
        <v>275</v>
      </c>
      <c r="C4633" s="2" t="s">
        <v>323</v>
      </c>
      <c r="D4633" s="2">
        <v>5.82</v>
      </c>
      <c r="E4633" s="2">
        <v>2.8620000000000001</v>
      </c>
      <c r="F4633" s="66">
        <v>0</v>
      </c>
      <c r="G4633" s="2">
        <v>9.2000799999999998</v>
      </c>
      <c r="H4633" s="2">
        <v>9.4715299999999996</v>
      </c>
      <c r="I4633" s="2">
        <v>9.47133</v>
      </c>
      <c r="J4633" s="2">
        <v>9.4691299999999998</v>
      </c>
      <c r="K4633" s="66">
        <v>9.4708600000000001</v>
      </c>
      <c r="L4633" s="2">
        <v>9.7231199999999998</v>
      </c>
      <c r="M4633" s="2">
        <v>10.021269999999999</v>
      </c>
      <c r="N4633" s="2">
        <v>10.02111</v>
      </c>
      <c r="O4633" s="2">
        <v>10.01937</v>
      </c>
      <c r="P4633" s="2">
        <v>10.017239999999999</v>
      </c>
    </row>
    <row r="4634" spans="1:16" x14ac:dyDescent="0.35">
      <c r="A4634" s="2">
        <v>4623</v>
      </c>
      <c r="B4634" s="2" t="s">
        <v>275</v>
      </c>
      <c r="C4634" s="2" t="s">
        <v>324</v>
      </c>
      <c r="D4634" s="2">
        <v>6.0339999999999998</v>
      </c>
      <c r="E4634" s="2">
        <v>3.6</v>
      </c>
      <c r="F4634" s="66">
        <v>0</v>
      </c>
      <c r="G4634" s="2">
        <v>9.1350099999999994</v>
      </c>
      <c r="H4634" s="2">
        <v>9.4056999999999995</v>
      </c>
      <c r="I4634" s="2">
        <v>9.4055099999999996</v>
      </c>
      <c r="J4634" s="2">
        <v>9.4034200000000006</v>
      </c>
      <c r="K4634" s="66">
        <v>9.4050600000000006</v>
      </c>
      <c r="L4634" s="2">
        <v>9.9291199999999993</v>
      </c>
      <c r="M4634" s="2">
        <v>10.02389</v>
      </c>
      <c r="N4634" s="2">
        <v>10.02374</v>
      </c>
      <c r="O4634" s="2">
        <v>10.022080000000001</v>
      </c>
      <c r="P4634" s="2">
        <v>10.020049999999999</v>
      </c>
    </row>
    <row r="4635" spans="1:16" x14ac:dyDescent="0.35">
      <c r="A4635" s="2">
        <v>4624</v>
      </c>
      <c r="B4635" s="2" t="s">
        <v>275</v>
      </c>
      <c r="C4635" s="2" t="s">
        <v>325</v>
      </c>
      <c r="D4635" s="2">
        <v>3.931</v>
      </c>
      <c r="E4635" s="2">
        <v>3.3460000000000001</v>
      </c>
      <c r="F4635" s="66">
        <v>0</v>
      </c>
      <c r="G4635" s="2">
        <v>9.7987300000000008</v>
      </c>
      <c r="H4635" s="2">
        <v>10.13585</v>
      </c>
      <c r="I4635" s="2">
        <v>10.135669999999999</v>
      </c>
      <c r="J4635" s="2">
        <v>10.133660000000001</v>
      </c>
      <c r="K4635" s="66">
        <v>10.13523</v>
      </c>
      <c r="L4635" s="2">
        <v>10.585179999999999</v>
      </c>
      <c r="M4635" s="2">
        <v>10.758900000000001</v>
      </c>
      <c r="N4635" s="2">
        <v>10.758760000000001</v>
      </c>
      <c r="O4635" s="2">
        <v>10.757160000000001</v>
      </c>
      <c r="P4635" s="2">
        <v>10.75522</v>
      </c>
    </row>
    <row r="4636" spans="1:16" x14ac:dyDescent="0.35">
      <c r="A4636" s="2">
        <v>4625</v>
      </c>
      <c r="B4636" s="2" t="s">
        <v>275</v>
      </c>
      <c r="C4636" s="2" t="s">
        <v>326</v>
      </c>
      <c r="D4636" s="2">
        <v>2.343</v>
      </c>
      <c r="E4636" s="2">
        <v>2.8460000000000001</v>
      </c>
      <c r="F4636" s="66">
        <v>0</v>
      </c>
      <c r="G4636" s="2">
        <v>10.91033</v>
      </c>
      <c r="H4636" s="2">
        <v>11.182639999999999</v>
      </c>
      <c r="I4636" s="2">
        <v>11.182460000000001</v>
      </c>
      <c r="J4636" s="2">
        <v>11.18052</v>
      </c>
      <c r="K4636" s="66">
        <v>11.182029999999999</v>
      </c>
      <c r="L4636" s="2">
        <v>11.45086</v>
      </c>
      <c r="M4636" s="2">
        <v>11.777699999999999</v>
      </c>
      <c r="N4636" s="2">
        <v>11.777559999999999</v>
      </c>
      <c r="O4636" s="2">
        <v>11.776020000000001</v>
      </c>
      <c r="P4636" s="2">
        <v>11.774150000000001</v>
      </c>
    </row>
    <row r="4637" spans="1:16" x14ac:dyDescent="0.35">
      <c r="A4637" s="2">
        <v>4626</v>
      </c>
      <c r="B4637" s="2" t="s">
        <v>275</v>
      </c>
      <c r="C4637" s="2" t="s">
        <v>327</v>
      </c>
      <c r="D4637" s="2">
        <v>1.036</v>
      </c>
      <c r="E4637" s="2">
        <v>1.7869999999999999</v>
      </c>
      <c r="F4637" s="66">
        <v>0</v>
      </c>
      <c r="G4637" s="2">
        <v>11.86496</v>
      </c>
      <c r="H4637" s="2">
        <v>12.24361</v>
      </c>
      <c r="I4637" s="2">
        <v>12.243449999999999</v>
      </c>
      <c r="J4637" s="2">
        <v>12.241569999999999</v>
      </c>
      <c r="K4637" s="66">
        <v>12.243029999999999</v>
      </c>
      <c r="L4637" s="2">
        <v>12.244339999999999</v>
      </c>
      <c r="M4637" s="2">
        <v>12.795310000000001</v>
      </c>
      <c r="N4637" s="2">
        <v>12.795170000000001</v>
      </c>
      <c r="O4637" s="2">
        <v>12.79369</v>
      </c>
      <c r="P4637" s="2">
        <v>12.79189</v>
      </c>
    </row>
    <row r="4638" spans="1:16" x14ac:dyDescent="0.35">
      <c r="A4638" s="2">
        <v>4627</v>
      </c>
      <c r="B4638" s="2" t="s">
        <v>275</v>
      </c>
      <c r="C4638" s="2" t="s">
        <v>328</v>
      </c>
      <c r="D4638" s="2">
        <v>0.251</v>
      </c>
      <c r="E4638" s="2">
        <v>1.254</v>
      </c>
      <c r="F4638" s="66">
        <v>0</v>
      </c>
      <c r="G4638" s="2">
        <v>12.83548</v>
      </c>
      <c r="H4638" s="2">
        <v>13.234909999999999</v>
      </c>
      <c r="I4638" s="2">
        <v>13.23475</v>
      </c>
      <c r="J4638" s="2">
        <v>13.232939999999999</v>
      </c>
      <c r="K4638" s="66">
        <v>13.234349999999999</v>
      </c>
      <c r="L4638" s="2">
        <v>13.10948</v>
      </c>
      <c r="M4638" s="2">
        <v>13.73584</v>
      </c>
      <c r="N4638" s="2">
        <v>13.735709999999999</v>
      </c>
      <c r="O4638" s="2">
        <v>13.73429</v>
      </c>
      <c r="P4638" s="2">
        <v>13.732559999999999</v>
      </c>
    </row>
    <row r="4639" spans="1:16" x14ac:dyDescent="0.35">
      <c r="A4639" s="2">
        <v>4628</v>
      </c>
      <c r="B4639" s="2" t="s">
        <v>275</v>
      </c>
      <c r="C4639" s="2" t="s">
        <v>329</v>
      </c>
      <c r="D4639" s="2">
        <v>-0.107</v>
      </c>
      <c r="E4639" s="2">
        <v>1.246</v>
      </c>
      <c r="F4639" s="66">
        <v>0</v>
      </c>
      <c r="G4639" s="2">
        <v>13.78252</v>
      </c>
      <c r="H4639" s="2">
        <v>14.157349999999999</v>
      </c>
      <c r="I4639" s="2">
        <v>14.1572</v>
      </c>
      <c r="J4639" s="2">
        <v>14.15546</v>
      </c>
      <c r="K4639" s="66">
        <v>14.15681</v>
      </c>
      <c r="L4639" s="2">
        <v>13.977550000000001</v>
      </c>
      <c r="M4639" s="2">
        <v>14.605700000000001</v>
      </c>
      <c r="N4639" s="2">
        <v>14.60558</v>
      </c>
      <c r="O4639" s="2">
        <v>14.60421</v>
      </c>
      <c r="P4639" s="2">
        <v>14.602550000000001</v>
      </c>
    </row>
    <row r="4640" spans="1:16" x14ac:dyDescent="0.35">
      <c r="A4640" s="2">
        <v>4629</v>
      </c>
      <c r="B4640" s="2" t="s">
        <v>275</v>
      </c>
      <c r="C4640" s="2" t="s">
        <v>330</v>
      </c>
      <c r="D4640" s="2">
        <v>-0.39800000000000002</v>
      </c>
      <c r="E4640" s="2">
        <v>1</v>
      </c>
      <c r="F4640" s="66">
        <v>0</v>
      </c>
      <c r="G4640" s="2">
        <v>14.46982</v>
      </c>
      <c r="H4640" s="2">
        <v>14.86661</v>
      </c>
      <c r="I4640" s="2">
        <v>14.86647</v>
      </c>
      <c r="J4640" s="2">
        <v>14.864800000000001</v>
      </c>
      <c r="K4640" s="66">
        <v>14.866099999999999</v>
      </c>
      <c r="L4640" s="2">
        <v>14.621980000000001</v>
      </c>
      <c r="M4640" s="2">
        <v>15.26005</v>
      </c>
      <c r="N4640" s="2">
        <v>15.259919999999999</v>
      </c>
      <c r="O4640" s="2">
        <v>15.258609999999999</v>
      </c>
      <c r="P4640" s="2">
        <v>15.257020000000001</v>
      </c>
    </row>
    <row r="4641" spans="1:16" x14ac:dyDescent="0.35">
      <c r="A4641" s="2">
        <v>4630</v>
      </c>
      <c r="B4641" s="2" t="s">
        <v>275</v>
      </c>
      <c r="C4641" s="2" t="s">
        <v>331</v>
      </c>
      <c r="D4641" s="2">
        <v>-0.70699999999999996</v>
      </c>
      <c r="E4641" s="2">
        <v>0.746</v>
      </c>
      <c r="F4641" s="66">
        <v>0</v>
      </c>
      <c r="G4641" s="2">
        <v>15.09163</v>
      </c>
      <c r="H4641" s="2">
        <v>15.498049999999999</v>
      </c>
      <c r="I4641" s="2">
        <v>15.497909999999999</v>
      </c>
      <c r="J4641" s="2">
        <v>15.496309999999999</v>
      </c>
      <c r="K4641" s="66">
        <v>15.49756</v>
      </c>
      <c r="L4641" s="2">
        <v>15.195919999999999</v>
      </c>
      <c r="M4641" s="2">
        <v>15.84183</v>
      </c>
      <c r="N4641" s="2">
        <v>15.84172</v>
      </c>
      <c r="O4641" s="2">
        <v>15.84046</v>
      </c>
      <c r="P4641" s="2">
        <v>15.838939999999999</v>
      </c>
    </row>
    <row r="4642" spans="1:16" x14ac:dyDescent="0.35">
      <c r="A4642" s="2">
        <v>4631</v>
      </c>
      <c r="B4642" s="2" t="s">
        <v>275</v>
      </c>
      <c r="C4642" s="2" t="s">
        <v>332</v>
      </c>
      <c r="D4642" s="2">
        <v>-1.3029999999999999</v>
      </c>
      <c r="E4642" s="2">
        <v>0.5</v>
      </c>
      <c r="F4642" s="66">
        <v>0</v>
      </c>
      <c r="G4642" s="2">
        <v>15.72467</v>
      </c>
      <c r="H4642" s="2">
        <v>16.127569999999999</v>
      </c>
      <c r="I4642" s="2">
        <v>16.12744</v>
      </c>
      <c r="J4642" s="2">
        <v>16.125910000000001</v>
      </c>
      <c r="K4642" s="66">
        <v>16.127099999999999</v>
      </c>
      <c r="L4642" s="2">
        <v>15.77539</v>
      </c>
      <c r="M4642" s="2">
        <v>16.427350000000001</v>
      </c>
      <c r="N4642" s="2">
        <v>16.427240000000001</v>
      </c>
      <c r="O4642" s="2">
        <v>16.426030000000001</v>
      </c>
      <c r="P4642" s="2">
        <v>16.424569999999999</v>
      </c>
    </row>
    <row r="4643" spans="1:16" x14ac:dyDescent="0.35">
      <c r="A4643" s="2">
        <v>4632</v>
      </c>
      <c r="B4643" s="2" t="s">
        <v>276</v>
      </c>
      <c r="C4643" s="2" t="s">
        <v>309</v>
      </c>
      <c r="D4643" s="2">
        <v>-0.89</v>
      </c>
      <c r="E4643" s="2">
        <v>0.754</v>
      </c>
      <c r="F4643" s="66">
        <v>0</v>
      </c>
      <c r="G4643" s="2">
        <v>16.281269999999999</v>
      </c>
      <c r="H4643" s="2">
        <v>16.68759</v>
      </c>
      <c r="I4643" s="2">
        <v>16.687460000000002</v>
      </c>
      <c r="J4643" s="2">
        <v>16.68599</v>
      </c>
      <c r="K4643" s="66">
        <v>16.68713</v>
      </c>
      <c r="L4643" s="2">
        <v>16.304349999999999</v>
      </c>
      <c r="M4643" s="2">
        <v>16.948779999999999</v>
      </c>
      <c r="N4643" s="2">
        <v>16.94867</v>
      </c>
      <c r="O4643" s="2">
        <v>16.947520000000001</v>
      </c>
      <c r="P4643" s="2">
        <v>16.946120000000001</v>
      </c>
    </row>
    <row r="4644" spans="1:16" x14ac:dyDescent="0.35">
      <c r="A4644" s="2">
        <v>4633</v>
      </c>
      <c r="B4644" s="2" t="s">
        <v>276</v>
      </c>
      <c r="C4644" s="2" t="s">
        <v>310</v>
      </c>
      <c r="D4644" s="2">
        <v>-0.35099999999999998</v>
      </c>
      <c r="E4644" s="2">
        <v>1.8129999999999999</v>
      </c>
      <c r="F4644" s="66">
        <v>0</v>
      </c>
      <c r="G4644" s="2">
        <v>16.616510000000002</v>
      </c>
      <c r="H4644" s="2">
        <v>16.99305</v>
      </c>
      <c r="I4644" s="2">
        <v>16.992920000000002</v>
      </c>
      <c r="J4644" s="2">
        <v>16.991520000000001</v>
      </c>
      <c r="K4644" s="66">
        <v>16.992609999999999</v>
      </c>
      <c r="L4644" s="2">
        <v>16.67492</v>
      </c>
      <c r="M4644" s="2">
        <v>17.223420000000001</v>
      </c>
      <c r="N4644" s="2">
        <v>17.223320000000001</v>
      </c>
      <c r="O4644" s="2">
        <v>17.22222</v>
      </c>
      <c r="P4644" s="2">
        <v>17.220880000000001</v>
      </c>
    </row>
    <row r="4645" spans="1:16" x14ac:dyDescent="0.35">
      <c r="A4645" s="2">
        <v>4634</v>
      </c>
      <c r="B4645" s="2" t="s">
        <v>276</v>
      </c>
      <c r="C4645" s="2" t="s">
        <v>311</v>
      </c>
      <c r="D4645" s="2">
        <v>-0.4</v>
      </c>
      <c r="E4645" s="2">
        <v>1.7869999999999999</v>
      </c>
      <c r="F4645" s="66">
        <v>0</v>
      </c>
      <c r="G4645" s="2">
        <v>16.074400000000001</v>
      </c>
      <c r="H4645" s="2">
        <v>16.47231</v>
      </c>
      <c r="I4645" s="2">
        <v>16.472190000000001</v>
      </c>
      <c r="J4645" s="2">
        <v>16.470859999999998</v>
      </c>
      <c r="K4645" s="66">
        <v>16.471889999999998</v>
      </c>
      <c r="L4645" s="2">
        <v>16.122160000000001</v>
      </c>
      <c r="M4645" s="2">
        <v>16.674189999999999</v>
      </c>
      <c r="N4645" s="2">
        <v>16.67409</v>
      </c>
      <c r="O4645" s="2">
        <v>16.67305</v>
      </c>
      <c r="P4645" s="2">
        <v>16.671779999999998</v>
      </c>
    </row>
    <row r="4646" spans="1:16" x14ac:dyDescent="0.35">
      <c r="A4646" s="2">
        <v>4635</v>
      </c>
      <c r="B4646" s="2" t="s">
        <v>276</v>
      </c>
      <c r="C4646" s="2" t="s">
        <v>312</v>
      </c>
      <c r="D4646" s="2">
        <v>-0.34899999999999998</v>
      </c>
      <c r="E4646" s="2">
        <v>0.49199999999999999</v>
      </c>
      <c r="F4646" s="66">
        <v>0</v>
      </c>
      <c r="G4646" s="2">
        <v>15.42496</v>
      </c>
      <c r="H4646" s="2">
        <v>15.84646</v>
      </c>
      <c r="I4646" s="2">
        <v>15.84634</v>
      </c>
      <c r="J4646" s="2">
        <v>15.845079999999999</v>
      </c>
      <c r="K4646" s="66">
        <v>15.84606</v>
      </c>
      <c r="L4646" s="2">
        <v>15.37458</v>
      </c>
      <c r="M4646" s="2">
        <v>16.022839999999999</v>
      </c>
      <c r="N4646" s="2">
        <v>16.022749999999998</v>
      </c>
      <c r="O4646" s="2">
        <v>16.02176</v>
      </c>
      <c r="P4646" s="2">
        <v>16.02056</v>
      </c>
    </row>
    <row r="4647" spans="1:16" x14ac:dyDescent="0.35">
      <c r="A4647" s="2">
        <v>4636</v>
      </c>
      <c r="B4647" s="2" t="s">
        <v>276</v>
      </c>
      <c r="C4647" s="2" t="s">
        <v>313</v>
      </c>
      <c r="D4647" s="2">
        <v>-0.3</v>
      </c>
      <c r="E4647" s="2">
        <v>0</v>
      </c>
      <c r="F4647" s="66">
        <v>0</v>
      </c>
      <c r="G4647" s="2">
        <v>15.105700000000001</v>
      </c>
      <c r="H4647" s="2">
        <v>15.53271</v>
      </c>
      <c r="I4647" s="2">
        <v>15.5326</v>
      </c>
      <c r="J4647" s="2">
        <v>15.531409999999999</v>
      </c>
      <c r="K4647" s="66">
        <v>15.53233</v>
      </c>
      <c r="L4647" s="2">
        <v>15.03533</v>
      </c>
      <c r="M4647" s="2">
        <v>15.68768</v>
      </c>
      <c r="N4647" s="2">
        <v>15.6876</v>
      </c>
      <c r="O4647" s="2">
        <v>15.68666</v>
      </c>
      <c r="P4647" s="2">
        <v>15.685510000000001</v>
      </c>
    </row>
    <row r="4648" spans="1:16" x14ac:dyDescent="0.35">
      <c r="A4648" s="2">
        <v>4637</v>
      </c>
      <c r="B4648" s="2" t="s">
        <v>276</v>
      </c>
      <c r="C4648" s="2" t="s">
        <v>314</v>
      </c>
      <c r="D4648" s="2">
        <v>-0.249</v>
      </c>
      <c r="E4648" s="2">
        <v>0</v>
      </c>
      <c r="F4648" s="66">
        <v>0</v>
      </c>
      <c r="G4648" s="2">
        <v>14.969720000000001</v>
      </c>
      <c r="H4648" s="2">
        <v>15.39757</v>
      </c>
      <c r="I4648" s="2">
        <v>15.397460000000001</v>
      </c>
      <c r="J4648" s="2">
        <v>15.396319999999999</v>
      </c>
      <c r="K4648" s="66">
        <v>15.397209999999999</v>
      </c>
      <c r="L4648" s="2">
        <v>14.882350000000001</v>
      </c>
      <c r="M4648" s="2">
        <v>15.534409999999999</v>
      </c>
      <c r="N4648" s="2">
        <v>15.534319999999999</v>
      </c>
      <c r="O4648" s="2">
        <v>15.533429999999999</v>
      </c>
      <c r="P4648" s="2">
        <v>15.53233</v>
      </c>
    </row>
    <row r="4649" spans="1:16" x14ac:dyDescent="0.35">
      <c r="A4649" s="2">
        <v>4638</v>
      </c>
      <c r="B4649" s="2" t="s">
        <v>276</v>
      </c>
      <c r="C4649" s="2" t="s">
        <v>315</v>
      </c>
      <c r="D4649" s="2">
        <v>-9.8000000000000004E-2</v>
      </c>
      <c r="E4649" s="2">
        <v>0.76300000000000001</v>
      </c>
      <c r="F4649" s="66">
        <v>0</v>
      </c>
      <c r="G4649" s="2">
        <v>15.223420000000001</v>
      </c>
      <c r="H4649" s="2">
        <v>15.638299999999999</v>
      </c>
      <c r="I4649" s="2">
        <v>15.638199999999999</v>
      </c>
      <c r="J4649" s="2">
        <v>15.63711</v>
      </c>
      <c r="K4649" s="66">
        <v>15.63796</v>
      </c>
      <c r="L4649" s="2">
        <v>15.12069</v>
      </c>
      <c r="M4649" s="2">
        <v>15.76003</v>
      </c>
      <c r="N4649" s="2">
        <v>15.75995</v>
      </c>
      <c r="O4649" s="2">
        <v>15.75909</v>
      </c>
      <c r="P4649" s="2">
        <v>15.758039999999999</v>
      </c>
    </row>
    <row r="4650" spans="1:16" x14ac:dyDescent="0.35">
      <c r="A4650" s="2">
        <v>4639</v>
      </c>
      <c r="B4650" s="2" t="s">
        <v>276</v>
      </c>
      <c r="C4650" s="2" t="s">
        <v>316</v>
      </c>
      <c r="D4650" s="2">
        <v>5.0999999999999997E-2</v>
      </c>
      <c r="E4650" s="2">
        <v>1.5</v>
      </c>
      <c r="F4650" s="66">
        <v>0</v>
      </c>
      <c r="G4650" s="2">
        <v>15.1913</v>
      </c>
      <c r="H4650" s="2">
        <v>15.57042</v>
      </c>
      <c r="I4650" s="2">
        <v>15.570320000000001</v>
      </c>
      <c r="J4650" s="2">
        <v>15.569279999999999</v>
      </c>
      <c r="K4650" s="66">
        <v>15.57009</v>
      </c>
      <c r="L4650" s="2">
        <v>15.064349999999999</v>
      </c>
      <c r="M4650" s="2">
        <v>15.678879999999999</v>
      </c>
      <c r="N4650" s="2">
        <v>15.678800000000001</v>
      </c>
      <c r="O4650" s="2">
        <v>15.67798</v>
      </c>
      <c r="P4650" s="2">
        <v>15.67698</v>
      </c>
    </row>
    <row r="4651" spans="1:16" x14ac:dyDescent="0.35">
      <c r="A4651" s="2">
        <v>4640</v>
      </c>
      <c r="B4651" s="2" t="s">
        <v>276</v>
      </c>
      <c r="C4651" s="2" t="s">
        <v>317</v>
      </c>
      <c r="D4651" s="2">
        <v>0.252</v>
      </c>
      <c r="E4651" s="2">
        <v>0.99199999999999999</v>
      </c>
      <c r="F4651" s="66">
        <v>0</v>
      </c>
      <c r="G4651" s="2">
        <v>14.9122</v>
      </c>
      <c r="H4651" s="2">
        <v>15.306150000000001</v>
      </c>
      <c r="I4651" s="2">
        <v>15.30606</v>
      </c>
      <c r="J4651" s="2">
        <v>15.305070000000001</v>
      </c>
      <c r="K4651" s="66">
        <v>15.30584</v>
      </c>
      <c r="L4651" s="2">
        <v>14.77013</v>
      </c>
      <c r="M4651" s="2">
        <v>15.40301</v>
      </c>
      <c r="N4651" s="2">
        <v>15.402939999999999</v>
      </c>
      <c r="O4651" s="2">
        <v>15.402150000000001</v>
      </c>
      <c r="P4651" s="2">
        <v>15.401199999999999</v>
      </c>
    </row>
    <row r="4652" spans="1:16" x14ac:dyDescent="0.35">
      <c r="A4652" s="2">
        <v>4641</v>
      </c>
      <c r="B4652" s="2" t="s">
        <v>276</v>
      </c>
      <c r="C4652" s="2" t="s">
        <v>318</v>
      </c>
      <c r="D4652" s="2">
        <v>0.55200000000000005</v>
      </c>
      <c r="E4652" s="2">
        <v>1.008</v>
      </c>
      <c r="F4652" s="66">
        <v>0</v>
      </c>
      <c r="G4652" s="2">
        <v>14.83703</v>
      </c>
      <c r="H4652" s="2">
        <v>15.234349999999999</v>
      </c>
      <c r="I4652" s="2">
        <v>15.234260000000001</v>
      </c>
      <c r="J4652" s="2">
        <v>15.233309999999999</v>
      </c>
      <c r="K4652" s="66">
        <v>15.23405</v>
      </c>
      <c r="L4652" s="2">
        <v>14.69116</v>
      </c>
      <c r="M4652" s="2">
        <v>15.32142</v>
      </c>
      <c r="N4652" s="2">
        <v>15.321350000000001</v>
      </c>
      <c r="O4652" s="2">
        <v>15.320600000000001</v>
      </c>
      <c r="P4652" s="2">
        <v>15.31969</v>
      </c>
    </row>
    <row r="4653" spans="1:16" x14ac:dyDescent="0.35">
      <c r="A4653" s="2">
        <v>4642</v>
      </c>
      <c r="B4653" s="2" t="s">
        <v>276</v>
      </c>
      <c r="C4653" s="2" t="s">
        <v>319</v>
      </c>
      <c r="D4653" s="2">
        <v>0.90300000000000002</v>
      </c>
      <c r="E4653" s="2">
        <v>1.246</v>
      </c>
      <c r="F4653" s="66">
        <v>0</v>
      </c>
      <c r="G4653" s="2">
        <v>14.599729999999999</v>
      </c>
      <c r="H4653" s="2">
        <v>14.989100000000001</v>
      </c>
      <c r="I4653" s="2">
        <v>14.98902</v>
      </c>
      <c r="J4653" s="2">
        <v>14.988110000000001</v>
      </c>
      <c r="K4653" s="66">
        <v>14.98882</v>
      </c>
      <c r="L4653" s="2">
        <v>14.44821</v>
      </c>
      <c r="M4653" s="2">
        <v>15.067629999999999</v>
      </c>
      <c r="N4653" s="2">
        <v>15.06757</v>
      </c>
      <c r="O4653" s="2">
        <v>15.066850000000001</v>
      </c>
      <c r="P4653" s="2">
        <v>15.06598</v>
      </c>
    </row>
    <row r="4654" spans="1:16" x14ac:dyDescent="0.35">
      <c r="A4654" s="2">
        <v>4643</v>
      </c>
      <c r="B4654" s="2" t="s">
        <v>276</v>
      </c>
      <c r="C4654" s="2" t="s">
        <v>320</v>
      </c>
      <c r="D4654" s="2">
        <v>0.998</v>
      </c>
      <c r="E4654" s="2">
        <v>1.5589999999999999</v>
      </c>
      <c r="F4654" s="66">
        <v>0</v>
      </c>
      <c r="G4654" s="2">
        <v>14.13992</v>
      </c>
      <c r="H4654" s="2">
        <v>14.553800000000001</v>
      </c>
      <c r="I4654" s="2">
        <v>14.55373</v>
      </c>
      <c r="J4654" s="2">
        <v>14.552860000000001</v>
      </c>
      <c r="K4654" s="66">
        <v>14.55353</v>
      </c>
      <c r="L4654" s="2">
        <v>14.04119</v>
      </c>
      <c r="M4654" s="2">
        <v>14.62468</v>
      </c>
      <c r="N4654" s="2">
        <v>14.62462</v>
      </c>
      <c r="O4654" s="2">
        <v>14.623939999999999</v>
      </c>
      <c r="P4654" s="2">
        <v>14.62311</v>
      </c>
    </row>
    <row r="4655" spans="1:16" x14ac:dyDescent="0.35">
      <c r="A4655" s="2">
        <v>4644</v>
      </c>
      <c r="B4655" s="2" t="s">
        <v>276</v>
      </c>
      <c r="C4655" s="2" t="s">
        <v>321</v>
      </c>
      <c r="D4655" s="2">
        <v>0.84899999999999998</v>
      </c>
      <c r="E4655" s="2">
        <v>2.1</v>
      </c>
      <c r="F4655" s="66">
        <v>0</v>
      </c>
      <c r="G4655" s="2">
        <v>13.792669999999999</v>
      </c>
      <c r="H4655" s="2">
        <v>14.153589999999999</v>
      </c>
      <c r="I4655" s="2">
        <v>14.15352</v>
      </c>
      <c r="J4655" s="2">
        <v>14.15269</v>
      </c>
      <c r="K4655" s="66">
        <v>14.15333</v>
      </c>
      <c r="L4655" s="2">
        <v>13.71358</v>
      </c>
      <c r="M4655" s="2">
        <v>14.218</v>
      </c>
      <c r="N4655" s="2">
        <v>14.21794</v>
      </c>
      <c r="O4655" s="2">
        <v>14.2173</v>
      </c>
      <c r="P4655" s="2">
        <v>14.2165</v>
      </c>
    </row>
    <row r="4656" spans="1:16" x14ac:dyDescent="0.35">
      <c r="A4656" s="2">
        <v>4645</v>
      </c>
      <c r="B4656" s="2" t="s">
        <v>276</v>
      </c>
      <c r="C4656" s="2" t="s">
        <v>322</v>
      </c>
      <c r="D4656" s="2">
        <v>0.8</v>
      </c>
      <c r="E4656" s="2">
        <v>2.1</v>
      </c>
      <c r="F4656" s="66">
        <v>0</v>
      </c>
      <c r="G4656" s="2">
        <v>13.59844</v>
      </c>
      <c r="H4656" s="2">
        <v>13.929119999999999</v>
      </c>
      <c r="I4656" s="2">
        <v>13.92905</v>
      </c>
      <c r="J4656" s="2">
        <v>13.92825</v>
      </c>
      <c r="K4656" s="66">
        <v>13.92887</v>
      </c>
      <c r="L4656" s="2">
        <v>13.48001</v>
      </c>
      <c r="M4656" s="2">
        <v>13.98808</v>
      </c>
      <c r="N4656" s="2">
        <v>13.988020000000001</v>
      </c>
      <c r="O4656" s="2">
        <v>13.987399999999999</v>
      </c>
      <c r="P4656" s="2">
        <v>13.986649999999999</v>
      </c>
    </row>
    <row r="4657" spans="1:16" x14ac:dyDescent="0.35">
      <c r="A4657" s="2">
        <v>4646</v>
      </c>
      <c r="B4657" s="2" t="s">
        <v>276</v>
      </c>
      <c r="C4657" s="2" t="s">
        <v>323</v>
      </c>
      <c r="D4657" s="2">
        <v>0.749</v>
      </c>
      <c r="E4657" s="2">
        <v>2.1</v>
      </c>
      <c r="F4657" s="66">
        <v>0</v>
      </c>
      <c r="G4657" s="2">
        <v>13.50198</v>
      </c>
      <c r="H4657" s="2">
        <v>13.871420000000001</v>
      </c>
      <c r="I4657" s="2">
        <v>13.87135</v>
      </c>
      <c r="J4657" s="2">
        <v>13.87059</v>
      </c>
      <c r="K4657" s="66">
        <v>13.871180000000001</v>
      </c>
      <c r="L4657" s="2">
        <v>13.422650000000001</v>
      </c>
      <c r="M4657" s="2">
        <v>13.92568</v>
      </c>
      <c r="N4657" s="2">
        <v>13.92563</v>
      </c>
      <c r="O4657" s="2">
        <v>13.925039999999999</v>
      </c>
      <c r="P4657" s="2">
        <v>13.92432</v>
      </c>
    </row>
    <row r="4658" spans="1:16" x14ac:dyDescent="0.35">
      <c r="A4658" s="2">
        <v>4647</v>
      </c>
      <c r="B4658" s="2" t="s">
        <v>276</v>
      </c>
      <c r="C4658" s="2" t="s">
        <v>324</v>
      </c>
      <c r="D4658" s="2">
        <v>0.90300000000000002</v>
      </c>
      <c r="E4658" s="2">
        <v>1.7949999999999999</v>
      </c>
      <c r="F4658" s="66">
        <v>0</v>
      </c>
      <c r="G4658" s="2">
        <v>13.621180000000001</v>
      </c>
      <c r="H4658" s="2">
        <v>13.94289</v>
      </c>
      <c r="I4658" s="2">
        <v>13.942830000000001</v>
      </c>
      <c r="J4658" s="2">
        <v>13.9421</v>
      </c>
      <c r="K4658" s="66">
        <v>13.94267</v>
      </c>
      <c r="L4658" s="2">
        <v>13.42483</v>
      </c>
      <c r="M4658" s="2">
        <v>13.99311</v>
      </c>
      <c r="N4658" s="2">
        <v>13.99306</v>
      </c>
      <c r="O4658" s="2">
        <v>13.99249</v>
      </c>
      <c r="P4658" s="2">
        <v>13.9918</v>
      </c>
    </row>
    <row r="4659" spans="1:16" x14ac:dyDescent="0.35">
      <c r="A4659" s="2">
        <v>4648</v>
      </c>
      <c r="B4659" s="2" t="s">
        <v>276</v>
      </c>
      <c r="C4659" s="2" t="s">
        <v>325</v>
      </c>
      <c r="D4659" s="2">
        <v>0.89700000000000002</v>
      </c>
      <c r="E4659" s="2">
        <v>1.5</v>
      </c>
      <c r="F4659" s="66">
        <v>0</v>
      </c>
      <c r="G4659" s="2">
        <v>13.80565</v>
      </c>
      <c r="H4659" s="2">
        <v>14.14306</v>
      </c>
      <c r="I4659" s="2">
        <v>14.143000000000001</v>
      </c>
      <c r="J4659" s="2">
        <v>14.142300000000001</v>
      </c>
      <c r="K4659" s="66">
        <v>14.14284</v>
      </c>
      <c r="L4659" s="2">
        <v>13.579840000000001</v>
      </c>
      <c r="M4659" s="2">
        <v>14.189730000000001</v>
      </c>
      <c r="N4659" s="2">
        <v>14.189679999999999</v>
      </c>
      <c r="O4659" s="2">
        <v>14.18914</v>
      </c>
      <c r="P4659" s="2">
        <v>14.18848</v>
      </c>
    </row>
    <row r="4660" spans="1:16" x14ac:dyDescent="0.35">
      <c r="A4660" s="2">
        <v>4649</v>
      </c>
      <c r="B4660" s="2" t="s">
        <v>276</v>
      </c>
      <c r="C4660" s="2" t="s">
        <v>326</v>
      </c>
      <c r="D4660" s="2">
        <v>0.64900000000000002</v>
      </c>
      <c r="E4660" s="2">
        <v>1.5</v>
      </c>
      <c r="F4660" s="66">
        <v>0</v>
      </c>
      <c r="G4660" s="2">
        <v>14.07789</v>
      </c>
      <c r="H4660" s="2">
        <v>14.408010000000001</v>
      </c>
      <c r="I4660" s="2">
        <v>14.40795</v>
      </c>
      <c r="J4660" s="2">
        <v>14.40728</v>
      </c>
      <c r="K4660" s="66">
        <v>14.4078</v>
      </c>
      <c r="L4660" s="2">
        <v>13.83901</v>
      </c>
      <c r="M4660" s="2">
        <v>14.45154</v>
      </c>
      <c r="N4660" s="2">
        <v>14.45149</v>
      </c>
      <c r="O4660" s="2">
        <v>14.45096</v>
      </c>
      <c r="P4660" s="2">
        <v>14.450329999999999</v>
      </c>
    </row>
    <row r="4661" spans="1:16" x14ac:dyDescent="0.35">
      <c r="A4661" s="2">
        <v>4650</v>
      </c>
      <c r="B4661" s="2" t="s">
        <v>276</v>
      </c>
      <c r="C4661" s="2" t="s">
        <v>327</v>
      </c>
      <c r="D4661" s="2">
        <v>0.54900000000000004</v>
      </c>
      <c r="E4661" s="2">
        <v>1.8049999999999999</v>
      </c>
      <c r="F4661" s="66">
        <v>0</v>
      </c>
      <c r="G4661" s="2">
        <v>14.341430000000001</v>
      </c>
      <c r="H4661" s="2">
        <v>14.629160000000001</v>
      </c>
      <c r="I4661" s="2">
        <v>14.629110000000001</v>
      </c>
      <c r="J4661" s="2">
        <v>14.62847</v>
      </c>
      <c r="K4661" s="66">
        <v>14.628959999999999</v>
      </c>
      <c r="L4661" s="2">
        <v>14.09384</v>
      </c>
      <c r="M4661" s="2">
        <v>14.66986</v>
      </c>
      <c r="N4661" s="2">
        <v>14.66981</v>
      </c>
      <c r="O4661" s="2">
        <v>14.669309999999999</v>
      </c>
      <c r="P4661" s="2">
        <v>14.668699999999999</v>
      </c>
    </row>
    <row r="4662" spans="1:16" x14ac:dyDescent="0.35">
      <c r="A4662" s="2">
        <v>4651</v>
      </c>
      <c r="B4662" s="2" t="s">
        <v>276</v>
      </c>
      <c r="C4662" s="2" t="s">
        <v>328</v>
      </c>
      <c r="D4662" s="2">
        <v>0.19500000000000001</v>
      </c>
      <c r="E4662" s="2">
        <v>1.5409999999999999</v>
      </c>
      <c r="F4662" s="66">
        <v>0</v>
      </c>
      <c r="G4662" s="2">
        <v>14.489509999999999</v>
      </c>
      <c r="H4662" s="2">
        <v>14.805210000000001</v>
      </c>
      <c r="I4662" s="2">
        <v>14.805160000000001</v>
      </c>
      <c r="J4662" s="2">
        <v>14.804539999999999</v>
      </c>
      <c r="K4662" s="66">
        <v>14.805009999999999</v>
      </c>
      <c r="L4662" s="2">
        <v>14.24349</v>
      </c>
      <c r="M4662" s="2">
        <v>14.84333</v>
      </c>
      <c r="N4662" s="2">
        <v>14.84328</v>
      </c>
      <c r="O4662" s="2">
        <v>14.8428</v>
      </c>
      <c r="P4662" s="2">
        <v>14.842219999999999</v>
      </c>
    </row>
    <row r="4663" spans="1:16" x14ac:dyDescent="0.35">
      <c r="A4663" s="2">
        <v>4652</v>
      </c>
      <c r="B4663" s="2" t="s">
        <v>276</v>
      </c>
      <c r="C4663" s="2" t="s">
        <v>329</v>
      </c>
      <c r="D4663" s="2">
        <v>-0.252</v>
      </c>
      <c r="E4663" s="2">
        <v>1.254</v>
      </c>
      <c r="F4663" s="66">
        <v>0</v>
      </c>
      <c r="G4663" s="2">
        <v>14.652990000000001</v>
      </c>
      <c r="H4663" s="2">
        <v>14.995380000000001</v>
      </c>
      <c r="I4663" s="2">
        <v>14.995329999999999</v>
      </c>
      <c r="J4663" s="2">
        <v>14.994730000000001</v>
      </c>
      <c r="K4663" s="66">
        <v>14.995189999999999</v>
      </c>
      <c r="L4663" s="2">
        <v>14.4063</v>
      </c>
      <c r="M4663" s="2">
        <v>15.031169999999999</v>
      </c>
      <c r="N4663" s="2">
        <v>15.031129999999999</v>
      </c>
      <c r="O4663" s="2">
        <v>15.030670000000001</v>
      </c>
      <c r="P4663" s="2">
        <v>15.030110000000001</v>
      </c>
    </row>
    <row r="4664" spans="1:16" x14ac:dyDescent="0.35">
      <c r="A4664" s="2">
        <v>4653</v>
      </c>
      <c r="B4664" s="2" t="s">
        <v>276</v>
      </c>
      <c r="C4664" s="2" t="s">
        <v>330</v>
      </c>
      <c r="D4664" s="2">
        <v>-0.4</v>
      </c>
      <c r="E4664" s="2">
        <v>0.99199999999999999</v>
      </c>
      <c r="F4664" s="66">
        <v>0</v>
      </c>
      <c r="G4664" s="2">
        <v>14.84013</v>
      </c>
      <c r="H4664" s="2">
        <v>15.20406</v>
      </c>
      <c r="I4664" s="2">
        <v>15.20401</v>
      </c>
      <c r="J4664" s="2">
        <v>15.20345</v>
      </c>
      <c r="K4664" s="66">
        <v>15.20388</v>
      </c>
      <c r="L4664" s="2">
        <v>14.60116</v>
      </c>
      <c r="M4664" s="2">
        <v>15.237769999999999</v>
      </c>
      <c r="N4664" s="2">
        <v>15.237730000000001</v>
      </c>
      <c r="O4664" s="2">
        <v>15.23729</v>
      </c>
      <c r="P4664" s="2">
        <v>15.23676</v>
      </c>
    </row>
    <row r="4665" spans="1:16" x14ac:dyDescent="0.35">
      <c r="A4665" s="2">
        <v>4654</v>
      </c>
      <c r="B4665" s="2" t="s">
        <v>276</v>
      </c>
      <c r="C4665" s="2" t="s">
        <v>331</v>
      </c>
      <c r="D4665" s="2">
        <v>-0.4</v>
      </c>
      <c r="E4665" s="2">
        <v>1.008</v>
      </c>
      <c r="F4665" s="66">
        <v>0</v>
      </c>
      <c r="G4665" s="2">
        <v>15.021699999999999</v>
      </c>
      <c r="H4665" s="2">
        <v>15.39162</v>
      </c>
      <c r="I4665" s="2">
        <v>15.39157</v>
      </c>
      <c r="J4665" s="2">
        <v>15.391030000000001</v>
      </c>
      <c r="K4665" s="66">
        <v>15.391450000000001</v>
      </c>
      <c r="L4665" s="2">
        <v>14.79158</v>
      </c>
      <c r="M4665" s="2">
        <v>15.42342</v>
      </c>
      <c r="N4665" s="2">
        <v>15.42338</v>
      </c>
      <c r="O4665" s="2">
        <v>15.42296</v>
      </c>
      <c r="P4665" s="2">
        <v>15.42245</v>
      </c>
    </row>
    <row r="4666" spans="1:16" x14ac:dyDescent="0.35">
      <c r="A4666" s="2">
        <v>4655</v>
      </c>
      <c r="B4666" s="2" t="s">
        <v>276</v>
      </c>
      <c r="C4666" s="2" t="s">
        <v>332</v>
      </c>
      <c r="D4666" s="2">
        <v>-9.5000000000000001E-2</v>
      </c>
      <c r="E4666" s="2">
        <v>2.5680000000000001</v>
      </c>
      <c r="F4666" s="66">
        <v>0</v>
      </c>
      <c r="G4666" s="2">
        <v>15.428979999999999</v>
      </c>
      <c r="H4666" s="2">
        <v>15.52251</v>
      </c>
      <c r="I4666" s="2">
        <v>15.52247</v>
      </c>
      <c r="J4666" s="2">
        <v>15.52195</v>
      </c>
      <c r="K4666" s="66">
        <v>15.522349999999999</v>
      </c>
      <c r="L4666" s="2">
        <v>15.125970000000001</v>
      </c>
      <c r="M4666" s="2">
        <v>15.55255</v>
      </c>
      <c r="N4666" s="2">
        <v>15.552519999999999</v>
      </c>
      <c r="O4666" s="2">
        <v>15.552110000000001</v>
      </c>
      <c r="P4666" s="2">
        <v>15.551629999999999</v>
      </c>
    </row>
    <row r="4667" spans="1:16" x14ac:dyDescent="0.35">
      <c r="A4667" s="2">
        <v>4656</v>
      </c>
      <c r="B4667" s="2" t="s">
        <v>277</v>
      </c>
      <c r="C4667" s="2" t="s">
        <v>309</v>
      </c>
      <c r="D4667" s="2">
        <v>4.8000000000000001E-2</v>
      </c>
      <c r="E4667" s="2">
        <v>2.5329999999999999</v>
      </c>
      <c r="F4667" s="66">
        <v>0</v>
      </c>
      <c r="G4667" s="2">
        <v>15.37022</v>
      </c>
      <c r="H4667" s="2">
        <v>15.47555</v>
      </c>
      <c r="I4667" s="2">
        <v>15.4755</v>
      </c>
      <c r="J4667" s="2">
        <v>15.475009999999999</v>
      </c>
      <c r="K4667" s="66">
        <v>15.475390000000001</v>
      </c>
      <c r="L4667" s="2">
        <v>15.07089</v>
      </c>
      <c r="M4667" s="2">
        <v>15.503920000000001</v>
      </c>
      <c r="N4667" s="2">
        <v>15.503880000000001</v>
      </c>
      <c r="O4667" s="2">
        <v>15.503500000000001</v>
      </c>
      <c r="P4667" s="2">
        <v>15.503030000000001</v>
      </c>
    </row>
    <row r="4668" spans="1:16" x14ac:dyDescent="0.35">
      <c r="A4668" s="2">
        <v>4657</v>
      </c>
      <c r="B4668" s="2" t="s">
        <v>277</v>
      </c>
      <c r="C4668" s="2" t="s">
        <v>310</v>
      </c>
      <c r="D4668" s="2">
        <v>-0.20200000000000001</v>
      </c>
      <c r="E4668" s="2">
        <v>1.5</v>
      </c>
      <c r="F4668" s="66">
        <v>10</v>
      </c>
      <c r="G4668" s="2">
        <v>22.079460000000001</v>
      </c>
      <c r="H4668" s="2">
        <v>24.36178</v>
      </c>
      <c r="I4668" s="2">
        <v>21.814080000000001</v>
      </c>
      <c r="J4668" s="2">
        <v>17.420999999999999</v>
      </c>
      <c r="K4668" s="66">
        <v>31.309190000000001</v>
      </c>
      <c r="L4668" s="2">
        <v>21.78247</v>
      </c>
      <c r="M4668" s="2">
        <v>24.854369999999999</v>
      </c>
      <c r="N4668" s="2">
        <v>22.173950000000001</v>
      </c>
      <c r="O4668" s="2">
        <v>17.552109999999999</v>
      </c>
      <c r="P4668" s="2">
        <v>21.397110000000001</v>
      </c>
    </row>
    <row r="4669" spans="1:16" x14ac:dyDescent="0.35">
      <c r="A4669" s="2">
        <v>4658</v>
      </c>
      <c r="B4669" s="2" t="s">
        <v>277</v>
      </c>
      <c r="C4669" s="2" t="s">
        <v>311</v>
      </c>
      <c r="D4669" s="2">
        <v>-9.7000000000000003E-2</v>
      </c>
      <c r="E4669" s="2">
        <v>1.246</v>
      </c>
      <c r="F4669" s="66">
        <v>31.67</v>
      </c>
      <c r="G4669" s="2">
        <v>36.344529999999999</v>
      </c>
      <c r="H4669" s="2">
        <v>42.259920000000001</v>
      </c>
      <c r="I4669" s="2">
        <v>35.106929999999998</v>
      </c>
      <c r="J4669" s="2">
        <v>20.52685</v>
      </c>
      <c r="K4669" s="66">
        <v>33.851190000000003</v>
      </c>
      <c r="L4669" s="2">
        <v>36.111579999999996</v>
      </c>
      <c r="M4669" s="2">
        <v>43.681780000000003</v>
      </c>
      <c r="N4669" s="2">
        <v>36.156120000000001</v>
      </c>
      <c r="O4669" s="2">
        <v>20.81654</v>
      </c>
      <c r="P4669" s="2">
        <v>49.404600000000002</v>
      </c>
    </row>
    <row r="4670" spans="1:16" x14ac:dyDescent="0.35">
      <c r="A4670" s="2">
        <v>4659</v>
      </c>
      <c r="B4670" s="2" t="s">
        <v>277</v>
      </c>
      <c r="C4670" s="2" t="s">
        <v>312</v>
      </c>
      <c r="D4670" s="2">
        <v>0.252</v>
      </c>
      <c r="E4670" s="2">
        <v>0.49199999999999999</v>
      </c>
      <c r="F4670" s="66">
        <v>25</v>
      </c>
      <c r="G4670" s="2">
        <v>30.655069999999998</v>
      </c>
      <c r="H4670" s="2">
        <v>33.970329999999997</v>
      </c>
      <c r="I4670" s="2">
        <v>30.015260000000001</v>
      </c>
      <c r="J4670" s="2">
        <v>17.013259999999999</v>
      </c>
      <c r="K4670" s="66">
        <v>15.47073</v>
      </c>
      <c r="L4670" s="2">
        <v>30.430720000000001</v>
      </c>
      <c r="M4670" s="2">
        <v>34.958309999999997</v>
      </c>
      <c r="N4670" s="2">
        <v>30.797190000000001</v>
      </c>
      <c r="O4670" s="2">
        <v>17.117889999999999</v>
      </c>
      <c r="P4670" s="2">
        <v>23.993069999999999</v>
      </c>
    </row>
    <row r="4671" spans="1:16" x14ac:dyDescent="0.35">
      <c r="A4671" s="2">
        <v>4660</v>
      </c>
      <c r="B4671" s="2" t="s">
        <v>277</v>
      </c>
      <c r="C4671" s="2" t="s">
        <v>313</v>
      </c>
      <c r="D4671" s="2">
        <v>0.4</v>
      </c>
      <c r="E4671" s="2">
        <v>0</v>
      </c>
      <c r="F4671" s="66">
        <v>6.67</v>
      </c>
      <c r="G4671" s="2">
        <v>19.847629999999999</v>
      </c>
      <c r="H4671" s="2">
        <v>20.910489999999999</v>
      </c>
      <c r="I4671" s="2">
        <v>19.971340000000001</v>
      </c>
      <c r="J4671" s="2">
        <v>15.512499999999999</v>
      </c>
      <c r="K4671" s="66">
        <v>15.51282</v>
      </c>
      <c r="L4671" s="2">
        <v>19.636410000000001</v>
      </c>
      <c r="M4671" s="2">
        <v>21.214659999999999</v>
      </c>
      <c r="N4671" s="2">
        <v>20.226579999999998</v>
      </c>
      <c r="O4671" s="2">
        <v>15.535550000000001</v>
      </c>
      <c r="P4671" s="2">
        <v>15.535159999999999</v>
      </c>
    </row>
    <row r="4672" spans="1:16" x14ac:dyDescent="0.35">
      <c r="A4672" s="2">
        <v>4661</v>
      </c>
      <c r="B4672" s="2" t="s">
        <v>277</v>
      </c>
      <c r="C4672" s="2" t="s">
        <v>314</v>
      </c>
      <c r="D4672" s="2">
        <v>0.29799999999999999</v>
      </c>
      <c r="E4672" s="2">
        <v>0.254</v>
      </c>
      <c r="F4672" s="66">
        <v>8.33</v>
      </c>
      <c r="G4672" s="2">
        <v>19.390740000000001</v>
      </c>
      <c r="H4672" s="2">
        <v>20.366620000000001</v>
      </c>
      <c r="I4672" s="2">
        <v>19.52094</v>
      </c>
      <c r="J4672" s="2">
        <v>15.68238</v>
      </c>
      <c r="K4672" s="66">
        <v>15.636559999999999</v>
      </c>
      <c r="L4672" s="2">
        <v>19.194199999999999</v>
      </c>
      <c r="M4672" s="2">
        <v>20.634899999999998</v>
      </c>
      <c r="N4672" s="2">
        <v>19.745170000000002</v>
      </c>
      <c r="O4672" s="2">
        <v>15.70673</v>
      </c>
      <c r="P4672" s="2">
        <v>15.657819999999999</v>
      </c>
    </row>
    <row r="4673" spans="1:16" x14ac:dyDescent="0.35">
      <c r="A4673" s="2">
        <v>4662</v>
      </c>
      <c r="B4673" s="2" t="s">
        <v>277</v>
      </c>
      <c r="C4673" s="2" t="s">
        <v>315</v>
      </c>
      <c r="D4673" s="2">
        <v>0.2</v>
      </c>
      <c r="E4673" s="2">
        <v>1.3129999999999999</v>
      </c>
      <c r="F4673" s="66">
        <v>6.67</v>
      </c>
      <c r="G4673" s="2">
        <v>20.083349999999999</v>
      </c>
      <c r="H4673" s="2">
        <v>21.879480000000001</v>
      </c>
      <c r="I4673" s="2">
        <v>20.124749999999999</v>
      </c>
      <c r="J4673" s="2">
        <v>17.27674</v>
      </c>
      <c r="K4673" s="66">
        <v>15.751289999999999</v>
      </c>
      <c r="L4673" s="2">
        <v>19.82668</v>
      </c>
      <c r="M4673" s="2">
        <v>22.219570000000001</v>
      </c>
      <c r="N4673" s="2">
        <v>20.373419999999999</v>
      </c>
      <c r="O4673" s="2">
        <v>17.377130000000001</v>
      </c>
      <c r="P4673" s="2">
        <v>17.872170000000001</v>
      </c>
    </row>
    <row r="4674" spans="1:16" x14ac:dyDescent="0.35">
      <c r="A4674" s="2">
        <v>4663</v>
      </c>
      <c r="B4674" s="2" t="s">
        <v>277</v>
      </c>
      <c r="C4674" s="2" t="s">
        <v>316</v>
      </c>
      <c r="D4674" s="2">
        <v>0.2</v>
      </c>
      <c r="E4674" s="2">
        <v>1.5409999999999999</v>
      </c>
      <c r="F4674" s="66">
        <v>25</v>
      </c>
      <c r="G4674" s="2">
        <v>22.39584</v>
      </c>
      <c r="H4674" s="2">
        <v>27.262699999999999</v>
      </c>
      <c r="I4674" s="2">
        <v>21.43976</v>
      </c>
      <c r="J4674" s="2">
        <v>11.15174</v>
      </c>
      <c r="K4674" s="66">
        <v>20.870439999999999</v>
      </c>
      <c r="L4674" s="2">
        <v>21.93817</v>
      </c>
      <c r="M4674" s="2">
        <v>28.372859999999999</v>
      </c>
      <c r="N4674" s="2">
        <v>22.246559999999999</v>
      </c>
      <c r="O4674" s="2">
        <v>11.42262</v>
      </c>
      <c r="P4674" s="2">
        <v>9.4569799999999997</v>
      </c>
    </row>
    <row r="4675" spans="1:16" x14ac:dyDescent="0.35">
      <c r="A4675" s="2">
        <v>4664</v>
      </c>
      <c r="B4675" s="2" t="s">
        <v>277</v>
      </c>
      <c r="C4675" s="2" t="s">
        <v>317</v>
      </c>
      <c r="D4675" s="2">
        <v>0.505</v>
      </c>
      <c r="E4675" s="2">
        <v>1.5589999999999999</v>
      </c>
      <c r="F4675" s="66">
        <v>18.329999999999998</v>
      </c>
      <c r="G4675" s="2">
        <v>17.34122</v>
      </c>
      <c r="H4675" s="2">
        <v>20.900980000000001</v>
      </c>
      <c r="I4675" s="2">
        <v>16.925260000000002</v>
      </c>
      <c r="J4675" s="2">
        <v>9.5589399999999998</v>
      </c>
      <c r="K4675" s="66">
        <v>34.462449999999997</v>
      </c>
      <c r="L4675" s="2">
        <v>17.029990000000002</v>
      </c>
      <c r="M4675" s="2">
        <v>21.684200000000001</v>
      </c>
      <c r="N4675" s="2">
        <v>17.501349999999999</v>
      </c>
      <c r="O4675" s="2">
        <v>9.7513299999999994</v>
      </c>
      <c r="P4675" s="2">
        <v>14.37712</v>
      </c>
    </row>
    <row r="4676" spans="1:16" x14ac:dyDescent="0.35">
      <c r="A4676" s="2">
        <v>4665</v>
      </c>
      <c r="B4676" s="2" t="s">
        <v>277</v>
      </c>
      <c r="C4676" s="2" t="s">
        <v>318</v>
      </c>
      <c r="D4676" s="2">
        <v>1.3080000000000001</v>
      </c>
      <c r="E4676" s="2">
        <v>4.6920000000000002</v>
      </c>
      <c r="F4676" s="66">
        <v>8.33</v>
      </c>
      <c r="G4676" s="2">
        <v>10.637280000000001</v>
      </c>
      <c r="H4676" s="2">
        <v>12.36304</v>
      </c>
      <c r="I4676" s="2">
        <v>10.02004</v>
      </c>
      <c r="J4676" s="2">
        <v>8.9314699999999991</v>
      </c>
      <c r="K4676" s="66">
        <v>24.758870000000002</v>
      </c>
      <c r="L4676" s="2">
        <v>10.574339999999999</v>
      </c>
      <c r="M4676" s="2">
        <v>12.716480000000001</v>
      </c>
      <c r="N4676" s="2">
        <v>10.25142</v>
      </c>
      <c r="O4676" s="2">
        <v>9.1062200000000004</v>
      </c>
      <c r="P4676" s="2">
        <v>19.964490000000001</v>
      </c>
    </row>
    <row r="4677" spans="1:16" x14ac:dyDescent="0.35">
      <c r="A4677" s="2">
        <v>4666</v>
      </c>
      <c r="B4677" s="2" t="s">
        <v>277</v>
      </c>
      <c r="C4677" s="2" t="s">
        <v>319</v>
      </c>
      <c r="D4677" s="2">
        <v>1.851</v>
      </c>
      <c r="E4677" s="2">
        <v>6.6920000000000002</v>
      </c>
      <c r="F4677" s="66">
        <v>0</v>
      </c>
      <c r="G4677" s="2">
        <v>5.9745999999999997</v>
      </c>
      <c r="H4677" s="2">
        <v>5.4733900000000002</v>
      </c>
      <c r="I4677" s="2">
        <v>5.4733599999999996</v>
      </c>
      <c r="J4677" s="2">
        <v>5.4730600000000003</v>
      </c>
      <c r="K4677" s="66">
        <v>5.4732900000000004</v>
      </c>
      <c r="L4677" s="2">
        <v>6.7281300000000002</v>
      </c>
      <c r="M4677" s="2">
        <v>5.4904000000000002</v>
      </c>
      <c r="N4677" s="2">
        <v>5.49038</v>
      </c>
      <c r="O4677" s="2">
        <v>5.4901400000000002</v>
      </c>
      <c r="P4677" s="2">
        <v>5.4898400000000001</v>
      </c>
    </row>
    <row r="4678" spans="1:16" x14ac:dyDescent="0.35">
      <c r="A4678" s="2">
        <v>4667</v>
      </c>
      <c r="B4678" s="2" t="s">
        <v>277</v>
      </c>
      <c r="C4678" s="2" t="s">
        <v>320</v>
      </c>
      <c r="D4678" s="2">
        <v>1.9</v>
      </c>
      <c r="E4678" s="2">
        <v>5.9459999999999997</v>
      </c>
      <c r="F4678" s="66">
        <v>15</v>
      </c>
      <c r="G4678" s="2">
        <v>15.687049999999999</v>
      </c>
      <c r="H4678" s="2">
        <v>19.796250000000001</v>
      </c>
      <c r="I4678" s="2">
        <v>13.28121</v>
      </c>
      <c r="J4678" s="2">
        <v>15.103579999999999</v>
      </c>
      <c r="K4678" s="66">
        <v>27.459890000000001</v>
      </c>
      <c r="L4678" s="2">
        <v>16.889859999999999</v>
      </c>
      <c r="M4678" s="2">
        <v>20.576689999999999</v>
      </c>
      <c r="N4678" s="2">
        <v>13.72222</v>
      </c>
      <c r="O4678" s="2">
        <v>15.639609999999999</v>
      </c>
      <c r="P4678" s="2">
        <v>65.980279999999993</v>
      </c>
    </row>
    <row r="4679" spans="1:16" x14ac:dyDescent="0.35">
      <c r="A4679" s="2">
        <v>4668</v>
      </c>
      <c r="B4679" s="2" t="s">
        <v>277</v>
      </c>
      <c r="C4679" s="2" t="s">
        <v>321</v>
      </c>
      <c r="D4679" s="2">
        <v>2.2559999999999998</v>
      </c>
      <c r="E4679" s="2">
        <v>5.141</v>
      </c>
      <c r="F4679" s="66">
        <v>36.67</v>
      </c>
      <c r="G4679" s="2">
        <v>33.406759999999998</v>
      </c>
      <c r="H4679" s="2">
        <v>40.523569999999999</v>
      </c>
      <c r="I4679" s="2">
        <v>25.89274</v>
      </c>
      <c r="J4679" s="2">
        <v>27.04363</v>
      </c>
      <c r="K4679" s="66">
        <v>28.329969999999999</v>
      </c>
      <c r="L4679" s="2">
        <v>35.20626</v>
      </c>
      <c r="M4679" s="2">
        <v>42.397370000000002</v>
      </c>
      <c r="N4679" s="2">
        <v>27.004259999999999</v>
      </c>
      <c r="O4679" s="2">
        <v>28.215199999999999</v>
      </c>
      <c r="P4679" s="2">
        <v>52.998040000000003</v>
      </c>
    </row>
    <row r="4680" spans="1:16" x14ac:dyDescent="0.35">
      <c r="A4680" s="2">
        <v>4669</v>
      </c>
      <c r="B4680" s="2" t="s">
        <v>277</v>
      </c>
      <c r="C4680" s="2" t="s">
        <v>322</v>
      </c>
      <c r="D4680" s="2">
        <v>3.1080000000000001</v>
      </c>
      <c r="E4680" s="2">
        <v>5.6669999999999998</v>
      </c>
      <c r="F4680" s="66">
        <v>46.67</v>
      </c>
      <c r="G4680" s="2">
        <v>49.44135</v>
      </c>
      <c r="H4680" s="2">
        <v>49.573999999999998</v>
      </c>
      <c r="I4680" s="2">
        <v>30.818339999999999</v>
      </c>
      <c r="J4680" s="2">
        <v>34.534149999999997</v>
      </c>
      <c r="K4680" s="66">
        <v>57.999279999999999</v>
      </c>
      <c r="L4680" s="2">
        <v>54.759169999999997</v>
      </c>
      <c r="M4680" s="2">
        <v>51.93177</v>
      </c>
      <c r="N4680" s="2">
        <v>32.198920000000001</v>
      </c>
      <c r="O4680" s="2">
        <v>36.108400000000003</v>
      </c>
      <c r="P4680" s="2">
        <v>116.25503</v>
      </c>
    </row>
    <row r="4681" spans="1:16" x14ac:dyDescent="0.35">
      <c r="A4681" s="2">
        <v>4670</v>
      </c>
      <c r="B4681" s="2" t="s">
        <v>277</v>
      </c>
      <c r="C4681" s="2" t="s">
        <v>323</v>
      </c>
      <c r="D4681" s="2">
        <v>3.8540000000000001</v>
      </c>
      <c r="E4681" s="2">
        <v>5.1239999999999997</v>
      </c>
      <c r="F4681" s="66">
        <v>8.33</v>
      </c>
      <c r="G4681" s="2">
        <v>7.9783099999999996</v>
      </c>
      <c r="H4681" s="2">
        <v>10.153499999999999</v>
      </c>
      <c r="I4681" s="2">
        <v>7.6868699999999999</v>
      </c>
      <c r="J4681" s="2">
        <v>8.4209999999999994</v>
      </c>
      <c r="K4681" s="66">
        <v>17.534279999999999</v>
      </c>
      <c r="L4681" s="2">
        <v>8.0377399999999994</v>
      </c>
      <c r="M4681" s="2">
        <v>10.4724</v>
      </c>
      <c r="N4681" s="2">
        <v>7.8772700000000002</v>
      </c>
      <c r="O4681" s="2">
        <v>8.6497200000000003</v>
      </c>
      <c r="P4681" s="2">
        <v>36.071539999999999</v>
      </c>
    </row>
    <row r="4682" spans="1:16" x14ac:dyDescent="0.35">
      <c r="A4682" s="2">
        <v>4671</v>
      </c>
      <c r="B4682" s="2" t="s">
        <v>277</v>
      </c>
      <c r="C4682" s="2" t="s">
        <v>324</v>
      </c>
      <c r="D4682" s="2">
        <v>4.3029999999999999</v>
      </c>
      <c r="E4682" s="2">
        <v>4.1079999999999997</v>
      </c>
      <c r="F4682" s="66">
        <v>6.67</v>
      </c>
      <c r="G4682" s="2">
        <v>8.82484</v>
      </c>
      <c r="H4682" s="2">
        <v>9.3363800000000001</v>
      </c>
      <c r="I4682" s="2">
        <v>7.4672999999999998</v>
      </c>
      <c r="J4682" s="2">
        <v>7.0895099999999998</v>
      </c>
      <c r="K4682" s="66">
        <v>10.602220000000001</v>
      </c>
      <c r="L4682" s="2">
        <v>8.9219500000000007</v>
      </c>
      <c r="M4682" s="2">
        <v>9.6291700000000002</v>
      </c>
      <c r="N4682" s="2">
        <v>7.6627099999999997</v>
      </c>
      <c r="O4682" s="2">
        <v>7.2653100000000004</v>
      </c>
      <c r="P4682" s="2">
        <v>15.714460000000001</v>
      </c>
    </row>
    <row r="4683" spans="1:16" x14ac:dyDescent="0.35">
      <c r="A4683" s="2">
        <v>4672</v>
      </c>
      <c r="B4683" s="2" t="s">
        <v>277</v>
      </c>
      <c r="C4683" s="2" t="s">
        <v>325</v>
      </c>
      <c r="D4683" s="2">
        <v>4.4489999999999998</v>
      </c>
      <c r="E4683" s="2">
        <v>4.8540000000000001</v>
      </c>
      <c r="F4683" s="66">
        <v>16.670000000000002</v>
      </c>
      <c r="G4683" s="2">
        <v>21.373259999999998</v>
      </c>
      <c r="H4683" s="2">
        <v>23.820889999999999</v>
      </c>
      <c r="I4683" s="2">
        <v>19.842469999999999</v>
      </c>
      <c r="J4683" s="2">
        <v>19.834800000000001</v>
      </c>
      <c r="K4683" s="66">
        <v>25.64744</v>
      </c>
      <c r="L4683" s="2">
        <v>21.5396</v>
      </c>
      <c r="M4683" s="2">
        <v>24.393540000000002</v>
      </c>
      <c r="N4683" s="2">
        <v>20.207840000000001</v>
      </c>
      <c r="O4683" s="2">
        <v>20.199839999999998</v>
      </c>
      <c r="P4683" s="2">
        <v>35.331499999999998</v>
      </c>
    </row>
    <row r="4684" spans="1:16" x14ac:dyDescent="0.35">
      <c r="A4684" s="2">
        <v>4673</v>
      </c>
      <c r="B4684" s="2" t="s">
        <v>277</v>
      </c>
      <c r="C4684" s="2" t="s">
        <v>326</v>
      </c>
      <c r="D4684" s="2">
        <v>4.4000000000000004</v>
      </c>
      <c r="E4684" s="2">
        <v>5.4050000000000002</v>
      </c>
      <c r="F4684" s="66">
        <v>15</v>
      </c>
      <c r="G4684" s="2">
        <v>19.47306</v>
      </c>
      <c r="H4684" s="2">
        <v>23.800249999999998</v>
      </c>
      <c r="I4684" s="2">
        <v>19.428349999999998</v>
      </c>
      <c r="J4684" s="2">
        <v>20.394079999999999</v>
      </c>
      <c r="K4684" s="66">
        <v>12.88574</v>
      </c>
      <c r="L4684" s="2">
        <v>19.362839999999998</v>
      </c>
      <c r="M4684" s="2">
        <v>24.381060000000002</v>
      </c>
      <c r="N4684" s="2">
        <v>19.781389999999998</v>
      </c>
      <c r="O4684" s="2">
        <v>20.79749</v>
      </c>
      <c r="P4684" s="2">
        <v>12.897550000000001</v>
      </c>
    </row>
    <row r="4685" spans="1:16" x14ac:dyDescent="0.35">
      <c r="A4685" s="2">
        <v>4674</v>
      </c>
      <c r="B4685" s="2" t="s">
        <v>277</v>
      </c>
      <c r="C4685" s="2" t="s">
        <v>327</v>
      </c>
      <c r="D4685" s="2">
        <v>4.4000000000000004</v>
      </c>
      <c r="E4685" s="2">
        <v>4.8869999999999996</v>
      </c>
      <c r="F4685" s="66">
        <v>11.67</v>
      </c>
      <c r="G4685" s="2">
        <v>18.028169999999999</v>
      </c>
      <c r="H4685" s="2">
        <v>21.21003</v>
      </c>
      <c r="I4685" s="2">
        <v>18.096319999999999</v>
      </c>
      <c r="J4685" s="2">
        <v>18.016300000000001</v>
      </c>
      <c r="K4685" s="66">
        <v>17.480499999999999</v>
      </c>
      <c r="L4685" s="2">
        <v>18.031890000000001</v>
      </c>
      <c r="M4685" s="2">
        <v>21.662230000000001</v>
      </c>
      <c r="N4685" s="2">
        <v>18.386289999999999</v>
      </c>
      <c r="O4685" s="2">
        <v>18.302160000000001</v>
      </c>
      <c r="P4685" s="2">
        <v>24.253160000000001</v>
      </c>
    </row>
    <row r="4686" spans="1:16" x14ac:dyDescent="0.35">
      <c r="A4686" s="2">
        <v>4675</v>
      </c>
      <c r="B4686" s="2" t="s">
        <v>277</v>
      </c>
      <c r="C4686" s="2" t="s">
        <v>328</v>
      </c>
      <c r="D4686" s="2">
        <v>4.5019999999999998</v>
      </c>
      <c r="E4686" s="2">
        <v>3.8460000000000001</v>
      </c>
      <c r="F4686" s="66">
        <v>8.33</v>
      </c>
      <c r="G4686" s="2">
        <v>19.32469</v>
      </c>
      <c r="H4686" s="2">
        <v>20.6812</v>
      </c>
      <c r="I4686" s="2">
        <v>18.058630000000001</v>
      </c>
      <c r="J4686" s="2">
        <v>16.98039</v>
      </c>
      <c r="K4686" s="66">
        <v>21.0137</v>
      </c>
      <c r="L4686" s="2">
        <v>20.922889999999999</v>
      </c>
      <c r="M4686" s="2">
        <v>21.112020000000001</v>
      </c>
      <c r="N4686" s="2">
        <v>18.352810000000002</v>
      </c>
      <c r="O4686" s="2">
        <v>17.21846</v>
      </c>
      <c r="P4686" s="2">
        <v>35.487540000000003</v>
      </c>
    </row>
    <row r="4687" spans="1:16" x14ac:dyDescent="0.35">
      <c r="A4687" s="2">
        <v>4676</v>
      </c>
      <c r="B4687" s="2" t="s">
        <v>277</v>
      </c>
      <c r="C4687" s="2" t="s">
        <v>329</v>
      </c>
      <c r="D4687" s="2">
        <v>4.8029999999999999</v>
      </c>
      <c r="E4687" s="2">
        <v>3.6</v>
      </c>
      <c r="F4687" s="66">
        <v>15</v>
      </c>
      <c r="G4687" s="2">
        <v>17.993539999999999</v>
      </c>
      <c r="H4687" s="2">
        <v>21.377500000000001</v>
      </c>
      <c r="I4687" s="2">
        <v>18.64208</v>
      </c>
      <c r="J4687" s="2">
        <v>17.109359999999999</v>
      </c>
      <c r="K4687" s="66">
        <v>12.493679999999999</v>
      </c>
      <c r="L4687" s="2">
        <v>18.041699999999999</v>
      </c>
      <c r="M4687" s="2">
        <v>21.850960000000001</v>
      </c>
      <c r="N4687" s="2">
        <v>18.973020000000002</v>
      </c>
      <c r="O4687" s="2">
        <v>17.360499999999998</v>
      </c>
      <c r="P4687" s="2">
        <v>12.50398</v>
      </c>
    </row>
    <row r="4688" spans="1:16" x14ac:dyDescent="0.35">
      <c r="A4688" s="2">
        <v>4677</v>
      </c>
      <c r="B4688" s="2" t="s">
        <v>277</v>
      </c>
      <c r="C4688" s="2" t="s">
        <v>330</v>
      </c>
      <c r="D4688" s="2">
        <v>4.8470000000000004</v>
      </c>
      <c r="E4688" s="2">
        <v>3.8540000000000001</v>
      </c>
      <c r="F4688" s="66">
        <v>31.67</v>
      </c>
      <c r="G4688" s="2">
        <v>24.521190000000001</v>
      </c>
      <c r="H4688" s="2">
        <v>32.032409999999999</v>
      </c>
      <c r="I4688" s="2">
        <v>25.714880000000001</v>
      </c>
      <c r="J4688" s="2">
        <v>23.21754</v>
      </c>
      <c r="K4688" s="66">
        <v>12.450760000000001</v>
      </c>
      <c r="L4688" s="2">
        <v>24.578810000000001</v>
      </c>
      <c r="M4688" s="2">
        <v>33.06277</v>
      </c>
      <c r="N4688" s="2">
        <v>26.416090000000001</v>
      </c>
      <c r="O4688" s="2">
        <v>23.788699999999999</v>
      </c>
      <c r="P4688" s="2">
        <v>12.46062</v>
      </c>
    </row>
    <row r="4689" spans="1:16" x14ac:dyDescent="0.35">
      <c r="A4689" s="2">
        <v>4678</v>
      </c>
      <c r="B4689" s="2" t="s">
        <v>277</v>
      </c>
      <c r="C4689" s="2" t="s">
        <v>331</v>
      </c>
      <c r="D4689" s="2">
        <v>4.7510000000000003</v>
      </c>
      <c r="E4689" s="2">
        <v>3.5920000000000001</v>
      </c>
      <c r="F4689" s="66">
        <v>15</v>
      </c>
      <c r="G4689" s="2">
        <v>18.630109999999998</v>
      </c>
      <c r="H4689" s="2">
        <v>22.331140000000001</v>
      </c>
      <c r="I4689" s="2">
        <v>19.3383</v>
      </c>
      <c r="J4689" s="2">
        <v>17.439450000000001</v>
      </c>
      <c r="K4689" s="66">
        <v>12.428039999999999</v>
      </c>
      <c r="L4689" s="2">
        <v>18.678799999999999</v>
      </c>
      <c r="M4689" s="2">
        <v>22.8568</v>
      </c>
      <c r="N4689" s="2">
        <v>19.708030000000001</v>
      </c>
      <c r="O4689" s="2">
        <v>17.71031</v>
      </c>
      <c r="P4689" s="2">
        <v>12.437469999999999</v>
      </c>
    </row>
    <row r="4690" spans="1:16" x14ac:dyDescent="0.35">
      <c r="A4690" s="2">
        <v>4679</v>
      </c>
      <c r="B4690" s="2" t="s">
        <v>277</v>
      </c>
      <c r="C4690" s="2" t="s">
        <v>332</v>
      </c>
      <c r="D4690" s="2">
        <v>4.9020000000000001</v>
      </c>
      <c r="E4690" s="2">
        <v>3.8620000000000001</v>
      </c>
      <c r="F4690" s="66">
        <v>16.670000000000002</v>
      </c>
      <c r="G4690" s="2">
        <v>18.362069999999999</v>
      </c>
      <c r="H4690" s="2">
        <v>22.049240000000001</v>
      </c>
      <c r="I4690" s="2">
        <v>19.00572</v>
      </c>
      <c r="J4690" s="2">
        <v>17.510210000000001</v>
      </c>
      <c r="K4690" s="66">
        <v>12.32391</v>
      </c>
      <c r="L4690" s="2">
        <v>18.431940000000001</v>
      </c>
      <c r="M4690" s="2">
        <v>22.56521</v>
      </c>
      <c r="N4690" s="2">
        <v>19.363109999999999</v>
      </c>
      <c r="O4690" s="2">
        <v>17.789739999999998</v>
      </c>
      <c r="P4690" s="2">
        <v>12.33292</v>
      </c>
    </row>
    <row r="4691" spans="1:16" x14ac:dyDescent="0.35">
      <c r="A4691" s="2">
        <v>4680</v>
      </c>
      <c r="B4691" s="2" t="s">
        <v>278</v>
      </c>
      <c r="C4691" s="2" t="s">
        <v>309</v>
      </c>
      <c r="D4691" s="2">
        <v>4.9489999999999998</v>
      </c>
      <c r="E4691" s="2">
        <v>3.5830000000000002</v>
      </c>
      <c r="F4691" s="66">
        <v>3.33</v>
      </c>
      <c r="G4691" s="2">
        <v>13.157209999999999</v>
      </c>
      <c r="H4691" s="2">
        <v>13.97245</v>
      </c>
      <c r="I4691" s="2">
        <v>13.49677</v>
      </c>
      <c r="J4691" s="2">
        <v>12.97367</v>
      </c>
      <c r="K4691" s="66">
        <v>13.1313</v>
      </c>
      <c r="L4691" s="2">
        <v>13.320259999999999</v>
      </c>
      <c r="M4691" s="2">
        <v>14.074439999999999</v>
      </c>
      <c r="N4691" s="2">
        <v>13.573980000000001</v>
      </c>
      <c r="O4691" s="2">
        <v>13.023669999999999</v>
      </c>
      <c r="P4691" s="2">
        <v>19.864730000000002</v>
      </c>
    </row>
    <row r="4692" spans="1:16" x14ac:dyDescent="0.35">
      <c r="A4692" s="2">
        <v>4681</v>
      </c>
      <c r="B4692" s="2" t="s">
        <v>278</v>
      </c>
      <c r="C4692" s="2" t="s">
        <v>310</v>
      </c>
      <c r="D4692" s="2">
        <v>4.6970000000000001</v>
      </c>
      <c r="E4692" s="2">
        <v>2.3460000000000001</v>
      </c>
      <c r="F4692" s="66">
        <v>10</v>
      </c>
      <c r="G4692" s="2">
        <v>16.798400000000001</v>
      </c>
      <c r="H4692" s="2">
        <v>19.29035</v>
      </c>
      <c r="I4692" s="2">
        <v>17.621230000000001</v>
      </c>
      <c r="J4692" s="2">
        <v>14.797969999999999</v>
      </c>
      <c r="K4692" s="66">
        <v>14.5642</v>
      </c>
      <c r="L4692" s="2">
        <v>16.892150000000001</v>
      </c>
      <c r="M4692" s="2">
        <v>19.667850000000001</v>
      </c>
      <c r="N4692" s="2">
        <v>17.911770000000001</v>
      </c>
      <c r="O4692" s="2">
        <v>14.941459999999999</v>
      </c>
      <c r="P4692" s="2">
        <v>38.242150000000002</v>
      </c>
    </row>
    <row r="4693" spans="1:16" x14ac:dyDescent="0.35">
      <c r="A4693" s="2">
        <v>4682</v>
      </c>
      <c r="B4693" s="2" t="s">
        <v>278</v>
      </c>
      <c r="C4693" s="2" t="s">
        <v>311</v>
      </c>
      <c r="D4693" s="2">
        <v>4.3979999999999997</v>
      </c>
      <c r="E4693" s="2">
        <v>2.3540000000000001</v>
      </c>
      <c r="F4693" s="66">
        <v>18.329999999999998</v>
      </c>
      <c r="G4693" s="2">
        <v>19.710070000000002</v>
      </c>
      <c r="H4693" s="2">
        <v>23.348500000000001</v>
      </c>
      <c r="I4693" s="2">
        <v>20.634979999999999</v>
      </c>
      <c r="J4693" s="2">
        <v>16.463570000000001</v>
      </c>
      <c r="K4693" s="66">
        <v>16.092590000000001</v>
      </c>
      <c r="L4693" s="2">
        <v>19.804500000000001</v>
      </c>
      <c r="M4693" s="2">
        <v>23.929749999999999</v>
      </c>
      <c r="N4693" s="2">
        <v>21.074860000000001</v>
      </c>
      <c r="O4693" s="2">
        <v>16.686160000000001</v>
      </c>
      <c r="P4693" s="2">
        <v>53.654699999999998</v>
      </c>
    </row>
    <row r="4694" spans="1:16" x14ac:dyDescent="0.35">
      <c r="A4694" s="2">
        <v>4683</v>
      </c>
      <c r="B4694" s="2" t="s">
        <v>278</v>
      </c>
      <c r="C4694" s="2" t="s">
        <v>312</v>
      </c>
      <c r="D4694" s="2">
        <v>3.7410000000000001</v>
      </c>
      <c r="E4694" s="2">
        <v>1.7869999999999999</v>
      </c>
      <c r="F4694" s="66">
        <v>25</v>
      </c>
      <c r="G4694" s="2">
        <v>26.384340000000002</v>
      </c>
      <c r="H4694" s="2">
        <v>31.466550000000002</v>
      </c>
      <c r="I4694" s="2">
        <v>27.298670000000001</v>
      </c>
      <c r="J4694" s="2">
        <v>17.970210000000002</v>
      </c>
      <c r="K4694" s="66">
        <v>20.016210000000001</v>
      </c>
      <c r="L4694" s="2">
        <v>26.333220000000001</v>
      </c>
      <c r="M4694" s="2">
        <v>32.459600000000002</v>
      </c>
      <c r="N4694" s="2">
        <v>28.074580000000001</v>
      </c>
      <c r="O4694" s="2">
        <v>18.26014</v>
      </c>
      <c r="P4694" s="2">
        <v>64.215130000000002</v>
      </c>
    </row>
    <row r="4695" spans="1:16" x14ac:dyDescent="0.35">
      <c r="A4695" s="2">
        <v>4684</v>
      </c>
      <c r="B4695" s="2" t="s">
        <v>278</v>
      </c>
      <c r="C4695" s="2" t="s">
        <v>313</v>
      </c>
      <c r="D4695" s="2">
        <v>2.1829999999999998</v>
      </c>
      <c r="E4695" s="2">
        <v>1.254</v>
      </c>
      <c r="F4695" s="66">
        <v>16.670000000000002</v>
      </c>
      <c r="G4695" s="2">
        <v>20.928650000000001</v>
      </c>
      <c r="H4695" s="2">
        <v>23.404229999999998</v>
      </c>
      <c r="I4695" s="2">
        <v>21.17531</v>
      </c>
      <c r="J4695" s="2">
        <v>15.05715</v>
      </c>
      <c r="K4695" s="66">
        <v>18.760860000000001</v>
      </c>
      <c r="L4695" s="2">
        <v>20.723500000000001</v>
      </c>
      <c r="M4695" s="2">
        <v>23.95468</v>
      </c>
      <c r="N4695" s="2">
        <v>21.609639999999999</v>
      </c>
      <c r="O4695" s="2">
        <v>15.17277</v>
      </c>
      <c r="P4695" s="2">
        <v>29.80733</v>
      </c>
    </row>
    <row r="4696" spans="1:16" x14ac:dyDescent="0.35">
      <c r="A4696" s="2">
        <v>4685</v>
      </c>
      <c r="B4696" s="2" t="s">
        <v>278</v>
      </c>
      <c r="C4696" s="2" t="s">
        <v>314</v>
      </c>
      <c r="D4696" s="2">
        <v>1.302</v>
      </c>
      <c r="E4696" s="2">
        <v>0.73799999999999999</v>
      </c>
      <c r="F4696" s="66">
        <v>6.67</v>
      </c>
      <c r="G4696" s="2">
        <v>18.147690000000001</v>
      </c>
      <c r="H4696" s="2">
        <v>19.484719999999999</v>
      </c>
      <c r="I4696" s="2">
        <v>18.34451</v>
      </c>
      <c r="J4696" s="2">
        <v>14.17083</v>
      </c>
      <c r="K4696" s="66">
        <v>14.701499999999999</v>
      </c>
      <c r="L4696" s="2">
        <v>17.941410000000001</v>
      </c>
      <c r="M4696" s="2">
        <v>19.798960000000001</v>
      </c>
      <c r="N4696" s="2">
        <v>18.599350000000001</v>
      </c>
      <c r="O4696" s="2">
        <v>14.208259999999999</v>
      </c>
      <c r="P4696" s="2">
        <v>16.662220000000001</v>
      </c>
    </row>
    <row r="4697" spans="1:16" x14ac:dyDescent="0.35">
      <c r="A4697" s="2">
        <v>4686</v>
      </c>
      <c r="B4697" s="2" t="s">
        <v>278</v>
      </c>
      <c r="C4697" s="2" t="s">
        <v>315</v>
      </c>
      <c r="D4697" s="2">
        <v>1.044</v>
      </c>
      <c r="E4697" s="2">
        <v>0</v>
      </c>
      <c r="F4697" s="66">
        <v>20</v>
      </c>
      <c r="G4697" s="2">
        <v>24.904990000000002</v>
      </c>
      <c r="H4697" s="2">
        <v>26.651450000000001</v>
      </c>
      <c r="I4697" s="2">
        <v>24.711829999999999</v>
      </c>
      <c r="J4697" s="2">
        <v>14.191000000000001</v>
      </c>
      <c r="K4697" s="66">
        <v>14.19111</v>
      </c>
      <c r="L4697" s="2">
        <v>24.686489999999999</v>
      </c>
      <c r="M4697" s="2">
        <v>27.307980000000001</v>
      </c>
      <c r="N4697" s="2">
        <v>25.267320000000002</v>
      </c>
      <c r="O4697" s="2">
        <v>14.19838</v>
      </c>
      <c r="P4697" s="2">
        <v>14.19828</v>
      </c>
    </row>
    <row r="4698" spans="1:16" x14ac:dyDescent="0.35">
      <c r="A4698" s="2">
        <v>4687</v>
      </c>
      <c r="B4698" s="2" t="s">
        <v>278</v>
      </c>
      <c r="C4698" s="2" t="s">
        <v>316</v>
      </c>
      <c r="D4698" s="2">
        <v>0.7</v>
      </c>
      <c r="E4698" s="2">
        <v>0</v>
      </c>
      <c r="F4698" s="66">
        <v>10</v>
      </c>
      <c r="G4698" s="2">
        <v>12.68224</v>
      </c>
      <c r="H4698" s="2">
        <v>14.018560000000001</v>
      </c>
      <c r="I4698" s="2">
        <v>12.60291</v>
      </c>
      <c r="J4698" s="2">
        <v>5.5150499999999996</v>
      </c>
      <c r="K4698" s="66">
        <v>5.5151599999999998</v>
      </c>
      <c r="L4698" s="2">
        <v>12.45232</v>
      </c>
      <c r="M4698" s="2">
        <v>14.468640000000001</v>
      </c>
      <c r="N4698" s="2">
        <v>12.979240000000001</v>
      </c>
      <c r="O4698" s="2">
        <v>5.5221299999999998</v>
      </c>
      <c r="P4698" s="2">
        <v>5.5220399999999996</v>
      </c>
    </row>
    <row r="4699" spans="1:16" x14ac:dyDescent="0.35">
      <c r="A4699" s="2">
        <v>4688</v>
      </c>
      <c r="B4699" s="2" t="s">
        <v>278</v>
      </c>
      <c r="C4699" s="2" t="s">
        <v>317</v>
      </c>
      <c r="D4699" s="2">
        <v>0.95399999999999996</v>
      </c>
      <c r="E4699" s="2">
        <v>0.76300000000000001</v>
      </c>
      <c r="F4699" s="66">
        <v>15</v>
      </c>
      <c r="G4699" s="2">
        <v>14.82141</v>
      </c>
      <c r="H4699" s="2">
        <v>17.017700000000001</v>
      </c>
      <c r="I4699" s="2">
        <v>14.701689999999999</v>
      </c>
      <c r="J4699" s="2">
        <v>7.41683</v>
      </c>
      <c r="K4699" s="66">
        <v>7.9158799999999996</v>
      </c>
      <c r="L4699" s="2">
        <v>14.60341</v>
      </c>
      <c r="M4699" s="2">
        <v>17.591909999999999</v>
      </c>
      <c r="N4699" s="2">
        <v>15.15523</v>
      </c>
      <c r="O4699" s="2">
        <v>7.4908700000000001</v>
      </c>
      <c r="P4699" s="2">
        <v>9.4455299999999998</v>
      </c>
    </row>
    <row r="4700" spans="1:16" x14ac:dyDescent="0.35">
      <c r="A4700" s="2">
        <v>4689</v>
      </c>
      <c r="B4700" s="2" t="s">
        <v>278</v>
      </c>
      <c r="C4700" s="2" t="s">
        <v>318</v>
      </c>
      <c r="D4700" s="2">
        <v>1.149</v>
      </c>
      <c r="E4700" s="2">
        <v>1.246</v>
      </c>
      <c r="F4700" s="66">
        <v>16.670000000000002</v>
      </c>
      <c r="G4700" s="2">
        <v>15.205360000000001</v>
      </c>
      <c r="H4700" s="2">
        <v>17.989979999999999</v>
      </c>
      <c r="I4700" s="2">
        <v>15.131740000000001</v>
      </c>
      <c r="J4700" s="2">
        <v>8.7106300000000001</v>
      </c>
      <c r="K4700" s="66">
        <v>9.9451400000000003</v>
      </c>
      <c r="L4700" s="2">
        <v>15.02153</v>
      </c>
      <c r="M4700" s="2">
        <v>18.603619999999999</v>
      </c>
      <c r="N4700" s="2">
        <v>15.59648</v>
      </c>
      <c r="O4700" s="2">
        <v>8.8408599999999993</v>
      </c>
      <c r="P4700" s="2">
        <v>16.175139999999999</v>
      </c>
    </row>
    <row r="4701" spans="1:16" x14ac:dyDescent="0.35">
      <c r="A4701" s="2">
        <v>4690</v>
      </c>
      <c r="B4701" s="2" t="s">
        <v>278</v>
      </c>
      <c r="C4701" s="2" t="s">
        <v>319</v>
      </c>
      <c r="D4701" s="2">
        <v>2.5230000000000001</v>
      </c>
      <c r="E4701" s="2">
        <v>1.254</v>
      </c>
      <c r="F4701" s="66">
        <v>3.33</v>
      </c>
      <c r="G4701" s="2">
        <v>10.39771</v>
      </c>
      <c r="H4701" s="2">
        <v>12.191789999999999</v>
      </c>
      <c r="I4701" s="2">
        <v>10.84254</v>
      </c>
      <c r="J4701" s="2">
        <v>7.1639699999999999</v>
      </c>
      <c r="K4701" s="66">
        <v>7.0877400000000002</v>
      </c>
      <c r="L4701" s="2">
        <v>10.36387</v>
      </c>
      <c r="M4701" s="2">
        <v>12.52786</v>
      </c>
      <c r="N4701" s="2">
        <v>11.10833</v>
      </c>
      <c r="O4701" s="2">
        <v>7.2381399999999996</v>
      </c>
      <c r="P4701" s="2">
        <v>11.763019999999999</v>
      </c>
    </row>
    <row r="4702" spans="1:16" x14ac:dyDescent="0.35">
      <c r="A4702" s="2">
        <v>4691</v>
      </c>
      <c r="B4702" s="2" t="s">
        <v>278</v>
      </c>
      <c r="C4702" s="2" t="s">
        <v>320</v>
      </c>
      <c r="D4702" s="2">
        <v>4.0019999999999998</v>
      </c>
      <c r="E4702" s="2">
        <v>2.3130000000000002</v>
      </c>
      <c r="F4702" s="66">
        <v>26.67</v>
      </c>
      <c r="G4702" s="2">
        <v>18.271139999999999</v>
      </c>
      <c r="H4702" s="2">
        <v>23.964040000000001</v>
      </c>
      <c r="I4702" s="2">
        <v>19.30001</v>
      </c>
      <c r="J4702" s="2">
        <v>11.522080000000001</v>
      </c>
      <c r="K4702" s="66">
        <v>14.50578</v>
      </c>
      <c r="L4702" s="2">
        <v>19.180489999999999</v>
      </c>
      <c r="M4702" s="2">
        <v>24.968589999999999</v>
      </c>
      <c r="N4702" s="2">
        <v>20.06156</v>
      </c>
      <c r="O4702" s="2">
        <v>11.87843</v>
      </c>
      <c r="P4702" s="2">
        <v>22.132290000000001</v>
      </c>
    </row>
    <row r="4703" spans="1:16" x14ac:dyDescent="0.35">
      <c r="A4703" s="2">
        <v>4692</v>
      </c>
      <c r="B4703" s="2" t="s">
        <v>278</v>
      </c>
      <c r="C4703" s="2" t="s">
        <v>321</v>
      </c>
      <c r="D4703" s="2">
        <v>4.1509999999999998</v>
      </c>
      <c r="E4703" s="2">
        <v>3.3540000000000001</v>
      </c>
      <c r="F4703" s="66">
        <v>20</v>
      </c>
      <c r="G4703" s="2">
        <v>12.28856</v>
      </c>
      <c r="H4703" s="2">
        <v>16.49605</v>
      </c>
      <c r="I4703" s="2">
        <v>12.55139</v>
      </c>
      <c r="J4703" s="2">
        <v>9.9927100000000006</v>
      </c>
      <c r="K4703" s="66">
        <v>11.608359999999999</v>
      </c>
      <c r="L4703" s="2">
        <v>13.60881</v>
      </c>
      <c r="M4703" s="2">
        <v>17.179960000000001</v>
      </c>
      <c r="N4703" s="2">
        <v>13.029780000000001</v>
      </c>
      <c r="O4703" s="2">
        <v>10.33783</v>
      </c>
      <c r="P4703" s="2">
        <v>28.81485</v>
      </c>
    </row>
    <row r="4704" spans="1:16" x14ac:dyDescent="0.35">
      <c r="A4704" s="2">
        <v>4693</v>
      </c>
      <c r="B4704" s="2" t="s">
        <v>278</v>
      </c>
      <c r="C4704" s="2" t="s">
        <v>322</v>
      </c>
      <c r="D4704" s="2">
        <v>4.048</v>
      </c>
      <c r="E4704" s="2">
        <v>3.3460000000000001</v>
      </c>
      <c r="F4704" s="66">
        <v>15</v>
      </c>
      <c r="G4704" s="2">
        <v>10.574820000000001</v>
      </c>
      <c r="H4704" s="2">
        <v>15.12927</v>
      </c>
      <c r="I4704" s="2">
        <v>11.375069999999999</v>
      </c>
      <c r="J4704" s="2">
        <v>8.7162199999999999</v>
      </c>
      <c r="K4704" s="66">
        <v>6.4198399999999998</v>
      </c>
      <c r="L4704" s="2">
        <v>13.17597</v>
      </c>
      <c r="M4704" s="2">
        <v>15.81418</v>
      </c>
      <c r="N4704" s="2">
        <v>11.86439</v>
      </c>
      <c r="O4704" s="2">
        <v>9.0670400000000004</v>
      </c>
      <c r="P4704" s="2">
        <v>31.74708</v>
      </c>
    </row>
    <row r="4705" spans="1:16" x14ac:dyDescent="0.35">
      <c r="A4705" s="2">
        <v>4694</v>
      </c>
      <c r="B4705" s="2" t="s">
        <v>278</v>
      </c>
      <c r="C4705" s="2" t="s">
        <v>323</v>
      </c>
      <c r="D4705" s="2">
        <v>3.8490000000000002</v>
      </c>
      <c r="E4705" s="2">
        <v>3.6080000000000001</v>
      </c>
      <c r="F4705" s="66">
        <v>16.670000000000002</v>
      </c>
      <c r="G4705" s="2">
        <v>8.3602000000000007</v>
      </c>
      <c r="H4705" s="2">
        <v>11.688190000000001</v>
      </c>
      <c r="I4705" s="2">
        <v>8.8664699999999996</v>
      </c>
      <c r="J4705" s="2">
        <v>6.8657599999999999</v>
      </c>
      <c r="K4705" s="66">
        <v>2.5121799999999999</v>
      </c>
      <c r="L4705" s="2">
        <v>8.6007099999999994</v>
      </c>
      <c r="M4705" s="2">
        <v>12.23495</v>
      </c>
      <c r="N4705" s="2">
        <v>9.2662200000000006</v>
      </c>
      <c r="O4705" s="2">
        <v>7.1612999999999998</v>
      </c>
      <c r="P4705" s="2">
        <v>44.506599999999999</v>
      </c>
    </row>
    <row r="4706" spans="1:16" x14ac:dyDescent="0.35">
      <c r="A4706" s="2">
        <v>4695</v>
      </c>
      <c r="B4706" s="2" t="s">
        <v>278</v>
      </c>
      <c r="C4706" s="2" t="s">
        <v>324</v>
      </c>
      <c r="D4706" s="2">
        <v>3.698</v>
      </c>
      <c r="E4706" s="2">
        <v>4.0999999999999996</v>
      </c>
      <c r="F4706" s="66">
        <v>0</v>
      </c>
      <c r="G4706" s="2">
        <v>2.5947300000000002</v>
      </c>
      <c r="H4706" s="2">
        <v>2.6034299999999999</v>
      </c>
      <c r="I4706" s="2">
        <v>2.6034299999999999</v>
      </c>
      <c r="J4706" s="2">
        <v>2.6033400000000002</v>
      </c>
      <c r="K4706" s="66">
        <v>2.6034099999999998</v>
      </c>
      <c r="L4706" s="2">
        <v>2.7192500000000002</v>
      </c>
      <c r="M4706" s="2">
        <v>2.67761</v>
      </c>
      <c r="N4706" s="2">
        <v>2.67761</v>
      </c>
      <c r="O4706" s="2">
        <v>2.67754</v>
      </c>
      <c r="P4706" s="2">
        <v>2.67746</v>
      </c>
    </row>
    <row r="4707" spans="1:16" x14ac:dyDescent="0.35">
      <c r="A4707" s="2">
        <v>4696</v>
      </c>
      <c r="B4707" s="2" t="s">
        <v>278</v>
      </c>
      <c r="C4707" s="2" t="s">
        <v>325</v>
      </c>
      <c r="D4707" s="2">
        <v>3.4980000000000002</v>
      </c>
      <c r="E4707" s="2">
        <v>4.0999999999999996</v>
      </c>
      <c r="F4707" s="66">
        <v>21.67</v>
      </c>
      <c r="G4707" s="2">
        <v>25.156469999999999</v>
      </c>
      <c r="H4707" s="2">
        <v>30.401340000000001</v>
      </c>
      <c r="I4707" s="2">
        <v>23.95936</v>
      </c>
      <c r="J4707" s="2">
        <v>22.255980000000001</v>
      </c>
      <c r="K4707" s="66">
        <v>26.500789999999999</v>
      </c>
      <c r="L4707" s="2">
        <v>29.898119999999999</v>
      </c>
      <c r="M4707" s="2">
        <v>31.420100000000001</v>
      </c>
      <c r="N4707" s="2">
        <v>24.642499999999998</v>
      </c>
      <c r="O4707" s="2">
        <v>22.8504</v>
      </c>
      <c r="P4707" s="2">
        <v>44.340440000000001</v>
      </c>
    </row>
    <row r="4708" spans="1:16" x14ac:dyDescent="0.35">
      <c r="A4708" s="2">
        <v>4697</v>
      </c>
      <c r="B4708" s="2" t="s">
        <v>278</v>
      </c>
      <c r="C4708" s="2" t="s">
        <v>326</v>
      </c>
      <c r="D4708" s="2">
        <v>3.1970000000000001</v>
      </c>
      <c r="E4708" s="2">
        <v>3.5920000000000001</v>
      </c>
      <c r="F4708" s="66">
        <v>30</v>
      </c>
      <c r="G4708" s="2">
        <v>26.02824</v>
      </c>
      <c r="H4708" s="2">
        <v>33.561900000000001</v>
      </c>
      <c r="I4708" s="2">
        <v>26.559699999999999</v>
      </c>
      <c r="J4708" s="2">
        <v>22.82122</v>
      </c>
      <c r="K4708" s="66">
        <v>23.74296</v>
      </c>
      <c r="L4708" s="2">
        <v>28.013069999999999</v>
      </c>
      <c r="M4708" s="2">
        <v>34.726979999999998</v>
      </c>
      <c r="N4708" s="2">
        <v>27.359970000000001</v>
      </c>
      <c r="O4708" s="2">
        <v>23.426739999999999</v>
      </c>
      <c r="P4708" s="2">
        <v>81.909270000000006</v>
      </c>
    </row>
    <row r="4709" spans="1:16" x14ac:dyDescent="0.35">
      <c r="A4709" s="2">
        <v>4698</v>
      </c>
      <c r="B4709" s="2" t="s">
        <v>278</v>
      </c>
      <c r="C4709" s="2" t="s">
        <v>327</v>
      </c>
      <c r="D4709" s="2">
        <v>2.6949999999999998</v>
      </c>
      <c r="E4709" s="2">
        <v>2.8460000000000001</v>
      </c>
      <c r="F4709" s="66">
        <v>16.670000000000002</v>
      </c>
      <c r="G4709" s="2">
        <v>20.686389999999999</v>
      </c>
      <c r="H4709" s="2">
        <v>24.558859999999999</v>
      </c>
      <c r="I4709" s="2">
        <v>20.93516</v>
      </c>
      <c r="J4709" s="2">
        <v>17.611650000000001</v>
      </c>
      <c r="K4709" s="66">
        <v>26.86628</v>
      </c>
      <c r="L4709" s="2">
        <v>20.701029999999999</v>
      </c>
      <c r="M4709" s="2">
        <v>25.235119999999998</v>
      </c>
      <c r="N4709" s="2">
        <v>21.422630000000002</v>
      </c>
      <c r="O4709" s="2">
        <v>17.925979999999999</v>
      </c>
      <c r="P4709" s="2">
        <v>52.239829999999998</v>
      </c>
    </row>
    <row r="4710" spans="1:16" x14ac:dyDescent="0.35">
      <c r="A4710" s="2">
        <v>4699</v>
      </c>
      <c r="B4710" s="2" t="s">
        <v>278</v>
      </c>
      <c r="C4710" s="2" t="s">
        <v>328</v>
      </c>
      <c r="D4710" s="2">
        <v>2.5019999999999998</v>
      </c>
      <c r="E4710" s="2">
        <v>1.532</v>
      </c>
      <c r="F4710" s="66">
        <v>0</v>
      </c>
      <c r="G4710" s="2">
        <v>12.54904</v>
      </c>
      <c r="H4710" s="2">
        <v>12.92488</v>
      </c>
      <c r="I4710" s="2">
        <v>12.92487</v>
      </c>
      <c r="J4710" s="2">
        <v>12.92479</v>
      </c>
      <c r="K4710" s="66">
        <v>12.924860000000001</v>
      </c>
      <c r="L4710" s="2">
        <v>12.43149</v>
      </c>
      <c r="M4710" s="2">
        <v>12.976789999999999</v>
      </c>
      <c r="N4710" s="2">
        <v>12.97678</v>
      </c>
      <c r="O4710" s="2">
        <v>12.97672</v>
      </c>
      <c r="P4710" s="2">
        <v>12.976660000000001</v>
      </c>
    </row>
    <row r="4711" spans="1:16" x14ac:dyDescent="0.35">
      <c r="A4711" s="2">
        <v>4700</v>
      </c>
      <c r="B4711" s="2" t="s">
        <v>278</v>
      </c>
      <c r="C4711" s="2" t="s">
        <v>329</v>
      </c>
      <c r="D4711" s="2">
        <v>2.6</v>
      </c>
      <c r="E4711" s="2">
        <v>1.008</v>
      </c>
      <c r="F4711" s="66">
        <v>6.67</v>
      </c>
      <c r="G4711" s="2">
        <v>16.95617</v>
      </c>
      <c r="H4711" s="2">
        <v>18.505009999999999</v>
      </c>
      <c r="I4711" s="2">
        <v>17.410229999999999</v>
      </c>
      <c r="J4711" s="2">
        <v>14.12255</v>
      </c>
      <c r="K4711" s="66">
        <v>13.108650000000001</v>
      </c>
      <c r="L4711" s="2">
        <v>16.833159999999999</v>
      </c>
      <c r="M4711" s="2">
        <v>18.832049999999999</v>
      </c>
      <c r="N4711" s="2">
        <v>17.680240000000001</v>
      </c>
      <c r="O4711" s="2">
        <v>14.22129</v>
      </c>
      <c r="P4711" s="2">
        <v>20.279209999999999</v>
      </c>
    </row>
    <row r="4712" spans="1:16" x14ac:dyDescent="0.35">
      <c r="A4712" s="2">
        <v>4701</v>
      </c>
      <c r="B4712" s="2" t="s">
        <v>278</v>
      </c>
      <c r="C4712" s="2" t="s">
        <v>330</v>
      </c>
      <c r="D4712" s="2">
        <v>2.6</v>
      </c>
      <c r="E4712" s="2">
        <v>1.246</v>
      </c>
      <c r="F4712" s="66">
        <v>28.33</v>
      </c>
      <c r="G4712" s="2">
        <v>27.8904</v>
      </c>
      <c r="H4712" s="2">
        <v>32.27722</v>
      </c>
      <c r="I4712" s="2">
        <v>28.266100000000002</v>
      </c>
      <c r="J4712" s="2">
        <v>17.201239999999999</v>
      </c>
      <c r="K4712" s="66">
        <v>13.291</v>
      </c>
      <c r="L4712" s="2">
        <v>27.754100000000001</v>
      </c>
      <c r="M4712" s="2">
        <v>33.30688</v>
      </c>
      <c r="N4712" s="2">
        <v>29.086780000000001</v>
      </c>
      <c r="O4712" s="2">
        <v>17.445460000000001</v>
      </c>
      <c r="P4712" s="2">
        <v>36.660330000000002</v>
      </c>
    </row>
    <row r="4713" spans="1:16" x14ac:dyDescent="0.35">
      <c r="A4713" s="2">
        <v>4702</v>
      </c>
      <c r="B4713" s="2" t="s">
        <v>278</v>
      </c>
      <c r="C4713" s="2" t="s">
        <v>331</v>
      </c>
      <c r="D4713" s="2">
        <v>2.2440000000000002</v>
      </c>
      <c r="E4713" s="2">
        <v>1.5589999999999999</v>
      </c>
      <c r="F4713" s="66">
        <v>13.33</v>
      </c>
      <c r="G4713" s="2">
        <v>22.136800000000001</v>
      </c>
      <c r="H4713" s="2">
        <v>25.350580000000001</v>
      </c>
      <c r="I4713" s="2">
        <v>22.3949</v>
      </c>
      <c r="J4713" s="2">
        <v>16.605720000000002</v>
      </c>
      <c r="K4713" s="66">
        <v>13.469250000000001</v>
      </c>
      <c r="L4713" s="2">
        <v>21.97289</v>
      </c>
      <c r="M4713" s="2">
        <v>26.005230000000001</v>
      </c>
      <c r="N4713" s="2">
        <v>22.89555</v>
      </c>
      <c r="O4713" s="2">
        <v>16.804780000000001</v>
      </c>
      <c r="P4713" s="2">
        <v>26.09573</v>
      </c>
    </row>
    <row r="4714" spans="1:16" x14ac:dyDescent="0.35">
      <c r="A4714" s="2">
        <v>4703</v>
      </c>
      <c r="B4714" s="2" t="s">
        <v>278</v>
      </c>
      <c r="C4714" s="2" t="s">
        <v>332</v>
      </c>
      <c r="D4714" s="2">
        <v>1.29</v>
      </c>
      <c r="E4714" s="2">
        <v>1.7949999999999999</v>
      </c>
      <c r="F4714" s="66">
        <v>20</v>
      </c>
      <c r="G4714" s="2">
        <v>25.87969</v>
      </c>
      <c r="H4714" s="2">
        <v>30.232579999999999</v>
      </c>
      <c r="I4714" s="2">
        <v>25.725909999999999</v>
      </c>
      <c r="J4714" s="2">
        <v>18.409120000000001</v>
      </c>
      <c r="K4714" s="66">
        <v>13.78105</v>
      </c>
      <c r="L4714" s="2">
        <v>25.69435</v>
      </c>
      <c r="M4714" s="2">
        <v>31.121079999999999</v>
      </c>
      <c r="N4714" s="2">
        <v>26.37961</v>
      </c>
      <c r="O4714" s="2">
        <v>18.681629999999998</v>
      </c>
      <c r="P4714" s="2">
        <v>34.62567</v>
      </c>
    </row>
    <row r="4715" spans="1:16" x14ac:dyDescent="0.35">
      <c r="A4715" s="2">
        <v>4704</v>
      </c>
      <c r="B4715" s="2" t="s">
        <v>279</v>
      </c>
      <c r="C4715" s="2" t="s">
        <v>309</v>
      </c>
      <c r="D4715" s="2">
        <v>0.44600000000000001</v>
      </c>
      <c r="E4715" s="2">
        <v>1.8049999999999999</v>
      </c>
      <c r="F4715" s="66">
        <v>10</v>
      </c>
      <c r="G4715" s="2">
        <v>18.85519</v>
      </c>
      <c r="H4715" s="2">
        <v>20.55349</v>
      </c>
      <c r="I4715" s="2">
        <v>18.771139999999999</v>
      </c>
      <c r="J4715" s="2">
        <v>15.87344</v>
      </c>
      <c r="K4715" s="66">
        <v>17.598800000000001</v>
      </c>
      <c r="L4715" s="2">
        <v>18.585789999999999</v>
      </c>
      <c r="M4715" s="2">
        <v>20.909310000000001</v>
      </c>
      <c r="N4715" s="2">
        <v>19.034099999999999</v>
      </c>
      <c r="O4715" s="2">
        <v>15.98545</v>
      </c>
      <c r="P4715" s="2">
        <v>20.803170000000001</v>
      </c>
    </row>
    <row r="4716" spans="1:16" x14ac:dyDescent="0.35">
      <c r="A4716" s="2">
        <v>4705</v>
      </c>
      <c r="B4716" s="2" t="s">
        <v>279</v>
      </c>
      <c r="C4716" s="2" t="s">
        <v>310</v>
      </c>
      <c r="D4716" s="2">
        <v>0.2</v>
      </c>
      <c r="E4716" s="2">
        <v>1.7949999999999999</v>
      </c>
      <c r="F4716" s="66">
        <v>18.329999999999998</v>
      </c>
      <c r="G4716" s="2">
        <v>28.131340000000002</v>
      </c>
      <c r="H4716" s="2">
        <v>32.525959999999998</v>
      </c>
      <c r="I4716" s="2">
        <v>27.417079999999999</v>
      </c>
      <c r="J4716" s="2">
        <v>19.289180000000002</v>
      </c>
      <c r="K4716" s="66">
        <v>37.046680000000002</v>
      </c>
      <c r="L4716" s="2">
        <v>27.831569999999999</v>
      </c>
      <c r="M4716" s="2">
        <v>33.474020000000003</v>
      </c>
      <c r="N4716" s="2">
        <v>28.098970000000001</v>
      </c>
      <c r="O4716" s="2">
        <v>19.547609999999999</v>
      </c>
      <c r="P4716" s="2">
        <v>14.82358</v>
      </c>
    </row>
    <row r="4717" spans="1:16" x14ac:dyDescent="0.35">
      <c r="A4717" s="2">
        <v>4706</v>
      </c>
      <c r="B4717" s="2" t="s">
        <v>279</v>
      </c>
      <c r="C4717" s="2" t="s">
        <v>311</v>
      </c>
      <c r="D4717" s="2">
        <v>-0.105</v>
      </c>
      <c r="E4717" s="2">
        <v>1.246</v>
      </c>
      <c r="F4717" s="66">
        <v>35</v>
      </c>
      <c r="G4717" s="2">
        <v>38.864539999999998</v>
      </c>
      <c r="H4717" s="2">
        <v>45.397010000000002</v>
      </c>
      <c r="I4717" s="2">
        <v>37.292720000000003</v>
      </c>
      <c r="J4717" s="2">
        <v>21.10182</v>
      </c>
      <c r="K4717" s="66">
        <v>41.762749999999997</v>
      </c>
      <c r="L4717" s="2">
        <v>38.630110000000002</v>
      </c>
      <c r="M4717" s="2">
        <v>46.99006</v>
      </c>
      <c r="N4717" s="2">
        <v>38.463529999999999</v>
      </c>
      <c r="O4717" s="2">
        <v>21.429089999999999</v>
      </c>
      <c r="P4717" s="2">
        <v>15.258620000000001</v>
      </c>
    </row>
    <row r="4718" spans="1:16" x14ac:dyDescent="0.35">
      <c r="A4718" s="2">
        <v>4707</v>
      </c>
      <c r="B4718" s="2" t="s">
        <v>279</v>
      </c>
      <c r="C4718" s="2" t="s">
        <v>312</v>
      </c>
      <c r="D4718" s="2">
        <v>-0.45100000000000001</v>
      </c>
      <c r="E4718" s="2">
        <v>1</v>
      </c>
      <c r="F4718" s="66">
        <v>28.33</v>
      </c>
      <c r="G4718" s="2">
        <v>32.557479999999998</v>
      </c>
      <c r="H4718" s="2">
        <v>36.75573</v>
      </c>
      <c r="I4718" s="2">
        <v>31.303979999999999</v>
      </c>
      <c r="J4718" s="2">
        <v>18.995619999999999</v>
      </c>
      <c r="K4718" s="66">
        <v>28.542149999999999</v>
      </c>
      <c r="L4718" s="2">
        <v>32.294359999999998</v>
      </c>
      <c r="M4718" s="2">
        <v>37.869289999999999</v>
      </c>
      <c r="N4718" s="2">
        <v>32.133499999999998</v>
      </c>
      <c r="O4718" s="2">
        <v>19.183890000000002</v>
      </c>
      <c r="P4718" s="2">
        <v>15.771789999999999</v>
      </c>
    </row>
    <row r="4719" spans="1:16" x14ac:dyDescent="0.35">
      <c r="A4719" s="2">
        <v>4708</v>
      </c>
      <c r="B4719" s="2" t="s">
        <v>279</v>
      </c>
      <c r="C4719" s="2" t="s">
        <v>313</v>
      </c>
      <c r="D4719" s="2">
        <v>-0.90700000000000003</v>
      </c>
      <c r="E4719" s="2">
        <v>1</v>
      </c>
      <c r="F4719" s="66">
        <v>8.33</v>
      </c>
      <c r="G4719" s="2">
        <v>21.89367</v>
      </c>
      <c r="H4719" s="2">
        <v>23.592839999999999</v>
      </c>
      <c r="I4719" s="2">
        <v>21.634129999999999</v>
      </c>
      <c r="J4719" s="2">
        <v>17.419540000000001</v>
      </c>
      <c r="K4719" s="66">
        <v>21.83821</v>
      </c>
      <c r="L4719" s="2">
        <v>21.62189</v>
      </c>
      <c r="M4719" s="2">
        <v>23.989519999999999</v>
      </c>
      <c r="N4719" s="2">
        <v>21.92876</v>
      </c>
      <c r="O4719" s="2">
        <v>17.494599999999998</v>
      </c>
      <c r="P4719" s="2">
        <v>16.326229999999999</v>
      </c>
    </row>
    <row r="4720" spans="1:16" x14ac:dyDescent="0.35">
      <c r="A4720" s="2">
        <v>4709</v>
      </c>
      <c r="B4720" s="2" t="s">
        <v>279</v>
      </c>
      <c r="C4720" s="2" t="s">
        <v>314</v>
      </c>
      <c r="D4720" s="2">
        <v>0.42799999999999999</v>
      </c>
      <c r="E4720" s="2">
        <v>1</v>
      </c>
      <c r="F4720" s="66">
        <v>5</v>
      </c>
      <c r="G4720" s="2">
        <v>19.203230000000001</v>
      </c>
      <c r="H4720" s="2">
        <v>20.29879</v>
      </c>
      <c r="I4720" s="2">
        <v>19.458069999999999</v>
      </c>
      <c r="J4720" s="2">
        <v>17.155069999999998</v>
      </c>
      <c r="K4720" s="66">
        <v>19.334869999999999</v>
      </c>
      <c r="L4720" s="2">
        <v>18.966100000000001</v>
      </c>
      <c r="M4720" s="2">
        <v>20.509550000000001</v>
      </c>
      <c r="N4720" s="2">
        <v>19.625039999999998</v>
      </c>
      <c r="O4720" s="2">
        <v>17.202069999999999</v>
      </c>
      <c r="P4720" s="2">
        <v>17.255929999999999</v>
      </c>
    </row>
    <row r="4721" spans="1:16" x14ac:dyDescent="0.35">
      <c r="A4721" s="2">
        <v>4710</v>
      </c>
      <c r="B4721" s="2" t="s">
        <v>279</v>
      </c>
      <c r="C4721" s="2" t="s">
        <v>315</v>
      </c>
      <c r="D4721" s="2">
        <v>1.49</v>
      </c>
      <c r="E4721" s="2">
        <v>1</v>
      </c>
      <c r="F4721" s="66">
        <v>18.329999999999998</v>
      </c>
      <c r="G4721" s="2">
        <v>28.230340000000002</v>
      </c>
      <c r="H4721" s="2">
        <v>31.498470000000001</v>
      </c>
      <c r="I4721" s="2">
        <v>28.189599999999999</v>
      </c>
      <c r="J4721" s="2">
        <v>18.940339999999999</v>
      </c>
      <c r="K4721" s="66">
        <v>20.37743</v>
      </c>
      <c r="L4721" s="2">
        <v>28.035209999999999</v>
      </c>
      <c r="M4721" s="2">
        <v>32.293460000000003</v>
      </c>
      <c r="N4721" s="2">
        <v>28.812190000000001</v>
      </c>
      <c r="O4721" s="2">
        <v>19.08107</v>
      </c>
      <c r="P4721" s="2">
        <v>28.51793</v>
      </c>
    </row>
    <row r="4722" spans="1:16" x14ac:dyDescent="0.35">
      <c r="A4722" s="2">
        <v>4711</v>
      </c>
      <c r="B4722" s="2" t="s">
        <v>279</v>
      </c>
      <c r="C4722" s="2" t="s">
        <v>316</v>
      </c>
      <c r="D4722" s="2">
        <v>0.54400000000000004</v>
      </c>
      <c r="E4722" s="2">
        <v>1.5589999999999999</v>
      </c>
      <c r="F4722" s="66">
        <v>20</v>
      </c>
      <c r="G4722" s="2">
        <v>19.453970000000002</v>
      </c>
      <c r="H4722" s="2">
        <v>23.560780000000001</v>
      </c>
      <c r="I4722" s="2">
        <v>18.894760000000002</v>
      </c>
      <c r="J4722" s="2">
        <v>11.18623</v>
      </c>
      <c r="K4722" s="66">
        <v>26.575620000000001</v>
      </c>
      <c r="L4722" s="2">
        <v>19.160440000000001</v>
      </c>
      <c r="M4722" s="2">
        <v>24.435130000000001</v>
      </c>
      <c r="N4722" s="2">
        <v>19.526009999999999</v>
      </c>
      <c r="O4722" s="2">
        <v>11.41588</v>
      </c>
      <c r="P4722" s="2">
        <v>14.275589999999999</v>
      </c>
    </row>
    <row r="4723" spans="1:16" x14ac:dyDescent="0.35">
      <c r="A4723" s="2">
        <v>4712</v>
      </c>
      <c r="B4723" s="2" t="s">
        <v>279</v>
      </c>
      <c r="C4723" s="2" t="s">
        <v>317</v>
      </c>
      <c r="D4723" s="2">
        <v>0.45400000000000001</v>
      </c>
      <c r="E4723" s="2">
        <v>1.5409999999999999</v>
      </c>
      <c r="F4723" s="66">
        <v>3.33</v>
      </c>
      <c r="G4723" s="2">
        <v>8.9245000000000001</v>
      </c>
      <c r="H4723" s="2">
        <v>9.8434000000000008</v>
      </c>
      <c r="I4723" s="2">
        <v>9.0765999999999991</v>
      </c>
      <c r="J4723" s="2">
        <v>7.4777100000000001</v>
      </c>
      <c r="K4723" s="66">
        <v>11.173080000000001</v>
      </c>
      <c r="L4723" s="2">
        <v>8.5961499999999997</v>
      </c>
      <c r="M4723" s="2">
        <v>10.009069999999999</v>
      </c>
      <c r="N4723" s="2">
        <v>9.2023200000000003</v>
      </c>
      <c r="O4723" s="2">
        <v>7.5201599999999997</v>
      </c>
      <c r="P4723" s="2">
        <v>6.8873300000000004</v>
      </c>
    </row>
    <row r="4724" spans="1:16" x14ac:dyDescent="0.35">
      <c r="A4724" s="2">
        <v>4713</v>
      </c>
      <c r="B4724" s="2" t="s">
        <v>279</v>
      </c>
      <c r="C4724" s="2" t="s">
        <v>318</v>
      </c>
      <c r="D4724" s="2">
        <v>1.4119999999999999</v>
      </c>
      <c r="E4724" s="2">
        <v>0.746</v>
      </c>
      <c r="F4724" s="66">
        <v>8.33</v>
      </c>
      <c r="G4724" s="2">
        <v>10.78806</v>
      </c>
      <c r="H4724" s="2">
        <v>12.19389</v>
      </c>
      <c r="I4724" s="2">
        <v>11.028510000000001</v>
      </c>
      <c r="J4724" s="2">
        <v>7.3597999999999999</v>
      </c>
      <c r="K4724" s="66">
        <v>10.06227</v>
      </c>
      <c r="L4724" s="2">
        <v>10.58663</v>
      </c>
      <c r="M4724" s="2">
        <v>12.49357</v>
      </c>
      <c r="N4724" s="2">
        <v>11.267469999999999</v>
      </c>
      <c r="O4724" s="2">
        <v>7.4076300000000002</v>
      </c>
      <c r="P4724" s="2">
        <v>6.64459</v>
      </c>
    </row>
    <row r="4725" spans="1:16" x14ac:dyDescent="0.35">
      <c r="A4725" s="2">
        <v>4714</v>
      </c>
      <c r="B4725" s="2" t="s">
        <v>279</v>
      </c>
      <c r="C4725" s="2" t="s">
        <v>319</v>
      </c>
      <c r="D4725" s="2">
        <v>2.456</v>
      </c>
      <c r="E4725" s="2">
        <v>1.5669999999999999</v>
      </c>
      <c r="F4725" s="66">
        <v>6.67</v>
      </c>
      <c r="G4725" s="2">
        <v>9.1419899999999998</v>
      </c>
      <c r="H4725" s="2">
        <v>10.70031</v>
      </c>
      <c r="I4725" s="2">
        <v>9.5015000000000001</v>
      </c>
      <c r="J4725" s="2">
        <v>7.8257500000000002</v>
      </c>
      <c r="K4725" s="66">
        <v>6.3162500000000001</v>
      </c>
      <c r="L4725" s="2">
        <v>8.89208</v>
      </c>
      <c r="M4725" s="2">
        <v>10.93784</v>
      </c>
      <c r="N4725" s="2">
        <v>9.6765699999999999</v>
      </c>
      <c r="O4725" s="2">
        <v>7.9135400000000002</v>
      </c>
      <c r="P4725" s="2">
        <v>10.63433</v>
      </c>
    </row>
    <row r="4726" spans="1:16" x14ac:dyDescent="0.35">
      <c r="A4726" s="2">
        <v>4715</v>
      </c>
      <c r="B4726" s="2" t="s">
        <v>279</v>
      </c>
      <c r="C4726" s="2" t="s">
        <v>320</v>
      </c>
      <c r="D4726" s="2">
        <v>3.2069999999999999</v>
      </c>
      <c r="E4726" s="2">
        <v>1.532</v>
      </c>
      <c r="F4726" s="66">
        <v>23.33</v>
      </c>
      <c r="G4726" s="2">
        <v>19.20523</v>
      </c>
      <c r="H4726" s="2">
        <v>23.203330000000001</v>
      </c>
      <c r="I4726" s="2">
        <v>19.700420000000001</v>
      </c>
      <c r="J4726" s="2">
        <v>9.5575799999999997</v>
      </c>
      <c r="K4726" s="66">
        <v>15.130879999999999</v>
      </c>
      <c r="L4726" s="2">
        <v>18.69145</v>
      </c>
      <c r="M4726" s="2">
        <v>24.123290000000001</v>
      </c>
      <c r="N4726" s="2">
        <v>20.43788</v>
      </c>
      <c r="O4726" s="2">
        <v>9.76661</v>
      </c>
      <c r="P4726" s="2">
        <v>13.8003</v>
      </c>
    </row>
    <row r="4727" spans="1:16" x14ac:dyDescent="0.35">
      <c r="A4727" s="2">
        <v>4716</v>
      </c>
      <c r="B4727" s="2" t="s">
        <v>279</v>
      </c>
      <c r="C4727" s="2" t="s">
        <v>321</v>
      </c>
      <c r="D4727" s="2">
        <v>3.8029999999999999</v>
      </c>
      <c r="E4727" s="2">
        <v>0.754</v>
      </c>
      <c r="F4727" s="66">
        <v>13.33</v>
      </c>
      <c r="G4727" s="2">
        <v>11.02079</v>
      </c>
      <c r="H4727" s="2">
        <v>12.96472</v>
      </c>
      <c r="I4727" s="2">
        <v>11.799569999999999</v>
      </c>
      <c r="J4727" s="2">
        <v>6.07376</v>
      </c>
      <c r="K4727" s="66">
        <v>6.9815899999999997</v>
      </c>
      <c r="L4727" s="2">
        <v>10.86411</v>
      </c>
      <c r="M4727" s="2">
        <v>13.38837</v>
      </c>
      <c r="N4727" s="2">
        <v>12.162520000000001</v>
      </c>
      <c r="O4727" s="2">
        <v>6.1384100000000004</v>
      </c>
      <c r="P4727" s="2">
        <v>9.3327000000000009</v>
      </c>
    </row>
    <row r="4728" spans="1:16" x14ac:dyDescent="0.35">
      <c r="A4728" s="2">
        <v>4717</v>
      </c>
      <c r="B4728" s="2" t="s">
        <v>279</v>
      </c>
      <c r="C4728" s="2" t="s">
        <v>322</v>
      </c>
      <c r="D4728" s="2">
        <v>3.746</v>
      </c>
      <c r="E4728" s="2">
        <v>1.5589999999999999</v>
      </c>
      <c r="F4728" s="66">
        <v>15</v>
      </c>
      <c r="G4728" s="2">
        <v>13.568049999999999</v>
      </c>
      <c r="H4728" s="2">
        <v>17.12717</v>
      </c>
      <c r="I4728" s="2">
        <v>14.475619999999999</v>
      </c>
      <c r="J4728" s="2">
        <v>7.8596500000000002</v>
      </c>
      <c r="K4728" s="66">
        <v>10.613720000000001</v>
      </c>
      <c r="L4728" s="2">
        <v>13.742330000000001</v>
      </c>
      <c r="M4728" s="2">
        <v>17.791170000000001</v>
      </c>
      <c r="N4728" s="2">
        <v>15.001469999999999</v>
      </c>
      <c r="O4728" s="2">
        <v>8.0408100000000005</v>
      </c>
      <c r="P4728" s="2">
        <v>10.856719999999999</v>
      </c>
    </row>
    <row r="4729" spans="1:16" x14ac:dyDescent="0.35">
      <c r="A4729" s="2">
        <v>4718</v>
      </c>
      <c r="B4729" s="2" t="s">
        <v>279</v>
      </c>
      <c r="C4729" s="2" t="s">
        <v>323</v>
      </c>
      <c r="D4729" s="2">
        <v>3.4489999999999998</v>
      </c>
      <c r="E4729" s="2">
        <v>1.7949999999999999</v>
      </c>
      <c r="F4729" s="66">
        <v>25</v>
      </c>
      <c r="G4729" s="2">
        <v>13.785600000000001</v>
      </c>
      <c r="H4729" s="2">
        <v>17.798459999999999</v>
      </c>
      <c r="I4729" s="2">
        <v>14.585000000000001</v>
      </c>
      <c r="J4729" s="2">
        <v>8.4167000000000005</v>
      </c>
      <c r="K4729" s="66">
        <v>7.8061299999999996</v>
      </c>
      <c r="L4729" s="2">
        <v>14.020799999999999</v>
      </c>
      <c r="M4729" s="2">
        <v>18.51089</v>
      </c>
      <c r="N4729" s="2">
        <v>15.13</v>
      </c>
      <c r="O4729" s="2">
        <v>8.6403400000000001</v>
      </c>
      <c r="P4729" s="2">
        <v>16.802510000000002</v>
      </c>
    </row>
    <row r="4730" spans="1:16" x14ac:dyDescent="0.35">
      <c r="A4730" s="2">
        <v>4719</v>
      </c>
      <c r="B4730" s="2" t="s">
        <v>279</v>
      </c>
      <c r="C4730" s="2" t="s">
        <v>324</v>
      </c>
      <c r="D4730" s="2">
        <v>3.1459999999999999</v>
      </c>
      <c r="E4730" s="2">
        <v>1.8049999999999999</v>
      </c>
      <c r="F4730" s="66">
        <v>0</v>
      </c>
      <c r="G4730" s="2">
        <v>3.7145700000000001</v>
      </c>
      <c r="H4730" s="2">
        <v>4.1115199999999996</v>
      </c>
      <c r="I4730" s="2">
        <v>4.1115300000000001</v>
      </c>
      <c r="J4730" s="2">
        <v>4.11151</v>
      </c>
      <c r="K4730" s="66">
        <v>4.1115399999999998</v>
      </c>
      <c r="L4730" s="2">
        <v>3.5964999999999998</v>
      </c>
      <c r="M4730" s="2">
        <v>4.11747</v>
      </c>
      <c r="N4730" s="2">
        <v>4.1174799999999996</v>
      </c>
      <c r="O4730" s="2">
        <v>4.11747</v>
      </c>
      <c r="P4730" s="2">
        <v>4.1174299999999997</v>
      </c>
    </row>
    <row r="4731" spans="1:16" x14ac:dyDescent="0.35">
      <c r="A4731" s="2">
        <v>4720</v>
      </c>
      <c r="B4731" s="2" t="s">
        <v>279</v>
      </c>
      <c r="C4731" s="2" t="s">
        <v>325</v>
      </c>
      <c r="D4731" s="2">
        <v>2.7469999999999999</v>
      </c>
      <c r="E4731" s="2">
        <v>1.5409999999999999</v>
      </c>
      <c r="F4731" s="66">
        <v>15</v>
      </c>
      <c r="G4731" s="2">
        <v>20.634049999999998</v>
      </c>
      <c r="H4731" s="2">
        <v>23.215859999999999</v>
      </c>
      <c r="I4731" s="2">
        <v>21.108779999999999</v>
      </c>
      <c r="J4731" s="2">
        <v>15.64068</v>
      </c>
      <c r="K4731" s="66">
        <v>16.9696</v>
      </c>
      <c r="L4731" s="2">
        <v>20.479559999999999</v>
      </c>
      <c r="M4731" s="2">
        <v>23.728829999999999</v>
      </c>
      <c r="N4731" s="2">
        <v>21.511970000000002</v>
      </c>
      <c r="O4731" s="2">
        <v>15.758990000000001</v>
      </c>
      <c r="P4731" s="2">
        <v>13.481999999999999</v>
      </c>
    </row>
    <row r="4732" spans="1:16" x14ac:dyDescent="0.35">
      <c r="A4732" s="2">
        <v>4721</v>
      </c>
      <c r="B4732" s="2" t="s">
        <v>279</v>
      </c>
      <c r="C4732" s="2" t="s">
        <v>326</v>
      </c>
      <c r="D4732" s="2">
        <v>2.4980000000000002</v>
      </c>
      <c r="E4732" s="2">
        <v>1.5589999999999999</v>
      </c>
      <c r="F4732" s="66">
        <v>11.67</v>
      </c>
      <c r="G4732" s="2">
        <v>19.812139999999999</v>
      </c>
      <c r="H4732" s="2">
        <v>22.264559999999999</v>
      </c>
      <c r="I4732" s="2">
        <v>20.23903</v>
      </c>
      <c r="J4732" s="2">
        <v>15.65432</v>
      </c>
      <c r="K4732" s="66">
        <v>15.811999999999999</v>
      </c>
      <c r="L4732" s="2">
        <v>19.717669999999998</v>
      </c>
      <c r="M4732" s="2">
        <v>22.725580000000001</v>
      </c>
      <c r="N4732" s="2">
        <v>20.594519999999999</v>
      </c>
      <c r="O4732" s="2">
        <v>15.77094</v>
      </c>
      <c r="P4732" s="2">
        <v>21.143660000000001</v>
      </c>
    </row>
    <row r="4733" spans="1:16" x14ac:dyDescent="0.35">
      <c r="A4733" s="2">
        <v>4722</v>
      </c>
      <c r="B4733" s="2" t="s">
        <v>279</v>
      </c>
      <c r="C4733" s="2" t="s">
        <v>327</v>
      </c>
      <c r="D4733" s="2">
        <v>2.2469999999999999</v>
      </c>
      <c r="E4733" s="2">
        <v>1.7949999999999999</v>
      </c>
      <c r="F4733" s="66">
        <v>20</v>
      </c>
      <c r="G4733" s="2">
        <v>25.531680000000001</v>
      </c>
      <c r="H4733" s="2">
        <v>29.99915</v>
      </c>
      <c r="I4733" s="2">
        <v>25.79927</v>
      </c>
      <c r="J4733" s="2">
        <v>18.252040000000001</v>
      </c>
      <c r="K4733" s="66">
        <v>22.556950000000001</v>
      </c>
      <c r="L4733" s="2">
        <v>25.401060000000001</v>
      </c>
      <c r="M4733" s="2">
        <v>30.85951</v>
      </c>
      <c r="N4733" s="2">
        <v>26.440819999999999</v>
      </c>
      <c r="O4733" s="2">
        <v>18.50037</v>
      </c>
      <c r="P4733" s="2">
        <v>55.637630000000001</v>
      </c>
    </row>
    <row r="4734" spans="1:16" x14ac:dyDescent="0.35">
      <c r="A4734" s="2">
        <v>4723</v>
      </c>
      <c r="B4734" s="2" t="s">
        <v>279</v>
      </c>
      <c r="C4734" s="2" t="s">
        <v>328</v>
      </c>
      <c r="D4734" s="2">
        <v>1.948</v>
      </c>
      <c r="E4734" s="2">
        <v>1.246</v>
      </c>
      <c r="F4734" s="66">
        <v>8.33</v>
      </c>
      <c r="G4734" s="2">
        <v>16.647649999999999</v>
      </c>
      <c r="H4734" s="2">
        <v>18.03462</v>
      </c>
      <c r="I4734" s="2">
        <v>16.994779999999999</v>
      </c>
      <c r="J4734" s="2">
        <v>14.67966</v>
      </c>
      <c r="K4734" s="66">
        <v>15.575340000000001</v>
      </c>
      <c r="L4734" s="2">
        <v>16.48443</v>
      </c>
      <c r="M4734" s="2">
        <v>18.267600000000002</v>
      </c>
      <c r="N4734" s="2">
        <v>17.173580000000001</v>
      </c>
      <c r="O4734" s="2">
        <v>14.73785</v>
      </c>
      <c r="P4734" s="2">
        <v>22.963360000000002</v>
      </c>
    </row>
    <row r="4735" spans="1:16" x14ac:dyDescent="0.35">
      <c r="A4735" s="2">
        <v>4724</v>
      </c>
      <c r="B4735" s="2" t="s">
        <v>279</v>
      </c>
      <c r="C4735" s="2" t="s">
        <v>329</v>
      </c>
      <c r="D4735" s="2">
        <v>1.597</v>
      </c>
      <c r="E4735" s="2">
        <v>1</v>
      </c>
      <c r="F4735" s="66">
        <v>8.33</v>
      </c>
      <c r="G4735" s="2">
        <v>18.101859999999999</v>
      </c>
      <c r="H4735" s="2">
        <v>19.623149999999999</v>
      </c>
      <c r="I4735" s="2">
        <v>18.35134</v>
      </c>
      <c r="J4735" s="2">
        <v>14.769970000000001</v>
      </c>
      <c r="K4735" s="66">
        <v>13.82634</v>
      </c>
      <c r="L4735" s="2">
        <v>17.911100000000001</v>
      </c>
      <c r="M4735" s="2">
        <v>19.929510000000001</v>
      </c>
      <c r="N4735" s="2">
        <v>18.591439999999999</v>
      </c>
      <c r="O4735" s="2">
        <v>14.82347</v>
      </c>
      <c r="P4735" s="2">
        <v>20.193529999999999</v>
      </c>
    </row>
    <row r="4736" spans="1:16" x14ac:dyDescent="0.35">
      <c r="A4736" s="2">
        <v>4725</v>
      </c>
      <c r="B4736" s="2" t="s">
        <v>279</v>
      </c>
      <c r="C4736" s="2" t="s">
        <v>330</v>
      </c>
      <c r="D4736" s="2">
        <v>1.349</v>
      </c>
      <c r="E4736" s="2">
        <v>1.254</v>
      </c>
      <c r="F4736" s="66">
        <v>26.67</v>
      </c>
      <c r="G4736" s="2">
        <v>33.79401</v>
      </c>
      <c r="H4736" s="2">
        <v>39.462899999999998</v>
      </c>
      <c r="I4736" s="2">
        <v>33.411430000000003</v>
      </c>
      <c r="J4736" s="2">
        <v>19.422429999999999</v>
      </c>
      <c r="K4736" s="66">
        <v>14.314410000000001</v>
      </c>
      <c r="L4736" s="2">
        <v>33.597499999999997</v>
      </c>
      <c r="M4736" s="2">
        <v>40.777270000000001</v>
      </c>
      <c r="N4736" s="2">
        <v>34.410510000000002</v>
      </c>
      <c r="O4736" s="2">
        <v>19.692679999999999</v>
      </c>
      <c r="P4736" s="2">
        <v>41.776649999999997</v>
      </c>
    </row>
    <row r="4737" spans="1:16" x14ac:dyDescent="0.35">
      <c r="A4737" s="2">
        <v>4726</v>
      </c>
      <c r="B4737" s="2" t="s">
        <v>279</v>
      </c>
      <c r="C4737" s="2" t="s">
        <v>331</v>
      </c>
      <c r="D4737" s="2">
        <v>1.351</v>
      </c>
      <c r="E4737" s="2">
        <v>1.5</v>
      </c>
      <c r="F4737" s="66">
        <v>20</v>
      </c>
      <c r="G4737" s="2">
        <v>28.1203</v>
      </c>
      <c r="H4737" s="2">
        <v>32.480159999999998</v>
      </c>
      <c r="I4737" s="2">
        <v>27.967510000000001</v>
      </c>
      <c r="J4737" s="2">
        <v>18.86328</v>
      </c>
      <c r="K4737" s="66">
        <v>14.719049999999999</v>
      </c>
      <c r="L4737" s="2">
        <v>27.90842</v>
      </c>
      <c r="M4737" s="2">
        <v>33.40943</v>
      </c>
      <c r="N4737" s="2">
        <v>28.661660000000001</v>
      </c>
      <c r="O4737" s="2">
        <v>19.083110000000001</v>
      </c>
      <c r="P4737" s="2">
        <v>29.506430000000002</v>
      </c>
    </row>
    <row r="4738" spans="1:16" x14ac:dyDescent="0.35">
      <c r="A4738" s="2">
        <v>4727</v>
      </c>
      <c r="B4738" s="2" t="s">
        <v>279</v>
      </c>
      <c r="C4738" s="2" t="s">
        <v>332</v>
      </c>
      <c r="D4738" s="2">
        <v>1.349</v>
      </c>
      <c r="E4738" s="2">
        <v>1.8049999999999999</v>
      </c>
      <c r="F4738" s="66">
        <v>21.67</v>
      </c>
      <c r="G4738" s="2">
        <v>26.879529999999999</v>
      </c>
      <c r="H4738" s="2">
        <v>31.055240000000001</v>
      </c>
      <c r="I4738" s="2">
        <v>26.740459999999999</v>
      </c>
      <c r="J4738" s="2">
        <v>19.217459999999999</v>
      </c>
      <c r="K4738" s="66">
        <v>14.94891</v>
      </c>
      <c r="L4738" s="2">
        <v>26.597629999999999</v>
      </c>
      <c r="M4738" s="2">
        <v>31.89809</v>
      </c>
      <c r="N4738" s="2">
        <v>27.358499999999999</v>
      </c>
      <c r="O4738" s="2">
        <v>19.443560000000002</v>
      </c>
      <c r="P4738" s="2">
        <v>17.90606</v>
      </c>
    </row>
    <row r="4739" spans="1:16" x14ac:dyDescent="0.35">
      <c r="A4739" s="2">
        <v>4728</v>
      </c>
      <c r="B4739" s="2" t="s">
        <v>280</v>
      </c>
      <c r="C4739" s="2" t="s">
        <v>309</v>
      </c>
      <c r="D4739" s="2">
        <v>1.046</v>
      </c>
      <c r="E4739" s="2">
        <v>1.7949999999999999</v>
      </c>
      <c r="F4739" s="66">
        <v>6.67</v>
      </c>
      <c r="G4739" s="2">
        <v>17.799880000000002</v>
      </c>
      <c r="H4739" s="2">
        <v>19.067399999999999</v>
      </c>
      <c r="I4739" s="2">
        <v>17.920590000000001</v>
      </c>
      <c r="J4739" s="2">
        <v>16.318390000000001</v>
      </c>
      <c r="K4739" s="66">
        <v>15.096259999999999</v>
      </c>
      <c r="L4739" s="2">
        <v>17.46086</v>
      </c>
      <c r="M4739" s="2">
        <v>19.277809999999999</v>
      </c>
      <c r="N4739" s="2">
        <v>18.071249999999999</v>
      </c>
      <c r="O4739" s="2">
        <v>16.385580000000001</v>
      </c>
      <c r="P4739" s="2">
        <v>15.09975</v>
      </c>
    </row>
    <row r="4740" spans="1:16" x14ac:dyDescent="0.35">
      <c r="A4740" s="2">
        <v>4729</v>
      </c>
      <c r="B4740" s="2" t="s">
        <v>280</v>
      </c>
      <c r="C4740" s="2" t="s">
        <v>310</v>
      </c>
      <c r="D4740" s="2">
        <v>0.8</v>
      </c>
      <c r="E4740" s="2">
        <v>0.99199999999999999</v>
      </c>
      <c r="F4740" s="66">
        <v>11.67</v>
      </c>
      <c r="G4740" s="2">
        <v>22.978929999999998</v>
      </c>
      <c r="H4740" s="2">
        <v>25.123000000000001</v>
      </c>
      <c r="I4740" s="2">
        <v>22.907050000000002</v>
      </c>
      <c r="J4740" s="2">
        <v>16.57124</v>
      </c>
      <c r="K4740" s="66">
        <v>28.140280000000001</v>
      </c>
      <c r="L4740" s="2">
        <v>22.711549999999999</v>
      </c>
      <c r="M4740" s="2">
        <v>25.642160000000001</v>
      </c>
      <c r="N4740" s="2">
        <v>23.310749999999999</v>
      </c>
      <c r="O4740" s="2">
        <v>16.644850000000002</v>
      </c>
      <c r="P4740" s="2">
        <v>17.041879999999999</v>
      </c>
    </row>
    <row r="4741" spans="1:16" x14ac:dyDescent="0.35">
      <c r="A4741" s="2">
        <v>4730</v>
      </c>
      <c r="B4741" s="2" t="s">
        <v>280</v>
      </c>
      <c r="C4741" s="2" t="s">
        <v>311</v>
      </c>
      <c r="D4741" s="2">
        <v>0.85099999999999998</v>
      </c>
      <c r="E4741" s="2">
        <v>1.3129999999999999</v>
      </c>
      <c r="F4741" s="66">
        <v>45</v>
      </c>
      <c r="G4741" s="2">
        <v>41.317880000000002</v>
      </c>
      <c r="H4741" s="2">
        <v>48.765009999999997</v>
      </c>
      <c r="I4741" s="2">
        <v>40.231969999999997</v>
      </c>
      <c r="J4741" s="2">
        <v>22.542750000000002</v>
      </c>
      <c r="K4741" s="66">
        <v>86.399270000000001</v>
      </c>
      <c r="L4741" s="2">
        <v>41.019120000000001</v>
      </c>
      <c r="M4741" s="2">
        <v>50.502830000000003</v>
      </c>
      <c r="N4741" s="2">
        <v>41.525210000000001</v>
      </c>
      <c r="O4741" s="2">
        <v>22.914380000000001</v>
      </c>
      <c r="P4741" s="2">
        <v>21.90784</v>
      </c>
    </row>
    <row r="4742" spans="1:16" x14ac:dyDescent="0.35">
      <c r="A4742" s="2">
        <v>4731</v>
      </c>
      <c r="B4742" s="2" t="s">
        <v>280</v>
      </c>
      <c r="C4742" s="2" t="s">
        <v>312</v>
      </c>
      <c r="D4742" s="2">
        <v>1.052</v>
      </c>
      <c r="E4742" s="2">
        <v>2.1</v>
      </c>
      <c r="F4742" s="66">
        <v>28.33</v>
      </c>
      <c r="G4742" s="2">
        <v>32.88702</v>
      </c>
      <c r="H4742" s="2">
        <v>39.186770000000003</v>
      </c>
      <c r="I4742" s="2">
        <v>32.245820000000002</v>
      </c>
      <c r="J4742" s="2">
        <v>22.891680000000001</v>
      </c>
      <c r="K4742" s="66">
        <v>84.844560000000001</v>
      </c>
      <c r="L4742" s="2">
        <v>32.423340000000003</v>
      </c>
      <c r="M4742" s="2">
        <v>40.418460000000003</v>
      </c>
      <c r="N4742" s="2">
        <v>33.11589</v>
      </c>
      <c r="O4742" s="2">
        <v>23.2744</v>
      </c>
      <c r="P4742" s="2">
        <v>15.606389999999999</v>
      </c>
    </row>
    <row r="4743" spans="1:16" x14ac:dyDescent="0.35">
      <c r="A4743" s="2">
        <v>4732</v>
      </c>
      <c r="B4743" s="2" t="s">
        <v>280</v>
      </c>
      <c r="C4743" s="2" t="s">
        <v>313</v>
      </c>
      <c r="D4743" s="2">
        <v>1.454</v>
      </c>
      <c r="E4743" s="2">
        <v>2.3540000000000001</v>
      </c>
      <c r="F4743" s="66">
        <v>8.33</v>
      </c>
      <c r="G4743" s="2">
        <v>19.282039999999999</v>
      </c>
      <c r="H4743" s="2">
        <v>20.791810000000002</v>
      </c>
      <c r="I4743" s="2">
        <v>19.22072</v>
      </c>
      <c r="J4743" s="2">
        <v>17.16865</v>
      </c>
      <c r="K4743" s="66">
        <v>31.409780000000001</v>
      </c>
      <c r="L4743" s="2">
        <v>18.796289999999999</v>
      </c>
      <c r="M4743" s="2">
        <v>21.072659999999999</v>
      </c>
      <c r="N4743" s="2">
        <v>19.419709999999998</v>
      </c>
      <c r="O4743" s="2">
        <v>17.260729999999999</v>
      </c>
      <c r="P4743" s="2">
        <v>15.46081</v>
      </c>
    </row>
    <row r="4744" spans="1:16" x14ac:dyDescent="0.35">
      <c r="A4744" s="2">
        <v>4733</v>
      </c>
      <c r="B4744" s="2" t="s">
        <v>280</v>
      </c>
      <c r="C4744" s="2" t="s">
        <v>314</v>
      </c>
      <c r="D4744" s="2">
        <v>1.7</v>
      </c>
      <c r="E4744" s="2">
        <v>1.532</v>
      </c>
      <c r="F4744" s="66">
        <v>3.33</v>
      </c>
      <c r="G4744" s="2">
        <v>17.249600000000001</v>
      </c>
      <c r="H4744" s="2">
        <v>18.165230000000001</v>
      </c>
      <c r="I4744" s="2">
        <v>17.499870000000001</v>
      </c>
      <c r="J4744" s="2">
        <v>15.85055</v>
      </c>
      <c r="K4744" s="66">
        <v>15.2758</v>
      </c>
      <c r="L4744" s="2">
        <v>16.939879999999999</v>
      </c>
      <c r="M4744" s="2">
        <v>18.31859</v>
      </c>
      <c r="N4744" s="2">
        <v>17.618569999999998</v>
      </c>
      <c r="O4744" s="2">
        <v>15.883319999999999</v>
      </c>
      <c r="P4744" s="2">
        <v>15.278600000000001</v>
      </c>
    </row>
    <row r="4745" spans="1:16" x14ac:dyDescent="0.35">
      <c r="A4745" s="2">
        <v>4734</v>
      </c>
      <c r="B4745" s="2" t="s">
        <v>280</v>
      </c>
      <c r="C4745" s="2" t="s">
        <v>315</v>
      </c>
      <c r="D4745" s="2">
        <v>2.1579999999999999</v>
      </c>
      <c r="E4745" s="2">
        <v>2.33</v>
      </c>
      <c r="F4745" s="66">
        <v>11.67</v>
      </c>
      <c r="G4745" s="2">
        <v>20.624749999999999</v>
      </c>
      <c r="H4745" s="2">
        <v>22.912459999999999</v>
      </c>
      <c r="I4745" s="2">
        <v>20.714919999999999</v>
      </c>
      <c r="J4745" s="2">
        <v>17.715509999999998</v>
      </c>
      <c r="K4745" s="66">
        <v>19.82245</v>
      </c>
      <c r="L4745" s="2">
        <v>20.40645</v>
      </c>
      <c r="M4745" s="2">
        <v>23.321729999999999</v>
      </c>
      <c r="N4745" s="2">
        <v>21.009699999999999</v>
      </c>
      <c r="O4745" s="2">
        <v>17.854019999999998</v>
      </c>
      <c r="P4745" s="2">
        <v>23.453060000000001</v>
      </c>
    </row>
    <row r="4746" spans="1:16" x14ac:dyDescent="0.35">
      <c r="A4746" s="2">
        <v>4735</v>
      </c>
      <c r="B4746" s="2" t="s">
        <v>280</v>
      </c>
      <c r="C4746" s="2" t="s">
        <v>316</v>
      </c>
      <c r="D4746" s="2">
        <v>2.4980000000000002</v>
      </c>
      <c r="E4746" s="2">
        <v>5.4219999999999997</v>
      </c>
      <c r="F4746" s="66">
        <v>8.33</v>
      </c>
      <c r="G4746" s="2">
        <v>10.11788</v>
      </c>
      <c r="H4746" s="2">
        <v>12.79134</v>
      </c>
      <c r="I4746" s="2">
        <v>9.6255100000000002</v>
      </c>
      <c r="J4746" s="2">
        <v>10.253780000000001</v>
      </c>
      <c r="K4746" s="66">
        <v>19.770720000000001</v>
      </c>
      <c r="L4746" s="2">
        <v>10.347060000000001</v>
      </c>
      <c r="M4746" s="2">
        <v>13.18268</v>
      </c>
      <c r="N4746" s="2">
        <v>9.8519100000000002</v>
      </c>
      <c r="O4746" s="2">
        <v>10.512919999999999</v>
      </c>
      <c r="P4746" s="2">
        <v>44.672759999999997</v>
      </c>
    </row>
    <row r="4747" spans="1:16" x14ac:dyDescent="0.35">
      <c r="A4747" s="2">
        <v>4736</v>
      </c>
      <c r="B4747" s="2" t="s">
        <v>280</v>
      </c>
      <c r="C4747" s="2" t="s">
        <v>317</v>
      </c>
      <c r="D4747" s="2">
        <v>2.6030000000000002</v>
      </c>
      <c r="E4747" s="2">
        <v>6.4459999999999997</v>
      </c>
      <c r="F4747" s="66">
        <v>6.67</v>
      </c>
      <c r="G4747" s="2">
        <v>9.8611599999999999</v>
      </c>
      <c r="H4747" s="2">
        <v>12.994770000000001</v>
      </c>
      <c r="I4747" s="2">
        <v>9.3270400000000002</v>
      </c>
      <c r="J4747" s="2">
        <v>10.80823</v>
      </c>
      <c r="K4747" s="66">
        <v>18.70017</v>
      </c>
      <c r="L4747" s="2">
        <v>10.48958</v>
      </c>
      <c r="M4747" s="2">
        <v>13.418189999999999</v>
      </c>
      <c r="N4747" s="2">
        <v>9.5593599999999999</v>
      </c>
      <c r="O4747" s="2">
        <v>11.11774</v>
      </c>
      <c r="P4747" s="2">
        <v>55.498640000000002</v>
      </c>
    </row>
    <row r="4748" spans="1:16" x14ac:dyDescent="0.35">
      <c r="A4748" s="2">
        <v>4737</v>
      </c>
      <c r="B4748" s="2" t="s">
        <v>280</v>
      </c>
      <c r="C4748" s="2" t="s">
        <v>318</v>
      </c>
      <c r="D4748" s="2">
        <v>2.952</v>
      </c>
      <c r="E4748" s="2">
        <v>6.2</v>
      </c>
      <c r="F4748" s="66">
        <v>20</v>
      </c>
      <c r="G4748" s="2">
        <v>13.298550000000001</v>
      </c>
      <c r="H4748" s="2">
        <v>20.016279999999998</v>
      </c>
      <c r="I4748" s="2">
        <v>13.17432</v>
      </c>
      <c r="J4748" s="2">
        <v>15.684369999999999</v>
      </c>
      <c r="K4748" s="66">
        <v>22.507269999999998</v>
      </c>
      <c r="L4748" s="2">
        <v>14.097289999999999</v>
      </c>
      <c r="M4748" s="2">
        <v>20.821339999999999</v>
      </c>
      <c r="N4748" s="2">
        <v>13.622909999999999</v>
      </c>
      <c r="O4748" s="2">
        <v>16.263739999999999</v>
      </c>
      <c r="P4748" s="2">
        <v>88.461420000000004</v>
      </c>
    </row>
    <row r="4749" spans="1:16" x14ac:dyDescent="0.35">
      <c r="A4749" s="2">
        <v>4738</v>
      </c>
      <c r="B4749" s="2" t="s">
        <v>280</v>
      </c>
      <c r="C4749" s="2" t="s">
        <v>319</v>
      </c>
      <c r="D4749" s="2">
        <v>3.3540000000000001</v>
      </c>
      <c r="E4749" s="2">
        <v>5.641</v>
      </c>
      <c r="F4749" s="66">
        <v>11.67</v>
      </c>
      <c r="G4749" s="2">
        <v>11.556050000000001</v>
      </c>
      <c r="H4749" s="2">
        <v>15.35867</v>
      </c>
      <c r="I4749" s="2">
        <v>10.730880000000001</v>
      </c>
      <c r="J4749" s="2">
        <v>11.759130000000001</v>
      </c>
      <c r="K4749" s="66">
        <v>9.3847199999999997</v>
      </c>
      <c r="L4749" s="2">
        <v>14.50104</v>
      </c>
      <c r="M4749" s="2">
        <v>15.941140000000001</v>
      </c>
      <c r="N4749" s="2">
        <v>11.072240000000001</v>
      </c>
      <c r="O4749" s="2">
        <v>12.154070000000001</v>
      </c>
      <c r="P4749" s="2">
        <v>28.43713</v>
      </c>
    </row>
    <row r="4750" spans="1:16" x14ac:dyDescent="0.35">
      <c r="A4750" s="2">
        <v>4739</v>
      </c>
      <c r="B4750" s="2" t="s">
        <v>280</v>
      </c>
      <c r="C4750" s="2" t="s">
        <v>320</v>
      </c>
      <c r="D4750" s="2">
        <v>3.702</v>
      </c>
      <c r="E4750" s="2">
        <v>5.0999999999999996</v>
      </c>
      <c r="F4750" s="66">
        <v>23.33</v>
      </c>
      <c r="G4750" s="2">
        <v>20.357669999999999</v>
      </c>
      <c r="H4750" s="2">
        <v>23.696459999999998</v>
      </c>
      <c r="I4750" s="2">
        <v>15.80362</v>
      </c>
      <c r="J4750" s="2">
        <v>16.575890000000001</v>
      </c>
      <c r="K4750" s="66">
        <v>35.915930000000003</v>
      </c>
      <c r="L4750" s="2">
        <v>21.710370000000001</v>
      </c>
      <c r="M4750" s="2">
        <v>24.74785</v>
      </c>
      <c r="N4750" s="2">
        <v>16.4438</v>
      </c>
      <c r="O4750" s="2">
        <v>17.2563</v>
      </c>
      <c r="P4750" s="2">
        <v>96.227829999999997</v>
      </c>
    </row>
    <row r="4751" spans="1:16" x14ac:dyDescent="0.35">
      <c r="A4751" s="2">
        <v>4740</v>
      </c>
      <c r="B4751" s="2" t="s">
        <v>280</v>
      </c>
      <c r="C4751" s="2" t="s">
        <v>321</v>
      </c>
      <c r="D4751" s="2">
        <v>4.3079999999999998</v>
      </c>
      <c r="E4751" s="2">
        <v>5.6589999999999998</v>
      </c>
      <c r="F4751" s="66">
        <v>31.67</v>
      </c>
      <c r="G4751" s="2">
        <v>25.477250000000002</v>
      </c>
      <c r="H4751" s="2">
        <v>28.788820000000001</v>
      </c>
      <c r="I4751" s="2">
        <v>18.221879999999999</v>
      </c>
      <c r="J4751" s="2">
        <v>21.16488</v>
      </c>
      <c r="K4751" s="66">
        <v>29.085999999999999</v>
      </c>
      <c r="L4751" s="2">
        <v>28.547450000000001</v>
      </c>
      <c r="M4751" s="2">
        <v>30.160609999999998</v>
      </c>
      <c r="N4751" s="2">
        <v>19.043119999999998</v>
      </c>
      <c r="O4751" s="2">
        <v>22.13946</v>
      </c>
      <c r="P4751" s="2">
        <v>59.322510000000001</v>
      </c>
    </row>
    <row r="4752" spans="1:16" x14ac:dyDescent="0.35">
      <c r="A4752" s="2">
        <v>4741</v>
      </c>
      <c r="B4752" s="2" t="s">
        <v>280</v>
      </c>
      <c r="C4752" s="2" t="s">
        <v>322</v>
      </c>
      <c r="D4752" s="2">
        <v>4.8</v>
      </c>
      <c r="E4752" s="2">
        <v>6.4539999999999997</v>
      </c>
      <c r="F4752" s="66">
        <v>33.33</v>
      </c>
      <c r="G4752" s="2">
        <v>31.362220000000001</v>
      </c>
      <c r="H4752" s="2">
        <v>31.808610000000002</v>
      </c>
      <c r="I4752" s="2">
        <v>19.168310000000002</v>
      </c>
      <c r="J4752" s="2">
        <v>24.833469999999998</v>
      </c>
      <c r="K4752" s="66">
        <v>28.956530000000001</v>
      </c>
      <c r="L4752" s="2">
        <v>39.354799999999997</v>
      </c>
      <c r="M4752" s="2">
        <v>33.412419999999997</v>
      </c>
      <c r="N4752" s="2">
        <v>20.11355</v>
      </c>
      <c r="O4752" s="2">
        <v>26.073869999999999</v>
      </c>
      <c r="P4752" s="2">
        <v>74.824820000000003</v>
      </c>
    </row>
    <row r="4753" spans="1:16" x14ac:dyDescent="0.35">
      <c r="A4753" s="2">
        <v>4742</v>
      </c>
      <c r="B4753" s="2" t="s">
        <v>280</v>
      </c>
      <c r="C4753" s="2" t="s">
        <v>323</v>
      </c>
      <c r="D4753" s="2">
        <v>4.7489999999999997</v>
      </c>
      <c r="E4753" s="2">
        <v>5.3780000000000001</v>
      </c>
      <c r="F4753" s="66">
        <v>0</v>
      </c>
      <c r="G4753" s="2">
        <v>2.4811700000000001</v>
      </c>
      <c r="H4753" s="2">
        <v>2.2438199999999999</v>
      </c>
      <c r="I4753" s="2">
        <v>2.2438199999999999</v>
      </c>
      <c r="J4753" s="2">
        <v>2.2438099999999999</v>
      </c>
      <c r="K4753" s="66">
        <v>2.2438199999999999</v>
      </c>
      <c r="L4753" s="2">
        <v>2.82992</v>
      </c>
      <c r="M4753" s="2">
        <v>2.3473299999999999</v>
      </c>
      <c r="N4753" s="2">
        <v>2.3473299999999999</v>
      </c>
      <c r="O4753" s="2">
        <v>2.3473199999999999</v>
      </c>
      <c r="P4753" s="2">
        <v>2.3473099999999998</v>
      </c>
    </row>
    <row r="4754" spans="1:16" x14ac:dyDescent="0.35">
      <c r="A4754" s="2">
        <v>4743</v>
      </c>
      <c r="B4754" s="2" t="s">
        <v>280</v>
      </c>
      <c r="C4754" s="2" t="s">
        <v>324</v>
      </c>
      <c r="D4754" s="2">
        <v>4.7510000000000003</v>
      </c>
      <c r="E4754" s="2">
        <v>3.8460000000000001</v>
      </c>
      <c r="F4754" s="66">
        <v>0</v>
      </c>
      <c r="G4754" s="2">
        <v>2.3962400000000001</v>
      </c>
      <c r="H4754" s="2">
        <v>2.33195</v>
      </c>
      <c r="I4754" s="2">
        <v>2.33196</v>
      </c>
      <c r="J4754" s="2">
        <v>2.33195</v>
      </c>
      <c r="K4754" s="66">
        <v>2.33195</v>
      </c>
      <c r="L4754" s="2">
        <v>2.3528699999999998</v>
      </c>
      <c r="M4754" s="2">
        <v>2.4424899999999998</v>
      </c>
      <c r="N4754" s="2">
        <v>2.4424999999999999</v>
      </c>
      <c r="O4754" s="2">
        <v>2.4424899999999998</v>
      </c>
      <c r="P4754" s="2">
        <v>2.4424800000000002</v>
      </c>
    </row>
    <row r="4755" spans="1:16" x14ac:dyDescent="0.35">
      <c r="A4755" s="2">
        <v>4744</v>
      </c>
      <c r="B4755" s="2" t="s">
        <v>280</v>
      </c>
      <c r="C4755" s="2" t="s">
        <v>325</v>
      </c>
      <c r="D4755" s="2">
        <v>4.6479999999999997</v>
      </c>
      <c r="E4755" s="2">
        <v>3.3460000000000001</v>
      </c>
      <c r="F4755" s="66">
        <v>13.33</v>
      </c>
      <c r="G4755" s="2">
        <v>19.17362</v>
      </c>
      <c r="H4755" s="2">
        <v>21.896329999999999</v>
      </c>
      <c r="I4755" s="2">
        <v>18.964839999999999</v>
      </c>
      <c r="J4755" s="2">
        <v>16.68713</v>
      </c>
      <c r="K4755" s="66">
        <v>16.306899999999999</v>
      </c>
      <c r="L4755" s="2">
        <v>19.230329999999999</v>
      </c>
      <c r="M4755" s="2">
        <v>22.523009999999999</v>
      </c>
      <c r="N4755" s="2">
        <v>19.438790000000001</v>
      </c>
      <c r="O4755" s="2">
        <v>17.04242</v>
      </c>
      <c r="P4755" s="2">
        <v>18.561029999999999</v>
      </c>
    </row>
    <row r="4756" spans="1:16" x14ac:dyDescent="0.35">
      <c r="A4756" s="2">
        <v>4745</v>
      </c>
      <c r="B4756" s="2" t="s">
        <v>280</v>
      </c>
      <c r="C4756" s="2" t="s">
        <v>326</v>
      </c>
      <c r="D4756" s="2">
        <v>4.3979999999999997</v>
      </c>
      <c r="E4756" s="2">
        <v>3.3540000000000001</v>
      </c>
      <c r="F4756" s="66">
        <v>30</v>
      </c>
      <c r="G4756" s="2">
        <v>26.07638</v>
      </c>
      <c r="H4756" s="2">
        <v>31.19537</v>
      </c>
      <c r="I4756" s="2">
        <v>25.478190000000001</v>
      </c>
      <c r="J4756" s="2">
        <v>21.401949999999999</v>
      </c>
      <c r="K4756" s="66">
        <v>23.31288</v>
      </c>
      <c r="L4756" s="2">
        <v>26.26915</v>
      </c>
      <c r="M4756" s="2">
        <v>32.283110000000001</v>
      </c>
      <c r="N4756" s="2">
        <v>26.268049999999999</v>
      </c>
      <c r="O4756" s="2">
        <v>21.97944</v>
      </c>
      <c r="P4756" s="2">
        <v>28.550809999999998</v>
      </c>
    </row>
    <row r="4757" spans="1:16" x14ac:dyDescent="0.35">
      <c r="A4757" s="2">
        <v>4746</v>
      </c>
      <c r="B4757" s="2" t="s">
        <v>280</v>
      </c>
      <c r="C4757" s="2" t="s">
        <v>327</v>
      </c>
      <c r="D4757" s="2">
        <v>3.7919999999999998</v>
      </c>
      <c r="E4757" s="2">
        <v>3.0920000000000001</v>
      </c>
      <c r="F4757" s="66">
        <v>0</v>
      </c>
      <c r="G4757" s="2">
        <v>12.37618</v>
      </c>
      <c r="H4757" s="2">
        <v>12.47626</v>
      </c>
      <c r="I4757" s="2">
        <v>12.47626</v>
      </c>
      <c r="J4757" s="2">
        <v>12.47625</v>
      </c>
      <c r="K4757" s="66">
        <v>12.47625</v>
      </c>
      <c r="L4757" s="2">
        <v>12.292059999999999</v>
      </c>
      <c r="M4757" s="2">
        <v>12.562329999999999</v>
      </c>
      <c r="N4757" s="2">
        <v>12.562329999999999</v>
      </c>
      <c r="O4757" s="2">
        <v>12.56232</v>
      </c>
      <c r="P4757" s="2">
        <v>12.56232</v>
      </c>
    </row>
    <row r="4758" spans="1:16" x14ac:dyDescent="0.35">
      <c r="A4758" s="2">
        <v>4747</v>
      </c>
      <c r="B4758" s="2" t="s">
        <v>280</v>
      </c>
      <c r="C4758" s="2" t="s">
        <v>328</v>
      </c>
      <c r="D4758" s="2">
        <v>2.9950000000000001</v>
      </c>
      <c r="E4758" s="2">
        <v>2.8540000000000001</v>
      </c>
      <c r="F4758" s="66">
        <v>0</v>
      </c>
      <c r="G4758" s="2">
        <v>12.57498</v>
      </c>
      <c r="H4758" s="2">
        <v>12.79368</v>
      </c>
      <c r="I4758" s="2">
        <v>12.793670000000001</v>
      </c>
      <c r="J4758" s="2">
        <v>12.793670000000001</v>
      </c>
      <c r="K4758" s="66">
        <v>12.793670000000001</v>
      </c>
      <c r="L4758" s="2">
        <v>12.556570000000001</v>
      </c>
      <c r="M4758" s="2">
        <v>12.869859999999999</v>
      </c>
      <c r="N4758" s="2">
        <v>12.869859999999999</v>
      </c>
      <c r="O4758" s="2">
        <v>12.86985</v>
      </c>
      <c r="P4758" s="2">
        <v>12.86985</v>
      </c>
    </row>
    <row r="4759" spans="1:16" x14ac:dyDescent="0.35">
      <c r="A4759" s="2">
        <v>4748</v>
      </c>
      <c r="B4759" s="2" t="s">
        <v>280</v>
      </c>
      <c r="C4759" s="2" t="s">
        <v>329</v>
      </c>
      <c r="D4759" s="2">
        <v>1.8360000000000001</v>
      </c>
      <c r="E4759" s="2">
        <v>2.5920000000000001</v>
      </c>
      <c r="F4759" s="66">
        <v>3.33</v>
      </c>
      <c r="G4759" s="2">
        <v>16.93281</v>
      </c>
      <c r="H4759" s="2">
        <v>18.48057</v>
      </c>
      <c r="I4759" s="2">
        <v>16.896450000000002</v>
      </c>
      <c r="J4759" s="2">
        <v>14.967599999999999</v>
      </c>
      <c r="K4759" s="66">
        <v>13.197340000000001</v>
      </c>
      <c r="L4759" s="2">
        <v>16.682559999999999</v>
      </c>
      <c r="M4759" s="2">
        <v>18.822900000000001</v>
      </c>
      <c r="N4759" s="2">
        <v>17.15626</v>
      </c>
      <c r="O4759" s="2">
        <v>15.126910000000001</v>
      </c>
      <c r="P4759" s="2">
        <v>13.291980000000001</v>
      </c>
    </row>
    <row r="4760" spans="1:16" x14ac:dyDescent="0.35">
      <c r="A4760" s="2">
        <v>4749</v>
      </c>
      <c r="B4760" s="2" t="s">
        <v>280</v>
      </c>
      <c r="C4760" s="2" t="s">
        <v>330</v>
      </c>
      <c r="D4760" s="2">
        <v>0.64400000000000002</v>
      </c>
      <c r="E4760" s="2">
        <v>2.8620000000000001</v>
      </c>
      <c r="F4760" s="66">
        <v>11.67</v>
      </c>
      <c r="G4760" s="2">
        <v>28.404109999999999</v>
      </c>
      <c r="H4760" s="2">
        <v>34.639989999999997</v>
      </c>
      <c r="I4760" s="2">
        <v>27.399049999999999</v>
      </c>
      <c r="J4760" s="2">
        <v>22.254049999999999</v>
      </c>
      <c r="K4760" s="66">
        <v>13.7636</v>
      </c>
      <c r="L4760" s="2">
        <v>27.83896</v>
      </c>
      <c r="M4760" s="2">
        <v>35.786549999999998</v>
      </c>
      <c r="N4760" s="2">
        <v>28.16836</v>
      </c>
      <c r="O4760" s="2">
        <v>22.755299999999998</v>
      </c>
      <c r="P4760" s="2">
        <v>26.78115</v>
      </c>
    </row>
    <row r="4761" spans="1:16" x14ac:dyDescent="0.35">
      <c r="A4761" s="2">
        <v>4750</v>
      </c>
      <c r="B4761" s="2" t="s">
        <v>280</v>
      </c>
      <c r="C4761" s="2" t="s">
        <v>331</v>
      </c>
      <c r="D4761" s="2">
        <v>0.14699999999999999</v>
      </c>
      <c r="E4761" s="2">
        <v>3.3460000000000001</v>
      </c>
      <c r="F4761" s="66">
        <v>35</v>
      </c>
      <c r="G4761" s="2">
        <v>37.799840000000003</v>
      </c>
      <c r="H4761" s="2">
        <v>48.32967</v>
      </c>
      <c r="I4761" s="2">
        <v>35.812579999999997</v>
      </c>
      <c r="J4761" s="2">
        <v>29.182030000000001</v>
      </c>
      <c r="K4761" s="66">
        <v>14.362959999999999</v>
      </c>
      <c r="L4761" s="2">
        <v>37.172890000000002</v>
      </c>
      <c r="M4761" s="2">
        <v>50.151029999999999</v>
      </c>
      <c r="N4761" s="2">
        <v>36.9818</v>
      </c>
      <c r="O4761" s="2">
        <v>30.005800000000001</v>
      </c>
      <c r="P4761" s="2">
        <v>51.33522</v>
      </c>
    </row>
    <row r="4762" spans="1:16" x14ac:dyDescent="0.35">
      <c r="A4762" s="2">
        <v>4751</v>
      </c>
      <c r="B4762" s="2" t="s">
        <v>280</v>
      </c>
      <c r="C4762" s="2" t="s">
        <v>332</v>
      </c>
      <c r="D4762" s="2">
        <v>-0.10199999999999999</v>
      </c>
      <c r="E4762" s="2">
        <v>2.2869999999999999</v>
      </c>
      <c r="F4762" s="66">
        <v>16.670000000000002</v>
      </c>
      <c r="G4762" s="2">
        <v>27.59911</v>
      </c>
      <c r="H4762" s="2">
        <v>32.50309</v>
      </c>
      <c r="I4762" s="2">
        <v>26.712990000000001</v>
      </c>
      <c r="J4762" s="2">
        <v>20.659479999999999</v>
      </c>
      <c r="K4762" s="66">
        <v>14.815469999999999</v>
      </c>
      <c r="L4762" s="2">
        <v>27.32752</v>
      </c>
      <c r="M4762" s="2">
        <v>33.469889999999999</v>
      </c>
      <c r="N4762" s="2">
        <v>27.378129999999999</v>
      </c>
      <c r="O4762" s="2">
        <v>21.009229999999999</v>
      </c>
      <c r="P4762" s="2">
        <v>37.185949999999998</v>
      </c>
    </row>
    <row r="4763" spans="1:16" x14ac:dyDescent="0.35">
      <c r="A4763" s="2">
        <v>4752</v>
      </c>
      <c r="B4763" s="2" t="s">
        <v>281</v>
      </c>
      <c r="C4763" s="2" t="s">
        <v>309</v>
      </c>
      <c r="D4763" s="2">
        <v>-0.60699999999999998</v>
      </c>
      <c r="E4763" s="2">
        <v>2.3130000000000002</v>
      </c>
      <c r="F4763" s="66">
        <v>11.67</v>
      </c>
      <c r="G4763" s="2">
        <v>23.1371</v>
      </c>
      <c r="H4763" s="2">
        <v>26.036919999999999</v>
      </c>
      <c r="I4763" s="2">
        <v>22.470500000000001</v>
      </c>
      <c r="J4763" s="2">
        <v>18.715720000000001</v>
      </c>
      <c r="K4763" s="66">
        <v>24.107060000000001</v>
      </c>
      <c r="L4763" s="2">
        <v>22.777170000000002</v>
      </c>
      <c r="M4763" s="2">
        <v>26.636119999999998</v>
      </c>
      <c r="N4763" s="2">
        <v>22.883890000000001</v>
      </c>
      <c r="O4763" s="2">
        <v>18.933489999999999</v>
      </c>
      <c r="P4763" s="2">
        <v>24.940439999999999</v>
      </c>
    </row>
    <row r="4764" spans="1:16" x14ac:dyDescent="0.35">
      <c r="A4764" s="2">
        <v>4753</v>
      </c>
      <c r="B4764" s="2" t="s">
        <v>281</v>
      </c>
      <c r="C4764" s="2" t="s">
        <v>310</v>
      </c>
      <c r="D4764" s="2">
        <v>-0.33900000000000002</v>
      </c>
      <c r="E4764" s="2">
        <v>3.1</v>
      </c>
      <c r="F4764" s="66">
        <v>20</v>
      </c>
      <c r="G4764" s="2">
        <v>32.026499999999999</v>
      </c>
      <c r="H4764" s="2">
        <v>38.901229999999998</v>
      </c>
      <c r="I4764" s="2">
        <v>30.40259</v>
      </c>
      <c r="J4764" s="2">
        <v>25.191929999999999</v>
      </c>
      <c r="K4764" s="66">
        <v>72.106809999999996</v>
      </c>
      <c r="L4764" s="2">
        <v>31.51971</v>
      </c>
      <c r="M4764" s="2">
        <v>40.146650000000001</v>
      </c>
      <c r="N4764" s="2">
        <v>31.205220000000001</v>
      </c>
      <c r="O4764" s="2">
        <v>25.723089999999999</v>
      </c>
      <c r="P4764" s="2">
        <v>15.698259999999999</v>
      </c>
    </row>
    <row r="4765" spans="1:16" x14ac:dyDescent="0.35">
      <c r="A4765" s="2">
        <v>4754</v>
      </c>
      <c r="B4765" s="2" t="s">
        <v>281</v>
      </c>
      <c r="C4765" s="2" t="s">
        <v>311</v>
      </c>
      <c r="D4765" s="2">
        <v>-0.31</v>
      </c>
      <c r="E4765" s="2">
        <v>2.2869999999999999</v>
      </c>
      <c r="F4765" s="66">
        <v>31.67</v>
      </c>
      <c r="G4765" s="2">
        <v>38.390430000000002</v>
      </c>
      <c r="H4765" s="2">
        <v>46.363700000000001</v>
      </c>
      <c r="I4765" s="2">
        <v>36.487139999999997</v>
      </c>
      <c r="J4765" s="2">
        <v>25.193460000000002</v>
      </c>
      <c r="K4765" s="66">
        <v>67.008399999999995</v>
      </c>
      <c r="L4765" s="2">
        <v>38.037269999999999</v>
      </c>
      <c r="M4765" s="2">
        <v>47.98554</v>
      </c>
      <c r="N4765" s="2">
        <v>37.5944</v>
      </c>
      <c r="O4765" s="2">
        <v>25.712319999999998</v>
      </c>
      <c r="P4765" s="2">
        <v>15.848319999999999</v>
      </c>
    </row>
    <row r="4766" spans="1:16" x14ac:dyDescent="0.35">
      <c r="A4766" s="2">
        <v>4755</v>
      </c>
      <c r="B4766" s="2" t="s">
        <v>281</v>
      </c>
      <c r="C4766" s="2" t="s">
        <v>312</v>
      </c>
      <c r="D4766" s="2">
        <v>-1.052</v>
      </c>
      <c r="E4766" s="2">
        <v>1.246</v>
      </c>
      <c r="F4766" s="66">
        <v>21.67</v>
      </c>
      <c r="G4766" s="2">
        <v>30.347919999999998</v>
      </c>
      <c r="H4766" s="2">
        <v>34.356389999999998</v>
      </c>
      <c r="I4766" s="2">
        <v>29.096990000000002</v>
      </c>
      <c r="J4766" s="2">
        <v>19.575810000000001</v>
      </c>
      <c r="K4766" s="66">
        <v>36.971679999999999</v>
      </c>
      <c r="L4766" s="2">
        <v>30.04504</v>
      </c>
      <c r="M4766" s="2">
        <v>35.335630000000002</v>
      </c>
      <c r="N4766" s="2">
        <v>29.802219999999998</v>
      </c>
      <c r="O4766" s="2">
        <v>19.784970000000001</v>
      </c>
      <c r="P4766" s="2">
        <v>16.099489999999999</v>
      </c>
    </row>
    <row r="4767" spans="1:16" x14ac:dyDescent="0.35">
      <c r="A4767" s="2">
        <v>4756</v>
      </c>
      <c r="B4767" s="2" t="s">
        <v>281</v>
      </c>
      <c r="C4767" s="2" t="s">
        <v>313</v>
      </c>
      <c r="D4767" s="2">
        <v>-1.0980000000000001</v>
      </c>
      <c r="E4767" s="2">
        <v>1.5589999999999999</v>
      </c>
      <c r="F4767" s="66">
        <v>5</v>
      </c>
      <c r="G4767" s="2">
        <v>20.950530000000001</v>
      </c>
      <c r="H4767" s="2">
        <v>22.589690000000001</v>
      </c>
      <c r="I4767" s="2">
        <v>20.735469999999999</v>
      </c>
      <c r="J4767" s="2">
        <v>17.91564</v>
      </c>
      <c r="K4767" s="66">
        <v>24.011579999999999</v>
      </c>
      <c r="L4767" s="2">
        <v>20.612030000000001</v>
      </c>
      <c r="M4767" s="2">
        <v>22.92972</v>
      </c>
      <c r="N4767" s="2">
        <v>20.97889</v>
      </c>
      <c r="O4767" s="2">
        <v>18.012149999999998</v>
      </c>
      <c r="P4767" s="2">
        <v>16.538209999999999</v>
      </c>
    </row>
    <row r="4768" spans="1:16" x14ac:dyDescent="0.35">
      <c r="A4768" s="2">
        <v>4757</v>
      </c>
      <c r="B4768" s="2" t="s">
        <v>281</v>
      </c>
      <c r="C4768" s="2" t="s">
        <v>314</v>
      </c>
      <c r="D4768" s="2">
        <v>-0.69499999999999995</v>
      </c>
      <c r="E4768" s="2">
        <v>1.2869999999999999</v>
      </c>
      <c r="F4768" s="66">
        <v>10</v>
      </c>
      <c r="G4768" s="2">
        <v>22.289400000000001</v>
      </c>
      <c r="H4768" s="2">
        <v>24.216000000000001</v>
      </c>
      <c r="I4768" s="2">
        <v>22.009630000000001</v>
      </c>
      <c r="J4768" s="2">
        <v>18.48827</v>
      </c>
      <c r="K4768" s="66">
        <v>25.143560000000001</v>
      </c>
      <c r="L4768" s="2">
        <v>22.008299999999998</v>
      </c>
      <c r="M4768" s="2">
        <v>24.622890000000002</v>
      </c>
      <c r="N4768" s="2">
        <v>22.301570000000002</v>
      </c>
      <c r="O4768" s="2">
        <v>18.59675</v>
      </c>
      <c r="P4768" s="2">
        <v>16.826250000000002</v>
      </c>
    </row>
    <row r="4769" spans="1:16" x14ac:dyDescent="0.35">
      <c r="A4769" s="2">
        <v>4758</v>
      </c>
      <c r="B4769" s="2" t="s">
        <v>281</v>
      </c>
      <c r="C4769" s="2" t="s">
        <v>315</v>
      </c>
      <c r="D4769" s="2">
        <v>-1.1120000000000001</v>
      </c>
      <c r="E4769" s="2">
        <v>0.5</v>
      </c>
      <c r="F4769" s="66">
        <v>20</v>
      </c>
      <c r="G4769" s="2">
        <v>31.321370000000002</v>
      </c>
      <c r="H4769" s="2">
        <v>34.330620000000003</v>
      </c>
      <c r="I4769" s="2">
        <v>30.093599999999999</v>
      </c>
      <c r="J4769" s="2">
        <v>18.400600000000001</v>
      </c>
      <c r="K4769" s="66">
        <v>20.75808</v>
      </c>
      <c r="L4769" s="2">
        <v>31.054970000000001</v>
      </c>
      <c r="M4769" s="2">
        <v>35.249929999999999</v>
      </c>
      <c r="N4769" s="2">
        <v>30.792169999999999</v>
      </c>
      <c r="O4769" s="2">
        <v>18.48996</v>
      </c>
      <c r="P4769" s="2">
        <v>21.117760000000001</v>
      </c>
    </row>
    <row r="4770" spans="1:16" x14ac:dyDescent="0.35">
      <c r="A4770" s="2">
        <v>4759</v>
      </c>
      <c r="B4770" s="2" t="s">
        <v>281</v>
      </c>
      <c r="C4770" s="2" t="s">
        <v>316</v>
      </c>
      <c r="D4770" s="2">
        <v>-1.19</v>
      </c>
      <c r="E4770" s="2">
        <v>0.5</v>
      </c>
      <c r="F4770" s="66">
        <v>6.67</v>
      </c>
      <c r="G4770" s="2">
        <v>13.32952</v>
      </c>
      <c r="H4770" s="2">
        <v>14.756220000000001</v>
      </c>
      <c r="I4770" s="2">
        <v>13.14705</v>
      </c>
      <c r="J4770" s="2">
        <v>8.5876099999999997</v>
      </c>
      <c r="K4770" s="66">
        <v>10.532550000000001</v>
      </c>
      <c r="L4770" s="2">
        <v>13.077299999999999</v>
      </c>
      <c r="M4770" s="2">
        <v>15.121729999999999</v>
      </c>
      <c r="N4770" s="2">
        <v>13.42873</v>
      </c>
      <c r="O4770" s="2">
        <v>8.6317500000000003</v>
      </c>
      <c r="P4770" s="2">
        <v>11.393940000000001</v>
      </c>
    </row>
    <row r="4771" spans="1:16" x14ac:dyDescent="0.35">
      <c r="A4771" s="2">
        <v>4760</v>
      </c>
      <c r="B4771" s="2" t="s">
        <v>281</v>
      </c>
      <c r="C4771" s="2" t="s">
        <v>317</v>
      </c>
      <c r="D4771" s="2">
        <v>-0.29499999999999998</v>
      </c>
      <c r="E4771" s="2">
        <v>1.8220000000000001</v>
      </c>
      <c r="F4771" s="66">
        <v>16.670000000000002</v>
      </c>
      <c r="G4771" s="2">
        <v>18.433769999999999</v>
      </c>
      <c r="H4771" s="2">
        <v>21.485469999999999</v>
      </c>
      <c r="I4771" s="2">
        <v>17.705210000000001</v>
      </c>
      <c r="J4771" s="2">
        <v>11.140180000000001</v>
      </c>
      <c r="K4771" s="66">
        <v>32.53707</v>
      </c>
      <c r="L4771" s="2">
        <v>18.01418</v>
      </c>
      <c r="M4771" s="2">
        <v>22.189979999999998</v>
      </c>
      <c r="N4771" s="2">
        <v>18.212769999999999</v>
      </c>
      <c r="O4771" s="2">
        <v>11.3057</v>
      </c>
      <c r="P4771" s="2">
        <v>15.574920000000001</v>
      </c>
    </row>
    <row r="4772" spans="1:16" x14ac:dyDescent="0.35">
      <c r="A4772" s="2">
        <v>4761</v>
      </c>
      <c r="B4772" s="2" t="s">
        <v>281</v>
      </c>
      <c r="C4772" s="2" t="s">
        <v>318</v>
      </c>
      <c r="D4772" s="2">
        <v>0.50800000000000001</v>
      </c>
      <c r="E4772" s="2">
        <v>3.1</v>
      </c>
      <c r="F4772" s="66">
        <v>0</v>
      </c>
      <c r="G4772" s="2">
        <v>7.9484199999999996</v>
      </c>
      <c r="H4772" s="2">
        <v>7.8180899999999998</v>
      </c>
      <c r="I4772" s="2">
        <v>7.8180800000000001</v>
      </c>
      <c r="J4772" s="2">
        <v>7.81806</v>
      </c>
      <c r="K4772" s="66">
        <v>7.8180800000000001</v>
      </c>
      <c r="L4772" s="2">
        <v>7.2564200000000003</v>
      </c>
      <c r="M4772" s="2">
        <v>7.8312600000000003</v>
      </c>
      <c r="N4772" s="2">
        <v>7.8312600000000003</v>
      </c>
      <c r="O4772" s="2">
        <v>7.8312400000000002</v>
      </c>
      <c r="P4772" s="2">
        <v>7.8312400000000002</v>
      </c>
    </row>
    <row r="4773" spans="1:16" x14ac:dyDescent="0.35">
      <c r="A4773" s="2">
        <v>4762</v>
      </c>
      <c r="B4773" s="2" t="s">
        <v>281</v>
      </c>
      <c r="C4773" s="2" t="s">
        <v>319</v>
      </c>
      <c r="D4773" s="2">
        <v>1.8640000000000001</v>
      </c>
      <c r="E4773" s="2">
        <v>2.2869999999999999</v>
      </c>
      <c r="F4773" s="66">
        <v>15</v>
      </c>
      <c r="G4773" s="2">
        <v>15.485279999999999</v>
      </c>
      <c r="H4773" s="2">
        <v>18.91498</v>
      </c>
      <c r="I4773" s="2">
        <v>15.52731</v>
      </c>
      <c r="J4773" s="2">
        <v>10.684810000000001</v>
      </c>
      <c r="K4773" s="66">
        <v>44.064509999999999</v>
      </c>
      <c r="L4773" s="2">
        <v>14.993209999999999</v>
      </c>
      <c r="M4773" s="2">
        <v>19.559729999999998</v>
      </c>
      <c r="N4773" s="2">
        <v>15.995570000000001</v>
      </c>
      <c r="O4773" s="2">
        <v>10.90076</v>
      </c>
      <c r="P4773" s="2">
        <v>12.24751</v>
      </c>
    </row>
    <row r="4774" spans="1:16" x14ac:dyDescent="0.35">
      <c r="A4774" s="2">
        <v>4763</v>
      </c>
      <c r="B4774" s="2" t="s">
        <v>281</v>
      </c>
      <c r="C4774" s="2" t="s">
        <v>320</v>
      </c>
      <c r="D4774" s="2">
        <v>3.4620000000000002</v>
      </c>
      <c r="E4774" s="2">
        <v>1.5</v>
      </c>
      <c r="F4774" s="66">
        <v>15</v>
      </c>
      <c r="G4774" s="2">
        <v>12.716290000000001</v>
      </c>
      <c r="H4774" s="2">
        <v>15.22214</v>
      </c>
      <c r="I4774" s="2">
        <v>13.18511</v>
      </c>
      <c r="J4774" s="2">
        <v>7.8689400000000003</v>
      </c>
      <c r="K4774" s="66">
        <v>25.835270000000001</v>
      </c>
      <c r="L4774" s="2">
        <v>12.297499999999999</v>
      </c>
      <c r="M4774" s="2">
        <v>15.74386</v>
      </c>
      <c r="N4774" s="2">
        <v>13.60069</v>
      </c>
      <c r="O4774" s="2">
        <v>8.0075500000000002</v>
      </c>
      <c r="P4774" s="2">
        <v>7.6638400000000004</v>
      </c>
    </row>
    <row r="4775" spans="1:16" x14ac:dyDescent="0.35">
      <c r="A4775" s="2">
        <v>4764</v>
      </c>
      <c r="B4775" s="2" t="s">
        <v>281</v>
      </c>
      <c r="C4775" s="2" t="s">
        <v>321</v>
      </c>
      <c r="D4775" s="2">
        <v>4.9119999999999999</v>
      </c>
      <c r="E4775" s="2">
        <v>1.5</v>
      </c>
      <c r="F4775" s="66">
        <v>35</v>
      </c>
      <c r="G4775" s="2">
        <v>20.774519999999999</v>
      </c>
      <c r="H4775" s="2">
        <v>26.02664</v>
      </c>
      <c r="I4775" s="2">
        <v>22.233519999999999</v>
      </c>
      <c r="J4775" s="2">
        <v>9.6920800000000007</v>
      </c>
      <c r="K4775" s="66">
        <v>27.328880000000002</v>
      </c>
      <c r="L4775" s="2">
        <v>19.85989</v>
      </c>
      <c r="M4775" s="2">
        <v>27.195360000000001</v>
      </c>
      <c r="N4775" s="2">
        <v>23.204630000000002</v>
      </c>
      <c r="O4775" s="2">
        <v>10.00976</v>
      </c>
      <c r="P4775" s="2">
        <v>8.8764699999999994</v>
      </c>
    </row>
    <row r="4776" spans="1:16" x14ac:dyDescent="0.35">
      <c r="A4776" s="2">
        <v>4765</v>
      </c>
      <c r="B4776" s="2" t="s">
        <v>281</v>
      </c>
      <c r="C4776" s="2" t="s">
        <v>322</v>
      </c>
      <c r="D4776" s="2">
        <v>5.8029999999999999</v>
      </c>
      <c r="E4776" s="2">
        <v>0.73799999999999999</v>
      </c>
      <c r="F4776" s="66">
        <v>26.67</v>
      </c>
      <c r="G4776" s="2">
        <v>11.41175</v>
      </c>
      <c r="H4776" s="2">
        <v>14.05747</v>
      </c>
      <c r="I4776" s="2">
        <v>13.188000000000001</v>
      </c>
      <c r="J4776" s="2">
        <v>4.1386500000000002</v>
      </c>
      <c r="K4776" s="66">
        <v>3.97045</v>
      </c>
      <c r="L4776" s="2">
        <v>11.311680000000001</v>
      </c>
      <c r="M4776" s="2">
        <v>14.680429999999999</v>
      </c>
      <c r="N4776" s="2">
        <v>13.76566</v>
      </c>
      <c r="O4776" s="2">
        <v>4.2448300000000003</v>
      </c>
      <c r="P4776" s="2">
        <v>9.5034299999999998</v>
      </c>
    </row>
    <row r="4777" spans="1:16" x14ac:dyDescent="0.35">
      <c r="A4777" s="2">
        <v>4766</v>
      </c>
      <c r="B4777" s="2" t="s">
        <v>281</v>
      </c>
      <c r="C4777" s="2" t="s">
        <v>323</v>
      </c>
      <c r="D4777" s="2">
        <v>5.593</v>
      </c>
      <c r="E4777" s="2">
        <v>1.5760000000000001</v>
      </c>
      <c r="F4777" s="66">
        <v>13.33</v>
      </c>
      <c r="G4777" s="2">
        <v>6.0822700000000003</v>
      </c>
      <c r="H4777" s="2">
        <v>8.0072500000000009</v>
      </c>
      <c r="I4777" s="2">
        <v>7.0884900000000002</v>
      </c>
      <c r="J4777" s="2">
        <v>3.5847199999999999</v>
      </c>
      <c r="K4777" s="66">
        <v>5.3457999999999997</v>
      </c>
      <c r="L4777" s="2">
        <v>6.05647</v>
      </c>
      <c r="M4777" s="2">
        <v>8.3642599999999998</v>
      </c>
      <c r="N4777" s="2">
        <v>7.3976300000000004</v>
      </c>
      <c r="O4777" s="2">
        <v>3.7113100000000001</v>
      </c>
      <c r="P4777" s="2">
        <v>15.68275</v>
      </c>
    </row>
    <row r="4778" spans="1:16" x14ac:dyDescent="0.35">
      <c r="A4778" s="2">
        <v>4767</v>
      </c>
      <c r="B4778" s="2" t="s">
        <v>281</v>
      </c>
      <c r="C4778" s="2" t="s">
        <v>324</v>
      </c>
      <c r="D4778" s="2">
        <v>4.8949999999999996</v>
      </c>
      <c r="E4778" s="2">
        <v>2.2869999999999999</v>
      </c>
      <c r="F4778" s="66">
        <v>6.67</v>
      </c>
      <c r="G4778" s="2">
        <v>4.1480899999999998</v>
      </c>
      <c r="H4778" s="2">
        <v>5.2979000000000003</v>
      </c>
      <c r="I4778" s="2">
        <v>4.6574</v>
      </c>
      <c r="J4778" s="2">
        <v>2.97784</v>
      </c>
      <c r="K4778" s="66">
        <v>2.0327799999999998</v>
      </c>
      <c r="L4778" s="2">
        <v>4.07728</v>
      </c>
      <c r="M4778" s="2">
        <v>5.51999</v>
      </c>
      <c r="N4778" s="2">
        <v>4.8461299999999996</v>
      </c>
      <c r="O4778" s="2">
        <v>3.0790600000000001</v>
      </c>
      <c r="P4778" s="2">
        <v>8.0131999999999994</v>
      </c>
    </row>
    <row r="4779" spans="1:16" x14ac:dyDescent="0.35">
      <c r="A4779" s="2">
        <v>4768</v>
      </c>
      <c r="B4779" s="2" t="s">
        <v>281</v>
      </c>
      <c r="C4779" s="2" t="s">
        <v>325</v>
      </c>
      <c r="D4779" s="2">
        <v>3.7360000000000002</v>
      </c>
      <c r="E4779" s="2">
        <v>1.5</v>
      </c>
      <c r="F4779" s="66">
        <v>16.670000000000002</v>
      </c>
      <c r="G4779" s="2">
        <v>20.87387</v>
      </c>
      <c r="H4779" s="2">
        <v>24.144590000000001</v>
      </c>
      <c r="I4779" s="2">
        <v>21.63147</v>
      </c>
      <c r="J4779" s="2">
        <v>14.993930000000001</v>
      </c>
      <c r="K4779" s="66">
        <v>13.686640000000001</v>
      </c>
      <c r="L4779" s="2">
        <v>20.874490000000002</v>
      </c>
      <c r="M4779" s="2">
        <v>24.83024</v>
      </c>
      <c r="N4779" s="2">
        <v>22.18618</v>
      </c>
      <c r="O4779" s="2">
        <v>15.202819999999999</v>
      </c>
      <c r="P4779" s="2">
        <v>29.925540000000002</v>
      </c>
    </row>
    <row r="4780" spans="1:16" x14ac:dyDescent="0.35">
      <c r="A4780" s="2">
        <v>4769</v>
      </c>
      <c r="B4780" s="2" t="s">
        <v>281</v>
      </c>
      <c r="C4780" s="2" t="s">
        <v>326</v>
      </c>
      <c r="D4780" s="2">
        <v>2.3919999999999999</v>
      </c>
      <c r="E4780" s="2">
        <v>2.3130000000000002</v>
      </c>
      <c r="F4780" s="66">
        <v>8.33</v>
      </c>
      <c r="G4780" s="2">
        <v>16.739159999999998</v>
      </c>
      <c r="H4780" s="2">
        <v>18.643450000000001</v>
      </c>
      <c r="I4780" s="2">
        <v>16.99512</v>
      </c>
      <c r="J4780" s="2">
        <v>14.793979999999999</v>
      </c>
      <c r="K4780" s="66">
        <v>18.71163</v>
      </c>
      <c r="L4780" s="2">
        <v>16.627939999999999</v>
      </c>
      <c r="M4780" s="2">
        <v>18.997640000000001</v>
      </c>
      <c r="N4780" s="2">
        <v>17.26343</v>
      </c>
      <c r="O4780" s="2">
        <v>14.947609999999999</v>
      </c>
      <c r="P4780" s="2">
        <v>12.814640000000001</v>
      </c>
    </row>
    <row r="4781" spans="1:16" x14ac:dyDescent="0.35">
      <c r="A4781" s="2">
        <v>4770</v>
      </c>
      <c r="B4781" s="2" t="s">
        <v>281</v>
      </c>
      <c r="C4781" s="2" t="s">
        <v>327</v>
      </c>
      <c r="D4781" s="2">
        <v>1.595</v>
      </c>
      <c r="E4781" s="2">
        <v>3.1</v>
      </c>
      <c r="F4781" s="66">
        <v>11.67</v>
      </c>
      <c r="G4781" s="2">
        <v>19.809000000000001</v>
      </c>
      <c r="H4781" s="2">
        <v>23.010020000000001</v>
      </c>
      <c r="I4781" s="2">
        <v>19.76661</v>
      </c>
      <c r="J4781" s="2">
        <v>17.519490000000001</v>
      </c>
      <c r="K4781" s="66">
        <v>13.41023</v>
      </c>
      <c r="L4781" s="2">
        <v>19.92257</v>
      </c>
      <c r="M4781" s="2">
        <v>23.553799999999999</v>
      </c>
      <c r="N4781" s="2">
        <v>20.14141</v>
      </c>
      <c r="O4781" s="2">
        <v>17.777200000000001</v>
      </c>
      <c r="P4781" s="2">
        <v>46.280070000000002</v>
      </c>
    </row>
    <row r="4782" spans="1:16" x14ac:dyDescent="0.35">
      <c r="A4782" s="2">
        <v>4771</v>
      </c>
      <c r="B4782" s="2" t="s">
        <v>281</v>
      </c>
      <c r="C4782" s="2" t="s">
        <v>328</v>
      </c>
      <c r="D4782" s="2">
        <v>1.5029999999999999</v>
      </c>
      <c r="E4782" s="2">
        <v>2.2869999999999999</v>
      </c>
      <c r="F4782" s="66">
        <v>0</v>
      </c>
      <c r="G4782" s="2">
        <v>13.562860000000001</v>
      </c>
      <c r="H4782" s="2">
        <v>13.79355</v>
      </c>
      <c r="I4782" s="2">
        <v>13.793559999999999</v>
      </c>
      <c r="J4782" s="2">
        <v>13.79358</v>
      </c>
      <c r="K4782" s="66">
        <v>13.793559999999999</v>
      </c>
      <c r="L4782" s="2">
        <v>13.350540000000001</v>
      </c>
      <c r="M4782" s="2">
        <v>13.832649999999999</v>
      </c>
      <c r="N4782" s="2">
        <v>13.832649999999999</v>
      </c>
      <c r="O4782" s="2">
        <v>13.832660000000001</v>
      </c>
      <c r="P4782" s="2">
        <v>13.832649999999999</v>
      </c>
    </row>
    <row r="4783" spans="1:16" x14ac:dyDescent="0.35">
      <c r="A4783" s="2">
        <v>4772</v>
      </c>
      <c r="B4783" s="2" t="s">
        <v>281</v>
      </c>
      <c r="C4783" s="2" t="s">
        <v>329</v>
      </c>
      <c r="D4783" s="2">
        <v>1.7509999999999999</v>
      </c>
      <c r="E4783" s="2">
        <v>0.99199999999999999</v>
      </c>
      <c r="F4783" s="66">
        <v>6.67</v>
      </c>
      <c r="G4783" s="2">
        <v>17.94952</v>
      </c>
      <c r="H4783" s="2">
        <v>19.29148</v>
      </c>
      <c r="I4783" s="2">
        <v>18.24418</v>
      </c>
      <c r="J4783" s="2">
        <v>14.786479999999999</v>
      </c>
      <c r="K4783" s="66">
        <v>16.891999999999999</v>
      </c>
      <c r="L4783" s="2">
        <v>17.759930000000001</v>
      </c>
      <c r="M4783" s="2">
        <v>19.598230000000001</v>
      </c>
      <c r="N4783" s="2">
        <v>18.496359999999999</v>
      </c>
      <c r="O4783" s="2">
        <v>14.85852</v>
      </c>
      <c r="P4783" s="2">
        <v>14.10596</v>
      </c>
    </row>
    <row r="4784" spans="1:16" x14ac:dyDescent="0.35">
      <c r="A4784" s="2">
        <v>4773</v>
      </c>
      <c r="B4784" s="2" t="s">
        <v>281</v>
      </c>
      <c r="C4784" s="2" t="s">
        <v>330</v>
      </c>
      <c r="D4784" s="2">
        <v>1.444</v>
      </c>
      <c r="E4784" s="2">
        <v>1.008</v>
      </c>
      <c r="F4784" s="66">
        <v>23.33</v>
      </c>
      <c r="G4784" s="2">
        <v>26.396920000000001</v>
      </c>
      <c r="H4784" s="2">
        <v>29.691479999999999</v>
      </c>
      <c r="I4784" s="2">
        <v>26.297190000000001</v>
      </c>
      <c r="J4784" s="2">
        <v>17.011800000000001</v>
      </c>
      <c r="K4784" s="66">
        <v>16.064589999999999</v>
      </c>
      <c r="L4784" s="2">
        <v>26.201720000000002</v>
      </c>
      <c r="M4784" s="2">
        <v>30.516010000000001</v>
      </c>
      <c r="N4784" s="2">
        <v>26.944870000000002</v>
      </c>
      <c r="O4784" s="2">
        <v>17.175709999999999</v>
      </c>
      <c r="P4784" s="2">
        <v>14.488519999999999</v>
      </c>
    </row>
    <row r="4785" spans="1:16" x14ac:dyDescent="0.35">
      <c r="A4785" s="2">
        <v>4774</v>
      </c>
      <c r="B4785" s="2" t="s">
        <v>281</v>
      </c>
      <c r="C4785" s="2" t="s">
        <v>331</v>
      </c>
      <c r="D4785" s="2">
        <v>2.218</v>
      </c>
      <c r="E4785" s="2">
        <v>2.3130000000000002</v>
      </c>
      <c r="F4785" s="66">
        <v>26.67</v>
      </c>
      <c r="G4785" s="2">
        <v>29.397459999999999</v>
      </c>
      <c r="H4785" s="2">
        <v>35.877659999999999</v>
      </c>
      <c r="I4785" s="2">
        <v>29.757349999999999</v>
      </c>
      <c r="J4785" s="2">
        <v>22.435569999999998</v>
      </c>
      <c r="K4785" s="66">
        <v>14.76549</v>
      </c>
      <c r="L4785" s="2">
        <v>29.371980000000001</v>
      </c>
      <c r="M4785" s="2">
        <v>37.007620000000003</v>
      </c>
      <c r="N4785" s="2">
        <v>30.568439999999999</v>
      </c>
      <c r="O4785" s="2">
        <v>22.865189999999998</v>
      </c>
      <c r="P4785" s="2">
        <v>14.74091</v>
      </c>
    </row>
    <row r="4786" spans="1:16" x14ac:dyDescent="0.35">
      <c r="A4786" s="2">
        <v>4775</v>
      </c>
      <c r="B4786" s="2" t="s">
        <v>281</v>
      </c>
      <c r="C4786" s="2" t="s">
        <v>332</v>
      </c>
      <c r="D4786" s="2">
        <v>3.7069999999999999</v>
      </c>
      <c r="E4786" s="2">
        <v>4.4219999999999997</v>
      </c>
      <c r="F4786" s="66">
        <v>28.33</v>
      </c>
      <c r="G4786" s="2">
        <v>26.551929999999999</v>
      </c>
      <c r="H4786" s="2">
        <v>34.341720000000002</v>
      </c>
      <c r="I4786" s="2">
        <v>27.22503</v>
      </c>
      <c r="J4786" s="2">
        <v>25.460789999999999</v>
      </c>
      <c r="K4786" s="66">
        <v>14.2295</v>
      </c>
      <c r="L4786" s="2">
        <v>26.874289999999998</v>
      </c>
      <c r="M4786" s="2">
        <v>35.413559999999997</v>
      </c>
      <c r="N4786" s="2">
        <v>27.926089999999999</v>
      </c>
      <c r="O4786" s="2">
        <v>26.069929999999999</v>
      </c>
      <c r="P4786" s="2">
        <v>14.25348</v>
      </c>
    </row>
    <row r="4787" spans="1:16" x14ac:dyDescent="0.35">
      <c r="A4787" s="2">
        <v>4776</v>
      </c>
      <c r="B4787" s="2" t="s">
        <v>282</v>
      </c>
      <c r="C4787" s="2" t="s">
        <v>309</v>
      </c>
      <c r="D4787" s="2">
        <v>4.0999999999999996</v>
      </c>
      <c r="E4787" s="2">
        <v>6.4630000000000001</v>
      </c>
      <c r="F4787" s="66">
        <v>8.33</v>
      </c>
      <c r="G4787" s="2">
        <v>16.841259999999998</v>
      </c>
      <c r="H4787" s="2">
        <v>18.984639999999999</v>
      </c>
      <c r="I4787" s="2">
        <v>16.695699999999999</v>
      </c>
      <c r="J4787" s="2">
        <v>17.472200000000001</v>
      </c>
      <c r="K4787" s="66">
        <v>13.568910000000001</v>
      </c>
      <c r="L4787" s="2">
        <v>17.46236</v>
      </c>
      <c r="M4787" s="2">
        <v>19.28782</v>
      </c>
      <c r="N4787" s="2">
        <v>16.879619999999999</v>
      </c>
      <c r="O4787" s="2">
        <v>17.696580000000001</v>
      </c>
      <c r="P4787" s="2">
        <v>13.589919999999999</v>
      </c>
    </row>
    <row r="4788" spans="1:16" x14ac:dyDescent="0.35">
      <c r="A4788" s="2">
        <v>4777</v>
      </c>
      <c r="B4788" s="2" t="s">
        <v>282</v>
      </c>
      <c r="C4788" s="2" t="s">
        <v>310</v>
      </c>
      <c r="D4788" s="2">
        <v>3.2869999999999999</v>
      </c>
      <c r="E4788" s="2">
        <v>8.5220000000000002</v>
      </c>
      <c r="F4788" s="66">
        <v>0</v>
      </c>
      <c r="G4788" s="2">
        <v>14.238440000000001</v>
      </c>
      <c r="H4788" s="2">
        <v>13.31537</v>
      </c>
      <c r="I4788" s="2">
        <v>13.315379999999999</v>
      </c>
      <c r="J4788" s="2">
        <v>13.315379999999999</v>
      </c>
      <c r="K4788" s="66">
        <v>13.315390000000001</v>
      </c>
      <c r="L4788" s="2">
        <v>15.28378</v>
      </c>
      <c r="M4788" s="2">
        <v>13.3339</v>
      </c>
      <c r="N4788" s="2">
        <v>13.3339</v>
      </c>
      <c r="O4788" s="2">
        <v>13.3339</v>
      </c>
      <c r="P4788" s="2">
        <v>13.333909999999999</v>
      </c>
    </row>
    <row r="4789" spans="1:16" x14ac:dyDescent="0.35">
      <c r="A4789" s="2">
        <v>4778</v>
      </c>
      <c r="B4789" s="2" t="s">
        <v>282</v>
      </c>
      <c r="C4789" s="2" t="s">
        <v>311</v>
      </c>
      <c r="D4789" s="2">
        <v>1.992</v>
      </c>
      <c r="E4789" s="2">
        <v>9.8000000000000007</v>
      </c>
      <c r="F4789" s="66">
        <v>0</v>
      </c>
      <c r="G4789" s="2">
        <v>15.26309</v>
      </c>
      <c r="H4789" s="2">
        <v>13.45119</v>
      </c>
      <c r="I4789" s="2">
        <v>13.4512</v>
      </c>
      <c r="J4789" s="2">
        <v>13.4512</v>
      </c>
      <c r="K4789" s="66">
        <v>13.45121</v>
      </c>
      <c r="L4789" s="2">
        <v>16.213979999999999</v>
      </c>
      <c r="M4789" s="2">
        <v>13.46763</v>
      </c>
      <c r="N4789" s="2">
        <v>13.46763</v>
      </c>
      <c r="O4789" s="2">
        <v>13.46763</v>
      </c>
      <c r="P4789" s="2">
        <v>13.46763</v>
      </c>
    </row>
    <row r="4790" spans="1:16" x14ac:dyDescent="0.35">
      <c r="A4790" s="2">
        <v>4779</v>
      </c>
      <c r="B4790" s="2" t="s">
        <v>282</v>
      </c>
      <c r="C4790" s="2" t="s">
        <v>312</v>
      </c>
      <c r="D4790" s="2">
        <v>1.246</v>
      </c>
      <c r="E4790" s="2">
        <v>9.5459999999999994</v>
      </c>
      <c r="F4790" s="66">
        <v>0</v>
      </c>
      <c r="G4790" s="2">
        <v>15.52544</v>
      </c>
      <c r="H4790" s="2">
        <v>13.725250000000001</v>
      </c>
      <c r="I4790" s="2">
        <v>13.725250000000001</v>
      </c>
      <c r="J4790" s="2">
        <v>13.72526</v>
      </c>
      <c r="K4790" s="66">
        <v>13.72526</v>
      </c>
      <c r="L4790" s="2">
        <v>16.490379999999998</v>
      </c>
      <c r="M4790" s="2">
        <v>13.73991</v>
      </c>
      <c r="N4790" s="2">
        <v>13.73991</v>
      </c>
      <c r="O4790" s="2">
        <v>13.73992</v>
      </c>
      <c r="P4790" s="2">
        <v>13.73992</v>
      </c>
    </row>
    <row r="4791" spans="1:16" x14ac:dyDescent="0.35">
      <c r="A4791" s="2">
        <v>4780</v>
      </c>
      <c r="B4791" s="2" t="s">
        <v>282</v>
      </c>
      <c r="C4791" s="2" t="s">
        <v>313</v>
      </c>
      <c r="D4791" s="2">
        <v>0.89800000000000002</v>
      </c>
      <c r="E4791" s="2">
        <v>8.4870000000000001</v>
      </c>
      <c r="F4791" s="66">
        <v>0</v>
      </c>
      <c r="G4791" s="2">
        <v>15.37025</v>
      </c>
      <c r="H4791" s="2">
        <v>13.956440000000001</v>
      </c>
      <c r="I4791" s="2">
        <v>13.956440000000001</v>
      </c>
      <c r="J4791" s="2">
        <v>13.95645</v>
      </c>
      <c r="K4791" s="66">
        <v>13.95645</v>
      </c>
      <c r="L4791" s="2">
        <v>16.20045</v>
      </c>
      <c r="M4791" s="2">
        <v>13.969569999999999</v>
      </c>
      <c r="N4791" s="2">
        <v>13.969569999999999</v>
      </c>
      <c r="O4791" s="2">
        <v>13.969569999999999</v>
      </c>
      <c r="P4791" s="2">
        <v>13.969580000000001</v>
      </c>
    </row>
    <row r="4792" spans="1:16" x14ac:dyDescent="0.35">
      <c r="A4792" s="2">
        <v>4781</v>
      </c>
      <c r="B4792" s="2" t="s">
        <v>282</v>
      </c>
      <c r="C4792" s="2" t="s">
        <v>314</v>
      </c>
      <c r="D4792" s="2">
        <v>0.8</v>
      </c>
      <c r="E4792" s="2">
        <v>7.4459999999999997</v>
      </c>
      <c r="F4792" s="66">
        <v>0</v>
      </c>
      <c r="G4792" s="2">
        <v>15.199870000000001</v>
      </c>
      <c r="H4792" s="2">
        <v>14.14357</v>
      </c>
      <c r="I4792" s="2">
        <v>14.14357</v>
      </c>
      <c r="J4792" s="2">
        <v>14.14358</v>
      </c>
      <c r="K4792" s="66">
        <v>14.14358</v>
      </c>
      <c r="L4792" s="2">
        <v>15.842079999999999</v>
      </c>
      <c r="M4792" s="2">
        <v>14.15537</v>
      </c>
      <c r="N4792" s="2">
        <v>14.15537</v>
      </c>
      <c r="O4792" s="2">
        <v>14.15537</v>
      </c>
      <c r="P4792" s="2">
        <v>14.155379999999999</v>
      </c>
    </row>
    <row r="4793" spans="1:16" x14ac:dyDescent="0.35">
      <c r="A4793" s="2">
        <v>4782</v>
      </c>
      <c r="B4793" s="2" t="s">
        <v>282</v>
      </c>
      <c r="C4793" s="2" t="s">
        <v>315</v>
      </c>
      <c r="D4793" s="2">
        <v>0.69799999999999995</v>
      </c>
      <c r="E4793" s="2">
        <v>6.9459999999999997</v>
      </c>
      <c r="F4793" s="66">
        <v>0</v>
      </c>
      <c r="G4793" s="2">
        <v>14.935499999999999</v>
      </c>
      <c r="H4793" s="2">
        <v>14.285780000000001</v>
      </c>
      <c r="I4793" s="2">
        <v>14.28579</v>
      </c>
      <c r="J4793" s="2">
        <v>14.28579</v>
      </c>
      <c r="K4793" s="66">
        <v>14.28579</v>
      </c>
      <c r="L4793" s="2">
        <v>15.770860000000001</v>
      </c>
      <c r="M4793" s="2">
        <v>14.296430000000001</v>
      </c>
      <c r="N4793" s="2">
        <v>14.296430000000001</v>
      </c>
      <c r="O4793" s="2">
        <v>14.296430000000001</v>
      </c>
      <c r="P4793" s="2">
        <v>14.296430000000001</v>
      </c>
    </row>
    <row r="4794" spans="1:16" x14ac:dyDescent="0.35">
      <c r="A4794" s="2">
        <v>4783</v>
      </c>
      <c r="B4794" s="2" t="s">
        <v>282</v>
      </c>
      <c r="C4794" s="2" t="s">
        <v>316</v>
      </c>
      <c r="D4794" s="2">
        <v>0.65100000000000002</v>
      </c>
      <c r="E4794" s="2">
        <v>6.4459999999999997</v>
      </c>
      <c r="F4794" s="66">
        <v>0</v>
      </c>
      <c r="G4794" s="2">
        <v>14.686199999999999</v>
      </c>
      <c r="H4794" s="2">
        <v>14.394640000000001</v>
      </c>
      <c r="I4794" s="2">
        <v>14.394640000000001</v>
      </c>
      <c r="J4794" s="2">
        <v>14.39465</v>
      </c>
      <c r="K4794" s="66">
        <v>14.39465</v>
      </c>
      <c r="L4794" s="2">
        <v>15.65765</v>
      </c>
      <c r="M4794" s="2">
        <v>14.40428</v>
      </c>
      <c r="N4794" s="2">
        <v>14.40428</v>
      </c>
      <c r="O4794" s="2">
        <v>14.40428</v>
      </c>
      <c r="P4794" s="2">
        <v>14.40428</v>
      </c>
    </row>
    <row r="4795" spans="1:16" x14ac:dyDescent="0.35">
      <c r="A4795" s="2">
        <v>4784</v>
      </c>
      <c r="B4795" s="2" t="s">
        <v>282</v>
      </c>
      <c r="C4795" s="2" t="s">
        <v>317</v>
      </c>
      <c r="D4795" s="2">
        <v>0.751</v>
      </c>
      <c r="E4795" s="2">
        <v>5.3869999999999996</v>
      </c>
      <c r="F4795" s="66">
        <v>0</v>
      </c>
      <c r="G4795" s="2">
        <v>14.54651</v>
      </c>
      <c r="H4795" s="2">
        <v>14.461779999999999</v>
      </c>
      <c r="I4795" s="2">
        <v>14.461779999999999</v>
      </c>
      <c r="J4795" s="2">
        <v>14.461779999999999</v>
      </c>
      <c r="K4795" s="66">
        <v>14.461779999999999</v>
      </c>
      <c r="L4795" s="2">
        <v>15.1816</v>
      </c>
      <c r="M4795" s="2">
        <v>14.47054</v>
      </c>
      <c r="N4795" s="2">
        <v>14.47054</v>
      </c>
      <c r="O4795" s="2">
        <v>14.47054</v>
      </c>
      <c r="P4795" s="2">
        <v>14.47054</v>
      </c>
    </row>
    <row r="4796" spans="1:16" x14ac:dyDescent="0.35">
      <c r="A4796" s="2">
        <v>4785</v>
      </c>
      <c r="B4796" s="2" t="s">
        <v>282</v>
      </c>
      <c r="C4796" s="2" t="s">
        <v>318</v>
      </c>
      <c r="D4796" s="2">
        <v>0.90200000000000002</v>
      </c>
      <c r="E4796" s="2">
        <v>4.5999999999999996</v>
      </c>
      <c r="F4796" s="66">
        <v>0</v>
      </c>
      <c r="G4796" s="2">
        <v>14.53595</v>
      </c>
      <c r="H4796" s="2">
        <v>14.46381</v>
      </c>
      <c r="I4796" s="2">
        <v>14.46382</v>
      </c>
      <c r="J4796" s="2">
        <v>14.46382</v>
      </c>
      <c r="K4796" s="66">
        <v>14.46382</v>
      </c>
      <c r="L4796" s="2">
        <v>14.771850000000001</v>
      </c>
      <c r="M4796" s="2">
        <v>14.47181</v>
      </c>
      <c r="N4796" s="2">
        <v>14.47181</v>
      </c>
      <c r="O4796" s="2">
        <v>14.47181</v>
      </c>
      <c r="P4796" s="2">
        <v>14.47181</v>
      </c>
    </row>
    <row r="4797" spans="1:16" x14ac:dyDescent="0.35">
      <c r="A4797" s="2">
        <v>4786</v>
      </c>
      <c r="B4797" s="2" t="s">
        <v>282</v>
      </c>
      <c r="C4797" s="2" t="s">
        <v>319</v>
      </c>
      <c r="D4797" s="2">
        <v>1.2030000000000001</v>
      </c>
      <c r="E4797" s="2">
        <v>4.5999999999999996</v>
      </c>
      <c r="F4797" s="66">
        <v>0</v>
      </c>
      <c r="G4797" s="2">
        <v>14.53196</v>
      </c>
      <c r="H4797" s="2">
        <v>14.34707</v>
      </c>
      <c r="I4797" s="2">
        <v>14.34707</v>
      </c>
      <c r="J4797" s="2">
        <v>14.34707</v>
      </c>
      <c r="K4797" s="66">
        <v>14.34707</v>
      </c>
      <c r="L4797" s="2">
        <v>14.62622</v>
      </c>
      <c r="M4797" s="2">
        <v>14.354380000000001</v>
      </c>
      <c r="N4797" s="2">
        <v>14.35439</v>
      </c>
      <c r="O4797" s="2">
        <v>14.35439</v>
      </c>
      <c r="P4797" s="2">
        <v>14.35439</v>
      </c>
    </row>
    <row r="4798" spans="1:16" x14ac:dyDescent="0.35">
      <c r="A4798" s="2">
        <v>4787</v>
      </c>
      <c r="B4798" s="2" t="s">
        <v>282</v>
      </c>
      <c r="C4798" s="2" t="s">
        <v>320</v>
      </c>
      <c r="D4798" s="2">
        <v>1.6539999999999999</v>
      </c>
      <c r="E4798" s="2">
        <v>3.8370000000000002</v>
      </c>
      <c r="F4798" s="66">
        <v>0</v>
      </c>
      <c r="G4798" s="2">
        <v>13.920210000000001</v>
      </c>
      <c r="H4798" s="2">
        <v>14.09309</v>
      </c>
      <c r="I4798" s="2">
        <v>14.09309</v>
      </c>
      <c r="J4798" s="2">
        <v>14.09309</v>
      </c>
      <c r="K4798" s="66">
        <v>14.0931</v>
      </c>
      <c r="L4798" s="2">
        <v>14.09745</v>
      </c>
      <c r="M4798" s="2">
        <v>14.09975</v>
      </c>
      <c r="N4798" s="2">
        <v>14.09975</v>
      </c>
      <c r="O4798" s="2">
        <v>14.09975</v>
      </c>
      <c r="P4798" s="2">
        <v>14.09976</v>
      </c>
    </row>
    <row r="4799" spans="1:16" x14ac:dyDescent="0.35">
      <c r="A4799" s="2">
        <v>4788</v>
      </c>
      <c r="B4799" s="2" t="s">
        <v>282</v>
      </c>
      <c r="C4799" s="2" t="s">
        <v>321</v>
      </c>
      <c r="D4799" s="2">
        <v>1.595</v>
      </c>
      <c r="E4799" s="2">
        <v>3.6080000000000001</v>
      </c>
      <c r="F4799" s="66">
        <v>0</v>
      </c>
      <c r="G4799" s="2">
        <v>13.60937</v>
      </c>
      <c r="H4799" s="2">
        <v>13.826689999999999</v>
      </c>
      <c r="I4799" s="2">
        <v>13.826689999999999</v>
      </c>
      <c r="J4799" s="2">
        <v>13.826689999999999</v>
      </c>
      <c r="K4799" s="66">
        <v>13.826689999999999</v>
      </c>
      <c r="L4799" s="2">
        <v>13.74644</v>
      </c>
      <c r="M4799" s="2">
        <v>13.83282</v>
      </c>
      <c r="N4799" s="2">
        <v>13.83282</v>
      </c>
      <c r="O4799" s="2">
        <v>13.83282</v>
      </c>
      <c r="P4799" s="2">
        <v>13.83282</v>
      </c>
    </row>
    <row r="4800" spans="1:16" x14ac:dyDescent="0.35">
      <c r="A4800" s="2">
        <v>4789</v>
      </c>
      <c r="B4800" s="2" t="s">
        <v>282</v>
      </c>
      <c r="C4800" s="2" t="s">
        <v>322</v>
      </c>
      <c r="D4800" s="2">
        <v>1.2490000000000001</v>
      </c>
      <c r="E4800" s="2">
        <v>3.3370000000000002</v>
      </c>
      <c r="F4800" s="66">
        <v>0</v>
      </c>
      <c r="G4800" s="2">
        <v>13.430479999999999</v>
      </c>
      <c r="H4800" s="2">
        <v>13.671189999999999</v>
      </c>
      <c r="I4800" s="2">
        <v>13.671189999999999</v>
      </c>
      <c r="J4800" s="2">
        <v>13.671200000000001</v>
      </c>
      <c r="K4800" s="66">
        <v>13.671200000000001</v>
      </c>
      <c r="L4800" s="2">
        <v>13.510300000000001</v>
      </c>
      <c r="M4800" s="2">
        <v>13.676920000000001</v>
      </c>
      <c r="N4800" s="2">
        <v>13.676920000000001</v>
      </c>
      <c r="O4800" s="2">
        <v>13.67693</v>
      </c>
      <c r="P4800" s="2">
        <v>13.67693</v>
      </c>
    </row>
    <row r="4801" spans="1:16" x14ac:dyDescent="0.35">
      <c r="A4801" s="2">
        <v>4790</v>
      </c>
      <c r="B4801" s="2" t="s">
        <v>282</v>
      </c>
      <c r="C4801" s="2" t="s">
        <v>323</v>
      </c>
      <c r="D4801" s="2">
        <v>1.0980000000000001</v>
      </c>
      <c r="E4801" s="2">
        <v>2.3460000000000001</v>
      </c>
      <c r="F4801" s="66">
        <v>0</v>
      </c>
      <c r="G4801" s="2">
        <v>13.412610000000001</v>
      </c>
      <c r="H4801" s="2">
        <v>13.623290000000001</v>
      </c>
      <c r="I4801" s="2">
        <v>13.623279999999999</v>
      </c>
      <c r="J4801" s="2">
        <v>13.623290000000001</v>
      </c>
      <c r="K4801" s="66">
        <v>13.623290000000001</v>
      </c>
      <c r="L4801" s="2">
        <v>13.15465</v>
      </c>
      <c r="M4801" s="2">
        <v>13.62927</v>
      </c>
      <c r="N4801" s="2">
        <v>13.62927</v>
      </c>
      <c r="O4801" s="2">
        <v>13.62928</v>
      </c>
      <c r="P4801" s="2">
        <v>13.62927</v>
      </c>
    </row>
    <row r="4802" spans="1:16" x14ac:dyDescent="0.35">
      <c r="A4802" s="2">
        <v>4791</v>
      </c>
      <c r="B4802" s="2" t="s">
        <v>282</v>
      </c>
      <c r="C4802" s="2" t="s">
        <v>324</v>
      </c>
      <c r="D4802" s="2">
        <v>0.79700000000000004</v>
      </c>
      <c r="E4802" s="2">
        <v>2.3540000000000001</v>
      </c>
      <c r="F4802" s="66">
        <v>0</v>
      </c>
      <c r="G4802" s="2">
        <v>13.48447</v>
      </c>
      <c r="H4802" s="2">
        <v>13.61678</v>
      </c>
      <c r="I4802" s="2">
        <v>13.61678</v>
      </c>
      <c r="J4802" s="2">
        <v>13.61678</v>
      </c>
      <c r="K4802" s="66">
        <v>13.61679</v>
      </c>
      <c r="L4802" s="2">
        <v>13.07292</v>
      </c>
      <c r="M4802" s="2">
        <v>13.627330000000001</v>
      </c>
      <c r="N4802" s="2">
        <v>13.627330000000001</v>
      </c>
      <c r="O4802" s="2">
        <v>13.62734</v>
      </c>
      <c r="P4802" s="2">
        <v>13.62734</v>
      </c>
    </row>
    <row r="4803" spans="1:16" x14ac:dyDescent="0.35">
      <c r="A4803" s="2">
        <v>4792</v>
      </c>
      <c r="B4803" s="2" t="s">
        <v>282</v>
      </c>
      <c r="C4803" s="2" t="s">
        <v>325</v>
      </c>
      <c r="D4803" s="2">
        <v>0.6</v>
      </c>
      <c r="E4803" s="2">
        <v>2.3460000000000001</v>
      </c>
      <c r="F4803" s="66">
        <v>0</v>
      </c>
      <c r="G4803" s="2">
        <v>13.88776</v>
      </c>
      <c r="H4803" s="2">
        <v>13.996869999999999</v>
      </c>
      <c r="I4803" s="2">
        <v>13.99686</v>
      </c>
      <c r="J4803" s="2">
        <v>13.996869999999999</v>
      </c>
      <c r="K4803" s="66">
        <v>13.996869999999999</v>
      </c>
      <c r="L4803" s="2">
        <v>13.40663</v>
      </c>
      <c r="M4803" s="2">
        <v>14.01197</v>
      </c>
      <c r="N4803" s="2">
        <v>14.01197</v>
      </c>
      <c r="O4803" s="2">
        <v>14.011979999999999</v>
      </c>
      <c r="P4803" s="2">
        <v>14.011979999999999</v>
      </c>
    </row>
    <row r="4804" spans="1:16" x14ac:dyDescent="0.35">
      <c r="A4804" s="2">
        <v>4793</v>
      </c>
      <c r="B4804" s="2" t="s">
        <v>282</v>
      </c>
      <c r="C4804" s="2" t="s">
        <v>326</v>
      </c>
      <c r="D4804" s="2">
        <v>0.44700000000000001</v>
      </c>
      <c r="E4804" s="2">
        <v>2.3540000000000001</v>
      </c>
      <c r="F4804" s="66">
        <v>0</v>
      </c>
      <c r="G4804" s="2">
        <v>14.422739999999999</v>
      </c>
      <c r="H4804" s="2">
        <v>14.53398</v>
      </c>
      <c r="I4804" s="2">
        <v>14.53398</v>
      </c>
      <c r="J4804" s="2">
        <v>14.533989999999999</v>
      </c>
      <c r="K4804" s="66">
        <v>14.533989999999999</v>
      </c>
      <c r="L4804" s="2">
        <v>13.95701</v>
      </c>
      <c r="M4804" s="2">
        <v>14.549910000000001</v>
      </c>
      <c r="N4804" s="2">
        <v>14.549910000000001</v>
      </c>
      <c r="O4804" s="2">
        <v>14.549910000000001</v>
      </c>
      <c r="P4804" s="2">
        <v>14.549910000000001</v>
      </c>
    </row>
    <row r="4805" spans="1:16" x14ac:dyDescent="0.35">
      <c r="A4805" s="2">
        <v>4794</v>
      </c>
      <c r="B4805" s="2" t="s">
        <v>282</v>
      </c>
      <c r="C4805" s="2" t="s">
        <v>327</v>
      </c>
      <c r="D4805" s="2">
        <v>9.7000000000000003E-2</v>
      </c>
      <c r="E4805" s="2">
        <v>2.8540000000000001</v>
      </c>
      <c r="F4805" s="66">
        <v>0</v>
      </c>
      <c r="G4805" s="2">
        <v>14.99925</v>
      </c>
      <c r="H4805" s="2">
        <v>14.932230000000001</v>
      </c>
      <c r="I4805" s="2">
        <v>14.932230000000001</v>
      </c>
      <c r="J4805" s="2">
        <v>14.932230000000001</v>
      </c>
      <c r="K4805" s="66">
        <v>14.932230000000001</v>
      </c>
      <c r="L4805" s="2">
        <v>14.358739999999999</v>
      </c>
      <c r="M4805" s="2">
        <v>14.947430000000001</v>
      </c>
      <c r="N4805" s="2">
        <v>14.947430000000001</v>
      </c>
      <c r="O4805" s="2">
        <v>14.94744</v>
      </c>
      <c r="P4805" s="2">
        <v>14.94744</v>
      </c>
    </row>
    <row r="4806" spans="1:16" x14ac:dyDescent="0.35">
      <c r="A4806" s="2">
        <v>4795</v>
      </c>
      <c r="B4806" s="2" t="s">
        <v>282</v>
      </c>
      <c r="C4806" s="2" t="s">
        <v>328</v>
      </c>
      <c r="D4806" s="2">
        <v>-4.9000000000000002E-2</v>
      </c>
      <c r="E4806" s="2">
        <v>3.1</v>
      </c>
      <c r="F4806" s="66">
        <v>0</v>
      </c>
      <c r="G4806" s="2">
        <v>15.3546</v>
      </c>
      <c r="H4806" s="2">
        <v>15.177239999999999</v>
      </c>
      <c r="I4806" s="2">
        <v>15.177239999999999</v>
      </c>
      <c r="J4806" s="2">
        <v>15.177250000000001</v>
      </c>
      <c r="K4806" s="66">
        <v>15.177250000000001</v>
      </c>
      <c r="L4806" s="2">
        <v>14.578530000000001</v>
      </c>
      <c r="M4806" s="2">
        <v>15.19318</v>
      </c>
      <c r="N4806" s="2">
        <v>15.19319</v>
      </c>
      <c r="O4806" s="2">
        <v>15.19319</v>
      </c>
      <c r="P4806" s="2">
        <v>15.19319</v>
      </c>
    </row>
    <row r="4807" spans="1:16" x14ac:dyDescent="0.35">
      <c r="A4807" s="2">
        <v>4796</v>
      </c>
      <c r="B4807" s="2" t="s">
        <v>282</v>
      </c>
      <c r="C4807" s="2" t="s">
        <v>329</v>
      </c>
      <c r="D4807" s="2">
        <v>-0.35599999999999998</v>
      </c>
      <c r="E4807" s="2">
        <v>2.5920000000000001</v>
      </c>
      <c r="F4807" s="66">
        <v>0</v>
      </c>
      <c r="G4807" s="2">
        <v>15.382910000000001</v>
      </c>
      <c r="H4807" s="2">
        <v>15.379390000000001</v>
      </c>
      <c r="I4807" s="2">
        <v>15.379390000000001</v>
      </c>
      <c r="J4807" s="2">
        <v>15.379390000000001</v>
      </c>
      <c r="K4807" s="66">
        <v>15.379390000000001</v>
      </c>
      <c r="L4807" s="2">
        <v>14.77614</v>
      </c>
      <c r="M4807" s="2">
        <v>15.392379999999999</v>
      </c>
      <c r="N4807" s="2">
        <v>15.392379999999999</v>
      </c>
      <c r="O4807" s="2">
        <v>15.392379999999999</v>
      </c>
      <c r="P4807" s="2">
        <v>15.392379999999999</v>
      </c>
    </row>
    <row r="4808" spans="1:16" x14ac:dyDescent="0.35">
      <c r="A4808" s="2">
        <v>4797</v>
      </c>
      <c r="B4808" s="2" t="s">
        <v>282</v>
      </c>
      <c r="C4808" s="2" t="s">
        <v>330</v>
      </c>
      <c r="D4808" s="2">
        <v>-0.90300000000000002</v>
      </c>
      <c r="E4808" s="2">
        <v>2.3540000000000001</v>
      </c>
      <c r="F4808" s="66">
        <v>0</v>
      </c>
      <c r="G4808" s="2">
        <v>15.63064</v>
      </c>
      <c r="H4808" s="2">
        <v>15.686780000000001</v>
      </c>
      <c r="I4808" s="2">
        <v>15.686780000000001</v>
      </c>
      <c r="J4808" s="2">
        <v>15.686780000000001</v>
      </c>
      <c r="K4808" s="66">
        <v>15.686780000000001</v>
      </c>
      <c r="L4808" s="2">
        <v>15.07555</v>
      </c>
      <c r="M4808" s="2">
        <v>15.69811</v>
      </c>
      <c r="N4808" s="2">
        <v>15.698119999999999</v>
      </c>
      <c r="O4808" s="2">
        <v>15.698119999999999</v>
      </c>
      <c r="P4808" s="2">
        <v>15.698119999999999</v>
      </c>
    </row>
    <row r="4809" spans="1:16" x14ac:dyDescent="0.35">
      <c r="A4809" s="2">
        <v>4798</v>
      </c>
      <c r="B4809" s="2" t="s">
        <v>282</v>
      </c>
      <c r="C4809" s="2" t="s">
        <v>331</v>
      </c>
      <c r="D4809" s="2">
        <v>-1.71</v>
      </c>
      <c r="E4809" s="2">
        <v>2.0409999999999999</v>
      </c>
      <c r="F4809" s="66">
        <v>0</v>
      </c>
      <c r="G4809" s="2">
        <v>16.02317</v>
      </c>
      <c r="H4809" s="2">
        <v>16.13851</v>
      </c>
      <c r="I4809" s="2">
        <v>16.13851</v>
      </c>
      <c r="J4809" s="2">
        <v>16.13852</v>
      </c>
      <c r="K4809" s="66">
        <v>16.13852</v>
      </c>
      <c r="L4809" s="2">
        <v>15.51782</v>
      </c>
      <c r="M4809" s="2">
        <v>16.14855</v>
      </c>
      <c r="N4809" s="2">
        <v>16.14855</v>
      </c>
      <c r="O4809" s="2">
        <v>16.14856</v>
      </c>
      <c r="P4809" s="2">
        <v>16.14856</v>
      </c>
    </row>
    <row r="4810" spans="1:16" x14ac:dyDescent="0.35">
      <c r="A4810" s="2">
        <v>4799</v>
      </c>
      <c r="B4810" s="2" t="s">
        <v>282</v>
      </c>
      <c r="C4810" s="2" t="s">
        <v>332</v>
      </c>
      <c r="D4810" s="2">
        <v>-2.758</v>
      </c>
      <c r="E4810" s="2">
        <v>2.0590000000000002</v>
      </c>
      <c r="F4810" s="66">
        <v>0</v>
      </c>
      <c r="G4810" s="2">
        <v>16.63109</v>
      </c>
      <c r="H4810" s="2">
        <v>16.71095</v>
      </c>
      <c r="I4810" s="2">
        <v>16.71095</v>
      </c>
      <c r="J4810" s="2">
        <v>16.71096</v>
      </c>
      <c r="K4810" s="66">
        <v>16.71095</v>
      </c>
      <c r="L4810" s="2">
        <v>16.099620000000002</v>
      </c>
      <c r="M4810" s="2">
        <v>16.719909999999999</v>
      </c>
      <c r="N4810" s="2">
        <v>16.719909999999999</v>
      </c>
      <c r="O4810" s="2">
        <v>16.719919999999998</v>
      </c>
      <c r="P4810" s="2">
        <v>16.719919999999998</v>
      </c>
    </row>
    <row r="4811" spans="1:16" x14ac:dyDescent="0.35">
      <c r="A4811" s="2">
        <v>4800</v>
      </c>
      <c r="B4811" s="2" t="s">
        <v>283</v>
      </c>
      <c r="C4811" s="2" t="s">
        <v>309</v>
      </c>
      <c r="D4811" s="2">
        <v>-2.895</v>
      </c>
      <c r="E4811" s="2">
        <v>2.3460000000000001</v>
      </c>
      <c r="F4811" s="66">
        <v>0</v>
      </c>
      <c r="G4811" s="2">
        <v>17.251830000000002</v>
      </c>
      <c r="H4811" s="2">
        <v>17.241620000000001</v>
      </c>
      <c r="I4811" s="2">
        <v>17.241620000000001</v>
      </c>
      <c r="J4811" s="2">
        <v>17.241620000000001</v>
      </c>
      <c r="K4811" s="66">
        <v>17.241620000000001</v>
      </c>
      <c r="L4811" s="2">
        <v>16.62988</v>
      </c>
      <c r="M4811" s="2">
        <v>17.249659999999999</v>
      </c>
      <c r="N4811" s="2">
        <v>17.249659999999999</v>
      </c>
      <c r="O4811" s="2">
        <v>17.249669999999998</v>
      </c>
      <c r="P4811" s="2">
        <v>17.249669999999998</v>
      </c>
    </row>
    <row r="4812" spans="1:16" x14ac:dyDescent="0.35">
      <c r="A4812" s="2">
        <v>4801</v>
      </c>
      <c r="B4812" s="2" t="s">
        <v>283</v>
      </c>
      <c r="C4812" s="2" t="s">
        <v>310</v>
      </c>
      <c r="D4812" s="2">
        <v>-2.8029999999999999</v>
      </c>
      <c r="E4812" s="2">
        <v>1.7949999999999999</v>
      </c>
      <c r="F4812" s="66">
        <v>0</v>
      </c>
      <c r="G4812" s="2">
        <v>17.434380000000001</v>
      </c>
      <c r="H4812" s="2">
        <v>17.579000000000001</v>
      </c>
      <c r="I4812" s="2">
        <v>17.579000000000001</v>
      </c>
      <c r="J4812" s="2">
        <v>17.57901</v>
      </c>
      <c r="K4812" s="66">
        <v>17.57901</v>
      </c>
      <c r="L4812" s="2">
        <v>16.952770000000001</v>
      </c>
      <c r="M4812" s="2">
        <v>17.58623</v>
      </c>
      <c r="N4812" s="2">
        <v>17.58623</v>
      </c>
      <c r="O4812" s="2">
        <v>17.58623</v>
      </c>
      <c r="P4812" s="2">
        <v>17.58623</v>
      </c>
    </row>
    <row r="4813" spans="1:16" x14ac:dyDescent="0.35">
      <c r="A4813" s="2">
        <v>4802</v>
      </c>
      <c r="B4813" s="2" t="s">
        <v>283</v>
      </c>
      <c r="C4813" s="2" t="s">
        <v>311</v>
      </c>
      <c r="D4813" s="2">
        <v>-2.847</v>
      </c>
      <c r="E4813" s="2">
        <v>1.246</v>
      </c>
      <c r="F4813" s="66">
        <v>0</v>
      </c>
      <c r="G4813" s="2">
        <v>17.618459999999999</v>
      </c>
      <c r="H4813" s="2">
        <v>17.874880000000001</v>
      </c>
      <c r="I4813" s="2">
        <v>17.874880000000001</v>
      </c>
      <c r="J4813" s="2">
        <v>17.874890000000001</v>
      </c>
      <c r="K4813" s="66">
        <v>17.874890000000001</v>
      </c>
      <c r="L4813" s="2">
        <v>17.239070000000002</v>
      </c>
      <c r="M4813" s="2">
        <v>17.881360000000001</v>
      </c>
      <c r="N4813" s="2">
        <v>17.88137</v>
      </c>
      <c r="O4813" s="2">
        <v>17.88137</v>
      </c>
      <c r="P4813" s="2">
        <v>17.88137</v>
      </c>
    </row>
    <row r="4814" spans="1:16" x14ac:dyDescent="0.35">
      <c r="A4814" s="2">
        <v>4803</v>
      </c>
      <c r="B4814" s="2" t="s">
        <v>283</v>
      </c>
      <c r="C4814" s="2" t="s">
        <v>312</v>
      </c>
      <c r="D4814" s="2">
        <v>-2.802</v>
      </c>
      <c r="E4814" s="2">
        <v>1.5589999999999999</v>
      </c>
      <c r="F4814" s="66">
        <v>0</v>
      </c>
      <c r="G4814" s="2">
        <v>18.021100000000001</v>
      </c>
      <c r="H4814" s="2">
        <v>18.212140000000002</v>
      </c>
      <c r="I4814" s="2">
        <v>18.212140000000002</v>
      </c>
      <c r="J4814" s="2">
        <v>18.212140000000002</v>
      </c>
      <c r="K4814" s="66">
        <v>18.212140000000002</v>
      </c>
      <c r="L4814" s="2">
        <v>17.57612</v>
      </c>
      <c r="M4814" s="2">
        <v>18.217510000000001</v>
      </c>
      <c r="N4814" s="2">
        <v>18.21752</v>
      </c>
      <c r="O4814" s="2">
        <v>18.21752</v>
      </c>
      <c r="P4814" s="2">
        <v>18.21752</v>
      </c>
    </row>
    <row r="4815" spans="1:16" x14ac:dyDescent="0.35">
      <c r="A4815" s="2">
        <v>4804</v>
      </c>
      <c r="B4815" s="2" t="s">
        <v>283</v>
      </c>
      <c r="C4815" s="2" t="s">
        <v>313</v>
      </c>
      <c r="D4815" s="2">
        <v>-3.0529999999999999</v>
      </c>
      <c r="E4815" s="2">
        <v>2.1</v>
      </c>
      <c r="F4815" s="66">
        <v>0</v>
      </c>
      <c r="G4815" s="2">
        <v>18.404669999999999</v>
      </c>
      <c r="H4815" s="2">
        <v>18.468800000000002</v>
      </c>
      <c r="I4815" s="2">
        <v>18.468800000000002</v>
      </c>
      <c r="J4815" s="2">
        <v>18.468800000000002</v>
      </c>
      <c r="K4815" s="66">
        <v>18.468800000000002</v>
      </c>
      <c r="L4815" s="2">
        <v>17.842390000000002</v>
      </c>
      <c r="M4815" s="2">
        <v>18.47467</v>
      </c>
      <c r="N4815" s="2">
        <v>18.47467</v>
      </c>
      <c r="O4815" s="2">
        <v>18.474679999999999</v>
      </c>
      <c r="P4815" s="2">
        <v>18.474679999999999</v>
      </c>
    </row>
    <row r="4816" spans="1:16" x14ac:dyDescent="0.35">
      <c r="A4816" s="2">
        <v>4805</v>
      </c>
      <c r="B4816" s="2" t="s">
        <v>283</v>
      </c>
      <c r="C4816" s="2" t="s">
        <v>314</v>
      </c>
      <c r="D4816" s="2">
        <v>-3.6579999999999999</v>
      </c>
      <c r="E4816" s="2">
        <v>2.1</v>
      </c>
      <c r="F4816" s="66">
        <v>0</v>
      </c>
      <c r="G4816" s="2">
        <v>18.57095</v>
      </c>
      <c r="H4816" s="2">
        <v>18.609249999999999</v>
      </c>
      <c r="I4816" s="2">
        <v>18.609249999999999</v>
      </c>
      <c r="J4816" s="2">
        <v>18.609259999999999</v>
      </c>
      <c r="K4816" s="66">
        <v>18.609259999999999</v>
      </c>
      <c r="L4816" s="2">
        <v>17.985469999999999</v>
      </c>
      <c r="M4816" s="2">
        <v>18.61467</v>
      </c>
      <c r="N4816" s="2">
        <v>18.61467</v>
      </c>
      <c r="O4816" s="2">
        <v>18.61467</v>
      </c>
      <c r="P4816" s="2">
        <v>18.61467</v>
      </c>
    </row>
    <row r="4817" spans="1:16" x14ac:dyDescent="0.35">
      <c r="A4817" s="2">
        <v>4806</v>
      </c>
      <c r="B4817" s="2" t="s">
        <v>283</v>
      </c>
      <c r="C4817" s="2" t="s">
        <v>315</v>
      </c>
      <c r="D4817" s="2">
        <v>-3.6930000000000001</v>
      </c>
      <c r="E4817" s="2">
        <v>2.3540000000000001</v>
      </c>
      <c r="F4817" s="66">
        <v>0</v>
      </c>
      <c r="G4817" s="2">
        <v>18.805430000000001</v>
      </c>
      <c r="H4817" s="2">
        <v>18.752109999999998</v>
      </c>
      <c r="I4817" s="2">
        <v>18.752109999999998</v>
      </c>
      <c r="J4817" s="2">
        <v>18.752120000000001</v>
      </c>
      <c r="K4817" s="66">
        <v>18.752120000000001</v>
      </c>
      <c r="L4817" s="2">
        <v>18.132439999999999</v>
      </c>
      <c r="M4817" s="2">
        <v>18.75732</v>
      </c>
      <c r="N4817" s="2">
        <v>18.75732</v>
      </c>
      <c r="O4817" s="2">
        <v>18.75732</v>
      </c>
      <c r="P4817" s="2">
        <v>18.75732</v>
      </c>
    </row>
    <row r="4818" spans="1:16" x14ac:dyDescent="0.35">
      <c r="A4818" s="2">
        <v>4807</v>
      </c>
      <c r="B4818" s="2" t="s">
        <v>283</v>
      </c>
      <c r="C4818" s="2" t="s">
        <v>316</v>
      </c>
      <c r="D4818" s="2">
        <v>-3.5030000000000001</v>
      </c>
      <c r="E4818" s="2">
        <v>2.0409999999999999</v>
      </c>
      <c r="F4818" s="66">
        <v>0</v>
      </c>
      <c r="G4818" s="2">
        <v>18.794879999999999</v>
      </c>
      <c r="H4818" s="2">
        <v>18.853750000000002</v>
      </c>
      <c r="I4818" s="2">
        <v>18.853750000000002</v>
      </c>
      <c r="J4818" s="2">
        <v>18.853750000000002</v>
      </c>
      <c r="K4818" s="66">
        <v>18.853750000000002</v>
      </c>
      <c r="L4818" s="2">
        <v>18.244820000000001</v>
      </c>
      <c r="M4818" s="2">
        <v>18.857299999999999</v>
      </c>
      <c r="N4818" s="2">
        <v>18.857309999999998</v>
      </c>
      <c r="O4818" s="2">
        <v>18.857309999999998</v>
      </c>
      <c r="P4818" s="2">
        <v>18.857309999999998</v>
      </c>
    </row>
    <row r="4819" spans="1:16" x14ac:dyDescent="0.35">
      <c r="A4819" s="2">
        <v>4808</v>
      </c>
      <c r="B4819" s="2" t="s">
        <v>283</v>
      </c>
      <c r="C4819" s="2" t="s">
        <v>317</v>
      </c>
      <c r="D4819" s="2">
        <v>-2.988</v>
      </c>
      <c r="E4819" s="2">
        <v>0.99199999999999999</v>
      </c>
      <c r="F4819" s="66">
        <v>0</v>
      </c>
      <c r="G4819" s="2">
        <v>18.566210000000002</v>
      </c>
      <c r="H4819" s="2">
        <v>18.86431</v>
      </c>
      <c r="I4819" s="2">
        <v>18.86431</v>
      </c>
      <c r="J4819" s="2">
        <v>18.86431</v>
      </c>
      <c r="K4819" s="66">
        <v>18.864319999999999</v>
      </c>
      <c r="L4819" s="2">
        <v>18.23002</v>
      </c>
      <c r="M4819" s="2">
        <v>18.867100000000001</v>
      </c>
      <c r="N4819" s="2">
        <v>18.86711</v>
      </c>
      <c r="O4819" s="2">
        <v>18.86711</v>
      </c>
      <c r="P4819" s="2">
        <v>18.867100000000001</v>
      </c>
    </row>
    <row r="4820" spans="1:16" x14ac:dyDescent="0.35">
      <c r="A4820" s="2">
        <v>4809</v>
      </c>
      <c r="B4820" s="2" t="s">
        <v>283</v>
      </c>
      <c r="C4820" s="2" t="s">
        <v>318</v>
      </c>
      <c r="D4820" s="2">
        <v>-1.3340000000000001</v>
      </c>
      <c r="E4820" s="2">
        <v>1.008</v>
      </c>
      <c r="F4820" s="66">
        <v>0</v>
      </c>
      <c r="G4820" s="2">
        <v>18.27336</v>
      </c>
      <c r="H4820" s="2">
        <v>18.610009999999999</v>
      </c>
      <c r="I4820" s="2">
        <v>18.610009999999999</v>
      </c>
      <c r="J4820" s="2">
        <v>18.610009999999999</v>
      </c>
      <c r="K4820" s="66">
        <v>18.610009999999999</v>
      </c>
      <c r="L4820" s="2">
        <v>17.969180000000001</v>
      </c>
      <c r="M4820" s="2">
        <v>18.612629999999999</v>
      </c>
      <c r="N4820" s="2">
        <v>18.612629999999999</v>
      </c>
      <c r="O4820" s="2">
        <v>18.612629999999999</v>
      </c>
      <c r="P4820" s="2">
        <v>18.612629999999999</v>
      </c>
    </row>
    <row r="4821" spans="1:16" x14ac:dyDescent="0.35">
      <c r="A4821" s="2">
        <v>4810</v>
      </c>
      <c r="B4821" s="2" t="s">
        <v>283</v>
      </c>
      <c r="C4821" s="2" t="s">
        <v>319</v>
      </c>
      <c r="D4821" s="2">
        <v>0.56599999999999995</v>
      </c>
      <c r="E4821" s="2">
        <v>1.8049999999999999</v>
      </c>
      <c r="F4821" s="66">
        <v>0</v>
      </c>
      <c r="G4821" s="2">
        <v>17.16844</v>
      </c>
      <c r="H4821" s="2">
        <v>17.42032</v>
      </c>
      <c r="I4821" s="2">
        <v>17.42032</v>
      </c>
      <c r="J4821" s="2">
        <v>17.42032</v>
      </c>
      <c r="K4821" s="66">
        <v>17.42032</v>
      </c>
      <c r="L4821" s="2">
        <v>16.82414</v>
      </c>
      <c r="M4821" s="2">
        <v>17.433319999999998</v>
      </c>
      <c r="N4821" s="2">
        <v>17.433319999999998</v>
      </c>
      <c r="O4821" s="2">
        <v>17.433319999999998</v>
      </c>
      <c r="P4821" s="2">
        <v>17.433319999999998</v>
      </c>
    </row>
    <row r="4822" spans="1:16" x14ac:dyDescent="0.35">
      <c r="A4822" s="2">
        <v>4811</v>
      </c>
      <c r="B4822" s="2" t="s">
        <v>283</v>
      </c>
      <c r="C4822" s="2" t="s">
        <v>320</v>
      </c>
      <c r="D4822" s="2">
        <v>2.6179999999999999</v>
      </c>
      <c r="E4822" s="2">
        <v>1.7949999999999999</v>
      </c>
      <c r="F4822" s="66">
        <v>0</v>
      </c>
      <c r="G4822" s="2">
        <v>15.076790000000001</v>
      </c>
      <c r="H4822" s="2">
        <v>15.361000000000001</v>
      </c>
      <c r="I4822" s="2">
        <v>15.361000000000001</v>
      </c>
      <c r="J4822" s="2">
        <v>15.36101</v>
      </c>
      <c r="K4822" s="66">
        <v>15.361000000000001</v>
      </c>
      <c r="L4822" s="2">
        <v>14.841839999999999</v>
      </c>
      <c r="M4822" s="2">
        <v>15.432119999999999</v>
      </c>
      <c r="N4822" s="2">
        <v>15.432119999999999</v>
      </c>
      <c r="O4822" s="2">
        <v>15.432119999999999</v>
      </c>
      <c r="P4822" s="2">
        <v>15.432119999999999</v>
      </c>
    </row>
    <row r="4823" spans="1:16" x14ac:dyDescent="0.35">
      <c r="A4823" s="2">
        <v>4812</v>
      </c>
      <c r="B4823" s="2" t="s">
        <v>283</v>
      </c>
      <c r="C4823" s="2" t="s">
        <v>321</v>
      </c>
      <c r="D4823" s="2">
        <v>4.0049999999999999</v>
      </c>
      <c r="E4823" s="2">
        <v>1.8049999999999999</v>
      </c>
      <c r="F4823" s="66">
        <v>0</v>
      </c>
      <c r="G4823" s="2">
        <v>13.016159999999999</v>
      </c>
      <c r="H4823" s="2">
        <v>13.31039</v>
      </c>
      <c r="I4823" s="2">
        <v>13.31039</v>
      </c>
      <c r="J4823" s="2">
        <v>13.31039</v>
      </c>
      <c r="K4823" s="66">
        <v>13.31039</v>
      </c>
      <c r="L4823" s="2">
        <v>12.94514</v>
      </c>
      <c r="M4823" s="2">
        <v>13.507770000000001</v>
      </c>
      <c r="N4823" s="2">
        <v>13.507770000000001</v>
      </c>
      <c r="O4823" s="2">
        <v>13.507759999999999</v>
      </c>
      <c r="P4823" s="2">
        <v>13.507770000000001</v>
      </c>
    </row>
    <row r="4824" spans="1:16" x14ac:dyDescent="0.35">
      <c r="A4824" s="2">
        <v>4813</v>
      </c>
      <c r="B4824" s="2" t="s">
        <v>283</v>
      </c>
      <c r="C4824" s="2" t="s">
        <v>322</v>
      </c>
      <c r="D4824" s="2">
        <v>4.2489999999999997</v>
      </c>
      <c r="E4824" s="2">
        <v>1.7949999999999999</v>
      </c>
      <c r="F4824" s="66">
        <v>0</v>
      </c>
      <c r="G4824" s="2">
        <v>11.7934</v>
      </c>
      <c r="H4824" s="2">
        <v>12.09154</v>
      </c>
      <c r="I4824" s="2">
        <v>12.09154</v>
      </c>
      <c r="J4824" s="2">
        <v>12.09154</v>
      </c>
      <c r="K4824" s="66">
        <v>12.091530000000001</v>
      </c>
      <c r="L4824" s="2">
        <v>11.858750000000001</v>
      </c>
      <c r="M4824" s="2">
        <v>12.4193</v>
      </c>
      <c r="N4824" s="2">
        <v>12.4193</v>
      </c>
      <c r="O4824" s="2">
        <v>12.4193</v>
      </c>
      <c r="P4824" s="2">
        <v>12.4193</v>
      </c>
    </row>
    <row r="4825" spans="1:16" x14ac:dyDescent="0.35">
      <c r="A4825" s="2">
        <v>4814</v>
      </c>
      <c r="B4825" s="2" t="s">
        <v>283</v>
      </c>
      <c r="C4825" s="2" t="s">
        <v>323</v>
      </c>
      <c r="D4825" s="2">
        <v>4.2510000000000003</v>
      </c>
      <c r="E4825" s="2">
        <v>1.246</v>
      </c>
      <c r="F4825" s="66">
        <v>0</v>
      </c>
      <c r="G4825" s="2">
        <v>11.239280000000001</v>
      </c>
      <c r="H4825" s="2">
        <v>11.62114</v>
      </c>
      <c r="I4825" s="2">
        <v>11.62114</v>
      </c>
      <c r="J4825" s="2">
        <v>11.62114</v>
      </c>
      <c r="K4825" s="66">
        <v>11.621130000000001</v>
      </c>
      <c r="L4825" s="2">
        <v>11.4437</v>
      </c>
      <c r="M4825" s="2">
        <v>12.01601</v>
      </c>
      <c r="N4825" s="2">
        <v>12.01601</v>
      </c>
      <c r="O4825" s="2">
        <v>12.01601</v>
      </c>
      <c r="P4825" s="2">
        <v>12.01601</v>
      </c>
    </row>
    <row r="4826" spans="1:16" x14ac:dyDescent="0.35">
      <c r="A4826" s="2">
        <v>4815</v>
      </c>
      <c r="B4826" s="2" t="s">
        <v>283</v>
      </c>
      <c r="C4826" s="2" t="s">
        <v>324</v>
      </c>
      <c r="D4826" s="2">
        <v>3.3849999999999998</v>
      </c>
      <c r="E4826" s="2">
        <v>1.254</v>
      </c>
      <c r="F4826" s="66">
        <v>0</v>
      </c>
      <c r="G4826" s="2">
        <v>11.324260000000001</v>
      </c>
      <c r="H4826" s="2">
        <v>11.716010000000001</v>
      </c>
      <c r="I4826" s="2">
        <v>11.716010000000001</v>
      </c>
      <c r="J4826" s="2">
        <v>11.716010000000001</v>
      </c>
      <c r="K4826" s="66">
        <v>11.716010000000001</v>
      </c>
      <c r="L4826" s="2">
        <v>11.54195</v>
      </c>
      <c r="M4826" s="2">
        <v>12.12792</v>
      </c>
      <c r="N4826" s="2">
        <v>12.127929999999999</v>
      </c>
      <c r="O4826" s="2">
        <v>12.12792</v>
      </c>
      <c r="P4826" s="2">
        <v>12.12792</v>
      </c>
    </row>
    <row r="4827" spans="1:16" x14ac:dyDescent="0.35">
      <c r="A4827" s="2">
        <v>4816</v>
      </c>
      <c r="B4827" s="2" t="s">
        <v>283</v>
      </c>
      <c r="C4827" s="2" t="s">
        <v>325</v>
      </c>
      <c r="D4827" s="2">
        <v>1.788</v>
      </c>
      <c r="E4827" s="2">
        <v>2.0590000000000002</v>
      </c>
      <c r="F4827" s="66">
        <v>0</v>
      </c>
      <c r="G4827" s="2">
        <v>12.20199</v>
      </c>
      <c r="H4827" s="2">
        <v>12.465350000000001</v>
      </c>
      <c r="I4827" s="2">
        <v>12.465350000000001</v>
      </c>
      <c r="J4827" s="2">
        <v>12.465350000000001</v>
      </c>
      <c r="K4827" s="66">
        <v>12.465350000000001</v>
      </c>
      <c r="L4827" s="2">
        <v>12.341340000000001</v>
      </c>
      <c r="M4827" s="2">
        <v>12.86374</v>
      </c>
      <c r="N4827" s="2">
        <v>12.86374</v>
      </c>
      <c r="O4827" s="2">
        <v>12.86374</v>
      </c>
      <c r="P4827" s="2">
        <v>12.86374</v>
      </c>
    </row>
    <row r="4828" spans="1:16" x14ac:dyDescent="0.35">
      <c r="A4828" s="2">
        <v>4817</v>
      </c>
      <c r="B4828" s="2" t="s">
        <v>283</v>
      </c>
      <c r="C4828" s="2" t="s">
        <v>326</v>
      </c>
      <c r="D4828" s="2">
        <v>0.74399999999999999</v>
      </c>
      <c r="E4828" s="2">
        <v>2.3460000000000001</v>
      </c>
      <c r="F4828" s="66">
        <v>0</v>
      </c>
      <c r="G4828" s="2">
        <v>13.295870000000001</v>
      </c>
      <c r="H4828" s="2">
        <v>13.4443</v>
      </c>
      <c r="I4828" s="2">
        <v>13.4443</v>
      </c>
      <c r="J4828" s="2">
        <v>13.44431</v>
      </c>
      <c r="K4828" s="66">
        <v>13.4443</v>
      </c>
      <c r="L4828" s="2">
        <v>13.289709999999999</v>
      </c>
      <c r="M4828" s="2">
        <v>13.813269999999999</v>
      </c>
      <c r="N4828" s="2">
        <v>13.813269999999999</v>
      </c>
      <c r="O4828" s="2">
        <v>13.813269999999999</v>
      </c>
      <c r="P4828" s="2">
        <v>13.813269999999999</v>
      </c>
    </row>
    <row r="4829" spans="1:16" x14ac:dyDescent="0.35">
      <c r="A4829" s="2">
        <v>4818</v>
      </c>
      <c r="B4829" s="2" t="s">
        <v>283</v>
      </c>
      <c r="C4829" s="2" t="s">
        <v>327</v>
      </c>
      <c r="D4829" s="2">
        <v>0.14599999999999999</v>
      </c>
      <c r="E4829" s="2">
        <v>1.7949999999999999</v>
      </c>
      <c r="F4829" s="66">
        <v>0</v>
      </c>
      <c r="G4829" s="2">
        <v>14.02924</v>
      </c>
      <c r="H4829" s="2">
        <v>14.270060000000001</v>
      </c>
      <c r="I4829" s="2">
        <v>14.270060000000001</v>
      </c>
      <c r="J4829" s="2">
        <v>14.270060000000001</v>
      </c>
      <c r="K4829" s="66">
        <v>14.270060000000001</v>
      </c>
      <c r="L4829" s="2">
        <v>13.978540000000001</v>
      </c>
      <c r="M4829" s="2">
        <v>14.603210000000001</v>
      </c>
      <c r="N4829" s="2">
        <v>14.603210000000001</v>
      </c>
      <c r="O4829" s="2">
        <v>14.603210000000001</v>
      </c>
      <c r="P4829" s="2">
        <v>14.603210000000001</v>
      </c>
    </row>
    <row r="4830" spans="1:16" x14ac:dyDescent="0.35">
      <c r="A4830" s="2">
        <v>4819</v>
      </c>
      <c r="B4830" s="2" t="s">
        <v>283</v>
      </c>
      <c r="C4830" s="2" t="s">
        <v>328</v>
      </c>
      <c r="D4830" s="2">
        <v>-0.65900000000000003</v>
      </c>
      <c r="E4830" s="2">
        <v>1.246</v>
      </c>
      <c r="F4830" s="66">
        <v>0</v>
      </c>
      <c r="G4830" s="2">
        <v>14.711819999999999</v>
      </c>
      <c r="H4830" s="2">
        <v>15.03158</v>
      </c>
      <c r="I4830" s="2">
        <v>15.03158</v>
      </c>
      <c r="J4830" s="2">
        <v>15.03159</v>
      </c>
      <c r="K4830" s="66">
        <v>15.03159</v>
      </c>
      <c r="L4830" s="2">
        <v>14.68609</v>
      </c>
      <c r="M4830" s="2">
        <v>15.328049999999999</v>
      </c>
      <c r="N4830" s="2">
        <v>15.328049999999999</v>
      </c>
      <c r="O4830" s="2">
        <v>15.328049999999999</v>
      </c>
      <c r="P4830" s="2">
        <v>15.328049999999999</v>
      </c>
    </row>
    <row r="4831" spans="1:16" x14ac:dyDescent="0.35">
      <c r="A4831" s="2">
        <v>4820</v>
      </c>
      <c r="B4831" s="2" t="s">
        <v>283</v>
      </c>
      <c r="C4831" s="2" t="s">
        <v>329</v>
      </c>
      <c r="D4831" s="2">
        <v>-1.149</v>
      </c>
      <c r="E4831" s="2">
        <v>0.49199999999999999</v>
      </c>
      <c r="F4831" s="66">
        <v>0</v>
      </c>
      <c r="G4831" s="2">
        <v>15.35995</v>
      </c>
      <c r="H4831" s="2">
        <v>15.75441</v>
      </c>
      <c r="I4831" s="2">
        <v>15.75441</v>
      </c>
      <c r="J4831" s="2">
        <v>15.75442</v>
      </c>
      <c r="K4831" s="66">
        <v>15.75441</v>
      </c>
      <c r="L4831" s="2">
        <v>15.367839999999999</v>
      </c>
      <c r="M4831" s="2">
        <v>16.016190000000002</v>
      </c>
      <c r="N4831" s="2">
        <v>16.016190000000002</v>
      </c>
      <c r="O4831" s="2">
        <v>16.016190000000002</v>
      </c>
      <c r="P4831" s="2">
        <v>16.016190000000002</v>
      </c>
    </row>
    <row r="4832" spans="1:16" x14ac:dyDescent="0.35">
      <c r="A4832" s="2">
        <v>4821</v>
      </c>
      <c r="B4832" s="2" t="s">
        <v>283</v>
      </c>
      <c r="C4832" s="2" t="s">
        <v>330</v>
      </c>
      <c r="D4832" s="2">
        <v>-1.659</v>
      </c>
      <c r="E4832" s="2">
        <v>1.0669999999999999</v>
      </c>
      <c r="F4832" s="66">
        <v>0</v>
      </c>
      <c r="G4832" s="2">
        <v>16.265070000000001</v>
      </c>
      <c r="H4832" s="2">
        <v>16.589289999999998</v>
      </c>
      <c r="I4832" s="2">
        <v>16.589289999999998</v>
      </c>
      <c r="J4832" s="2">
        <v>16.589289999999998</v>
      </c>
      <c r="K4832" s="66">
        <v>16.589289999999998</v>
      </c>
      <c r="L4832" s="2">
        <v>16.189170000000001</v>
      </c>
      <c r="M4832" s="2">
        <v>16.819299999999998</v>
      </c>
      <c r="N4832" s="2">
        <v>16.819299999999998</v>
      </c>
      <c r="O4832" s="2">
        <v>16.819299999999998</v>
      </c>
      <c r="P4832" s="2">
        <v>16.819299999999998</v>
      </c>
    </row>
    <row r="4833" spans="1:16" x14ac:dyDescent="0.35">
      <c r="A4833" s="2">
        <v>4822</v>
      </c>
      <c r="B4833" s="2" t="s">
        <v>283</v>
      </c>
      <c r="C4833" s="2" t="s">
        <v>331</v>
      </c>
      <c r="D4833" s="2">
        <v>-2.302</v>
      </c>
      <c r="E4833" s="2">
        <v>1.7949999999999999</v>
      </c>
      <c r="F4833" s="66">
        <v>0</v>
      </c>
      <c r="G4833" s="2">
        <v>17.083349999999999</v>
      </c>
      <c r="H4833" s="2">
        <v>17.263120000000001</v>
      </c>
      <c r="I4833" s="2">
        <v>17.263120000000001</v>
      </c>
      <c r="J4833" s="2">
        <v>17.26313</v>
      </c>
      <c r="K4833" s="66">
        <v>17.263120000000001</v>
      </c>
      <c r="L4833" s="2">
        <v>16.849070000000001</v>
      </c>
      <c r="M4833" s="2">
        <v>17.462489999999999</v>
      </c>
      <c r="N4833" s="2">
        <v>17.462489999999999</v>
      </c>
      <c r="O4833" s="2">
        <v>17.462489999999999</v>
      </c>
      <c r="P4833" s="2">
        <v>17.462489999999999</v>
      </c>
    </row>
    <row r="4834" spans="1:16" x14ac:dyDescent="0.35">
      <c r="A4834" s="2">
        <v>4823</v>
      </c>
      <c r="B4834" s="2" t="s">
        <v>283</v>
      </c>
      <c r="C4834" s="2" t="s">
        <v>332</v>
      </c>
      <c r="D4834" s="2">
        <v>-2.4</v>
      </c>
      <c r="E4834" s="2">
        <v>1.246</v>
      </c>
      <c r="F4834" s="66">
        <v>0</v>
      </c>
      <c r="G4834" s="2">
        <v>17.20975</v>
      </c>
      <c r="H4834" s="2">
        <v>17.488130000000002</v>
      </c>
      <c r="I4834" s="2">
        <v>17.488130000000002</v>
      </c>
      <c r="J4834" s="2">
        <v>17.488130000000002</v>
      </c>
      <c r="K4834" s="66">
        <v>17.488130000000002</v>
      </c>
      <c r="L4834" s="2">
        <v>17.026979999999998</v>
      </c>
      <c r="M4834" s="2">
        <v>17.66281</v>
      </c>
      <c r="N4834" s="2">
        <v>17.66281</v>
      </c>
      <c r="O4834" s="2">
        <v>17.66281</v>
      </c>
      <c r="P4834" s="2">
        <v>17.66281</v>
      </c>
    </row>
    <row r="4835" spans="1:16" x14ac:dyDescent="0.35">
      <c r="A4835" s="2">
        <v>4824</v>
      </c>
      <c r="B4835" s="2" t="s">
        <v>284</v>
      </c>
      <c r="C4835" s="2" t="s">
        <v>309</v>
      </c>
      <c r="D4835" s="2">
        <v>-2.5529999999999999</v>
      </c>
      <c r="E4835" s="2">
        <v>1.5589999999999999</v>
      </c>
      <c r="F4835" s="66">
        <v>3.33</v>
      </c>
      <c r="G4835" s="2">
        <v>20.194949999999999</v>
      </c>
      <c r="H4835" s="2">
        <v>21.205030000000001</v>
      </c>
      <c r="I4835" s="2">
        <v>20.013179999999998</v>
      </c>
      <c r="J4835" s="2">
        <v>18.676549999999999</v>
      </c>
      <c r="K4835" s="66">
        <v>26.292960000000001</v>
      </c>
      <c r="L4835" s="2">
        <v>19.91656</v>
      </c>
      <c r="M4835" s="2">
        <v>21.536159999999999</v>
      </c>
      <c r="N4835" s="2">
        <v>20.282219999999999</v>
      </c>
      <c r="O4835" s="2">
        <v>18.87594</v>
      </c>
      <c r="P4835" s="2">
        <v>17.929659999999998</v>
      </c>
    </row>
    <row r="4836" spans="1:16" x14ac:dyDescent="0.35">
      <c r="A4836" s="2">
        <v>4825</v>
      </c>
      <c r="B4836" s="2" t="s">
        <v>284</v>
      </c>
      <c r="C4836" s="2" t="s">
        <v>310</v>
      </c>
      <c r="D4836" s="2">
        <v>-2.2930000000000001</v>
      </c>
      <c r="E4836" s="2">
        <v>2.1</v>
      </c>
      <c r="F4836" s="66">
        <v>15</v>
      </c>
      <c r="G4836" s="2">
        <v>31.377420000000001</v>
      </c>
      <c r="H4836" s="2">
        <v>35.981909999999999</v>
      </c>
      <c r="I4836" s="2">
        <v>29.689260000000001</v>
      </c>
      <c r="J4836" s="2">
        <v>23.097740000000002</v>
      </c>
      <c r="K4836" s="66">
        <v>67.441829999999996</v>
      </c>
      <c r="L4836" s="2">
        <v>30.977309999999999</v>
      </c>
      <c r="M4836" s="2">
        <v>37.053879999999999</v>
      </c>
      <c r="N4836" s="2">
        <v>30.43337</v>
      </c>
      <c r="O4836" s="2">
        <v>23.498419999999999</v>
      </c>
      <c r="P4836" s="2">
        <v>22.812609999999999</v>
      </c>
    </row>
    <row r="4837" spans="1:16" x14ac:dyDescent="0.35">
      <c r="A4837" s="2">
        <v>4826</v>
      </c>
      <c r="B4837" s="2" t="s">
        <v>284</v>
      </c>
      <c r="C4837" s="2" t="s">
        <v>311</v>
      </c>
      <c r="D4837" s="2">
        <v>-1.3919999999999999</v>
      </c>
      <c r="E4837" s="2">
        <v>2.3540000000000001</v>
      </c>
      <c r="F4837" s="66">
        <v>28.33</v>
      </c>
      <c r="G4837" s="2">
        <v>40.051749999999998</v>
      </c>
      <c r="H4837" s="2">
        <v>47.965330000000002</v>
      </c>
      <c r="I4837" s="2">
        <v>37.498649999999998</v>
      </c>
      <c r="J4837" s="2">
        <v>27.412749999999999</v>
      </c>
      <c r="K4837" s="66">
        <v>108.52184</v>
      </c>
      <c r="L4837" s="2">
        <v>39.549019999999999</v>
      </c>
      <c r="M4837" s="2">
        <v>49.649929999999998</v>
      </c>
      <c r="N4837" s="2">
        <v>38.637929999999997</v>
      </c>
      <c r="O4837" s="2">
        <v>28.02655</v>
      </c>
      <c r="P4837" s="2">
        <v>31.642469999999999</v>
      </c>
    </row>
    <row r="4838" spans="1:16" x14ac:dyDescent="0.35">
      <c r="A4838" s="2">
        <v>4827</v>
      </c>
      <c r="B4838" s="2" t="s">
        <v>284</v>
      </c>
      <c r="C4838" s="2" t="s">
        <v>312</v>
      </c>
      <c r="D4838" s="2">
        <v>-0.54400000000000004</v>
      </c>
      <c r="E4838" s="2">
        <v>2.3460000000000001</v>
      </c>
      <c r="F4838" s="66">
        <v>23.33</v>
      </c>
      <c r="G4838" s="2">
        <v>33.307270000000003</v>
      </c>
      <c r="H4838" s="2">
        <v>39.016669999999998</v>
      </c>
      <c r="I4838" s="2">
        <v>31.979949999999999</v>
      </c>
      <c r="J4838" s="2">
        <v>24.424430000000001</v>
      </c>
      <c r="K4838" s="66">
        <v>76.932829999999996</v>
      </c>
      <c r="L4838" s="2">
        <v>32.846780000000003</v>
      </c>
      <c r="M4838" s="2">
        <v>40.232599999999998</v>
      </c>
      <c r="N4838" s="2">
        <v>32.829259999999998</v>
      </c>
      <c r="O4838" s="2">
        <v>24.880089999999999</v>
      </c>
      <c r="P4838" s="2">
        <v>32.692920000000001</v>
      </c>
    </row>
    <row r="4839" spans="1:16" x14ac:dyDescent="0.35">
      <c r="A4839" s="2">
        <v>4828</v>
      </c>
      <c r="B4839" s="2" t="s">
        <v>284</v>
      </c>
      <c r="C4839" s="2" t="s">
        <v>313</v>
      </c>
      <c r="D4839" s="2">
        <v>3.0000000000000001E-3</v>
      </c>
      <c r="E4839" s="2">
        <v>1.7949999999999999</v>
      </c>
      <c r="F4839" s="66">
        <v>8.33</v>
      </c>
      <c r="G4839" s="2">
        <v>22.71876</v>
      </c>
      <c r="H4839" s="2">
        <v>24.760729999999999</v>
      </c>
      <c r="I4839" s="2">
        <v>22.579910000000002</v>
      </c>
      <c r="J4839" s="2">
        <v>19.24419</v>
      </c>
      <c r="K4839" s="66">
        <v>25.943629999999999</v>
      </c>
      <c r="L4839" s="2">
        <v>22.504650000000002</v>
      </c>
      <c r="M4839" s="2">
        <v>25.236440000000002</v>
      </c>
      <c r="N4839" s="2">
        <v>22.941990000000001</v>
      </c>
      <c r="O4839" s="2">
        <v>19.432490000000001</v>
      </c>
      <c r="P4839" s="2">
        <v>29.702909999999999</v>
      </c>
    </row>
    <row r="4840" spans="1:16" x14ac:dyDescent="0.35">
      <c r="A4840" s="2">
        <v>4829</v>
      </c>
      <c r="B4840" s="2" t="s">
        <v>284</v>
      </c>
      <c r="C4840" s="2" t="s">
        <v>314</v>
      </c>
      <c r="D4840" s="2">
        <v>0.70799999999999996</v>
      </c>
      <c r="E4840" s="2">
        <v>2.8220000000000001</v>
      </c>
      <c r="F4840" s="66">
        <v>0</v>
      </c>
      <c r="G4840" s="2">
        <v>16.958829999999999</v>
      </c>
      <c r="H4840" s="2">
        <v>17.062010000000001</v>
      </c>
      <c r="I4840" s="2">
        <v>17.062010000000001</v>
      </c>
      <c r="J4840" s="2">
        <v>17.062010000000001</v>
      </c>
      <c r="K4840" s="66">
        <v>17.062010000000001</v>
      </c>
      <c r="L4840" s="2">
        <v>16.799589999999998</v>
      </c>
      <c r="M4840" s="2">
        <v>17.139800000000001</v>
      </c>
      <c r="N4840" s="2">
        <v>17.139800000000001</v>
      </c>
      <c r="O4840" s="2">
        <v>17.139790000000001</v>
      </c>
      <c r="P4840" s="2">
        <v>17.139790000000001</v>
      </c>
    </row>
    <row r="4841" spans="1:16" x14ac:dyDescent="0.35">
      <c r="A4841" s="2">
        <v>4830</v>
      </c>
      <c r="B4841" s="2" t="s">
        <v>284</v>
      </c>
      <c r="C4841" s="2" t="s">
        <v>315</v>
      </c>
      <c r="D4841" s="2">
        <v>1.5049999999999999</v>
      </c>
      <c r="E4841" s="2">
        <v>4.6079999999999997</v>
      </c>
      <c r="F4841" s="66">
        <v>0</v>
      </c>
      <c r="G4841" s="2">
        <v>16.932179999999999</v>
      </c>
      <c r="H4841" s="2">
        <v>16.409310000000001</v>
      </c>
      <c r="I4841" s="2">
        <v>16.409300000000002</v>
      </c>
      <c r="J4841" s="2">
        <v>16.409300000000002</v>
      </c>
      <c r="K4841" s="66">
        <v>16.409310000000001</v>
      </c>
      <c r="L4841" s="2">
        <v>16.57657</v>
      </c>
      <c r="M4841" s="2">
        <v>16.477599999999999</v>
      </c>
      <c r="N4841" s="2">
        <v>16.477589999999999</v>
      </c>
      <c r="O4841" s="2">
        <v>16.47758</v>
      </c>
      <c r="P4841" s="2">
        <v>16.477589999999999</v>
      </c>
    </row>
    <row r="4842" spans="1:16" x14ac:dyDescent="0.35">
      <c r="A4842" s="2">
        <v>4831</v>
      </c>
      <c r="B4842" s="2" t="s">
        <v>284</v>
      </c>
      <c r="C4842" s="2" t="s">
        <v>316</v>
      </c>
      <c r="D4842" s="2">
        <v>1.851</v>
      </c>
      <c r="E4842" s="2">
        <v>4.8460000000000001</v>
      </c>
      <c r="F4842" s="66">
        <v>11.67</v>
      </c>
      <c r="G4842" s="2">
        <v>13.714840000000001</v>
      </c>
      <c r="H4842" s="2">
        <v>17.07358</v>
      </c>
      <c r="I4842" s="2">
        <v>12.738060000000001</v>
      </c>
      <c r="J4842" s="2">
        <v>12.67374</v>
      </c>
      <c r="K4842" s="66">
        <v>41.645740000000004</v>
      </c>
      <c r="L4842" s="2">
        <v>13.24884</v>
      </c>
      <c r="M4842" s="2">
        <v>17.693149999999999</v>
      </c>
      <c r="N4842" s="2">
        <v>13.131740000000001</v>
      </c>
      <c r="O4842" s="2">
        <v>13.064080000000001</v>
      </c>
      <c r="P4842" s="2">
        <v>40.289189999999998</v>
      </c>
    </row>
    <row r="4843" spans="1:16" x14ac:dyDescent="0.35">
      <c r="A4843" s="2">
        <v>4832</v>
      </c>
      <c r="B4843" s="2" t="s">
        <v>284</v>
      </c>
      <c r="C4843" s="2" t="s">
        <v>317</v>
      </c>
      <c r="D4843" s="2">
        <v>2.1539999999999999</v>
      </c>
      <c r="E4843" s="2">
        <v>4.3460000000000001</v>
      </c>
      <c r="F4843" s="66">
        <v>40</v>
      </c>
      <c r="G4843" s="2">
        <v>45.326459999999997</v>
      </c>
      <c r="H4843" s="2">
        <v>45.004719999999999</v>
      </c>
      <c r="I4843" s="2">
        <v>30.074719999999999</v>
      </c>
      <c r="J4843" s="2">
        <v>27.578060000000001</v>
      </c>
      <c r="K4843" s="66">
        <v>59.568530000000003</v>
      </c>
      <c r="L4843" s="2">
        <v>45.945569999999996</v>
      </c>
      <c r="M4843" s="2">
        <v>47.097799999999999</v>
      </c>
      <c r="N4843" s="2">
        <v>31.389939999999999</v>
      </c>
      <c r="O4843" s="2">
        <v>28.763190000000002</v>
      </c>
      <c r="P4843" s="2">
        <v>70.583479999999994</v>
      </c>
    </row>
    <row r="4844" spans="1:16" x14ac:dyDescent="0.35">
      <c r="A4844" s="2">
        <v>4833</v>
      </c>
      <c r="B4844" s="2" t="s">
        <v>284</v>
      </c>
      <c r="C4844" s="2" t="s">
        <v>318</v>
      </c>
      <c r="D4844" s="2">
        <v>2.7050000000000001</v>
      </c>
      <c r="E4844" s="2">
        <v>3.8460000000000001</v>
      </c>
      <c r="F4844" s="66">
        <v>0</v>
      </c>
      <c r="G4844" s="2">
        <v>5.5953900000000001</v>
      </c>
      <c r="H4844" s="2">
        <v>5.5015200000000002</v>
      </c>
      <c r="I4844" s="2">
        <v>5.5015299999999998</v>
      </c>
      <c r="J4844" s="2">
        <v>5.5015299999999998</v>
      </c>
      <c r="K4844" s="66">
        <v>5.5015099999999997</v>
      </c>
      <c r="L4844" s="2">
        <v>5.46495</v>
      </c>
      <c r="M4844" s="2">
        <v>5.5493300000000003</v>
      </c>
      <c r="N4844" s="2">
        <v>5.5493399999999999</v>
      </c>
      <c r="O4844" s="2">
        <v>5.5493399999999999</v>
      </c>
      <c r="P4844" s="2">
        <v>5.5493100000000002</v>
      </c>
    </row>
    <row r="4845" spans="1:16" x14ac:dyDescent="0.35">
      <c r="A4845" s="2">
        <v>4834</v>
      </c>
      <c r="B4845" s="2" t="s">
        <v>284</v>
      </c>
      <c r="C4845" s="2" t="s">
        <v>319</v>
      </c>
      <c r="D4845" s="2">
        <v>4.3220000000000001</v>
      </c>
      <c r="E4845" s="2">
        <v>5.6840000000000002</v>
      </c>
      <c r="F4845" s="66">
        <v>0</v>
      </c>
      <c r="G4845" s="2">
        <v>5.3386199999999997</v>
      </c>
      <c r="H4845" s="2">
        <v>5.0249499999999996</v>
      </c>
      <c r="I4845" s="2">
        <v>5.0249600000000001</v>
      </c>
      <c r="J4845" s="2">
        <v>5.0249600000000001</v>
      </c>
      <c r="K4845" s="66">
        <v>5.02494</v>
      </c>
      <c r="L4845" s="2">
        <v>5.6627999999999998</v>
      </c>
      <c r="M4845" s="2">
        <v>5.0678799999999997</v>
      </c>
      <c r="N4845" s="2">
        <v>5.0678900000000002</v>
      </c>
      <c r="O4845" s="2">
        <v>5.0678900000000002</v>
      </c>
      <c r="P4845" s="2">
        <v>5.0678700000000001</v>
      </c>
    </row>
    <row r="4846" spans="1:16" x14ac:dyDescent="0.35">
      <c r="A4846" s="2">
        <v>4835</v>
      </c>
      <c r="B4846" s="2" t="s">
        <v>284</v>
      </c>
      <c r="C4846" s="2" t="s">
        <v>320</v>
      </c>
      <c r="D4846" s="2">
        <v>5.6</v>
      </c>
      <c r="E4846" s="2">
        <v>7.1920000000000002</v>
      </c>
      <c r="F4846" s="66">
        <v>3.33</v>
      </c>
      <c r="G4846" s="2">
        <v>5.9649999999999999</v>
      </c>
      <c r="H4846" s="2">
        <v>6.8143099999999999</v>
      </c>
      <c r="I4846" s="2">
        <v>5.7394400000000001</v>
      </c>
      <c r="J4846" s="2">
        <v>6.3503400000000001</v>
      </c>
      <c r="K4846" s="66">
        <v>4.3612399999999996</v>
      </c>
      <c r="L4846" s="2">
        <v>6.6481599999999998</v>
      </c>
      <c r="M4846" s="2">
        <v>6.9807600000000001</v>
      </c>
      <c r="N4846" s="2">
        <v>5.8498799999999997</v>
      </c>
      <c r="O4846" s="2">
        <v>6.4926199999999996</v>
      </c>
      <c r="P4846" s="2">
        <v>4.3998799999999996</v>
      </c>
    </row>
    <row r="4847" spans="1:16" x14ac:dyDescent="0.35">
      <c r="A4847" s="2">
        <v>4836</v>
      </c>
      <c r="B4847" s="2" t="s">
        <v>284</v>
      </c>
      <c r="C4847" s="2" t="s">
        <v>321</v>
      </c>
      <c r="D4847" s="2">
        <v>5.6</v>
      </c>
      <c r="E4847" s="2">
        <v>6.1920000000000002</v>
      </c>
      <c r="F4847" s="66">
        <v>21.67</v>
      </c>
      <c r="G4847" s="2">
        <v>11.527889999999999</v>
      </c>
      <c r="H4847" s="2">
        <v>18.975860000000001</v>
      </c>
      <c r="I4847" s="2">
        <v>12.839259999999999</v>
      </c>
      <c r="J4847" s="2">
        <v>15.12609</v>
      </c>
      <c r="K4847" s="66">
        <v>5.5544799999999999</v>
      </c>
      <c r="L4847" s="2">
        <v>12.99887</v>
      </c>
      <c r="M4847" s="2">
        <v>19.800599999999999</v>
      </c>
      <c r="N4847" s="2">
        <v>13.34427</v>
      </c>
      <c r="O4847" s="2">
        <v>15.750249999999999</v>
      </c>
      <c r="P4847" s="2">
        <v>21.96752</v>
      </c>
    </row>
    <row r="4848" spans="1:16" x14ac:dyDescent="0.35">
      <c r="A4848" s="2">
        <v>4837</v>
      </c>
      <c r="B4848" s="2" t="s">
        <v>284</v>
      </c>
      <c r="C4848" s="2" t="s">
        <v>322</v>
      </c>
      <c r="D4848" s="2">
        <v>5.6</v>
      </c>
      <c r="E4848" s="2">
        <v>5.7</v>
      </c>
      <c r="F4848" s="66">
        <v>41.67</v>
      </c>
      <c r="G4848" s="2">
        <v>27.006019999999999</v>
      </c>
      <c r="H4848" s="2">
        <v>40.63147</v>
      </c>
      <c r="I4848" s="2">
        <v>26.022079999999999</v>
      </c>
      <c r="J4848" s="2">
        <v>30.288029999999999</v>
      </c>
      <c r="K4848" s="66">
        <v>22.83859</v>
      </c>
      <c r="L4848" s="2">
        <v>48.787149999999997</v>
      </c>
      <c r="M4848" s="2">
        <v>42.602490000000003</v>
      </c>
      <c r="N4848" s="2">
        <v>27.231950000000001</v>
      </c>
      <c r="O4848" s="2">
        <v>31.72016</v>
      </c>
      <c r="P4848" s="2">
        <v>124.6529</v>
      </c>
    </row>
    <row r="4849" spans="1:16" x14ac:dyDescent="0.35">
      <c r="A4849" s="2">
        <v>4838</v>
      </c>
      <c r="B4849" s="2" t="s">
        <v>284</v>
      </c>
      <c r="C4849" s="2" t="s">
        <v>323</v>
      </c>
      <c r="D4849" s="2">
        <v>5.4980000000000002</v>
      </c>
      <c r="E4849" s="2">
        <v>5.3949999999999996</v>
      </c>
      <c r="F4849" s="66">
        <v>28.33</v>
      </c>
      <c r="G4849" s="2">
        <v>16.29355</v>
      </c>
      <c r="H4849" s="2">
        <v>24.229050000000001</v>
      </c>
      <c r="I4849" s="2">
        <v>16.127479999999998</v>
      </c>
      <c r="J4849" s="2">
        <v>17.886240000000001</v>
      </c>
      <c r="K4849" s="66">
        <v>9.1796100000000003</v>
      </c>
      <c r="L4849" s="2">
        <v>21.973410000000001</v>
      </c>
      <c r="M4849" s="2">
        <v>25.360510000000001</v>
      </c>
      <c r="N4849" s="2">
        <v>16.836839999999999</v>
      </c>
      <c r="O4849" s="2">
        <v>18.68723</v>
      </c>
      <c r="P4849" s="2">
        <v>114.36537</v>
      </c>
    </row>
    <row r="4850" spans="1:16" x14ac:dyDescent="0.35">
      <c r="A4850" s="2">
        <v>4839</v>
      </c>
      <c r="B4850" s="2" t="s">
        <v>284</v>
      </c>
      <c r="C4850" s="2" t="s">
        <v>324</v>
      </c>
      <c r="D4850" s="2">
        <v>4.5359999999999996</v>
      </c>
      <c r="E4850" s="2">
        <v>5.6589999999999998</v>
      </c>
      <c r="F4850" s="66">
        <v>5</v>
      </c>
      <c r="G4850" s="2">
        <v>4.8340100000000001</v>
      </c>
      <c r="H4850" s="2">
        <v>6.1357999999999997</v>
      </c>
      <c r="I4850" s="2">
        <v>4.8468</v>
      </c>
      <c r="J4850" s="2">
        <v>5.2409600000000003</v>
      </c>
      <c r="K4850" s="66">
        <v>7.6540699999999999</v>
      </c>
      <c r="L4850" s="2">
        <v>5.4093299999999997</v>
      </c>
      <c r="M4850" s="2">
        <v>6.32606</v>
      </c>
      <c r="N4850" s="2">
        <v>4.9699</v>
      </c>
      <c r="O4850" s="2">
        <v>5.3845999999999998</v>
      </c>
      <c r="P4850" s="2">
        <v>8.5784500000000001</v>
      </c>
    </row>
    <row r="4851" spans="1:16" x14ac:dyDescent="0.35">
      <c r="A4851" s="2">
        <v>4840</v>
      </c>
      <c r="B4851" s="2" t="s">
        <v>284</v>
      </c>
      <c r="C4851" s="2" t="s">
        <v>325</v>
      </c>
      <c r="D4851" s="2">
        <v>3.3439999999999999</v>
      </c>
      <c r="E4851" s="2">
        <v>5.1319999999999997</v>
      </c>
      <c r="F4851" s="66">
        <v>13.33</v>
      </c>
      <c r="G4851" s="2">
        <v>20.324120000000001</v>
      </c>
      <c r="H4851" s="2">
        <v>24.78781</v>
      </c>
      <c r="I4851" s="2">
        <v>20.012280000000001</v>
      </c>
      <c r="J4851" s="2">
        <v>20.204889999999999</v>
      </c>
      <c r="K4851" s="66">
        <v>34.878529999999998</v>
      </c>
      <c r="L4851" s="2">
        <v>20.282139999999998</v>
      </c>
      <c r="M4851" s="2">
        <v>25.44913</v>
      </c>
      <c r="N4851" s="2">
        <v>20.424790000000002</v>
      </c>
      <c r="O4851" s="2">
        <v>20.62744</v>
      </c>
      <c r="P4851" s="2">
        <v>12.63855</v>
      </c>
    </row>
    <row r="4852" spans="1:16" x14ac:dyDescent="0.35">
      <c r="A4852" s="2">
        <v>4841</v>
      </c>
      <c r="B4852" s="2" t="s">
        <v>284</v>
      </c>
      <c r="C4852" s="2" t="s">
        <v>326</v>
      </c>
      <c r="D4852" s="2">
        <v>3.3050000000000002</v>
      </c>
      <c r="E4852" s="2">
        <v>3.8460000000000001</v>
      </c>
      <c r="F4852" s="66">
        <v>21.67</v>
      </c>
      <c r="G4852" s="2">
        <v>23.011559999999999</v>
      </c>
      <c r="H4852" s="2">
        <v>28.052320000000002</v>
      </c>
      <c r="I4852" s="2">
        <v>22.78191</v>
      </c>
      <c r="J4852" s="2">
        <v>20.85604</v>
      </c>
      <c r="K4852" s="66">
        <v>32.455210000000001</v>
      </c>
      <c r="L4852" s="2">
        <v>23.32291</v>
      </c>
      <c r="M4852" s="2">
        <v>28.870550000000001</v>
      </c>
      <c r="N4852" s="2">
        <v>23.32555</v>
      </c>
      <c r="O4852" s="2">
        <v>21.29935</v>
      </c>
      <c r="P4852" s="2">
        <v>23.500820000000001</v>
      </c>
    </row>
    <row r="4853" spans="1:16" x14ac:dyDescent="0.35">
      <c r="A4853" s="2">
        <v>4842</v>
      </c>
      <c r="B4853" s="2" t="s">
        <v>284</v>
      </c>
      <c r="C4853" s="2" t="s">
        <v>327</v>
      </c>
      <c r="D4853" s="2">
        <v>3.4470000000000001</v>
      </c>
      <c r="E4853" s="2">
        <v>3.6</v>
      </c>
      <c r="F4853" s="66">
        <v>20</v>
      </c>
      <c r="G4853" s="2">
        <v>22.08325</v>
      </c>
      <c r="H4853" s="2">
        <v>27.19464</v>
      </c>
      <c r="I4853" s="2">
        <v>22.510200000000001</v>
      </c>
      <c r="J4853" s="2">
        <v>20.150169999999999</v>
      </c>
      <c r="K4853" s="66">
        <v>13.041969999999999</v>
      </c>
      <c r="L4853" s="2">
        <v>22.345829999999999</v>
      </c>
      <c r="M4853" s="2">
        <v>27.9556</v>
      </c>
      <c r="N4853" s="2">
        <v>23.027090000000001</v>
      </c>
      <c r="O4853" s="2">
        <v>20.54411</v>
      </c>
      <c r="P4853" s="2">
        <v>73.795969999999997</v>
      </c>
    </row>
    <row r="4854" spans="1:16" x14ac:dyDescent="0.35">
      <c r="A4854" s="2">
        <v>4843</v>
      </c>
      <c r="B4854" s="2" t="s">
        <v>284</v>
      </c>
      <c r="C4854" s="2" t="s">
        <v>328</v>
      </c>
      <c r="D4854" s="2">
        <v>2.5880000000000001</v>
      </c>
      <c r="E4854" s="2">
        <v>3.6</v>
      </c>
      <c r="F4854" s="66">
        <v>0</v>
      </c>
      <c r="G4854" s="2">
        <v>13.073399999999999</v>
      </c>
      <c r="H4854" s="2">
        <v>13.31221</v>
      </c>
      <c r="I4854" s="2">
        <v>13.31221</v>
      </c>
      <c r="J4854" s="2">
        <v>13.312200000000001</v>
      </c>
      <c r="K4854" s="66">
        <v>13.31221</v>
      </c>
      <c r="L4854" s="2">
        <v>13.236330000000001</v>
      </c>
      <c r="M4854" s="2">
        <v>13.334239999999999</v>
      </c>
      <c r="N4854" s="2">
        <v>13.334239999999999</v>
      </c>
      <c r="O4854" s="2">
        <v>13.33423</v>
      </c>
      <c r="P4854" s="2">
        <v>13.33426</v>
      </c>
    </row>
    <row r="4855" spans="1:16" x14ac:dyDescent="0.35">
      <c r="A4855" s="2">
        <v>4844</v>
      </c>
      <c r="B4855" s="2" t="s">
        <v>284</v>
      </c>
      <c r="C4855" s="2" t="s">
        <v>329</v>
      </c>
      <c r="D4855" s="2">
        <v>1.6459999999999999</v>
      </c>
      <c r="E4855" s="2">
        <v>3.6</v>
      </c>
      <c r="F4855" s="66">
        <v>10</v>
      </c>
      <c r="G4855" s="2">
        <v>20.533539999999999</v>
      </c>
      <c r="H4855" s="2">
        <v>24.13261</v>
      </c>
      <c r="I4855" s="2">
        <v>20.368549999999999</v>
      </c>
      <c r="J4855" s="2">
        <v>18.69979</v>
      </c>
      <c r="K4855" s="66">
        <v>13.67362</v>
      </c>
      <c r="L4855" s="2">
        <v>20.558119999999999</v>
      </c>
      <c r="M4855" s="2">
        <v>24.698170000000001</v>
      </c>
      <c r="N4855" s="2">
        <v>20.738009999999999</v>
      </c>
      <c r="O4855" s="2">
        <v>18.982299999999999</v>
      </c>
      <c r="P4855" s="2">
        <v>13.694279999999999</v>
      </c>
    </row>
    <row r="4856" spans="1:16" x14ac:dyDescent="0.35">
      <c r="A4856" s="2">
        <v>4845</v>
      </c>
      <c r="B4856" s="2" t="s">
        <v>284</v>
      </c>
      <c r="C4856" s="2" t="s">
        <v>330</v>
      </c>
      <c r="D4856" s="2">
        <v>1.603</v>
      </c>
      <c r="E4856" s="2">
        <v>3.8540000000000001</v>
      </c>
      <c r="F4856" s="66">
        <v>36.67</v>
      </c>
      <c r="G4856" s="2">
        <v>34.110669999999999</v>
      </c>
      <c r="H4856" s="2">
        <v>44.690739999999998</v>
      </c>
      <c r="I4856" s="2">
        <v>33.33399</v>
      </c>
      <c r="J4856" s="2">
        <v>29.48451</v>
      </c>
      <c r="K4856" s="66">
        <v>14.020759999999999</v>
      </c>
      <c r="L4856" s="2">
        <v>34.177549999999997</v>
      </c>
      <c r="M4856" s="2">
        <v>46.308039999999998</v>
      </c>
      <c r="N4856" s="2">
        <v>34.3596</v>
      </c>
      <c r="O4856" s="2">
        <v>30.309570000000001</v>
      </c>
      <c r="P4856" s="2">
        <v>14.04016</v>
      </c>
    </row>
    <row r="4857" spans="1:16" x14ac:dyDescent="0.35">
      <c r="A4857" s="2">
        <v>4846</v>
      </c>
      <c r="B4857" s="2" t="s">
        <v>284</v>
      </c>
      <c r="C4857" s="2" t="s">
        <v>331</v>
      </c>
      <c r="D4857" s="2">
        <v>1.851</v>
      </c>
      <c r="E4857" s="2">
        <v>3.8460000000000001</v>
      </c>
      <c r="F4857" s="66">
        <v>15</v>
      </c>
      <c r="G4857" s="2">
        <v>22.505780000000001</v>
      </c>
      <c r="H4857" s="2">
        <v>27.213010000000001</v>
      </c>
      <c r="I4857" s="2">
        <v>22.444859999999998</v>
      </c>
      <c r="J4857" s="2">
        <v>20.835989999999999</v>
      </c>
      <c r="K4857" s="66">
        <v>20.970669999999998</v>
      </c>
      <c r="L4857" s="2">
        <v>22.750340000000001</v>
      </c>
      <c r="M4857" s="2">
        <v>27.90757</v>
      </c>
      <c r="N4857" s="2">
        <v>22.890989999999999</v>
      </c>
      <c r="O4857" s="2">
        <v>21.1983</v>
      </c>
      <c r="P4857" s="2">
        <v>14.24902</v>
      </c>
    </row>
    <row r="4858" spans="1:16" x14ac:dyDescent="0.35">
      <c r="A4858" s="2">
        <v>4847</v>
      </c>
      <c r="B4858" s="2" t="s">
        <v>284</v>
      </c>
      <c r="C4858" s="2" t="s">
        <v>332</v>
      </c>
      <c r="D4858" s="2">
        <v>1.6459999999999999</v>
      </c>
      <c r="E4858" s="2">
        <v>3.0920000000000001</v>
      </c>
      <c r="F4858" s="66">
        <v>16.670000000000002</v>
      </c>
      <c r="G4858" s="2">
        <v>23.706479999999999</v>
      </c>
      <c r="H4858" s="2">
        <v>28.089179999999999</v>
      </c>
      <c r="I4858" s="2">
        <v>23.481680000000001</v>
      </c>
      <c r="J4858" s="2">
        <v>20.239139999999999</v>
      </c>
      <c r="K4858" s="66">
        <v>31.629449999999999</v>
      </c>
      <c r="L4858" s="2">
        <v>23.604369999999999</v>
      </c>
      <c r="M4858" s="2">
        <v>28.82236</v>
      </c>
      <c r="N4858" s="2">
        <v>23.974810000000002</v>
      </c>
      <c r="O4858" s="2">
        <v>20.563330000000001</v>
      </c>
      <c r="P4858" s="2">
        <v>14.36199</v>
      </c>
    </row>
    <row r="4859" spans="1:16" x14ac:dyDescent="0.35">
      <c r="A4859" s="2">
        <v>4848</v>
      </c>
      <c r="B4859" s="2" t="s">
        <v>285</v>
      </c>
      <c r="C4859" s="2" t="s">
        <v>309</v>
      </c>
      <c r="D4859" s="2">
        <v>0.89200000000000002</v>
      </c>
      <c r="E4859" s="2">
        <v>3.3620000000000001</v>
      </c>
      <c r="F4859" s="66">
        <v>3.33</v>
      </c>
      <c r="G4859" s="2">
        <v>15.83788</v>
      </c>
      <c r="H4859" s="2">
        <v>16.638030000000001</v>
      </c>
      <c r="I4859" s="2">
        <v>15.976599999999999</v>
      </c>
      <c r="J4859" s="2">
        <v>15.335430000000001</v>
      </c>
      <c r="K4859" s="66">
        <v>16.770530000000001</v>
      </c>
      <c r="L4859" s="2">
        <v>15.91295</v>
      </c>
      <c r="M4859" s="2">
        <v>16.762799999999999</v>
      </c>
      <c r="N4859" s="2">
        <v>16.06691</v>
      </c>
      <c r="O4859" s="2">
        <v>15.392340000000001</v>
      </c>
      <c r="P4859" s="2">
        <v>14.567780000000001</v>
      </c>
    </row>
    <row r="4860" spans="1:16" x14ac:dyDescent="0.35">
      <c r="A4860" s="2">
        <v>4849</v>
      </c>
      <c r="B4860" s="2" t="s">
        <v>285</v>
      </c>
      <c r="C4860" s="2" t="s">
        <v>310</v>
      </c>
      <c r="D4860" s="2">
        <v>0.65400000000000003</v>
      </c>
      <c r="E4860" s="2">
        <v>3.0830000000000002</v>
      </c>
      <c r="F4860" s="66">
        <v>0</v>
      </c>
      <c r="G4860" s="2">
        <v>14.54228</v>
      </c>
      <c r="H4860" s="2">
        <v>14.76742</v>
      </c>
      <c r="I4860" s="2">
        <v>14.76741</v>
      </c>
      <c r="J4860" s="2">
        <v>14.7674</v>
      </c>
      <c r="K4860" s="66">
        <v>14.7674</v>
      </c>
      <c r="L4860" s="2">
        <v>14.54086</v>
      </c>
      <c r="M4860" s="2">
        <v>14.78261</v>
      </c>
      <c r="N4860" s="2">
        <v>14.7826</v>
      </c>
      <c r="O4860" s="2">
        <v>14.782590000000001</v>
      </c>
      <c r="P4860" s="2">
        <v>14.78257</v>
      </c>
    </row>
    <row r="4861" spans="1:16" x14ac:dyDescent="0.35">
      <c r="A4861" s="2">
        <v>4850</v>
      </c>
      <c r="B4861" s="2" t="s">
        <v>285</v>
      </c>
      <c r="C4861" s="2" t="s">
        <v>311</v>
      </c>
      <c r="D4861" s="2">
        <v>0.9</v>
      </c>
      <c r="E4861" s="2">
        <v>2.1</v>
      </c>
      <c r="F4861" s="66">
        <v>10</v>
      </c>
      <c r="G4861" s="2">
        <v>22.44594</v>
      </c>
      <c r="H4861" s="2">
        <v>25.630459999999999</v>
      </c>
      <c r="I4861" s="2">
        <v>22.43995</v>
      </c>
      <c r="J4861" s="2">
        <v>18.19622</v>
      </c>
      <c r="K4861" s="66">
        <v>14.88973</v>
      </c>
      <c r="L4861" s="2">
        <v>22.383839999999999</v>
      </c>
      <c r="M4861" s="2">
        <v>26.204419999999999</v>
      </c>
      <c r="N4861" s="2">
        <v>22.84769</v>
      </c>
      <c r="O4861" s="2">
        <v>18.382860000000001</v>
      </c>
      <c r="P4861" s="2">
        <v>45.99192</v>
      </c>
    </row>
    <row r="4862" spans="1:16" x14ac:dyDescent="0.35">
      <c r="A4862" s="2">
        <v>4851</v>
      </c>
      <c r="B4862" s="2" t="s">
        <v>285</v>
      </c>
      <c r="C4862" s="2" t="s">
        <v>312</v>
      </c>
      <c r="D4862" s="2">
        <v>0.59499999999999997</v>
      </c>
      <c r="E4862" s="2">
        <v>2.3540000000000001</v>
      </c>
      <c r="F4862" s="66">
        <v>35</v>
      </c>
      <c r="G4862" s="2">
        <v>36.390410000000003</v>
      </c>
      <c r="H4862" s="2">
        <v>44.70214</v>
      </c>
      <c r="I4862" s="2">
        <v>35.439689999999999</v>
      </c>
      <c r="J4862" s="2">
        <v>24.82375</v>
      </c>
      <c r="K4862" s="66">
        <v>18.939080000000001</v>
      </c>
      <c r="L4862" s="2">
        <v>36.417029999999997</v>
      </c>
      <c r="M4862" s="2">
        <v>46.262230000000002</v>
      </c>
      <c r="N4862" s="2">
        <v>36.517189999999999</v>
      </c>
      <c r="O4862" s="2">
        <v>25.34816</v>
      </c>
      <c r="P4862" s="2">
        <v>108.9427</v>
      </c>
    </row>
    <row r="4863" spans="1:16" x14ac:dyDescent="0.35">
      <c r="A4863" s="2">
        <v>4852</v>
      </c>
      <c r="B4863" s="2" t="s">
        <v>285</v>
      </c>
      <c r="C4863" s="2" t="s">
        <v>313</v>
      </c>
      <c r="D4863" s="2">
        <v>-5.6000000000000001E-2</v>
      </c>
      <c r="E4863" s="2">
        <v>2.6</v>
      </c>
      <c r="F4863" s="66">
        <v>36.67</v>
      </c>
      <c r="G4863" s="2">
        <v>37.349939999999997</v>
      </c>
      <c r="H4863" s="2">
        <v>46.362270000000002</v>
      </c>
      <c r="I4863" s="2">
        <v>35.825009999999999</v>
      </c>
      <c r="J4863" s="2">
        <v>26.370329999999999</v>
      </c>
      <c r="K4863" s="66">
        <v>41.598460000000003</v>
      </c>
      <c r="L4863" s="2">
        <v>37.323259999999998</v>
      </c>
      <c r="M4863" s="2">
        <v>48.000140000000002</v>
      </c>
      <c r="N4863" s="2">
        <v>36.913879999999999</v>
      </c>
      <c r="O4863" s="2">
        <v>26.966619999999999</v>
      </c>
      <c r="P4863" s="2">
        <v>111.04982</v>
      </c>
    </row>
    <row r="4864" spans="1:16" x14ac:dyDescent="0.35">
      <c r="A4864" s="2">
        <v>4853</v>
      </c>
      <c r="B4864" s="2" t="s">
        <v>285</v>
      </c>
      <c r="C4864" s="2" t="s">
        <v>314</v>
      </c>
      <c r="D4864" s="2">
        <v>-0.70499999999999996</v>
      </c>
      <c r="E4864" s="2">
        <v>2.8540000000000001</v>
      </c>
      <c r="F4864" s="66">
        <v>0</v>
      </c>
      <c r="G4864" s="2">
        <v>15.278130000000001</v>
      </c>
      <c r="H4864" s="2">
        <v>15.479480000000001</v>
      </c>
      <c r="I4864" s="2">
        <v>15.479469999999999</v>
      </c>
      <c r="J4864" s="2">
        <v>15.47946</v>
      </c>
      <c r="K4864" s="66">
        <v>15.47946</v>
      </c>
      <c r="L4864" s="2">
        <v>15.163119999999999</v>
      </c>
      <c r="M4864" s="2">
        <v>15.49169</v>
      </c>
      <c r="N4864" s="2">
        <v>15.49169</v>
      </c>
      <c r="O4864" s="2">
        <v>15.491680000000001</v>
      </c>
      <c r="P4864" s="2">
        <v>15.491709999999999</v>
      </c>
    </row>
    <row r="4865" spans="1:16" x14ac:dyDescent="0.35">
      <c r="A4865" s="2">
        <v>4854</v>
      </c>
      <c r="B4865" s="2" t="s">
        <v>285</v>
      </c>
      <c r="C4865" s="2" t="s">
        <v>315</v>
      </c>
      <c r="D4865" s="2">
        <v>-0.746</v>
      </c>
      <c r="E4865" s="2">
        <v>2.2869999999999999</v>
      </c>
      <c r="F4865" s="66">
        <v>6.67</v>
      </c>
      <c r="G4865" s="2">
        <v>20.596730000000001</v>
      </c>
      <c r="H4865" s="2">
        <v>22.594889999999999</v>
      </c>
      <c r="I4865" s="2">
        <v>20.437080000000002</v>
      </c>
      <c r="J4865" s="2">
        <v>17.649190000000001</v>
      </c>
      <c r="K4865" s="66">
        <v>17.548829999999999</v>
      </c>
      <c r="L4865" s="2">
        <v>20.523630000000001</v>
      </c>
      <c r="M4865" s="2">
        <v>22.962820000000001</v>
      </c>
      <c r="N4865" s="2">
        <v>20.69258</v>
      </c>
      <c r="O4865" s="2">
        <v>17.759450000000001</v>
      </c>
      <c r="P4865" s="2">
        <v>26.397690000000001</v>
      </c>
    </row>
    <row r="4866" spans="1:16" x14ac:dyDescent="0.35">
      <c r="A4866" s="2">
        <v>4855</v>
      </c>
      <c r="B4866" s="2" t="s">
        <v>285</v>
      </c>
      <c r="C4866" s="2" t="s">
        <v>316</v>
      </c>
      <c r="D4866" s="2">
        <v>-0.29699999999999999</v>
      </c>
      <c r="E4866" s="2">
        <v>1.5</v>
      </c>
      <c r="F4866" s="66">
        <v>16.670000000000002</v>
      </c>
      <c r="G4866" s="2">
        <v>17.119140000000002</v>
      </c>
      <c r="H4866" s="2">
        <v>20.47428</v>
      </c>
      <c r="I4866" s="2">
        <v>16.47017</v>
      </c>
      <c r="J4866" s="2">
        <v>9.6134199999999996</v>
      </c>
      <c r="K4866" s="66">
        <v>13.193569999999999</v>
      </c>
      <c r="L4866" s="2">
        <v>16.87527</v>
      </c>
      <c r="M4866" s="2">
        <v>21.213799999999999</v>
      </c>
      <c r="N4866" s="2">
        <v>17.001069999999999</v>
      </c>
      <c r="O4866" s="2">
        <v>9.7870699999999999</v>
      </c>
      <c r="P4866" s="2">
        <v>17.241759999999999</v>
      </c>
    </row>
    <row r="4867" spans="1:16" x14ac:dyDescent="0.35">
      <c r="A4867" s="2">
        <v>4856</v>
      </c>
      <c r="B4867" s="2" t="s">
        <v>285</v>
      </c>
      <c r="C4867" s="2" t="s">
        <v>317</v>
      </c>
      <c r="D4867" s="2">
        <v>0.154</v>
      </c>
      <c r="E4867" s="2">
        <v>1.246</v>
      </c>
      <c r="F4867" s="66">
        <v>10</v>
      </c>
      <c r="G4867" s="2">
        <v>14.103429999999999</v>
      </c>
      <c r="H4867" s="2">
        <v>16.56073</v>
      </c>
      <c r="I4867" s="2">
        <v>13.9527</v>
      </c>
      <c r="J4867" s="2">
        <v>8.3146699999999996</v>
      </c>
      <c r="K4867" s="66">
        <v>7.11341</v>
      </c>
      <c r="L4867" s="2">
        <v>13.861370000000001</v>
      </c>
      <c r="M4867" s="2">
        <v>17.097750000000001</v>
      </c>
      <c r="N4867" s="2">
        <v>14.35384</v>
      </c>
      <c r="O4867" s="2">
        <v>8.4220699999999997</v>
      </c>
      <c r="P4867" s="2">
        <v>19.265789999999999</v>
      </c>
    </row>
    <row r="4868" spans="1:16" x14ac:dyDescent="0.35">
      <c r="A4868" s="2">
        <v>4857</v>
      </c>
      <c r="B4868" s="2" t="s">
        <v>285</v>
      </c>
      <c r="C4868" s="2" t="s">
        <v>318</v>
      </c>
      <c r="D4868" s="2">
        <v>0.29799999999999999</v>
      </c>
      <c r="E4868" s="2">
        <v>2.0670000000000002</v>
      </c>
      <c r="F4868" s="66">
        <v>35</v>
      </c>
      <c r="G4868" s="2">
        <v>28.433579999999999</v>
      </c>
      <c r="H4868" s="2">
        <v>35.58663</v>
      </c>
      <c r="I4868" s="2">
        <v>26.82639</v>
      </c>
      <c r="J4868" s="2">
        <v>14.549720000000001</v>
      </c>
      <c r="K4868" s="66">
        <v>32.295999999999999</v>
      </c>
      <c r="L4868" s="2">
        <v>28.238250000000001</v>
      </c>
      <c r="M4868" s="2">
        <v>37.125140000000002</v>
      </c>
      <c r="N4868" s="2">
        <v>27.908480000000001</v>
      </c>
      <c r="O4868" s="2">
        <v>14.9922</v>
      </c>
      <c r="P4868" s="2">
        <v>43.705060000000003</v>
      </c>
    </row>
    <row r="4869" spans="1:16" x14ac:dyDescent="0.35">
      <c r="A4869" s="2">
        <v>4858</v>
      </c>
      <c r="B4869" s="2" t="s">
        <v>285</v>
      </c>
      <c r="C4869" s="2" t="s">
        <v>319</v>
      </c>
      <c r="D4869" s="2">
        <v>0.70799999999999996</v>
      </c>
      <c r="E4869" s="2">
        <v>3.3540000000000001</v>
      </c>
      <c r="F4869" s="66">
        <v>3.33</v>
      </c>
      <c r="G4869" s="2">
        <v>7.1892800000000001</v>
      </c>
      <c r="H4869" s="2">
        <v>7.9260299999999999</v>
      </c>
      <c r="I4869" s="2">
        <v>7.0731099999999998</v>
      </c>
      <c r="J4869" s="2">
        <v>6.6999700000000004</v>
      </c>
      <c r="K4869" s="66">
        <v>5.5912699999999997</v>
      </c>
      <c r="L4869" s="2">
        <v>6.9348400000000003</v>
      </c>
      <c r="M4869" s="2">
        <v>8.0625099999999996</v>
      </c>
      <c r="N4869" s="2">
        <v>7.1651600000000002</v>
      </c>
      <c r="O4869" s="2">
        <v>6.7725799999999996</v>
      </c>
      <c r="P4869" s="2">
        <v>5.6061199999999998</v>
      </c>
    </row>
    <row r="4870" spans="1:16" x14ac:dyDescent="0.35">
      <c r="A4870" s="2">
        <v>4859</v>
      </c>
      <c r="B4870" s="2" t="s">
        <v>285</v>
      </c>
      <c r="C4870" s="2" t="s">
        <v>320</v>
      </c>
      <c r="D4870" s="2">
        <v>1.5049999999999999</v>
      </c>
      <c r="E4870" s="2">
        <v>2.5329999999999999</v>
      </c>
      <c r="F4870" s="66">
        <v>11.67</v>
      </c>
      <c r="G4870" s="2">
        <v>12.42638</v>
      </c>
      <c r="H4870" s="2">
        <v>15.97761</v>
      </c>
      <c r="I4870" s="2">
        <v>12.55912</v>
      </c>
      <c r="J4870" s="2">
        <v>8.5617099999999997</v>
      </c>
      <c r="K4870" s="66">
        <v>4.6203900000000004</v>
      </c>
      <c r="L4870" s="2">
        <v>12.44069</v>
      </c>
      <c r="M4870" s="2">
        <v>16.612939999999998</v>
      </c>
      <c r="N4870" s="2">
        <v>13.01634</v>
      </c>
      <c r="O4870" s="2">
        <v>8.81067</v>
      </c>
      <c r="P4870" s="2">
        <v>4.6540499999999998</v>
      </c>
    </row>
    <row r="4871" spans="1:16" x14ac:dyDescent="0.35">
      <c r="A4871" s="2">
        <v>4860</v>
      </c>
      <c r="B4871" s="2" t="s">
        <v>285</v>
      </c>
      <c r="C4871" s="2" t="s">
        <v>321</v>
      </c>
      <c r="D4871" s="2">
        <v>2.1560000000000001</v>
      </c>
      <c r="E4871" s="2">
        <v>2.0590000000000002</v>
      </c>
      <c r="F4871" s="66">
        <v>23.33</v>
      </c>
      <c r="G4871" s="2">
        <v>17.01586</v>
      </c>
      <c r="H4871" s="2">
        <v>22.03163</v>
      </c>
      <c r="I4871" s="2">
        <v>16.955220000000001</v>
      </c>
      <c r="J4871" s="2">
        <v>9.3840599999999998</v>
      </c>
      <c r="K4871" s="66">
        <v>6.68804</v>
      </c>
      <c r="L4871" s="2">
        <v>18.033539999999999</v>
      </c>
      <c r="M4871" s="2">
        <v>23.111519999999999</v>
      </c>
      <c r="N4871" s="2">
        <v>17.770630000000001</v>
      </c>
      <c r="O4871" s="2">
        <v>9.8050099999999993</v>
      </c>
      <c r="P4871" s="2">
        <v>13.233000000000001</v>
      </c>
    </row>
    <row r="4872" spans="1:16" x14ac:dyDescent="0.35">
      <c r="A4872" s="2">
        <v>4861</v>
      </c>
      <c r="B4872" s="2" t="s">
        <v>285</v>
      </c>
      <c r="C4872" s="2" t="s">
        <v>322</v>
      </c>
      <c r="D4872" s="2">
        <v>3.2120000000000002</v>
      </c>
      <c r="E4872" s="2">
        <v>1.7869999999999999</v>
      </c>
      <c r="F4872" s="66">
        <v>25</v>
      </c>
      <c r="G4872" s="2">
        <v>18.674849999999999</v>
      </c>
      <c r="H4872" s="2">
        <v>23.914929999999998</v>
      </c>
      <c r="I4872" s="2">
        <v>19.117599999999999</v>
      </c>
      <c r="J4872" s="2">
        <v>7.9149599999999998</v>
      </c>
      <c r="K4872" s="66">
        <v>17.18094</v>
      </c>
      <c r="L4872" s="2">
        <v>19.355270000000001</v>
      </c>
      <c r="M4872" s="2">
        <v>25.29307</v>
      </c>
      <c r="N4872" s="2">
        <v>20.245799999999999</v>
      </c>
      <c r="O4872" s="2">
        <v>8.4595000000000002</v>
      </c>
      <c r="P4872" s="2">
        <v>34.255899999999997</v>
      </c>
    </row>
    <row r="4873" spans="1:16" x14ac:dyDescent="0.35">
      <c r="A4873" s="2">
        <v>4862</v>
      </c>
      <c r="B4873" s="2" t="s">
        <v>285</v>
      </c>
      <c r="C4873" s="2" t="s">
        <v>323</v>
      </c>
      <c r="D4873" s="2">
        <v>3.29</v>
      </c>
      <c r="E4873" s="2">
        <v>1</v>
      </c>
      <c r="F4873" s="66">
        <v>16.670000000000002</v>
      </c>
      <c r="G4873" s="2">
        <v>8.31175</v>
      </c>
      <c r="H4873" s="2">
        <v>10.55505</v>
      </c>
      <c r="I4873" s="2">
        <v>8.9314999999999998</v>
      </c>
      <c r="J4873" s="2">
        <v>2.8596900000000001</v>
      </c>
      <c r="K4873" s="66">
        <v>1.63462</v>
      </c>
      <c r="L4873" s="2">
        <v>8.5058399999999992</v>
      </c>
      <c r="M4873" s="2">
        <v>11.42088</v>
      </c>
      <c r="N4873" s="2">
        <v>9.7127300000000005</v>
      </c>
      <c r="O4873" s="2">
        <v>3.3245800000000001</v>
      </c>
      <c r="P4873" s="2">
        <v>13.04346</v>
      </c>
    </row>
    <row r="4874" spans="1:16" x14ac:dyDescent="0.35">
      <c r="A4874" s="2">
        <v>4863</v>
      </c>
      <c r="B4874" s="2" t="s">
        <v>285</v>
      </c>
      <c r="C4874" s="2" t="s">
        <v>324</v>
      </c>
      <c r="D4874" s="2">
        <v>1.9379999999999999</v>
      </c>
      <c r="E4874" s="2">
        <v>0.746</v>
      </c>
      <c r="F4874" s="66">
        <v>0</v>
      </c>
      <c r="G4874" s="2">
        <v>0.64892000000000005</v>
      </c>
      <c r="H4874" s="2">
        <v>1.0790500000000001</v>
      </c>
      <c r="I4874" s="2">
        <v>1.0790500000000001</v>
      </c>
      <c r="J4874" s="2">
        <v>1.07904</v>
      </c>
      <c r="K4874" s="66">
        <v>1.0790500000000001</v>
      </c>
      <c r="L4874" s="2">
        <v>0.91890000000000005</v>
      </c>
      <c r="M4874" s="2">
        <v>1.54674</v>
      </c>
      <c r="N4874" s="2">
        <v>1.54674</v>
      </c>
      <c r="O4874" s="2">
        <v>1.54674</v>
      </c>
      <c r="P4874" s="2">
        <v>1.5467500000000001</v>
      </c>
    </row>
    <row r="4875" spans="1:16" x14ac:dyDescent="0.35">
      <c r="A4875" s="2">
        <v>4864</v>
      </c>
      <c r="B4875" s="2" t="s">
        <v>285</v>
      </c>
      <c r="C4875" s="2" t="s">
        <v>325</v>
      </c>
      <c r="D4875" s="2">
        <v>0.64100000000000001</v>
      </c>
      <c r="E4875" s="2">
        <v>1.3129999999999999</v>
      </c>
      <c r="F4875" s="66">
        <v>6.67</v>
      </c>
      <c r="G4875" s="2">
        <v>14.864229999999999</v>
      </c>
      <c r="H4875" s="2">
        <v>16.491029999999999</v>
      </c>
      <c r="I4875" s="2">
        <v>14.9451</v>
      </c>
      <c r="J4875" s="2">
        <v>12.72278</v>
      </c>
      <c r="K4875" s="66">
        <v>16.044350000000001</v>
      </c>
      <c r="L4875" s="2">
        <v>15.11256</v>
      </c>
      <c r="M4875" s="2">
        <v>17.25422</v>
      </c>
      <c r="N4875" s="2">
        <v>15.627739999999999</v>
      </c>
      <c r="O4875" s="2">
        <v>13.28964</v>
      </c>
      <c r="P4875" s="2">
        <v>22.712409999999998</v>
      </c>
    </row>
    <row r="4876" spans="1:16" x14ac:dyDescent="0.35">
      <c r="A4876" s="2">
        <v>4865</v>
      </c>
      <c r="B4876" s="2" t="s">
        <v>285</v>
      </c>
      <c r="C4876" s="2" t="s">
        <v>326</v>
      </c>
      <c r="D4876" s="2">
        <v>-0.45900000000000002</v>
      </c>
      <c r="E4876" s="2">
        <v>1.7949999999999999</v>
      </c>
      <c r="F4876" s="66">
        <v>25</v>
      </c>
      <c r="G4876" s="2">
        <v>34.334000000000003</v>
      </c>
      <c r="H4876" s="2">
        <v>41.500320000000002</v>
      </c>
      <c r="I4876" s="2">
        <v>32.748820000000002</v>
      </c>
      <c r="J4876" s="2">
        <v>20.03068</v>
      </c>
      <c r="K4876" s="66">
        <v>18.927070000000001</v>
      </c>
      <c r="L4876" s="2">
        <v>35.132689999999997</v>
      </c>
      <c r="M4876" s="2">
        <v>43.479750000000003</v>
      </c>
      <c r="N4876" s="2">
        <v>34.272289999999998</v>
      </c>
      <c r="O4876" s="2">
        <v>20.891529999999999</v>
      </c>
      <c r="P4876" s="2">
        <v>50.911700000000003</v>
      </c>
    </row>
    <row r="4877" spans="1:16" x14ac:dyDescent="0.35">
      <c r="A4877" s="2">
        <v>4866</v>
      </c>
      <c r="B4877" s="2" t="s">
        <v>285</v>
      </c>
      <c r="C4877" s="2" t="s">
        <v>327</v>
      </c>
      <c r="D4877" s="2">
        <v>-1.3049999999999999</v>
      </c>
      <c r="E4877" s="2">
        <v>1.5</v>
      </c>
      <c r="F4877" s="66">
        <v>18.329999999999998</v>
      </c>
      <c r="G4877" s="2">
        <v>30.587340000000001</v>
      </c>
      <c r="H4877" s="2">
        <v>35.68074</v>
      </c>
      <c r="I4877" s="2">
        <v>29.105740000000001</v>
      </c>
      <c r="J4877" s="2">
        <v>18.701309999999999</v>
      </c>
      <c r="K4877" s="66">
        <v>19.883569999999999</v>
      </c>
      <c r="L4877" s="2">
        <v>30.781669999999998</v>
      </c>
      <c r="M4877" s="2">
        <v>37.260390000000001</v>
      </c>
      <c r="N4877" s="2">
        <v>30.342829999999999</v>
      </c>
      <c r="O4877" s="2">
        <v>19.396319999999999</v>
      </c>
      <c r="P4877" s="2">
        <v>41.915790000000001</v>
      </c>
    </row>
    <row r="4878" spans="1:16" x14ac:dyDescent="0.35">
      <c r="A4878" s="2">
        <v>4867</v>
      </c>
      <c r="B4878" s="2" t="s">
        <v>285</v>
      </c>
      <c r="C4878" s="2" t="s">
        <v>328</v>
      </c>
      <c r="D4878" s="2">
        <v>-1.905</v>
      </c>
      <c r="E4878" s="2">
        <v>1.8049999999999999</v>
      </c>
      <c r="F4878" s="66">
        <v>15</v>
      </c>
      <c r="G4878" s="2">
        <v>24.559840000000001</v>
      </c>
      <c r="H4878" s="2">
        <v>27.772570000000002</v>
      </c>
      <c r="I4878" s="2">
        <v>23.66423</v>
      </c>
      <c r="J4878" s="2">
        <v>18.025939999999999</v>
      </c>
      <c r="K4878" s="66">
        <v>18.461500000000001</v>
      </c>
      <c r="L4878" s="2">
        <v>24.745190000000001</v>
      </c>
      <c r="M4878" s="2">
        <v>28.846219999999999</v>
      </c>
      <c r="N4878" s="2">
        <v>24.52383</v>
      </c>
      <c r="O4878" s="2">
        <v>18.59178</v>
      </c>
      <c r="P4878" s="2">
        <v>43.617739999999998</v>
      </c>
    </row>
    <row r="4879" spans="1:16" x14ac:dyDescent="0.35">
      <c r="A4879" s="2">
        <v>4868</v>
      </c>
      <c r="B4879" s="2" t="s">
        <v>285</v>
      </c>
      <c r="C4879" s="2" t="s">
        <v>329</v>
      </c>
      <c r="D4879" s="2">
        <v>-2.048</v>
      </c>
      <c r="E4879" s="2">
        <v>2.8620000000000001</v>
      </c>
      <c r="F4879" s="66">
        <v>15</v>
      </c>
      <c r="G4879" s="2">
        <v>26.913260000000001</v>
      </c>
      <c r="H4879" s="2">
        <v>31.869330000000001</v>
      </c>
      <c r="I4879" s="2">
        <v>25.600370000000002</v>
      </c>
      <c r="J4879" s="2">
        <v>22.041979999999999</v>
      </c>
      <c r="K4879" s="66">
        <v>15.718249999999999</v>
      </c>
      <c r="L4879" s="2">
        <v>27.179110000000001</v>
      </c>
      <c r="M4879" s="2">
        <v>33.075060000000001</v>
      </c>
      <c r="N4879" s="2">
        <v>26.479489999999998</v>
      </c>
      <c r="O4879" s="2">
        <v>22.735700000000001</v>
      </c>
      <c r="P4879" s="2">
        <v>64.433999999999997</v>
      </c>
    </row>
    <row r="4880" spans="1:16" x14ac:dyDescent="0.35">
      <c r="A4880" s="2">
        <v>4869</v>
      </c>
      <c r="B4880" s="2" t="s">
        <v>285</v>
      </c>
      <c r="C4880" s="2" t="s">
        <v>330</v>
      </c>
      <c r="D4880" s="2">
        <v>-2.2050000000000001</v>
      </c>
      <c r="E4880" s="2">
        <v>3.6</v>
      </c>
      <c r="F4880" s="66">
        <v>18.329999999999998</v>
      </c>
      <c r="G4880" s="2">
        <v>34.3504</v>
      </c>
      <c r="H4880" s="2">
        <v>42.761130000000001</v>
      </c>
      <c r="I4880" s="2">
        <v>31.775310000000001</v>
      </c>
      <c r="J4880" s="2">
        <v>27.875730000000001</v>
      </c>
      <c r="K4880" s="66">
        <v>16.130469999999999</v>
      </c>
      <c r="L4880" s="2">
        <v>34.539839999999998</v>
      </c>
      <c r="M4880" s="2">
        <v>44.469230000000003</v>
      </c>
      <c r="N4880" s="2">
        <v>32.911050000000003</v>
      </c>
      <c r="O4880" s="2">
        <v>28.808299999999999</v>
      </c>
      <c r="P4880" s="2">
        <v>98.400220000000004</v>
      </c>
    </row>
    <row r="4881" spans="1:16" x14ac:dyDescent="0.35">
      <c r="A4881" s="2">
        <v>4870</v>
      </c>
      <c r="B4881" s="2" t="s">
        <v>285</v>
      </c>
      <c r="C4881" s="2" t="s">
        <v>331</v>
      </c>
      <c r="D4881" s="2">
        <v>-2.1949999999999998</v>
      </c>
      <c r="E4881" s="2">
        <v>3.3460000000000001</v>
      </c>
      <c r="F4881" s="66">
        <v>25</v>
      </c>
      <c r="G4881" s="2">
        <v>43.204360000000001</v>
      </c>
      <c r="H4881" s="2">
        <v>55.165610000000001</v>
      </c>
      <c r="I4881" s="2">
        <v>39.603430000000003</v>
      </c>
      <c r="J4881" s="2">
        <v>32.457720000000002</v>
      </c>
      <c r="K4881" s="66">
        <v>16.315539999999999</v>
      </c>
      <c r="L4881" s="2">
        <v>43.280290000000001</v>
      </c>
      <c r="M4881" s="2">
        <v>57.469230000000003</v>
      </c>
      <c r="N4881" s="2">
        <v>41.096260000000001</v>
      </c>
      <c r="O4881" s="2">
        <v>33.578249999999997</v>
      </c>
      <c r="P4881" s="2">
        <v>111.61295</v>
      </c>
    </row>
    <row r="4882" spans="1:16" x14ac:dyDescent="0.35">
      <c r="A4882" s="2">
        <v>4871</v>
      </c>
      <c r="B4882" s="2" t="s">
        <v>285</v>
      </c>
      <c r="C4882" s="2" t="s">
        <v>332</v>
      </c>
      <c r="D4882" s="2">
        <v>-2.5609999999999999</v>
      </c>
      <c r="E4882" s="2">
        <v>2.5920000000000001</v>
      </c>
      <c r="F4882" s="66">
        <v>8.33</v>
      </c>
      <c r="G4882" s="2">
        <v>23.046710000000001</v>
      </c>
      <c r="H4882" s="2">
        <v>25.638349999999999</v>
      </c>
      <c r="I4882" s="2">
        <v>22.198779999999999</v>
      </c>
      <c r="J4882" s="2">
        <v>19.664680000000001</v>
      </c>
      <c r="K4882" s="66">
        <v>16.524319999999999</v>
      </c>
      <c r="L4882" s="2">
        <v>22.950199999999999</v>
      </c>
      <c r="M4882" s="2">
        <v>26.3567</v>
      </c>
      <c r="N4882" s="2">
        <v>22.737929999999999</v>
      </c>
      <c r="O4882" s="2">
        <v>20.071809999999999</v>
      </c>
      <c r="P4882" s="2">
        <v>33.726439999999997</v>
      </c>
    </row>
    <row r="4883" spans="1:16" x14ac:dyDescent="0.35">
      <c r="A4883" s="2">
        <v>4872</v>
      </c>
      <c r="B4883" s="2" t="s">
        <v>74</v>
      </c>
      <c r="C4883" s="2" t="s">
        <v>309</v>
      </c>
      <c r="D4883" s="2">
        <v>-3.7589999999999999</v>
      </c>
      <c r="E4883" s="2">
        <v>1.7949999999999999</v>
      </c>
      <c r="F4883" s="66">
        <v>0</v>
      </c>
      <c r="G4883" s="2">
        <v>16.796099999999999</v>
      </c>
      <c r="H4883" s="2">
        <v>16.981909999999999</v>
      </c>
      <c r="I4883" s="2">
        <v>16.9819</v>
      </c>
      <c r="J4883" s="2">
        <v>16.98189</v>
      </c>
      <c r="K4883" s="66">
        <v>16.98188</v>
      </c>
      <c r="L4883" s="2">
        <v>16.593789999999998</v>
      </c>
      <c r="M4883" s="2">
        <v>17.195139999999999</v>
      </c>
      <c r="N4883" s="2">
        <v>17.195129999999999</v>
      </c>
      <c r="O4883" s="2">
        <v>17.195119999999999</v>
      </c>
      <c r="P4883" s="2">
        <v>17.195150000000002</v>
      </c>
    </row>
    <row r="4884" spans="1:16" x14ac:dyDescent="0.35">
      <c r="A4884" s="2">
        <v>4873</v>
      </c>
      <c r="B4884" s="2" t="s">
        <v>74</v>
      </c>
      <c r="C4884" s="2" t="s">
        <v>310</v>
      </c>
      <c r="D4884" s="2">
        <v>-4.1980000000000004</v>
      </c>
      <c r="E4884" s="2">
        <v>1.246</v>
      </c>
      <c r="F4884" s="66">
        <v>10</v>
      </c>
      <c r="G4884" s="2">
        <v>29.4788</v>
      </c>
      <c r="H4884" s="2">
        <v>32.884450000000001</v>
      </c>
      <c r="I4884" s="2">
        <v>27.740929999999999</v>
      </c>
      <c r="J4884" s="2">
        <v>20.15099</v>
      </c>
      <c r="K4884" s="66">
        <v>25.034770000000002</v>
      </c>
      <c r="L4884" s="2">
        <v>29.322410000000001</v>
      </c>
      <c r="M4884" s="2">
        <v>33.866219999999998</v>
      </c>
      <c r="N4884" s="2">
        <v>28.454730000000001</v>
      </c>
      <c r="O4884" s="2">
        <v>20.469339999999999</v>
      </c>
      <c r="P4884" s="2">
        <v>17.81043</v>
      </c>
    </row>
    <row r="4885" spans="1:16" x14ac:dyDescent="0.35">
      <c r="A4885" s="2">
        <v>4874</v>
      </c>
      <c r="B4885" s="2" t="s">
        <v>74</v>
      </c>
      <c r="C4885" s="2" t="s">
        <v>311</v>
      </c>
      <c r="D4885" s="2">
        <v>-4.6079999999999997</v>
      </c>
      <c r="E4885" s="2">
        <v>1.254</v>
      </c>
      <c r="F4885" s="66">
        <v>25</v>
      </c>
      <c r="G4885" s="2">
        <v>48.347340000000003</v>
      </c>
      <c r="H4885" s="2">
        <v>56.093269999999997</v>
      </c>
      <c r="I4885" s="2">
        <v>43.229239999999997</v>
      </c>
      <c r="J4885" s="2">
        <v>24.429600000000001</v>
      </c>
      <c r="K4885" s="66">
        <v>40.82217</v>
      </c>
      <c r="L4885" s="2">
        <v>48.089559999999999</v>
      </c>
      <c r="M4885" s="2">
        <v>58.225389999999997</v>
      </c>
      <c r="N4885" s="2">
        <v>44.691139999999997</v>
      </c>
      <c r="O4885" s="2">
        <v>24.912030000000001</v>
      </c>
      <c r="P4885" s="2">
        <v>18.47325</v>
      </c>
    </row>
    <row r="4886" spans="1:16" x14ac:dyDescent="0.35">
      <c r="A4886" s="2">
        <v>4875</v>
      </c>
      <c r="B4886" s="2" t="s">
        <v>74</v>
      </c>
      <c r="C4886" s="2" t="s">
        <v>312</v>
      </c>
      <c r="D4886" s="2">
        <v>-4.9470000000000001</v>
      </c>
      <c r="E4886" s="2">
        <v>1.8049999999999999</v>
      </c>
      <c r="F4886" s="66">
        <v>23.33</v>
      </c>
      <c r="G4886" s="2">
        <v>41.339880000000001</v>
      </c>
      <c r="H4886" s="2">
        <v>48.109850000000002</v>
      </c>
      <c r="I4886" s="2">
        <v>37.240519999999997</v>
      </c>
      <c r="J4886" s="2">
        <v>25.333179999999999</v>
      </c>
      <c r="K4886" s="66">
        <v>46.54522</v>
      </c>
      <c r="L4886" s="2">
        <v>40.99747</v>
      </c>
      <c r="M4886" s="2">
        <v>49.776510000000002</v>
      </c>
      <c r="N4886" s="2">
        <v>38.340879999999999</v>
      </c>
      <c r="O4886" s="2">
        <v>25.81317</v>
      </c>
      <c r="P4886" s="2">
        <v>19.022310000000001</v>
      </c>
    </row>
    <row r="4887" spans="1:16" x14ac:dyDescent="0.35">
      <c r="A4887" s="2">
        <v>4876</v>
      </c>
      <c r="B4887" s="2" t="s">
        <v>74</v>
      </c>
      <c r="C4887" s="2" t="s">
        <v>313</v>
      </c>
      <c r="D4887" s="2">
        <v>-4.2919999999999998</v>
      </c>
      <c r="E4887" s="2">
        <v>1.5409999999999999</v>
      </c>
      <c r="F4887" s="66">
        <v>18.329999999999998</v>
      </c>
      <c r="G4887" s="2">
        <v>36.858820000000001</v>
      </c>
      <c r="H4887" s="2">
        <v>42.474640000000001</v>
      </c>
      <c r="I4887" s="2">
        <v>33.872210000000003</v>
      </c>
      <c r="J4887" s="2">
        <v>24.580449999999999</v>
      </c>
      <c r="K4887" s="66">
        <v>36.61871</v>
      </c>
      <c r="L4887" s="2">
        <v>36.547539999999998</v>
      </c>
      <c r="M4887" s="2">
        <v>43.81738</v>
      </c>
      <c r="N4887" s="2">
        <v>34.766759999999998</v>
      </c>
      <c r="O4887" s="2">
        <v>24.9909</v>
      </c>
      <c r="P4887" s="2">
        <v>19.251000000000001</v>
      </c>
    </row>
    <row r="4888" spans="1:16" x14ac:dyDescent="0.35">
      <c r="A4888" s="2">
        <v>4877</v>
      </c>
      <c r="B4888" s="2" t="s">
        <v>74</v>
      </c>
      <c r="C4888" s="2" t="s">
        <v>314</v>
      </c>
      <c r="D4888" s="2">
        <v>-4.0540000000000003</v>
      </c>
      <c r="E4888" s="2">
        <v>0.746</v>
      </c>
      <c r="F4888" s="66">
        <v>11.67</v>
      </c>
      <c r="G4888" s="2">
        <v>28.301749999999998</v>
      </c>
      <c r="H4888" s="2">
        <v>30.588069999999998</v>
      </c>
      <c r="I4888" s="2">
        <v>27.029599999999999</v>
      </c>
      <c r="J4888" s="2">
        <v>20.564910000000001</v>
      </c>
      <c r="K4888" s="66">
        <v>24.831060000000001</v>
      </c>
      <c r="L4888" s="2">
        <v>28.06381</v>
      </c>
      <c r="M4888" s="2">
        <v>31.288920000000001</v>
      </c>
      <c r="N4888" s="2">
        <v>27.54505</v>
      </c>
      <c r="O4888" s="2">
        <v>20.743549999999999</v>
      </c>
      <c r="P4888" s="2">
        <v>19.378029999999999</v>
      </c>
    </row>
    <row r="4889" spans="1:16" x14ac:dyDescent="0.35">
      <c r="A4889" s="2">
        <v>4878</v>
      </c>
      <c r="B4889" s="2" t="s">
        <v>74</v>
      </c>
      <c r="C4889" s="2" t="s">
        <v>315</v>
      </c>
      <c r="D4889" s="2">
        <v>-4.91</v>
      </c>
      <c r="E4889" s="2">
        <v>1.008</v>
      </c>
      <c r="F4889" s="66">
        <v>8.33</v>
      </c>
      <c r="G4889" s="2">
        <v>27.724689999999999</v>
      </c>
      <c r="H4889" s="2">
        <v>29.974710000000002</v>
      </c>
      <c r="I4889" s="2">
        <v>26.453859999999999</v>
      </c>
      <c r="J4889" s="2">
        <v>21.136590000000002</v>
      </c>
      <c r="K4889" s="66">
        <v>24.436489999999999</v>
      </c>
      <c r="L4889" s="2">
        <v>27.438510000000001</v>
      </c>
      <c r="M4889" s="2">
        <v>30.609829999999999</v>
      </c>
      <c r="N4889" s="2">
        <v>26.905560000000001</v>
      </c>
      <c r="O4889" s="2">
        <v>21.311250000000001</v>
      </c>
      <c r="P4889" s="2">
        <v>19.765250000000002</v>
      </c>
    </row>
    <row r="4890" spans="1:16" x14ac:dyDescent="0.35">
      <c r="A4890" s="2">
        <v>4879</v>
      </c>
      <c r="B4890" s="2" t="s">
        <v>74</v>
      </c>
      <c r="C4890" s="2" t="s">
        <v>316</v>
      </c>
      <c r="D4890" s="2">
        <v>-5.7030000000000003</v>
      </c>
      <c r="E4890" s="2">
        <v>1.246</v>
      </c>
      <c r="F4890" s="66">
        <v>15</v>
      </c>
      <c r="G4890" s="2">
        <v>27.51765</v>
      </c>
      <c r="H4890" s="2">
        <v>32.090699999999998</v>
      </c>
      <c r="I4890" s="2">
        <v>24.386890000000001</v>
      </c>
      <c r="J4890" s="2">
        <v>14.08258</v>
      </c>
      <c r="K4890" s="66">
        <v>12.64038</v>
      </c>
      <c r="L4890" s="2">
        <v>27.247389999999999</v>
      </c>
      <c r="M4890" s="2">
        <v>33.291139999999999</v>
      </c>
      <c r="N4890" s="2">
        <v>25.185960000000001</v>
      </c>
      <c r="O4890" s="2">
        <v>14.34479</v>
      </c>
      <c r="P4890" s="2">
        <v>32.069749999999999</v>
      </c>
    </row>
    <row r="4891" spans="1:16" x14ac:dyDescent="0.35">
      <c r="A4891" s="2">
        <v>4880</v>
      </c>
      <c r="B4891" s="2" t="s">
        <v>74</v>
      </c>
      <c r="C4891" s="2" t="s">
        <v>317</v>
      </c>
      <c r="D4891" s="2">
        <v>-5.1379999999999999</v>
      </c>
      <c r="E4891" s="2">
        <v>1.8129999999999999</v>
      </c>
      <c r="F4891" s="66">
        <v>23.33</v>
      </c>
      <c r="G4891" s="2">
        <v>33.349670000000003</v>
      </c>
      <c r="H4891" s="2">
        <v>40.504159999999999</v>
      </c>
      <c r="I4891" s="2">
        <v>29.280069999999998</v>
      </c>
      <c r="J4891" s="2">
        <v>17.736560000000001</v>
      </c>
      <c r="K4891" s="66">
        <v>16.618770000000001</v>
      </c>
      <c r="L4891" s="2">
        <v>33.407809999999998</v>
      </c>
      <c r="M4891" s="2">
        <v>42.126649999999998</v>
      </c>
      <c r="N4891" s="2">
        <v>30.317779999999999</v>
      </c>
      <c r="O4891" s="2">
        <v>18.17285</v>
      </c>
      <c r="P4891" s="2">
        <v>45.878459999999997</v>
      </c>
    </row>
    <row r="4892" spans="1:16" x14ac:dyDescent="0.35">
      <c r="A4892" s="2">
        <v>4881</v>
      </c>
      <c r="B4892" s="2" t="s">
        <v>74</v>
      </c>
      <c r="C4892" s="2" t="s">
        <v>318</v>
      </c>
      <c r="D4892" s="2">
        <v>-3.7389999999999999</v>
      </c>
      <c r="E4892" s="2">
        <v>2.3460000000000001</v>
      </c>
      <c r="F4892" s="66">
        <v>11.67</v>
      </c>
      <c r="G4892" s="2">
        <v>19.990079999999999</v>
      </c>
      <c r="H4892" s="2">
        <v>23.571100000000001</v>
      </c>
      <c r="I4892" s="2">
        <v>18.56437</v>
      </c>
      <c r="J4892" s="2">
        <v>14.450620000000001</v>
      </c>
      <c r="K4892" s="66">
        <v>19.20683</v>
      </c>
      <c r="L4892" s="2">
        <v>19.71002</v>
      </c>
      <c r="M4892" s="2">
        <v>24.321960000000001</v>
      </c>
      <c r="N4892" s="2">
        <v>19.054379999999998</v>
      </c>
      <c r="O4892" s="2">
        <v>14.7263</v>
      </c>
      <c r="P4892" s="2">
        <v>17.172370000000001</v>
      </c>
    </row>
    <row r="4893" spans="1:16" x14ac:dyDescent="0.35">
      <c r="A4893" s="2">
        <v>4882</v>
      </c>
      <c r="B4893" s="2" t="s">
        <v>74</v>
      </c>
      <c r="C4893" s="2" t="s">
        <v>319</v>
      </c>
      <c r="D4893" s="2">
        <v>-2.1339999999999999</v>
      </c>
      <c r="E4893" s="2">
        <v>2.3540000000000001</v>
      </c>
      <c r="F4893" s="66">
        <v>11.67</v>
      </c>
      <c r="G4893" s="2">
        <v>18.051970000000001</v>
      </c>
      <c r="H4893" s="2">
        <v>21.512090000000001</v>
      </c>
      <c r="I4893" s="2">
        <v>17.20589</v>
      </c>
      <c r="J4893" s="2">
        <v>13.39569</v>
      </c>
      <c r="K4893" s="66">
        <v>9.4987499999999994</v>
      </c>
      <c r="L4893" s="2">
        <v>17.844989999999999</v>
      </c>
      <c r="M4893" s="2">
        <v>22.200810000000001</v>
      </c>
      <c r="N4893" s="2">
        <v>17.670249999999999</v>
      </c>
      <c r="O4893" s="2">
        <v>13.66154</v>
      </c>
      <c r="P4893" s="2">
        <v>35.410530000000001</v>
      </c>
    </row>
    <row r="4894" spans="1:16" x14ac:dyDescent="0.35">
      <c r="A4894" s="2">
        <v>4883</v>
      </c>
      <c r="B4894" s="2" t="s">
        <v>74</v>
      </c>
      <c r="C4894" s="2" t="s">
        <v>320</v>
      </c>
      <c r="D4894" s="2">
        <v>-0.84399999999999997</v>
      </c>
      <c r="E4894" s="2">
        <v>2.3460000000000001</v>
      </c>
      <c r="F4894" s="66">
        <v>15</v>
      </c>
      <c r="G4894" s="2">
        <v>21.044419999999999</v>
      </c>
      <c r="H4894" s="2">
        <v>25.429780000000001</v>
      </c>
      <c r="I4894" s="2">
        <v>19.60511</v>
      </c>
      <c r="J4894" s="2">
        <v>13.60511</v>
      </c>
      <c r="K4894" s="66">
        <v>22.334240000000001</v>
      </c>
      <c r="L4894" s="2">
        <v>20.894130000000001</v>
      </c>
      <c r="M4894" s="2">
        <v>26.406510000000001</v>
      </c>
      <c r="N4894" s="2">
        <v>20.278359999999999</v>
      </c>
      <c r="O4894" s="2">
        <v>13.965769999999999</v>
      </c>
      <c r="P4894" s="2">
        <v>23.679259999999999</v>
      </c>
    </row>
    <row r="4895" spans="1:16" x14ac:dyDescent="0.35">
      <c r="A4895" s="2">
        <v>4884</v>
      </c>
      <c r="B4895" s="2" t="s">
        <v>74</v>
      </c>
      <c r="C4895" s="2" t="s">
        <v>321</v>
      </c>
      <c r="D4895" s="2">
        <v>0.26300000000000001</v>
      </c>
      <c r="E4895" s="2">
        <v>2.3540000000000001</v>
      </c>
      <c r="F4895" s="66">
        <v>20</v>
      </c>
      <c r="G4895" s="2">
        <v>17.419889999999999</v>
      </c>
      <c r="H4895" s="2">
        <v>21.786670000000001</v>
      </c>
      <c r="I4895" s="2">
        <v>16.817049999999998</v>
      </c>
      <c r="J4895" s="2">
        <v>11.301159999999999</v>
      </c>
      <c r="K4895" s="66">
        <v>26.85023</v>
      </c>
      <c r="L4895" s="2">
        <v>17.33512</v>
      </c>
      <c r="M4895" s="2">
        <v>22.734359999999999</v>
      </c>
      <c r="N4895" s="2">
        <v>17.50582</v>
      </c>
      <c r="O4895" s="2">
        <v>11.70256</v>
      </c>
      <c r="P4895" s="2">
        <v>6.4649000000000001</v>
      </c>
    </row>
    <row r="4896" spans="1:16" x14ac:dyDescent="0.35">
      <c r="A4896" s="2">
        <v>4885</v>
      </c>
      <c r="B4896" s="2" t="s">
        <v>74</v>
      </c>
      <c r="C4896" s="2" t="s">
        <v>322</v>
      </c>
      <c r="D4896" s="2">
        <v>1.3049999999999999</v>
      </c>
      <c r="E4896" s="2">
        <v>11.75</v>
      </c>
      <c r="F4896" s="66">
        <v>26.67</v>
      </c>
      <c r="G4896" s="2">
        <v>31.752680000000002</v>
      </c>
      <c r="H4896" s="2">
        <v>47.225659999999998</v>
      </c>
      <c r="I4896" s="2">
        <v>20.996479999999998</v>
      </c>
      <c r="J4896" s="2">
        <v>49.25177</v>
      </c>
      <c r="K4896" s="66">
        <v>44.636470000000003</v>
      </c>
      <c r="L4896" s="2">
        <v>55.955120000000001</v>
      </c>
      <c r="M4896" s="2">
        <v>49.72157</v>
      </c>
      <c r="N4896" s="2">
        <v>22.125830000000001</v>
      </c>
      <c r="O4896" s="2">
        <v>51.85324</v>
      </c>
      <c r="P4896" s="2">
        <v>230.97953999999999</v>
      </c>
    </row>
    <row r="4897" spans="1:16" x14ac:dyDescent="0.35">
      <c r="A4897" s="2">
        <v>4886</v>
      </c>
      <c r="B4897" s="2" t="s">
        <v>74</v>
      </c>
      <c r="C4897" s="2" t="s">
        <v>323</v>
      </c>
      <c r="D4897" s="2">
        <v>1.651</v>
      </c>
      <c r="E4897" s="2">
        <v>10.891</v>
      </c>
      <c r="F4897" s="66">
        <v>16.670000000000002</v>
      </c>
      <c r="G4897" s="2">
        <v>18.830629999999999</v>
      </c>
      <c r="H4897" s="2">
        <v>26.967980000000001</v>
      </c>
      <c r="I4897" s="2">
        <v>12.35826</v>
      </c>
      <c r="J4897" s="2">
        <v>29.614809999999999</v>
      </c>
      <c r="K4897" s="66">
        <v>27.781700000000001</v>
      </c>
      <c r="L4897" s="2">
        <v>27.139309999999998</v>
      </c>
      <c r="M4897" s="2">
        <v>28.556280000000001</v>
      </c>
      <c r="N4897" s="2">
        <v>13.18538</v>
      </c>
      <c r="O4897" s="2">
        <v>31.341010000000001</v>
      </c>
      <c r="P4897" s="2">
        <v>114.547</v>
      </c>
    </row>
    <row r="4898" spans="1:16" x14ac:dyDescent="0.35">
      <c r="A4898" s="2">
        <v>4887</v>
      </c>
      <c r="B4898" s="2" t="s">
        <v>74</v>
      </c>
      <c r="C4898" s="2" t="s">
        <v>324</v>
      </c>
      <c r="D4898" s="2">
        <v>1.0389999999999999</v>
      </c>
      <c r="E4898" s="2">
        <v>1.8049999999999999</v>
      </c>
      <c r="F4898" s="66">
        <v>15</v>
      </c>
      <c r="G4898" s="2">
        <v>15.91348</v>
      </c>
      <c r="H4898" s="2">
        <v>20.078769999999999</v>
      </c>
      <c r="I4898" s="2">
        <v>15.574529999999999</v>
      </c>
      <c r="J4898" s="2">
        <v>8.9302100000000006</v>
      </c>
      <c r="K4898" s="66">
        <v>8.8610199999999999</v>
      </c>
      <c r="L4898" s="2">
        <v>16.916609999999999</v>
      </c>
      <c r="M4898" s="2">
        <v>21.347930000000002</v>
      </c>
      <c r="N4898" s="2">
        <v>16.609010000000001</v>
      </c>
      <c r="O4898" s="2">
        <v>9.6185200000000002</v>
      </c>
      <c r="P4898" s="2">
        <v>28.157450000000001</v>
      </c>
    </row>
    <row r="4899" spans="1:16" x14ac:dyDescent="0.35">
      <c r="A4899" s="2">
        <v>4888</v>
      </c>
      <c r="B4899" s="2" t="s">
        <v>74</v>
      </c>
      <c r="C4899" s="2" t="s">
        <v>325</v>
      </c>
      <c r="D4899" s="2">
        <v>-0.71799999999999997</v>
      </c>
      <c r="E4899" s="2">
        <v>2.1</v>
      </c>
      <c r="F4899" s="66">
        <v>28.33</v>
      </c>
      <c r="G4899" s="2">
        <v>33.534610000000001</v>
      </c>
      <c r="H4899" s="2">
        <v>40.426369999999999</v>
      </c>
      <c r="I4899" s="2">
        <v>31.928730000000002</v>
      </c>
      <c r="J4899" s="2">
        <v>22.060390000000002</v>
      </c>
      <c r="K4899" s="66">
        <v>25.211970000000001</v>
      </c>
      <c r="L4899" s="2">
        <v>34.280679999999997</v>
      </c>
      <c r="M4899" s="2">
        <v>42.234409999999997</v>
      </c>
      <c r="N4899" s="2">
        <v>33.294029999999999</v>
      </c>
      <c r="O4899" s="2">
        <v>22.911549999999998</v>
      </c>
      <c r="P4899" s="2">
        <v>43.454410000000003</v>
      </c>
    </row>
    <row r="4900" spans="1:16" x14ac:dyDescent="0.35">
      <c r="A4900" s="2">
        <v>4889</v>
      </c>
      <c r="B4900" s="2" t="s">
        <v>74</v>
      </c>
      <c r="C4900" s="2" t="s">
        <v>326</v>
      </c>
      <c r="D4900" s="2">
        <v>-2.258</v>
      </c>
      <c r="E4900" s="2">
        <v>2.1</v>
      </c>
      <c r="F4900" s="66">
        <v>5</v>
      </c>
      <c r="G4900" s="2">
        <v>20.221060000000001</v>
      </c>
      <c r="H4900" s="2">
        <v>22.34488</v>
      </c>
      <c r="I4900" s="2">
        <v>19.879729999999999</v>
      </c>
      <c r="J4900" s="2">
        <v>17.306930000000001</v>
      </c>
      <c r="K4900" s="66">
        <v>15.664020000000001</v>
      </c>
      <c r="L4900" s="2">
        <v>20.449100000000001</v>
      </c>
      <c r="M4900" s="2">
        <v>23.13054</v>
      </c>
      <c r="N4900" s="2">
        <v>20.536950000000001</v>
      </c>
      <c r="O4900" s="2">
        <v>17.830100000000002</v>
      </c>
      <c r="P4900" s="2">
        <v>34.864739999999998</v>
      </c>
    </row>
    <row r="4901" spans="1:16" x14ac:dyDescent="0.35">
      <c r="A4901" s="2">
        <v>4890</v>
      </c>
      <c r="B4901" s="2" t="s">
        <v>74</v>
      </c>
      <c r="C4901" s="2" t="s">
        <v>327</v>
      </c>
      <c r="D4901" s="2">
        <v>-3.0049999999999999</v>
      </c>
      <c r="E4901" s="2">
        <v>1.7949999999999999</v>
      </c>
      <c r="F4901" s="66">
        <v>6.67</v>
      </c>
      <c r="G4901" s="2">
        <v>20.167670000000001</v>
      </c>
      <c r="H4901" s="2">
        <v>21.883849999999999</v>
      </c>
      <c r="I4901" s="2">
        <v>19.878689999999999</v>
      </c>
      <c r="J4901" s="2">
        <v>17.816649999999999</v>
      </c>
      <c r="K4901" s="66">
        <v>16.243739999999999</v>
      </c>
      <c r="L4901" s="2">
        <v>20.303070000000002</v>
      </c>
      <c r="M4901" s="2">
        <v>22.557459999999999</v>
      </c>
      <c r="N4901" s="2">
        <v>20.44783</v>
      </c>
      <c r="O4901" s="2">
        <v>18.278359999999999</v>
      </c>
      <c r="P4901" s="2">
        <v>32.303440000000002</v>
      </c>
    </row>
    <row r="4902" spans="1:16" x14ac:dyDescent="0.35">
      <c r="A4902" s="2">
        <v>4891</v>
      </c>
      <c r="B4902" s="2" t="s">
        <v>74</v>
      </c>
      <c r="C4902" s="2" t="s">
        <v>328</v>
      </c>
      <c r="D4902" s="2">
        <v>-3.5030000000000001</v>
      </c>
      <c r="E4902" s="2">
        <v>0.99199999999999999</v>
      </c>
      <c r="F4902" s="66">
        <v>0</v>
      </c>
      <c r="G4902" s="2">
        <v>16.708909999999999</v>
      </c>
      <c r="H4902" s="2">
        <v>17.054320000000001</v>
      </c>
      <c r="I4902" s="2">
        <v>17.054320000000001</v>
      </c>
      <c r="J4902" s="2">
        <v>17.054320000000001</v>
      </c>
      <c r="K4902" s="66">
        <v>17.054320000000001</v>
      </c>
      <c r="L4902" s="2">
        <v>16.750630000000001</v>
      </c>
      <c r="M4902" s="2">
        <v>17.393799999999999</v>
      </c>
      <c r="N4902" s="2">
        <v>17.393809999999998</v>
      </c>
      <c r="O4902" s="2">
        <v>17.393809999999998</v>
      </c>
      <c r="P4902" s="2">
        <v>17.393809999999998</v>
      </c>
    </row>
    <row r="4903" spans="1:16" x14ac:dyDescent="0.35">
      <c r="A4903" s="2">
        <v>4892</v>
      </c>
      <c r="B4903" s="2" t="s">
        <v>74</v>
      </c>
      <c r="C4903" s="2" t="s">
        <v>329</v>
      </c>
      <c r="D4903" s="2">
        <v>-3.649</v>
      </c>
      <c r="E4903" s="2">
        <v>0.754</v>
      </c>
      <c r="F4903" s="66">
        <v>10</v>
      </c>
      <c r="G4903" s="2">
        <v>28.612459999999999</v>
      </c>
      <c r="H4903" s="2">
        <v>31.41714</v>
      </c>
      <c r="I4903" s="2">
        <v>27.222390000000001</v>
      </c>
      <c r="J4903" s="2">
        <v>19.435279999999999</v>
      </c>
      <c r="K4903" s="66">
        <v>17.83644</v>
      </c>
      <c r="L4903" s="2">
        <v>28.593489999999999</v>
      </c>
      <c r="M4903" s="2">
        <v>32.425820000000002</v>
      </c>
      <c r="N4903" s="2">
        <v>28.012519999999999</v>
      </c>
      <c r="O4903" s="2">
        <v>19.819690000000001</v>
      </c>
      <c r="P4903" s="2">
        <v>29.363140000000001</v>
      </c>
    </row>
    <row r="4904" spans="1:16" x14ac:dyDescent="0.35">
      <c r="A4904" s="2">
        <v>4893</v>
      </c>
      <c r="B4904" s="2" t="s">
        <v>74</v>
      </c>
      <c r="C4904" s="2" t="s">
        <v>330</v>
      </c>
      <c r="D4904" s="2">
        <v>-4.1079999999999997</v>
      </c>
      <c r="E4904" s="2">
        <v>0.746</v>
      </c>
      <c r="F4904" s="66">
        <v>35</v>
      </c>
      <c r="G4904" s="2">
        <v>50.881999999999998</v>
      </c>
      <c r="H4904" s="2">
        <v>58.200679999999998</v>
      </c>
      <c r="I4904" s="2">
        <v>45.765779999999999</v>
      </c>
      <c r="J4904" s="2">
        <v>23.055140000000002</v>
      </c>
      <c r="K4904" s="66">
        <v>18.60191</v>
      </c>
      <c r="L4904" s="2">
        <v>50.801569999999998</v>
      </c>
      <c r="M4904" s="2">
        <v>60.526580000000003</v>
      </c>
      <c r="N4904" s="2">
        <v>47.443809999999999</v>
      </c>
      <c r="O4904" s="2">
        <v>23.54993</v>
      </c>
      <c r="P4904" s="2">
        <v>45.432729999999999</v>
      </c>
    </row>
    <row r="4905" spans="1:16" x14ac:dyDescent="0.35">
      <c r="A4905" s="2">
        <v>4894</v>
      </c>
      <c r="B4905" s="2" t="s">
        <v>74</v>
      </c>
      <c r="C4905" s="2" t="s">
        <v>331</v>
      </c>
      <c r="D4905" s="2">
        <v>-4.8029999999999999</v>
      </c>
      <c r="E4905" s="2">
        <v>0.5</v>
      </c>
      <c r="F4905" s="66">
        <v>30</v>
      </c>
      <c r="G4905" s="2">
        <v>48.233429999999998</v>
      </c>
      <c r="H4905" s="2">
        <v>54.056019999999997</v>
      </c>
      <c r="I4905" s="2">
        <v>43.198419999999999</v>
      </c>
      <c r="J4905" s="2">
        <v>21.720300000000002</v>
      </c>
      <c r="K4905" s="66">
        <v>19.229379999999999</v>
      </c>
      <c r="L4905" s="2">
        <v>48.077120000000001</v>
      </c>
      <c r="M4905" s="2">
        <v>56.100290000000001</v>
      </c>
      <c r="N4905" s="2">
        <v>44.677010000000003</v>
      </c>
      <c r="O4905" s="2">
        <v>22.07986</v>
      </c>
      <c r="P4905" s="2">
        <v>38.246169999999999</v>
      </c>
    </row>
    <row r="4906" spans="1:16" x14ac:dyDescent="0.35">
      <c r="A4906" s="2">
        <v>4895</v>
      </c>
      <c r="B4906" s="2" t="s">
        <v>74</v>
      </c>
      <c r="C4906" s="2" t="s">
        <v>332</v>
      </c>
      <c r="D4906" s="2">
        <v>-5.3049999999999997</v>
      </c>
      <c r="E4906" s="2">
        <v>1.3129999999999999</v>
      </c>
      <c r="F4906" s="66">
        <v>16.670000000000002</v>
      </c>
      <c r="G4906" s="2">
        <v>34.668950000000002</v>
      </c>
      <c r="H4906" s="2">
        <v>38.466540000000002</v>
      </c>
      <c r="I4906" s="2">
        <v>32.021560000000001</v>
      </c>
      <c r="J4906" s="2">
        <v>22.539909999999999</v>
      </c>
      <c r="K4906" s="66">
        <v>19.86506</v>
      </c>
      <c r="L4906" s="2">
        <v>34.492130000000003</v>
      </c>
      <c r="M4906" s="2">
        <v>39.63861</v>
      </c>
      <c r="N4906" s="2">
        <v>32.85783</v>
      </c>
      <c r="O4906" s="2">
        <v>22.882180000000002</v>
      </c>
      <c r="P4906" s="2">
        <v>44.454689999999999</v>
      </c>
    </row>
    <row r="4907" spans="1:16" x14ac:dyDescent="0.35">
      <c r="A4907" s="2">
        <v>4896</v>
      </c>
      <c r="B4907" s="2" t="s">
        <v>77</v>
      </c>
      <c r="C4907" s="2" t="s">
        <v>309</v>
      </c>
      <c r="D4907" s="2">
        <v>-5.6509999999999998</v>
      </c>
      <c r="E4907" s="2">
        <v>2.1</v>
      </c>
      <c r="F4907" s="66">
        <v>0</v>
      </c>
      <c r="G4907" s="2">
        <v>20.168340000000001</v>
      </c>
      <c r="H4907" s="2">
        <v>20.245149999999999</v>
      </c>
      <c r="I4907" s="2">
        <v>20.245149999999999</v>
      </c>
      <c r="J4907" s="2">
        <v>20.24513</v>
      </c>
      <c r="K4907" s="66">
        <v>20.24512</v>
      </c>
      <c r="L4907" s="2">
        <v>19.888110000000001</v>
      </c>
      <c r="M4907" s="2">
        <v>20.423970000000001</v>
      </c>
      <c r="N4907" s="2">
        <v>20.423970000000001</v>
      </c>
      <c r="O4907" s="2">
        <v>20.423950000000001</v>
      </c>
      <c r="P4907" s="2">
        <v>20.423970000000001</v>
      </c>
    </row>
    <row r="4908" spans="1:16" x14ac:dyDescent="0.35">
      <c r="A4908" s="2">
        <v>4897</v>
      </c>
      <c r="B4908" s="2" t="s">
        <v>77</v>
      </c>
      <c r="C4908" s="2" t="s">
        <v>310</v>
      </c>
      <c r="D4908" s="2">
        <v>-5.649</v>
      </c>
      <c r="E4908" s="2">
        <v>1.7949999999999999</v>
      </c>
      <c r="F4908" s="66">
        <v>6.67</v>
      </c>
      <c r="G4908" s="2">
        <v>26.745000000000001</v>
      </c>
      <c r="H4908" s="2">
        <v>28.73649</v>
      </c>
      <c r="I4908" s="2">
        <v>25.552620000000001</v>
      </c>
      <c r="J4908" s="2">
        <v>22.040209999999998</v>
      </c>
      <c r="K4908" s="66">
        <v>27.20608</v>
      </c>
      <c r="L4908" s="2">
        <v>26.410640000000001</v>
      </c>
      <c r="M4908" s="2">
        <v>29.33381</v>
      </c>
      <c r="N4908" s="2">
        <v>25.984059999999999</v>
      </c>
      <c r="O4908" s="2">
        <v>22.288650000000001</v>
      </c>
      <c r="P4908" s="2">
        <v>20.442309999999999</v>
      </c>
    </row>
    <row r="4909" spans="1:16" x14ac:dyDescent="0.35">
      <c r="A4909" s="2">
        <v>4898</v>
      </c>
      <c r="B4909" s="2" t="s">
        <v>77</v>
      </c>
      <c r="C4909" s="2" t="s">
        <v>311</v>
      </c>
      <c r="D4909" s="2">
        <v>-5.702</v>
      </c>
      <c r="E4909" s="2">
        <v>1.5</v>
      </c>
      <c r="F4909" s="66">
        <v>31.67</v>
      </c>
      <c r="G4909" s="2">
        <v>59.992359999999998</v>
      </c>
      <c r="H4909" s="2">
        <v>71.490179999999995</v>
      </c>
      <c r="I4909" s="2">
        <v>52.37321</v>
      </c>
      <c r="J4909" s="2">
        <v>30.395869999999999</v>
      </c>
      <c r="K4909" s="66">
        <v>25.781269999999999</v>
      </c>
      <c r="L4909" s="2">
        <v>59.759140000000002</v>
      </c>
      <c r="M4909" s="2">
        <v>74.290520000000001</v>
      </c>
      <c r="N4909" s="2">
        <v>54.177529999999997</v>
      </c>
      <c r="O4909" s="2">
        <v>31.05517</v>
      </c>
      <c r="P4909" s="2">
        <v>20.529859999999999</v>
      </c>
    </row>
    <row r="4910" spans="1:16" x14ac:dyDescent="0.35">
      <c r="A4910" s="2">
        <v>4899</v>
      </c>
      <c r="B4910" s="2" t="s">
        <v>77</v>
      </c>
      <c r="C4910" s="2" t="s">
        <v>312</v>
      </c>
      <c r="D4910" s="2">
        <v>-6.1050000000000004</v>
      </c>
      <c r="E4910" s="2">
        <v>1.5</v>
      </c>
      <c r="F4910" s="66">
        <v>21.67</v>
      </c>
      <c r="G4910" s="2">
        <v>51.449680000000001</v>
      </c>
      <c r="H4910" s="2">
        <v>60.487729999999999</v>
      </c>
      <c r="I4910" s="2">
        <v>45.356119999999997</v>
      </c>
      <c r="J4910" s="2">
        <v>28.37238</v>
      </c>
      <c r="K4910" s="66">
        <v>20.641359999999999</v>
      </c>
      <c r="L4910" s="2">
        <v>51.154739999999997</v>
      </c>
      <c r="M4910" s="2">
        <v>62.685549999999999</v>
      </c>
      <c r="N4910" s="2">
        <v>46.765569999999997</v>
      </c>
      <c r="O4910" s="2">
        <v>28.89697</v>
      </c>
      <c r="P4910" s="2">
        <v>20.763169999999999</v>
      </c>
    </row>
    <row r="4911" spans="1:16" x14ac:dyDescent="0.35">
      <c r="A4911" s="2">
        <v>4900</v>
      </c>
      <c r="B4911" s="2" t="s">
        <v>77</v>
      </c>
      <c r="C4911" s="2" t="s">
        <v>313</v>
      </c>
      <c r="D4911" s="2">
        <v>-6.4</v>
      </c>
      <c r="E4911" s="2">
        <v>1.5</v>
      </c>
      <c r="F4911" s="66">
        <v>20</v>
      </c>
      <c r="G4911" s="2">
        <v>41.499079999999999</v>
      </c>
      <c r="H4911" s="2">
        <v>47.566360000000003</v>
      </c>
      <c r="I4911" s="2">
        <v>37.341650000000001</v>
      </c>
      <c r="J4911" s="2">
        <v>26.049880000000002</v>
      </c>
      <c r="K4911" s="66">
        <v>20.909849999999999</v>
      </c>
      <c r="L4911" s="2">
        <v>41.163249999999998</v>
      </c>
      <c r="M4911" s="2">
        <v>49.063000000000002</v>
      </c>
      <c r="N4911" s="2">
        <v>38.305570000000003</v>
      </c>
      <c r="O4911" s="2">
        <v>26.4255</v>
      </c>
      <c r="P4911" s="2">
        <v>21.017679999999999</v>
      </c>
    </row>
    <row r="4912" spans="1:16" x14ac:dyDescent="0.35">
      <c r="A4912" s="2">
        <v>4901</v>
      </c>
      <c r="B4912" s="2" t="s">
        <v>77</v>
      </c>
      <c r="C4912" s="2" t="s">
        <v>314</v>
      </c>
      <c r="D4912" s="2">
        <v>-6.7050000000000001</v>
      </c>
      <c r="E4912" s="2">
        <v>1.8049999999999999</v>
      </c>
      <c r="F4912" s="66">
        <v>0</v>
      </c>
      <c r="G4912" s="2">
        <v>20.971869999999999</v>
      </c>
      <c r="H4912" s="2">
        <v>21.189209999999999</v>
      </c>
      <c r="I4912" s="2">
        <v>21.189209999999999</v>
      </c>
      <c r="J4912" s="2">
        <v>21.18918</v>
      </c>
      <c r="K4912" s="66">
        <v>21.189170000000001</v>
      </c>
      <c r="L4912" s="2">
        <v>20.720510000000001</v>
      </c>
      <c r="M4912" s="2">
        <v>21.285</v>
      </c>
      <c r="N4912" s="2">
        <v>21.284990000000001</v>
      </c>
      <c r="O4912" s="2">
        <v>21.284970000000001</v>
      </c>
      <c r="P4912" s="2">
        <v>21.284970000000001</v>
      </c>
    </row>
    <row r="4913" spans="1:16" x14ac:dyDescent="0.35">
      <c r="A4913" s="2">
        <v>4902</v>
      </c>
      <c r="B4913" s="2" t="s">
        <v>77</v>
      </c>
      <c r="C4913" s="2" t="s">
        <v>315</v>
      </c>
      <c r="D4913" s="2">
        <v>-7.1020000000000003</v>
      </c>
      <c r="E4913" s="2">
        <v>2.1</v>
      </c>
      <c r="F4913" s="66">
        <v>11.67</v>
      </c>
      <c r="G4913" s="2">
        <v>35.210050000000003</v>
      </c>
      <c r="H4913" s="2">
        <v>40.045679999999997</v>
      </c>
      <c r="I4913" s="2">
        <v>32.282710000000002</v>
      </c>
      <c r="J4913" s="2">
        <v>26.179030000000001</v>
      </c>
      <c r="K4913" s="66">
        <v>29.091550000000002</v>
      </c>
      <c r="L4913" s="2">
        <v>34.886679999999998</v>
      </c>
      <c r="M4913" s="2">
        <v>41.101329999999997</v>
      </c>
      <c r="N4913" s="2">
        <v>32.933920000000001</v>
      </c>
      <c r="O4913" s="2">
        <v>26.512229999999999</v>
      </c>
      <c r="P4913" s="2">
        <v>21.508790000000001</v>
      </c>
    </row>
    <row r="4914" spans="1:16" x14ac:dyDescent="0.35">
      <c r="A4914" s="2">
        <v>4903</v>
      </c>
      <c r="B4914" s="2" t="s">
        <v>77</v>
      </c>
      <c r="C4914" s="2" t="s">
        <v>316</v>
      </c>
      <c r="D4914" s="2">
        <v>-6.7930000000000001</v>
      </c>
      <c r="E4914" s="2">
        <v>2.6080000000000001</v>
      </c>
      <c r="F4914" s="66">
        <v>15</v>
      </c>
      <c r="G4914" s="2">
        <v>28.26925</v>
      </c>
      <c r="H4914" s="2">
        <v>34.545369999999998</v>
      </c>
      <c r="I4914" s="2">
        <v>24.889589999999998</v>
      </c>
      <c r="J4914" s="2">
        <v>19.071090000000002</v>
      </c>
      <c r="K4914" s="66">
        <v>19.6098</v>
      </c>
      <c r="L4914" s="2">
        <v>28.143750000000001</v>
      </c>
      <c r="M4914" s="2">
        <v>35.788739999999997</v>
      </c>
      <c r="N4914" s="2">
        <v>25.62989</v>
      </c>
      <c r="O4914" s="2">
        <v>19.50825</v>
      </c>
      <c r="P4914" s="2">
        <v>30.195309999999999</v>
      </c>
    </row>
    <row r="4915" spans="1:16" x14ac:dyDescent="0.35">
      <c r="A4915" s="2">
        <v>4904</v>
      </c>
      <c r="B4915" s="2" t="s">
        <v>77</v>
      </c>
      <c r="C4915" s="2" t="s">
        <v>317</v>
      </c>
      <c r="D4915" s="2">
        <v>-6.0439999999999996</v>
      </c>
      <c r="E4915" s="2">
        <v>2.0329999999999999</v>
      </c>
      <c r="F4915" s="66">
        <v>8.33</v>
      </c>
      <c r="G4915" s="2">
        <v>20.371919999999999</v>
      </c>
      <c r="H4915" s="2">
        <v>23.48413</v>
      </c>
      <c r="I4915" s="2">
        <v>18.85669</v>
      </c>
      <c r="J4915" s="2">
        <v>15.08957</v>
      </c>
      <c r="K4915" s="66">
        <v>12.057270000000001</v>
      </c>
      <c r="L4915" s="2">
        <v>20.220669999999998</v>
      </c>
      <c r="M4915" s="2">
        <v>24.148150000000001</v>
      </c>
      <c r="N4915" s="2">
        <v>19.279620000000001</v>
      </c>
      <c r="O4915" s="2">
        <v>15.316240000000001</v>
      </c>
      <c r="P4915" s="2">
        <v>41.129049999999999</v>
      </c>
    </row>
    <row r="4916" spans="1:16" x14ac:dyDescent="0.35">
      <c r="A4916" s="2">
        <v>4905</v>
      </c>
      <c r="B4916" s="2" t="s">
        <v>77</v>
      </c>
      <c r="C4916" s="2" t="s">
        <v>318</v>
      </c>
      <c r="D4916" s="2">
        <v>-4.5309999999999997</v>
      </c>
      <c r="E4916" s="2">
        <v>1.254</v>
      </c>
      <c r="F4916" s="66">
        <v>3.33</v>
      </c>
      <c r="G4916" s="2">
        <v>16.0623</v>
      </c>
      <c r="H4916" s="2">
        <v>17.615960000000001</v>
      </c>
      <c r="I4916" s="2">
        <v>15.52778</v>
      </c>
      <c r="J4916" s="2">
        <v>12.59656</v>
      </c>
      <c r="K4916" s="66">
        <v>14.573</v>
      </c>
      <c r="L4916" s="2">
        <v>15.726739999999999</v>
      </c>
      <c r="M4916" s="2">
        <v>17.992560000000001</v>
      </c>
      <c r="N4916" s="2">
        <v>15.7956</v>
      </c>
      <c r="O4916" s="2">
        <v>12.711650000000001</v>
      </c>
      <c r="P4916" s="2">
        <v>11.63597</v>
      </c>
    </row>
    <row r="4917" spans="1:16" x14ac:dyDescent="0.35">
      <c r="A4917" s="2">
        <v>4906</v>
      </c>
      <c r="B4917" s="2" t="s">
        <v>77</v>
      </c>
      <c r="C4917" s="2" t="s">
        <v>319</v>
      </c>
      <c r="D4917" s="2">
        <v>-3.4510000000000001</v>
      </c>
      <c r="E4917" s="2">
        <v>2.8220000000000001</v>
      </c>
      <c r="F4917" s="66">
        <v>16.670000000000002</v>
      </c>
      <c r="G4917" s="2">
        <v>28.997499999999999</v>
      </c>
      <c r="H4917" s="2">
        <v>34.490589999999997</v>
      </c>
      <c r="I4917" s="2">
        <v>25.131640000000001</v>
      </c>
      <c r="J4917" s="2">
        <v>18.504020000000001</v>
      </c>
      <c r="K4917" s="66">
        <v>31.00094</v>
      </c>
      <c r="L4917" s="2">
        <v>30.353179999999998</v>
      </c>
      <c r="M4917" s="2">
        <v>35.80574</v>
      </c>
      <c r="N4917" s="2">
        <v>25.95919</v>
      </c>
      <c r="O4917" s="2">
        <v>18.986270000000001</v>
      </c>
      <c r="P4917" s="2">
        <v>26.47343</v>
      </c>
    </row>
    <row r="4918" spans="1:16" x14ac:dyDescent="0.35">
      <c r="A4918" s="2">
        <v>4907</v>
      </c>
      <c r="B4918" s="2" t="s">
        <v>77</v>
      </c>
      <c r="C4918" s="2" t="s">
        <v>320</v>
      </c>
      <c r="D4918" s="2">
        <v>-2.7879999999999998</v>
      </c>
      <c r="E4918" s="2">
        <v>4.3540000000000001</v>
      </c>
      <c r="F4918" s="66">
        <v>21.67</v>
      </c>
      <c r="G4918" s="2">
        <v>36.933540000000001</v>
      </c>
      <c r="H4918" s="2">
        <v>43.67427</v>
      </c>
      <c r="I4918" s="2">
        <v>28.211549999999999</v>
      </c>
      <c r="J4918" s="2">
        <v>26.04796</v>
      </c>
      <c r="K4918" s="66">
        <v>45.895020000000002</v>
      </c>
      <c r="L4918" s="2">
        <v>43.322090000000003</v>
      </c>
      <c r="M4918" s="2">
        <v>45.584290000000003</v>
      </c>
      <c r="N4918" s="2">
        <v>29.31596</v>
      </c>
      <c r="O4918" s="2">
        <v>27.039650000000002</v>
      </c>
      <c r="P4918" s="2">
        <v>44.97804</v>
      </c>
    </row>
    <row r="4919" spans="1:16" x14ac:dyDescent="0.35">
      <c r="A4919" s="2">
        <v>4908</v>
      </c>
      <c r="B4919" s="2" t="s">
        <v>77</v>
      </c>
      <c r="C4919" s="2" t="s">
        <v>321</v>
      </c>
      <c r="D4919" s="2">
        <v>-1.6930000000000001</v>
      </c>
      <c r="E4919" s="2">
        <v>4.8540000000000001</v>
      </c>
      <c r="F4919" s="66">
        <v>16.670000000000002</v>
      </c>
      <c r="G4919" s="2">
        <v>21.187909999999999</v>
      </c>
      <c r="H4919" s="2">
        <v>29.069310000000002</v>
      </c>
      <c r="I4919" s="2">
        <v>19.43919</v>
      </c>
      <c r="J4919" s="2">
        <v>19.456990000000001</v>
      </c>
      <c r="K4919" s="66">
        <v>25.479700000000001</v>
      </c>
      <c r="L4919" s="2">
        <v>26.23226</v>
      </c>
      <c r="M4919" s="2">
        <v>30.366129999999998</v>
      </c>
      <c r="N4919" s="2">
        <v>20.234279999999998</v>
      </c>
      <c r="O4919" s="2">
        <v>20.25301</v>
      </c>
      <c r="P4919" s="2">
        <v>35.623170000000002</v>
      </c>
    </row>
    <row r="4920" spans="1:16" x14ac:dyDescent="0.35">
      <c r="A4920" s="2">
        <v>4909</v>
      </c>
      <c r="B4920" s="2" t="s">
        <v>77</v>
      </c>
      <c r="C4920" s="2" t="s">
        <v>322</v>
      </c>
      <c r="D4920" s="2">
        <v>-1.758</v>
      </c>
      <c r="E4920" s="2">
        <v>4.8460000000000001</v>
      </c>
      <c r="F4920" s="66">
        <v>38.33</v>
      </c>
      <c r="G4920" s="2">
        <v>52.50244</v>
      </c>
      <c r="H4920" s="2">
        <v>69.493189999999998</v>
      </c>
      <c r="I4920" s="2">
        <v>41.221760000000003</v>
      </c>
      <c r="J4920" s="2">
        <v>41.466659999999997</v>
      </c>
      <c r="K4920" s="66">
        <v>31.504339999999999</v>
      </c>
      <c r="L4920" s="2">
        <v>73.292000000000002</v>
      </c>
      <c r="M4920" s="2">
        <v>73.050210000000007</v>
      </c>
      <c r="N4920" s="2">
        <v>43.30583</v>
      </c>
      <c r="O4920" s="2">
        <v>43.563479999999998</v>
      </c>
      <c r="P4920" s="2">
        <v>217.79328000000001</v>
      </c>
    </row>
    <row r="4921" spans="1:16" x14ac:dyDescent="0.35">
      <c r="A4921" s="2">
        <v>4910</v>
      </c>
      <c r="B4921" s="2" t="s">
        <v>77</v>
      </c>
      <c r="C4921" s="2" t="s">
        <v>323</v>
      </c>
      <c r="D4921" s="2">
        <v>-1.641</v>
      </c>
      <c r="E4921" s="2">
        <v>4.3460000000000001</v>
      </c>
      <c r="F4921" s="66">
        <v>8.33</v>
      </c>
      <c r="G4921" s="2">
        <v>12.391260000000001</v>
      </c>
      <c r="H4921" s="2">
        <v>15.52844</v>
      </c>
      <c r="I4921" s="2">
        <v>11.476050000000001</v>
      </c>
      <c r="J4921" s="2">
        <v>11.0406</v>
      </c>
      <c r="K4921" s="66">
        <v>6.2195600000000004</v>
      </c>
      <c r="L4921" s="2">
        <v>12.91389</v>
      </c>
      <c r="M4921" s="2">
        <v>16.390689999999999</v>
      </c>
      <c r="N4921" s="2">
        <v>12.12715</v>
      </c>
      <c r="O4921" s="2">
        <v>11.66902</v>
      </c>
      <c r="P4921" s="2">
        <v>45.10913</v>
      </c>
    </row>
    <row r="4922" spans="1:16" x14ac:dyDescent="0.35">
      <c r="A4922" s="2">
        <v>4911</v>
      </c>
      <c r="B4922" s="2" t="s">
        <v>77</v>
      </c>
      <c r="C4922" s="2" t="s">
        <v>324</v>
      </c>
      <c r="D4922" s="2">
        <v>-1.7609999999999999</v>
      </c>
      <c r="E4922" s="2">
        <v>4.0999999999999996</v>
      </c>
      <c r="F4922" s="66">
        <v>0</v>
      </c>
      <c r="G4922" s="2">
        <v>6.1577799999999998</v>
      </c>
      <c r="H4922" s="2">
        <v>6.2126599999999996</v>
      </c>
      <c r="I4922" s="2">
        <v>6.2126700000000001</v>
      </c>
      <c r="J4922" s="2">
        <v>6.2126799999999998</v>
      </c>
      <c r="K4922" s="66">
        <v>6.2126799999999998</v>
      </c>
      <c r="L4922" s="2">
        <v>6.7625599999999997</v>
      </c>
      <c r="M4922" s="2">
        <v>6.6228300000000004</v>
      </c>
      <c r="N4922" s="2">
        <v>6.6228400000000001</v>
      </c>
      <c r="O4922" s="2">
        <v>6.6228400000000001</v>
      </c>
      <c r="P4922" s="2">
        <v>6.6228199999999999</v>
      </c>
    </row>
    <row r="4923" spans="1:16" x14ac:dyDescent="0.35">
      <c r="A4923" s="2">
        <v>4912</v>
      </c>
      <c r="B4923" s="2" t="s">
        <v>77</v>
      </c>
      <c r="C4923" s="2" t="s">
        <v>325</v>
      </c>
      <c r="D4923" s="2">
        <v>-3.01</v>
      </c>
      <c r="E4923" s="2">
        <v>2.016</v>
      </c>
      <c r="F4923" s="66">
        <v>18.329999999999998</v>
      </c>
      <c r="G4923" s="2">
        <v>32.690399999999997</v>
      </c>
      <c r="H4923" s="2">
        <v>37.682580000000002</v>
      </c>
      <c r="I4923" s="2">
        <v>30.367760000000001</v>
      </c>
      <c r="J4923" s="2">
        <v>20.799029999999998</v>
      </c>
      <c r="K4923" s="66">
        <v>31.152650000000001</v>
      </c>
      <c r="L4923" s="2">
        <v>32.887540000000001</v>
      </c>
      <c r="M4923" s="2">
        <v>39.2029</v>
      </c>
      <c r="N4923" s="2">
        <v>31.506979999999999</v>
      </c>
      <c r="O4923" s="2">
        <v>21.439710000000002</v>
      </c>
      <c r="P4923" s="2">
        <v>40.178319999999999</v>
      </c>
    </row>
    <row r="4924" spans="1:16" x14ac:dyDescent="0.35">
      <c r="A4924" s="2">
        <v>4913</v>
      </c>
      <c r="B4924" s="2" t="s">
        <v>77</v>
      </c>
      <c r="C4924" s="2" t="s">
        <v>326</v>
      </c>
      <c r="D4924" s="2">
        <v>-4.3620000000000001</v>
      </c>
      <c r="E4924" s="2">
        <v>0</v>
      </c>
      <c r="F4924" s="66">
        <v>16.670000000000002</v>
      </c>
      <c r="G4924" s="2">
        <v>30.767890000000001</v>
      </c>
      <c r="H4924" s="2">
        <v>33.0501</v>
      </c>
      <c r="I4924" s="2">
        <v>28.686160000000001</v>
      </c>
      <c r="J4924" s="2">
        <v>17.074670000000001</v>
      </c>
      <c r="K4924" s="66">
        <v>17.074670000000001</v>
      </c>
      <c r="L4924" s="2">
        <v>30.781790000000001</v>
      </c>
      <c r="M4924" s="2">
        <v>34.244459999999997</v>
      </c>
      <c r="N4924" s="2">
        <v>29.65315</v>
      </c>
      <c r="O4924" s="2">
        <v>17.436699999999998</v>
      </c>
      <c r="P4924" s="2">
        <v>17.436679999999999</v>
      </c>
    </row>
    <row r="4925" spans="1:16" x14ac:dyDescent="0.35">
      <c r="A4925" s="2">
        <v>4914</v>
      </c>
      <c r="B4925" s="2" t="s">
        <v>77</v>
      </c>
      <c r="C4925" s="2" t="s">
        <v>327</v>
      </c>
      <c r="D4925" s="2">
        <v>-5.0999999999999996</v>
      </c>
      <c r="E4925" s="2">
        <v>0</v>
      </c>
      <c r="F4925" s="66">
        <v>11.67</v>
      </c>
      <c r="G4925" s="2">
        <v>29.640049999999999</v>
      </c>
      <c r="H4925" s="2">
        <v>31.576720000000002</v>
      </c>
      <c r="I4925" s="2">
        <v>27.74616</v>
      </c>
      <c r="J4925" s="2">
        <v>18.41742</v>
      </c>
      <c r="K4925" s="66">
        <v>18.41742</v>
      </c>
      <c r="L4925" s="2">
        <v>29.580780000000001</v>
      </c>
      <c r="M4925" s="2">
        <v>32.589109999999998</v>
      </c>
      <c r="N4925" s="2">
        <v>28.558979999999998</v>
      </c>
      <c r="O4925" s="2">
        <v>18.744209999999999</v>
      </c>
      <c r="P4925" s="2">
        <v>18.744199999999999</v>
      </c>
    </row>
    <row r="4926" spans="1:16" x14ac:dyDescent="0.35">
      <c r="A4926" s="2">
        <v>4915</v>
      </c>
      <c r="B4926" s="2" t="s">
        <v>77</v>
      </c>
      <c r="C4926" s="2" t="s">
        <v>328</v>
      </c>
      <c r="D4926" s="2">
        <v>-5.8120000000000003</v>
      </c>
      <c r="E4926" s="2">
        <v>0.254</v>
      </c>
      <c r="F4926" s="66">
        <v>0</v>
      </c>
      <c r="G4926" s="2">
        <v>19.440909999999999</v>
      </c>
      <c r="H4926" s="2">
        <v>19.71414</v>
      </c>
      <c r="I4926" s="2">
        <v>19.71414</v>
      </c>
      <c r="J4926" s="2">
        <v>19.71414</v>
      </c>
      <c r="K4926" s="66">
        <v>19.71414</v>
      </c>
      <c r="L4926" s="2">
        <v>19.367439999999998</v>
      </c>
      <c r="M4926" s="2">
        <v>20.00629</v>
      </c>
      <c r="N4926" s="2">
        <v>20.0063</v>
      </c>
      <c r="O4926" s="2">
        <v>20.00629</v>
      </c>
      <c r="P4926" s="2">
        <v>20.00628</v>
      </c>
    </row>
    <row r="4927" spans="1:16" x14ac:dyDescent="0.35">
      <c r="A4927" s="2">
        <v>4916</v>
      </c>
      <c r="B4927" s="2" t="s">
        <v>77</v>
      </c>
      <c r="C4927" s="2" t="s">
        <v>329</v>
      </c>
      <c r="D4927" s="2">
        <v>-6.5510000000000002</v>
      </c>
      <c r="E4927" s="2">
        <v>0.246</v>
      </c>
      <c r="F4927" s="66">
        <v>13.33</v>
      </c>
      <c r="G4927" s="2">
        <v>38.891120000000001</v>
      </c>
      <c r="H4927" s="2">
        <v>42.392870000000002</v>
      </c>
      <c r="I4927" s="2">
        <v>35.286709999999999</v>
      </c>
      <c r="J4927" s="2">
        <v>21.33202</v>
      </c>
      <c r="K4927" s="66">
        <v>21.474160000000001</v>
      </c>
      <c r="L4927" s="2">
        <v>38.741100000000003</v>
      </c>
      <c r="M4927" s="2">
        <v>43.779989999999998</v>
      </c>
      <c r="N4927" s="2">
        <v>36.303609999999999</v>
      </c>
      <c r="O4927" s="2">
        <v>21.621860000000002</v>
      </c>
      <c r="P4927" s="2">
        <v>20.944849999999999</v>
      </c>
    </row>
    <row r="4928" spans="1:16" x14ac:dyDescent="0.35">
      <c r="A4928" s="2">
        <v>4917</v>
      </c>
      <c r="B4928" s="2" t="s">
        <v>77</v>
      </c>
      <c r="C4928" s="2" t="s">
        <v>330</v>
      </c>
      <c r="D4928" s="2">
        <v>-6.3460000000000001</v>
      </c>
      <c r="E4928" s="2">
        <v>0</v>
      </c>
      <c r="F4928" s="66">
        <v>31.67</v>
      </c>
      <c r="G4928" s="2">
        <v>51.76155</v>
      </c>
      <c r="H4928" s="2">
        <v>56.59892</v>
      </c>
      <c r="I4928" s="2">
        <v>45.48809</v>
      </c>
      <c r="J4928" s="2">
        <v>21.221979999999999</v>
      </c>
      <c r="K4928" s="66">
        <v>21.221969999999999</v>
      </c>
      <c r="L4928" s="2">
        <v>51.57264</v>
      </c>
      <c r="M4928" s="2">
        <v>58.664790000000004</v>
      </c>
      <c r="N4928" s="2">
        <v>46.975079999999998</v>
      </c>
      <c r="O4928" s="2">
        <v>21.444680000000002</v>
      </c>
      <c r="P4928" s="2">
        <v>21.444669999999999</v>
      </c>
    </row>
    <row r="4929" spans="1:16" x14ac:dyDescent="0.35">
      <c r="A4929" s="2">
        <v>4918</v>
      </c>
      <c r="B4929" s="2" t="s">
        <v>77</v>
      </c>
      <c r="C4929" s="2" t="s">
        <v>331</v>
      </c>
      <c r="D4929" s="2">
        <v>-5.2359999999999998</v>
      </c>
      <c r="E4929" s="2">
        <v>0.50800000000000001</v>
      </c>
      <c r="F4929" s="66">
        <v>25</v>
      </c>
      <c r="G4929" s="2">
        <v>49.585680000000004</v>
      </c>
      <c r="H4929" s="2">
        <v>55.398449999999997</v>
      </c>
      <c r="I4929" s="2">
        <v>44.511650000000003</v>
      </c>
      <c r="J4929" s="2">
        <v>23.746490000000001</v>
      </c>
      <c r="K4929" s="66">
        <v>23.32357</v>
      </c>
      <c r="L4929" s="2">
        <v>49.410110000000003</v>
      </c>
      <c r="M4929" s="2">
        <v>57.368229999999997</v>
      </c>
      <c r="N4929" s="2">
        <v>45.914230000000003</v>
      </c>
      <c r="O4929" s="2">
        <v>24.06718</v>
      </c>
      <c r="P4929" s="2">
        <v>40.933160000000001</v>
      </c>
    </row>
    <row r="4930" spans="1:16" x14ac:dyDescent="0.35">
      <c r="A4930" s="2">
        <v>4919</v>
      </c>
      <c r="B4930" s="2" t="s">
        <v>77</v>
      </c>
      <c r="C4930" s="2" t="s">
        <v>332</v>
      </c>
      <c r="D4930" s="2">
        <v>-4.2469999999999999</v>
      </c>
      <c r="E4930" s="2">
        <v>1</v>
      </c>
      <c r="F4930" s="66">
        <v>11.67</v>
      </c>
      <c r="G4930" s="2">
        <v>31.720330000000001</v>
      </c>
      <c r="H4930" s="2">
        <v>34.573369999999997</v>
      </c>
      <c r="I4930" s="2">
        <v>30.141089999999998</v>
      </c>
      <c r="J4930" s="2">
        <v>22.986630000000002</v>
      </c>
      <c r="K4930" s="66">
        <v>21.101520000000001</v>
      </c>
      <c r="L4930" s="2">
        <v>31.502230000000001</v>
      </c>
      <c r="M4930" s="2">
        <v>35.446010000000001</v>
      </c>
      <c r="N4930" s="2">
        <v>30.782800000000002</v>
      </c>
      <c r="O4930" s="2">
        <v>23.255590000000002</v>
      </c>
      <c r="P4930" s="2">
        <v>22.987850000000002</v>
      </c>
    </row>
    <row r="4931" spans="1:16" x14ac:dyDescent="0.35">
      <c r="A4931" s="2">
        <v>4920</v>
      </c>
      <c r="B4931" s="2" t="s">
        <v>286</v>
      </c>
      <c r="C4931" s="2" t="s">
        <v>309</v>
      </c>
      <c r="D4931" s="2">
        <v>-3.4390000000000001</v>
      </c>
      <c r="E4931" s="2">
        <v>1.8129999999999999</v>
      </c>
      <c r="F4931" s="66">
        <v>8.33</v>
      </c>
      <c r="G4931" s="2">
        <v>26.7121</v>
      </c>
      <c r="H4931" s="2">
        <v>28.641220000000001</v>
      </c>
      <c r="I4931" s="2">
        <v>25.849959999999999</v>
      </c>
      <c r="J4931" s="2">
        <v>22.058060000000001</v>
      </c>
      <c r="K4931" s="66">
        <v>20.458120000000001</v>
      </c>
      <c r="L4931" s="2">
        <v>26.459219999999998</v>
      </c>
      <c r="M4931" s="2">
        <v>29.218520000000002</v>
      </c>
      <c r="N4931" s="2">
        <v>26.281829999999999</v>
      </c>
      <c r="O4931" s="2">
        <v>22.292369999999998</v>
      </c>
      <c r="P4931" s="2">
        <v>20.609069999999999</v>
      </c>
    </row>
    <row r="4932" spans="1:16" x14ac:dyDescent="0.35">
      <c r="A4932" s="2">
        <v>4921</v>
      </c>
      <c r="B4932" s="2" t="s">
        <v>286</v>
      </c>
      <c r="C4932" s="2" t="s">
        <v>310</v>
      </c>
      <c r="D4932" s="2">
        <v>-2.597</v>
      </c>
      <c r="E4932" s="2">
        <v>2.6</v>
      </c>
      <c r="F4932" s="66">
        <v>0</v>
      </c>
      <c r="G4932" s="2">
        <v>19.620909999999999</v>
      </c>
      <c r="H4932" s="2">
        <v>19.808240000000001</v>
      </c>
      <c r="I4932" s="2">
        <v>19.808240000000001</v>
      </c>
      <c r="J4932" s="2">
        <v>19.808219999999999</v>
      </c>
      <c r="K4932" s="66">
        <v>19.808219999999999</v>
      </c>
      <c r="L4932" s="2">
        <v>19.53661</v>
      </c>
      <c r="M4932" s="2">
        <v>19.94051</v>
      </c>
      <c r="N4932" s="2">
        <v>19.94051</v>
      </c>
      <c r="O4932" s="2">
        <v>19.9405</v>
      </c>
      <c r="P4932" s="2">
        <v>19.9405</v>
      </c>
    </row>
    <row r="4933" spans="1:16" x14ac:dyDescent="0.35">
      <c r="A4933" s="2">
        <v>4922</v>
      </c>
      <c r="B4933" s="2" t="s">
        <v>286</v>
      </c>
      <c r="C4933" s="2" t="s">
        <v>311</v>
      </c>
      <c r="D4933" s="2">
        <v>-2.4</v>
      </c>
      <c r="E4933" s="2">
        <v>2.0409999999999999</v>
      </c>
      <c r="F4933" s="66">
        <v>6.67</v>
      </c>
      <c r="G4933" s="2">
        <v>24.157389999999999</v>
      </c>
      <c r="H4933" s="2">
        <v>26.024560000000001</v>
      </c>
      <c r="I4933" s="2">
        <v>23.690100000000001</v>
      </c>
      <c r="J4933" s="2">
        <v>20.738779999999998</v>
      </c>
      <c r="K4933" s="66">
        <v>27.432030000000001</v>
      </c>
      <c r="L4933" s="2">
        <v>23.948889999999999</v>
      </c>
      <c r="M4933" s="2">
        <v>26.503679999999999</v>
      </c>
      <c r="N4933" s="2">
        <v>24.04759</v>
      </c>
      <c r="O4933" s="2">
        <v>20.942499999999999</v>
      </c>
      <c r="P4933" s="2">
        <v>29.198170000000001</v>
      </c>
    </row>
    <row r="4934" spans="1:16" x14ac:dyDescent="0.35">
      <c r="A4934" s="2">
        <v>4923</v>
      </c>
      <c r="B4934" s="2" t="s">
        <v>286</v>
      </c>
      <c r="C4934" s="2" t="s">
        <v>312</v>
      </c>
      <c r="D4934" s="2">
        <v>-2.0950000000000002</v>
      </c>
      <c r="E4934" s="2">
        <v>2.3130000000000002</v>
      </c>
      <c r="F4934" s="66">
        <v>35</v>
      </c>
      <c r="G4934" s="2">
        <v>48.017609999999998</v>
      </c>
      <c r="H4934" s="2">
        <v>59.516719999999999</v>
      </c>
      <c r="I4934" s="2">
        <v>44.58625</v>
      </c>
      <c r="J4934" s="2">
        <v>31.985679999999999</v>
      </c>
      <c r="K4934" s="66">
        <v>80.890159999999995</v>
      </c>
      <c r="L4934" s="2">
        <v>47.755310000000001</v>
      </c>
      <c r="M4934" s="2">
        <v>61.758540000000004</v>
      </c>
      <c r="N4934" s="2">
        <v>46.050190000000001</v>
      </c>
      <c r="O4934" s="2">
        <v>32.793120000000002</v>
      </c>
      <c r="P4934" s="2">
        <v>103.96048999999999</v>
      </c>
    </row>
    <row r="4935" spans="1:16" x14ac:dyDescent="0.35">
      <c r="A4935" s="2">
        <v>4924</v>
      </c>
      <c r="B4935" s="2" t="s">
        <v>286</v>
      </c>
      <c r="C4935" s="2" t="s">
        <v>313</v>
      </c>
      <c r="D4935" s="2">
        <v>-1.7490000000000001</v>
      </c>
      <c r="E4935" s="2">
        <v>2.9470000000000001</v>
      </c>
      <c r="F4935" s="66">
        <v>28.33</v>
      </c>
      <c r="G4935" s="2">
        <v>43.348889999999997</v>
      </c>
      <c r="H4935" s="2">
        <v>53.998489999999997</v>
      </c>
      <c r="I4935" s="2">
        <v>40.421259999999997</v>
      </c>
      <c r="J4935" s="2">
        <v>31.810099999999998</v>
      </c>
      <c r="K4935" s="66">
        <v>71.913960000000003</v>
      </c>
      <c r="L4935" s="2">
        <v>43.14799</v>
      </c>
      <c r="M4935" s="2">
        <v>55.954770000000003</v>
      </c>
      <c r="N4935" s="2">
        <v>41.670169999999999</v>
      </c>
      <c r="O4935" s="2">
        <v>32.61036</v>
      </c>
      <c r="P4935" s="2">
        <v>113.33347000000001</v>
      </c>
    </row>
    <row r="4936" spans="1:16" x14ac:dyDescent="0.35">
      <c r="A4936" s="2">
        <v>4925</v>
      </c>
      <c r="B4936" s="2" t="s">
        <v>286</v>
      </c>
      <c r="C4936" s="2" t="s">
        <v>314</v>
      </c>
      <c r="D4936" s="2">
        <v>-1.5980000000000001</v>
      </c>
      <c r="E4936" s="2">
        <v>2.698</v>
      </c>
      <c r="F4936" s="66">
        <v>20</v>
      </c>
      <c r="G4936" s="2">
        <v>31.756430000000002</v>
      </c>
      <c r="H4936" s="2">
        <v>37.26426</v>
      </c>
      <c r="I4936" s="2">
        <v>30.158729999999998</v>
      </c>
      <c r="J4936" s="2">
        <v>24.863600000000002</v>
      </c>
      <c r="K4936" s="66">
        <v>50.994529999999997</v>
      </c>
      <c r="L4936" s="2">
        <v>31.481490000000001</v>
      </c>
      <c r="M4936" s="2">
        <v>38.351399999999998</v>
      </c>
      <c r="N4936" s="2">
        <v>30.875679999999999</v>
      </c>
      <c r="O4936" s="2">
        <v>25.304670000000002</v>
      </c>
      <c r="P4936" s="2">
        <v>60.553609999999999</v>
      </c>
    </row>
    <row r="4937" spans="1:16" x14ac:dyDescent="0.35">
      <c r="A4937" s="2">
        <v>4926</v>
      </c>
      <c r="B4937" s="2" t="s">
        <v>286</v>
      </c>
      <c r="C4937" s="2" t="s">
        <v>315</v>
      </c>
      <c r="D4937" s="2">
        <v>-1.4490000000000001</v>
      </c>
      <c r="E4937" s="2">
        <v>1.532</v>
      </c>
      <c r="F4937" s="66">
        <v>18.329999999999998</v>
      </c>
      <c r="G4937" s="2">
        <v>31.301580000000001</v>
      </c>
      <c r="H4937" s="2">
        <v>35.15072</v>
      </c>
      <c r="I4937" s="2">
        <v>29.934080000000002</v>
      </c>
      <c r="J4937" s="2">
        <v>21.197040000000001</v>
      </c>
      <c r="K4937" s="66">
        <v>29.98188</v>
      </c>
      <c r="L4937" s="2">
        <v>30.994340000000001</v>
      </c>
      <c r="M4937" s="2">
        <v>36.130760000000002</v>
      </c>
      <c r="N4937" s="2">
        <v>30.642330000000001</v>
      </c>
      <c r="O4937" s="2">
        <v>21.450089999999999</v>
      </c>
      <c r="P4937" s="2">
        <v>24.958079999999999</v>
      </c>
    </row>
    <row r="4938" spans="1:16" x14ac:dyDescent="0.35">
      <c r="A4938" s="2">
        <v>4927</v>
      </c>
      <c r="B4938" s="2" t="s">
        <v>286</v>
      </c>
      <c r="C4938" s="2" t="s">
        <v>316</v>
      </c>
      <c r="D4938" s="2">
        <v>-1.502</v>
      </c>
      <c r="E4938" s="2">
        <v>1.5669999999999999</v>
      </c>
      <c r="F4938" s="66">
        <v>1.67</v>
      </c>
      <c r="G4938" s="2">
        <v>8.9496099999999998</v>
      </c>
      <c r="H4938" s="2">
        <v>9.35562</v>
      </c>
      <c r="I4938" s="2">
        <v>9.0762699999999992</v>
      </c>
      <c r="J4938" s="2">
        <v>8.3350299999999997</v>
      </c>
      <c r="K4938" s="66">
        <v>8.2419200000000004</v>
      </c>
      <c r="L4938" s="2">
        <v>8.6273800000000005</v>
      </c>
      <c r="M4938" s="2">
        <v>9.4782700000000002</v>
      </c>
      <c r="N4938" s="2">
        <v>9.1843599999999999</v>
      </c>
      <c r="O4938" s="2">
        <v>8.4045100000000001</v>
      </c>
      <c r="P4938" s="2">
        <v>8.30654</v>
      </c>
    </row>
    <row r="4939" spans="1:16" x14ac:dyDescent="0.35">
      <c r="A4939" s="2">
        <v>4928</v>
      </c>
      <c r="B4939" s="2" t="s">
        <v>286</v>
      </c>
      <c r="C4939" s="2" t="s">
        <v>317</v>
      </c>
      <c r="D4939" s="2">
        <v>-1.448</v>
      </c>
      <c r="E4939" s="2">
        <v>2.3460000000000001</v>
      </c>
      <c r="F4939" s="66">
        <v>18.329999999999998</v>
      </c>
      <c r="G4939" s="2">
        <v>22.485430000000001</v>
      </c>
      <c r="H4939" s="2">
        <v>27.80705</v>
      </c>
      <c r="I4939" s="2">
        <v>21.008369999999999</v>
      </c>
      <c r="J4939" s="2">
        <v>14.376799999999999</v>
      </c>
      <c r="K4939" s="66">
        <v>51.325139999999998</v>
      </c>
      <c r="L4939" s="2">
        <v>22.047750000000001</v>
      </c>
      <c r="M4939" s="2">
        <v>28.887239999999998</v>
      </c>
      <c r="N4939" s="2">
        <v>21.734359999999999</v>
      </c>
      <c r="O4939" s="2">
        <v>14.75727</v>
      </c>
      <c r="P4939" s="2">
        <v>8.2536500000000004</v>
      </c>
    </row>
    <row r="4940" spans="1:16" x14ac:dyDescent="0.35">
      <c r="A4940" s="2">
        <v>4929</v>
      </c>
      <c r="B4940" s="2" t="s">
        <v>286</v>
      </c>
      <c r="C4940" s="2" t="s">
        <v>318</v>
      </c>
      <c r="D4940" s="2">
        <v>-1.3</v>
      </c>
      <c r="E4940" s="2">
        <v>1.7949999999999999</v>
      </c>
      <c r="F4940" s="66">
        <v>8.33</v>
      </c>
      <c r="G4940" s="2">
        <v>12.76911</v>
      </c>
      <c r="H4940" s="2">
        <v>14.548730000000001</v>
      </c>
      <c r="I4940" s="2">
        <v>12.440799999999999</v>
      </c>
      <c r="J4940" s="2">
        <v>9.7255500000000001</v>
      </c>
      <c r="K4940" s="66">
        <v>15.584949999999999</v>
      </c>
      <c r="L4940" s="2">
        <v>12.4343</v>
      </c>
      <c r="M4940" s="2">
        <v>14.942310000000001</v>
      </c>
      <c r="N4940" s="2">
        <v>12.72456</v>
      </c>
      <c r="O4940" s="2">
        <v>9.8678500000000007</v>
      </c>
      <c r="P4940" s="2">
        <v>9.9975000000000005</v>
      </c>
    </row>
    <row r="4941" spans="1:16" x14ac:dyDescent="0.35">
      <c r="A4941" s="2">
        <v>4930</v>
      </c>
      <c r="B4941" s="2" t="s">
        <v>286</v>
      </c>
      <c r="C4941" s="2" t="s">
        <v>319</v>
      </c>
      <c r="D4941" s="2">
        <v>-1.097</v>
      </c>
      <c r="E4941" s="2">
        <v>1.8049999999999999</v>
      </c>
      <c r="F4941" s="66">
        <v>11.67</v>
      </c>
      <c r="G4941" s="2">
        <v>16.557369999999999</v>
      </c>
      <c r="H4941" s="2">
        <v>19.686669999999999</v>
      </c>
      <c r="I4941" s="2">
        <v>15.86425</v>
      </c>
      <c r="J4941" s="2">
        <v>10.88048</v>
      </c>
      <c r="K4941" s="66">
        <v>17.60568</v>
      </c>
      <c r="L4941" s="2">
        <v>16.175550000000001</v>
      </c>
      <c r="M4941" s="2">
        <v>20.35934</v>
      </c>
      <c r="N4941" s="2">
        <v>16.337779999999999</v>
      </c>
      <c r="O4941" s="2">
        <v>11.094340000000001</v>
      </c>
      <c r="P4941" s="2">
        <v>9.8562399999999997</v>
      </c>
    </row>
    <row r="4942" spans="1:16" x14ac:dyDescent="0.35">
      <c r="A4942" s="2">
        <v>4931</v>
      </c>
      <c r="B4942" s="2" t="s">
        <v>286</v>
      </c>
      <c r="C4942" s="2" t="s">
        <v>320</v>
      </c>
      <c r="D4942" s="2">
        <v>-0.69699999999999995</v>
      </c>
      <c r="E4942" s="2">
        <v>2.1</v>
      </c>
      <c r="F4942" s="66">
        <v>18.329999999999998</v>
      </c>
      <c r="G4942" s="2">
        <v>21.621639999999999</v>
      </c>
      <c r="H4942" s="2">
        <v>26.511399999999998</v>
      </c>
      <c r="I4942" s="2">
        <v>20.261399999999998</v>
      </c>
      <c r="J4942" s="2">
        <v>12.952439999999999</v>
      </c>
      <c r="K4942" s="66">
        <v>35.149659999999997</v>
      </c>
      <c r="L4942" s="2">
        <v>21.189419999999998</v>
      </c>
      <c r="M4942" s="2">
        <v>27.558509999999998</v>
      </c>
      <c r="N4942" s="2">
        <v>20.982890000000001</v>
      </c>
      <c r="O4942" s="2">
        <v>13.29313</v>
      </c>
      <c r="P4942" s="2">
        <v>18.472580000000001</v>
      </c>
    </row>
    <row r="4943" spans="1:16" x14ac:dyDescent="0.35">
      <c r="A4943" s="2">
        <v>4932</v>
      </c>
      <c r="B4943" s="2" t="s">
        <v>286</v>
      </c>
      <c r="C4943" s="2" t="s">
        <v>321</v>
      </c>
      <c r="D4943" s="2">
        <v>-0.34699999999999998</v>
      </c>
      <c r="E4943" s="2">
        <v>2.3540000000000001</v>
      </c>
      <c r="F4943" s="66">
        <v>36.67</v>
      </c>
      <c r="G4943" s="2">
        <v>31.202190000000002</v>
      </c>
      <c r="H4943" s="2">
        <v>40.26437</v>
      </c>
      <c r="I4943" s="2">
        <v>29.20018</v>
      </c>
      <c r="J4943" s="2">
        <v>17.660889999999998</v>
      </c>
      <c r="K4943" s="66">
        <v>17.055769999999999</v>
      </c>
      <c r="L4943" s="2">
        <v>30.947649999999999</v>
      </c>
      <c r="M4943" s="2">
        <v>42.049370000000003</v>
      </c>
      <c r="N4943" s="2">
        <v>30.408740000000002</v>
      </c>
      <c r="O4943" s="2">
        <v>18.268239999999999</v>
      </c>
      <c r="P4943" s="2">
        <v>15.679209999999999</v>
      </c>
    </row>
    <row r="4944" spans="1:16" x14ac:dyDescent="0.35">
      <c r="A4944" s="2">
        <v>4933</v>
      </c>
      <c r="B4944" s="2" t="s">
        <v>286</v>
      </c>
      <c r="C4944" s="2" t="s">
        <v>322</v>
      </c>
      <c r="D4944" s="2">
        <v>0.105</v>
      </c>
      <c r="E4944" s="2">
        <v>2.3460000000000001</v>
      </c>
      <c r="F4944" s="66">
        <v>16.670000000000002</v>
      </c>
      <c r="G4944" s="2">
        <v>19.803999999999998</v>
      </c>
      <c r="H4944" s="2">
        <v>24.299440000000001</v>
      </c>
      <c r="I4944" s="2">
        <v>18.583449999999999</v>
      </c>
      <c r="J4944" s="2">
        <v>12.15179</v>
      </c>
      <c r="K4944" s="66">
        <v>19.23442</v>
      </c>
      <c r="L4944" s="2">
        <v>19.893380000000001</v>
      </c>
      <c r="M4944" s="2">
        <v>25.27167</v>
      </c>
      <c r="N4944" s="2">
        <v>19.25787</v>
      </c>
      <c r="O4944" s="2">
        <v>12.49112</v>
      </c>
      <c r="P4944" s="2">
        <v>29.180610000000001</v>
      </c>
    </row>
    <row r="4945" spans="1:16" x14ac:dyDescent="0.35">
      <c r="A4945" s="2">
        <v>4934</v>
      </c>
      <c r="B4945" s="2" t="s">
        <v>286</v>
      </c>
      <c r="C4945" s="2" t="s">
        <v>323</v>
      </c>
      <c r="D4945" s="2">
        <v>0.45100000000000001</v>
      </c>
      <c r="E4945" s="2">
        <v>1.7949999999999999</v>
      </c>
      <c r="F4945" s="66">
        <v>25</v>
      </c>
      <c r="G4945" s="2">
        <v>20.326339999999998</v>
      </c>
      <c r="H4945" s="2">
        <v>25.385940000000002</v>
      </c>
      <c r="I4945" s="2">
        <v>19.739889999999999</v>
      </c>
      <c r="J4945" s="2">
        <v>11.34013</v>
      </c>
      <c r="K4945" s="66">
        <v>24.83568</v>
      </c>
      <c r="L4945" s="2">
        <v>20.10746</v>
      </c>
      <c r="M4945" s="2">
        <v>26.428059999999999</v>
      </c>
      <c r="N4945" s="2">
        <v>20.487839999999998</v>
      </c>
      <c r="O4945" s="2">
        <v>11.650449999999999</v>
      </c>
      <c r="P4945" s="2">
        <v>45.109839999999998</v>
      </c>
    </row>
    <row r="4946" spans="1:16" x14ac:dyDescent="0.35">
      <c r="A4946" s="2">
        <v>4935</v>
      </c>
      <c r="B4946" s="2" t="s">
        <v>286</v>
      </c>
      <c r="C4946" s="2" t="s">
        <v>324</v>
      </c>
      <c r="D4946" s="2">
        <v>0.55100000000000005</v>
      </c>
      <c r="E4946" s="2">
        <v>1.246</v>
      </c>
      <c r="F4946" s="66">
        <v>3.33</v>
      </c>
      <c r="G4946" s="2">
        <v>7.7502599999999999</v>
      </c>
      <c r="H4946" s="2">
        <v>8.7015799999999999</v>
      </c>
      <c r="I4946" s="2">
        <v>8.0062800000000003</v>
      </c>
      <c r="J4946" s="2">
        <v>6.3857200000000001</v>
      </c>
      <c r="K4946" s="66">
        <v>5.8866300000000003</v>
      </c>
      <c r="L4946" s="2">
        <v>7.5372599999999998</v>
      </c>
      <c r="M4946" s="2">
        <v>8.8803000000000001</v>
      </c>
      <c r="N4946" s="2">
        <v>8.14879</v>
      </c>
      <c r="O4946" s="2">
        <v>6.4437800000000003</v>
      </c>
      <c r="P4946" s="2">
        <v>5.9186800000000002</v>
      </c>
    </row>
    <row r="4947" spans="1:16" x14ac:dyDescent="0.35">
      <c r="A4947" s="2">
        <v>4936</v>
      </c>
      <c r="B4947" s="2" t="s">
        <v>286</v>
      </c>
      <c r="C4947" s="2" t="s">
        <v>325</v>
      </c>
      <c r="D4947" s="2">
        <v>0.54900000000000004</v>
      </c>
      <c r="E4947" s="2">
        <v>1.5589999999999999</v>
      </c>
      <c r="F4947" s="66">
        <v>8.33</v>
      </c>
      <c r="G4947" s="2">
        <v>19.920629999999999</v>
      </c>
      <c r="H4947" s="2">
        <v>21.696380000000001</v>
      </c>
      <c r="I4947" s="2">
        <v>19.97804</v>
      </c>
      <c r="J4947" s="2">
        <v>16.76127</v>
      </c>
      <c r="K4947" s="66">
        <v>15.31151</v>
      </c>
      <c r="L4947" s="2">
        <v>19.69849</v>
      </c>
      <c r="M4947" s="2">
        <v>22.058979999999998</v>
      </c>
      <c r="N4947" s="2">
        <v>20.25113</v>
      </c>
      <c r="O4947" s="2">
        <v>16.86675</v>
      </c>
      <c r="P4947" s="2">
        <v>15.34145</v>
      </c>
    </row>
    <row r="4948" spans="1:16" x14ac:dyDescent="0.35">
      <c r="A4948" s="2">
        <v>4937</v>
      </c>
      <c r="B4948" s="2" t="s">
        <v>286</v>
      </c>
      <c r="C4948" s="2" t="s">
        <v>326</v>
      </c>
      <c r="D4948" s="2">
        <v>0.5</v>
      </c>
      <c r="E4948" s="2">
        <v>1.7949999999999999</v>
      </c>
      <c r="F4948" s="66">
        <v>21.67</v>
      </c>
      <c r="G4948" s="2">
        <v>31.484500000000001</v>
      </c>
      <c r="H4948" s="2">
        <v>36.608400000000003</v>
      </c>
      <c r="I4948" s="2">
        <v>30.613949999999999</v>
      </c>
      <c r="J4948" s="2">
        <v>20.953099999999999</v>
      </c>
      <c r="K4948" s="66">
        <v>24.15044</v>
      </c>
      <c r="L4948" s="2">
        <v>31.527439999999999</v>
      </c>
      <c r="M4948" s="2">
        <v>37.736280000000001</v>
      </c>
      <c r="N4948" s="2">
        <v>31.429510000000001</v>
      </c>
      <c r="O4948" s="2">
        <v>21.265319999999999</v>
      </c>
      <c r="P4948" s="2">
        <v>33.951529999999998</v>
      </c>
    </row>
    <row r="4949" spans="1:16" x14ac:dyDescent="0.35">
      <c r="A4949" s="2">
        <v>4938</v>
      </c>
      <c r="B4949" s="2" t="s">
        <v>286</v>
      </c>
      <c r="C4949" s="2" t="s">
        <v>327</v>
      </c>
      <c r="D4949" s="2">
        <v>0.55100000000000005</v>
      </c>
      <c r="E4949" s="2">
        <v>1.5</v>
      </c>
      <c r="F4949" s="66">
        <v>8.33</v>
      </c>
      <c r="G4949" s="2">
        <v>20.91872</v>
      </c>
      <c r="H4949" s="2">
        <v>22.91226</v>
      </c>
      <c r="I4949" s="2">
        <v>20.955960000000001</v>
      </c>
      <c r="J4949" s="2">
        <v>17.31194</v>
      </c>
      <c r="K4949" s="66">
        <v>15.65316</v>
      </c>
      <c r="L4949" s="2">
        <v>20.681509999999999</v>
      </c>
      <c r="M4949" s="2">
        <v>23.316839999999999</v>
      </c>
      <c r="N4949" s="2">
        <v>21.258620000000001</v>
      </c>
      <c r="O4949" s="2">
        <v>17.42474</v>
      </c>
      <c r="P4949" s="2">
        <v>15.679539999999999</v>
      </c>
    </row>
    <row r="4950" spans="1:16" x14ac:dyDescent="0.35">
      <c r="A4950" s="2">
        <v>4939</v>
      </c>
      <c r="B4950" s="2" t="s">
        <v>286</v>
      </c>
      <c r="C4950" s="2" t="s">
        <v>328</v>
      </c>
      <c r="D4950" s="2">
        <v>0.95599999999999996</v>
      </c>
      <c r="E4950" s="2">
        <v>2.5680000000000001</v>
      </c>
      <c r="F4950" s="66">
        <v>0</v>
      </c>
      <c r="G4950" s="2">
        <v>15.54246</v>
      </c>
      <c r="H4950" s="2">
        <v>15.71519</v>
      </c>
      <c r="I4950" s="2">
        <v>15.715199999999999</v>
      </c>
      <c r="J4950" s="2">
        <v>15.71522</v>
      </c>
      <c r="K4950" s="66">
        <v>15.715199999999999</v>
      </c>
      <c r="L4950" s="2">
        <v>15.34202</v>
      </c>
      <c r="M4950" s="2">
        <v>15.74001</v>
      </c>
      <c r="N4950" s="2">
        <v>15.740019999999999</v>
      </c>
      <c r="O4950" s="2">
        <v>15.740030000000001</v>
      </c>
      <c r="P4950" s="2">
        <v>15.740019999999999</v>
      </c>
    </row>
    <row r="4951" spans="1:16" x14ac:dyDescent="0.35">
      <c r="A4951" s="2">
        <v>4940</v>
      </c>
      <c r="B4951" s="2" t="s">
        <v>286</v>
      </c>
      <c r="C4951" s="2" t="s">
        <v>329</v>
      </c>
      <c r="D4951" s="2">
        <v>0.995</v>
      </c>
      <c r="E4951" s="2">
        <v>2.8370000000000002</v>
      </c>
      <c r="F4951" s="66">
        <v>0</v>
      </c>
      <c r="G4951" s="2">
        <v>15.54303</v>
      </c>
      <c r="H4951" s="2">
        <v>15.6592</v>
      </c>
      <c r="I4951" s="2">
        <v>15.65921</v>
      </c>
      <c r="J4951" s="2">
        <v>15.659219999999999</v>
      </c>
      <c r="K4951" s="66">
        <v>15.65921</v>
      </c>
      <c r="L4951" s="2">
        <v>15.341329999999999</v>
      </c>
      <c r="M4951" s="2">
        <v>15.68256</v>
      </c>
      <c r="N4951" s="2">
        <v>15.68257</v>
      </c>
      <c r="O4951" s="2">
        <v>15.68258</v>
      </c>
      <c r="P4951" s="2">
        <v>15.68257</v>
      </c>
    </row>
    <row r="4952" spans="1:16" x14ac:dyDescent="0.35">
      <c r="A4952" s="2">
        <v>4941</v>
      </c>
      <c r="B4952" s="2" t="s">
        <v>286</v>
      </c>
      <c r="C4952" s="2" t="s">
        <v>330</v>
      </c>
      <c r="D4952" s="2">
        <v>0.497</v>
      </c>
      <c r="E4952" s="2">
        <v>2.1</v>
      </c>
      <c r="F4952" s="66">
        <v>10</v>
      </c>
      <c r="G4952" s="2">
        <v>23.494050000000001</v>
      </c>
      <c r="H4952" s="2">
        <v>26.679950000000002</v>
      </c>
      <c r="I4952" s="2">
        <v>23.304659999999998</v>
      </c>
      <c r="J4952" s="2">
        <v>18.979099999999999</v>
      </c>
      <c r="K4952" s="66">
        <v>15.608829999999999</v>
      </c>
      <c r="L4952" s="2">
        <v>23.253499999999999</v>
      </c>
      <c r="M4952" s="2">
        <v>27.278780000000001</v>
      </c>
      <c r="N4952" s="2">
        <v>23.727630000000001</v>
      </c>
      <c r="O4952" s="2">
        <v>19.17671</v>
      </c>
      <c r="P4952" s="2">
        <v>15.630839999999999</v>
      </c>
    </row>
    <row r="4953" spans="1:16" x14ac:dyDescent="0.35">
      <c r="A4953" s="2">
        <v>4942</v>
      </c>
      <c r="B4953" s="2" t="s">
        <v>286</v>
      </c>
      <c r="C4953" s="2" t="s">
        <v>331</v>
      </c>
      <c r="D4953" s="2">
        <v>4.5999999999999999E-2</v>
      </c>
      <c r="E4953" s="2">
        <v>2.1</v>
      </c>
      <c r="F4953" s="66">
        <v>28.33</v>
      </c>
      <c r="G4953" s="2">
        <v>38.831040000000002</v>
      </c>
      <c r="H4953" s="2">
        <v>47.239069999999998</v>
      </c>
      <c r="I4953" s="2">
        <v>37.43777</v>
      </c>
      <c r="J4953" s="2">
        <v>25.230329999999999</v>
      </c>
      <c r="K4953" s="66">
        <v>15.71888</v>
      </c>
      <c r="L4953" s="2">
        <v>38.560389999999998</v>
      </c>
      <c r="M4953" s="2">
        <v>48.90211</v>
      </c>
      <c r="N4953" s="2">
        <v>38.590159999999997</v>
      </c>
      <c r="O4953" s="2">
        <v>25.746700000000001</v>
      </c>
      <c r="P4953" s="2">
        <v>15.739699999999999</v>
      </c>
    </row>
    <row r="4954" spans="1:16" x14ac:dyDescent="0.35">
      <c r="A4954" s="2">
        <v>4943</v>
      </c>
      <c r="B4954" s="2" t="s">
        <v>286</v>
      </c>
      <c r="C4954" s="2" t="s">
        <v>332</v>
      </c>
      <c r="D4954" s="2">
        <v>-0.35199999999999998</v>
      </c>
      <c r="E4954" s="2">
        <v>2.3540000000000001</v>
      </c>
      <c r="F4954" s="66">
        <v>31.67</v>
      </c>
      <c r="G4954" s="2">
        <v>34.884410000000003</v>
      </c>
      <c r="H4954" s="2">
        <v>41.873910000000002</v>
      </c>
      <c r="I4954" s="2">
        <v>33.425800000000002</v>
      </c>
      <c r="J4954" s="2">
        <v>24.174849999999999</v>
      </c>
      <c r="K4954" s="66">
        <v>15.944800000000001</v>
      </c>
      <c r="L4954" s="2">
        <v>34.572789999999998</v>
      </c>
      <c r="M4954" s="2">
        <v>43.244570000000003</v>
      </c>
      <c r="N4954" s="2">
        <v>34.356310000000001</v>
      </c>
      <c r="O4954" s="2">
        <v>24.623370000000001</v>
      </c>
      <c r="P4954" s="2">
        <v>15.96453</v>
      </c>
    </row>
    <row r="4955" spans="1:16" x14ac:dyDescent="0.35">
      <c r="A4955" s="2">
        <v>4944</v>
      </c>
      <c r="B4955" s="2" t="s">
        <v>287</v>
      </c>
      <c r="C4955" s="2" t="s">
        <v>309</v>
      </c>
      <c r="D4955" s="2">
        <v>-0.39800000000000002</v>
      </c>
      <c r="E4955" s="2">
        <v>2.3460000000000001</v>
      </c>
      <c r="F4955" s="66">
        <v>16.670000000000002</v>
      </c>
      <c r="G4955" s="2">
        <v>26.47137</v>
      </c>
      <c r="H4955" s="2">
        <v>30.533629999999999</v>
      </c>
      <c r="I4955" s="2">
        <v>25.719149999999999</v>
      </c>
      <c r="J4955" s="2">
        <v>20.968209999999999</v>
      </c>
      <c r="K4955" s="66">
        <v>16.175219999999999</v>
      </c>
      <c r="L4955" s="2">
        <v>26.177579999999999</v>
      </c>
      <c r="M4955" s="2">
        <v>31.300450000000001</v>
      </c>
      <c r="N4955" s="2">
        <v>26.235140000000001</v>
      </c>
      <c r="O4955" s="2">
        <v>21.236660000000001</v>
      </c>
      <c r="P4955" s="2">
        <v>16.193960000000001</v>
      </c>
    </row>
    <row r="4956" spans="1:16" x14ac:dyDescent="0.35">
      <c r="A4956" s="2">
        <v>4945</v>
      </c>
      <c r="B4956" s="2" t="s">
        <v>287</v>
      </c>
      <c r="C4956" s="2" t="s">
        <v>310</v>
      </c>
      <c r="D4956" s="2">
        <v>-0.35099999999999998</v>
      </c>
      <c r="E4956" s="2">
        <v>1.7949999999999999</v>
      </c>
      <c r="F4956" s="66">
        <v>0</v>
      </c>
      <c r="G4956" s="2">
        <v>16.061440000000001</v>
      </c>
      <c r="H4956" s="2">
        <v>16.314879999999999</v>
      </c>
      <c r="I4956" s="2">
        <v>16.314879999999999</v>
      </c>
      <c r="J4956" s="2">
        <v>16.314889999999998</v>
      </c>
      <c r="K4956" s="66">
        <v>16.314879999999999</v>
      </c>
      <c r="L4956" s="2">
        <v>15.745139999999999</v>
      </c>
      <c r="M4956" s="2">
        <v>16.33268</v>
      </c>
      <c r="N4956" s="2">
        <v>16.33268</v>
      </c>
      <c r="O4956" s="2">
        <v>16.33268</v>
      </c>
      <c r="P4956" s="2">
        <v>16.33267</v>
      </c>
    </row>
    <row r="4957" spans="1:16" x14ac:dyDescent="0.35">
      <c r="A4957" s="2">
        <v>4946</v>
      </c>
      <c r="B4957" s="2" t="s">
        <v>287</v>
      </c>
      <c r="C4957" s="2" t="s">
        <v>311</v>
      </c>
      <c r="D4957" s="2">
        <v>-0.34899999999999998</v>
      </c>
      <c r="E4957" s="2">
        <v>1.8049999999999999</v>
      </c>
      <c r="F4957" s="66">
        <v>0</v>
      </c>
      <c r="G4957" s="2">
        <v>16.133559999999999</v>
      </c>
      <c r="H4957" s="2">
        <v>16.385149999999999</v>
      </c>
      <c r="I4957" s="2">
        <v>16.385149999999999</v>
      </c>
      <c r="J4957" s="2">
        <v>16.385159999999999</v>
      </c>
      <c r="K4957" s="66">
        <v>16.385149999999999</v>
      </c>
      <c r="L4957" s="2">
        <v>15.81626</v>
      </c>
      <c r="M4957" s="2">
        <v>16.402059999999999</v>
      </c>
      <c r="N4957" s="2">
        <v>16.402059999999999</v>
      </c>
      <c r="O4957" s="2">
        <v>16.402059999999999</v>
      </c>
      <c r="P4957" s="2">
        <v>16.402049999999999</v>
      </c>
    </row>
    <row r="4958" spans="1:16" x14ac:dyDescent="0.35">
      <c r="A4958" s="2">
        <v>4947</v>
      </c>
      <c r="B4958" s="2" t="s">
        <v>287</v>
      </c>
      <c r="C4958" s="2" t="s">
        <v>312</v>
      </c>
      <c r="D4958" s="2">
        <v>-0.3</v>
      </c>
      <c r="E4958" s="2">
        <v>2.1</v>
      </c>
      <c r="F4958" s="66">
        <v>0</v>
      </c>
      <c r="G4958" s="2">
        <v>16.15916</v>
      </c>
      <c r="H4958" s="2">
        <v>16.370439999999999</v>
      </c>
      <c r="I4958" s="2">
        <v>16.370439999999999</v>
      </c>
      <c r="J4958" s="2">
        <v>16.370439999999999</v>
      </c>
      <c r="K4958" s="66">
        <v>16.370439999999999</v>
      </c>
      <c r="L4958" s="2">
        <v>15.85844</v>
      </c>
      <c r="M4958" s="2">
        <v>16.386500000000002</v>
      </c>
      <c r="N4958" s="2">
        <v>16.386500000000002</v>
      </c>
      <c r="O4958" s="2">
        <v>16.386500000000002</v>
      </c>
      <c r="P4958" s="2">
        <v>16.386500000000002</v>
      </c>
    </row>
    <row r="4959" spans="1:16" x14ac:dyDescent="0.35">
      <c r="A4959" s="2">
        <v>4948</v>
      </c>
      <c r="B4959" s="2" t="s">
        <v>287</v>
      </c>
      <c r="C4959" s="2" t="s">
        <v>313</v>
      </c>
      <c r="D4959" s="2">
        <v>-0.45200000000000001</v>
      </c>
      <c r="E4959" s="2">
        <v>1.7949999999999999</v>
      </c>
      <c r="F4959" s="66">
        <v>0</v>
      </c>
      <c r="G4959" s="2">
        <v>16.06756</v>
      </c>
      <c r="H4959" s="2">
        <v>16.332329999999999</v>
      </c>
      <c r="I4959" s="2">
        <v>16.332329999999999</v>
      </c>
      <c r="J4959" s="2">
        <v>16.332329999999999</v>
      </c>
      <c r="K4959" s="66">
        <v>16.332329999999999</v>
      </c>
      <c r="L4959" s="2">
        <v>15.76972</v>
      </c>
      <c r="M4959" s="2">
        <v>16.3476</v>
      </c>
      <c r="N4959" s="2">
        <v>16.3476</v>
      </c>
      <c r="O4959" s="2">
        <v>16.3476</v>
      </c>
      <c r="P4959" s="2">
        <v>16.34759</v>
      </c>
    </row>
    <row r="4960" spans="1:16" x14ac:dyDescent="0.35">
      <c r="A4960" s="2">
        <v>4949</v>
      </c>
      <c r="B4960" s="2" t="s">
        <v>287</v>
      </c>
      <c r="C4960" s="2" t="s">
        <v>314</v>
      </c>
      <c r="D4960" s="2">
        <v>-0.65100000000000002</v>
      </c>
      <c r="E4960" s="2">
        <v>1.5</v>
      </c>
      <c r="F4960" s="66">
        <v>0</v>
      </c>
      <c r="G4960" s="2">
        <v>16.039300000000001</v>
      </c>
      <c r="H4960" s="2">
        <v>16.32516</v>
      </c>
      <c r="I4960" s="2">
        <v>16.32516</v>
      </c>
      <c r="J4960" s="2">
        <v>16.32517</v>
      </c>
      <c r="K4960" s="66">
        <v>16.32516</v>
      </c>
      <c r="L4960" s="2">
        <v>15.72073</v>
      </c>
      <c r="M4960" s="2">
        <v>16.339690000000001</v>
      </c>
      <c r="N4960" s="2">
        <v>16.339680000000001</v>
      </c>
      <c r="O4960" s="2">
        <v>16.339690000000001</v>
      </c>
      <c r="P4960" s="2">
        <v>16.339680000000001</v>
      </c>
    </row>
    <row r="4961" spans="1:16" x14ac:dyDescent="0.35">
      <c r="A4961" s="2">
        <v>4950</v>
      </c>
      <c r="B4961" s="2" t="s">
        <v>287</v>
      </c>
      <c r="C4961" s="2" t="s">
        <v>315</v>
      </c>
      <c r="D4961" s="2">
        <v>-0.59799999999999998</v>
      </c>
      <c r="E4961" s="2">
        <v>1.5</v>
      </c>
      <c r="F4961" s="66">
        <v>0</v>
      </c>
      <c r="G4961" s="2">
        <v>16.0503</v>
      </c>
      <c r="H4961" s="2">
        <v>16.32236</v>
      </c>
      <c r="I4961" s="2">
        <v>16.32235</v>
      </c>
      <c r="J4961" s="2">
        <v>16.32236</v>
      </c>
      <c r="K4961" s="66">
        <v>16.32236</v>
      </c>
      <c r="L4961" s="2">
        <v>15.70398</v>
      </c>
      <c r="M4961" s="2">
        <v>16.336200000000002</v>
      </c>
      <c r="N4961" s="2">
        <v>16.336189999999998</v>
      </c>
      <c r="O4961" s="2">
        <v>16.336200000000002</v>
      </c>
      <c r="P4961" s="2">
        <v>16.336189999999998</v>
      </c>
    </row>
    <row r="4962" spans="1:16" x14ac:dyDescent="0.35">
      <c r="A4962" s="2">
        <v>4951</v>
      </c>
      <c r="B4962" s="2" t="s">
        <v>287</v>
      </c>
      <c r="C4962" s="2" t="s">
        <v>316</v>
      </c>
      <c r="D4962" s="2">
        <v>-0.60199999999999998</v>
      </c>
      <c r="E4962" s="2">
        <v>1.246</v>
      </c>
      <c r="F4962" s="66">
        <v>0</v>
      </c>
      <c r="G4962" s="2">
        <v>16.01286</v>
      </c>
      <c r="H4962" s="2">
        <v>16.330880000000001</v>
      </c>
      <c r="I4962" s="2">
        <v>16.330880000000001</v>
      </c>
      <c r="J4962" s="2">
        <v>16.33089</v>
      </c>
      <c r="K4962" s="66">
        <v>16.330880000000001</v>
      </c>
      <c r="L4962" s="2">
        <v>15.711270000000001</v>
      </c>
      <c r="M4962" s="2">
        <v>16.344059999999999</v>
      </c>
      <c r="N4962" s="2">
        <v>16.344049999999999</v>
      </c>
      <c r="O4962" s="2">
        <v>16.344059999999999</v>
      </c>
      <c r="P4962" s="2">
        <v>16.344049999999999</v>
      </c>
    </row>
    <row r="4963" spans="1:16" x14ac:dyDescent="0.35">
      <c r="A4963" s="2">
        <v>4952</v>
      </c>
      <c r="B4963" s="2" t="s">
        <v>287</v>
      </c>
      <c r="C4963" s="2" t="s">
        <v>317</v>
      </c>
      <c r="D4963" s="2">
        <v>-0.95399999999999996</v>
      </c>
      <c r="E4963" s="2">
        <v>1</v>
      </c>
      <c r="F4963" s="66">
        <v>0</v>
      </c>
      <c r="G4963" s="2">
        <v>16.075209999999998</v>
      </c>
      <c r="H4963" s="2">
        <v>16.42501</v>
      </c>
      <c r="I4963" s="2">
        <v>16.42501</v>
      </c>
      <c r="J4963" s="2">
        <v>16.42501</v>
      </c>
      <c r="K4963" s="66">
        <v>16.42501</v>
      </c>
      <c r="L4963" s="2">
        <v>15.79928</v>
      </c>
      <c r="M4963" s="2">
        <v>16.437560000000001</v>
      </c>
      <c r="N4963" s="2">
        <v>16.437560000000001</v>
      </c>
      <c r="O4963" s="2">
        <v>16.437560000000001</v>
      </c>
      <c r="P4963" s="2">
        <v>16.437550000000002</v>
      </c>
    </row>
    <row r="4964" spans="1:16" x14ac:dyDescent="0.35">
      <c r="A4964" s="2">
        <v>4953</v>
      </c>
      <c r="B4964" s="2" t="s">
        <v>287</v>
      </c>
      <c r="C4964" s="2" t="s">
        <v>318</v>
      </c>
      <c r="D4964" s="2">
        <v>-0.59</v>
      </c>
      <c r="E4964" s="2">
        <v>1</v>
      </c>
      <c r="F4964" s="66">
        <v>0</v>
      </c>
      <c r="G4964" s="2">
        <v>16.059660000000001</v>
      </c>
      <c r="H4964" s="2">
        <v>16.419640000000001</v>
      </c>
      <c r="I4964" s="2">
        <v>16.419630000000002</v>
      </c>
      <c r="J4964" s="2">
        <v>16.419640000000001</v>
      </c>
      <c r="K4964" s="66">
        <v>16.419640000000001</v>
      </c>
      <c r="L4964" s="2">
        <v>15.799910000000001</v>
      </c>
      <c r="M4964" s="2">
        <v>16.431889999999999</v>
      </c>
      <c r="N4964" s="2">
        <v>16.431889999999999</v>
      </c>
      <c r="O4964" s="2">
        <v>16.431889999999999</v>
      </c>
      <c r="P4964" s="2">
        <v>16.43188</v>
      </c>
    </row>
    <row r="4965" spans="1:16" x14ac:dyDescent="0.35">
      <c r="A4965" s="2">
        <v>4954</v>
      </c>
      <c r="B4965" s="2" t="s">
        <v>287</v>
      </c>
      <c r="C4965" s="2" t="s">
        <v>319</v>
      </c>
      <c r="D4965" s="2">
        <v>0</v>
      </c>
      <c r="E4965" s="2">
        <v>1</v>
      </c>
      <c r="F4965" s="66">
        <v>0</v>
      </c>
      <c r="G4965" s="2">
        <v>15.501849999999999</v>
      </c>
      <c r="H4965" s="2">
        <v>15.87923</v>
      </c>
      <c r="I4965" s="2">
        <v>15.87923</v>
      </c>
      <c r="J4965" s="2">
        <v>15.87923</v>
      </c>
      <c r="K4965" s="66">
        <v>15.87923</v>
      </c>
      <c r="L4965" s="2">
        <v>15.27243</v>
      </c>
      <c r="M4965" s="2">
        <v>15.897880000000001</v>
      </c>
      <c r="N4965" s="2">
        <v>15.897880000000001</v>
      </c>
      <c r="O4965" s="2">
        <v>15.897880000000001</v>
      </c>
      <c r="P4965" s="2">
        <v>15.897880000000001</v>
      </c>
    </row>
    <row r="4966" spans="1:16" x14ac:dyDescent="0.35">
      <c r="A4966" s="2">
        <v>4955</v>
      </c>
      <c r="B4966" s="2" t="s">
        <v>287</v>
      </c>
      <c r="C4966" s="2" t="s">
        <v>320</v>
      </c>
      <c r="D4966" s="2">
        <v>0.55900000000000005</v>
      </c>
      <c r="E4966" s="2">
        <v>1.254</v>
      </c>
      <c r="F4966" s="66">
        <v>0</v>
      </c>
      <c r="G4966" s="2">
        <v>14.335459999999999</v>
      </c>
      <c r="H4966" s="2">
        <v>14.726050000000001</v>
      </c>
      <c r="I4966" s="2">
        <v>14.726039999999999</v>
      </c>
      <c r="J4966" s="2">
        <v>14.726050000000001</v>
      </c>
      <c r="K4966" s="66">
        <v>14.726039999999999</v>
      </c>
      <c r="L4966" s="2">
        <v>14.16797</v>
      </c>
      <c r="M4966" s="2">
        <v>14.774559999999999</v>
      </c>
      <c r="N4966" s="2">
        <v>14.774559999999999</v>
      </c>
      <c r="O4966" s="2">
        <v>14.774559999999999</v>
      </c>
      <c r="P4966" s="2">
        <v>14.774559999999999</v>
      </c>
    </row>
    <row r="4967" spans="1:16" x14ac:dyDescent="0.35">
      <c r="A4967" s="2">
        <v>4956</v>
      </c>
      <c r="B4967" s="2" t="s">
        <v>287</v>
      </c>
      <c r="C4967" s="2" t="s">
        <v>321</v>
      </c>
      <c r="D4967" s="2">
        <v>1.5580000000000001</v>
      </c>
      <c r="E4967" s="2">
        <v>0.73799999999999999</v>
      </c>
      <c r="F4967" s="66">
        <v>0</v>
      </c>
      <c r="G4967" s="2">
        <v>12.61989</v>
      </c>
      <c r="H4967" s="2">
        <v>13.021330000000001</v>
      </c>
      <c r="I4967" s="2">
        <v>13.021330000000001</v>
      </c>
      <c r="J4967" s="2">
        <v>13.021330000000001</v>
      </c>
      <c r="K4967" s="66">
        <v>13.021330000000001</v>
      </c>
      <c r="L4967" s="2">
        <v>12.563459999999999</v>
      </c>
      <c r="M4967" s="2">
        <v>13.172510000000001</v>
      </c>
      <c r="N4967" s="2">
        <v>13.172510000000001</v>
      </c>
      <c r="O4967" s="2">
        <v>13.172510000000001</v>
      </c>
      <c r="P4967" s="2">
        <v>13.172499999999999</v>
      </c>
    </row>
    <row r="4968" spans="1:16" x14ac:dyDescent="0.35">
      <c r="A4968" s="2">
        <v>4957</v>
      </c>
      <c r="B4968" s="2" t="s">
        <v>287</v>
      </c>
      <c r="C4968" s="2" t="s">
        <v>322</v>
      </c>
      <c r="D4968" s="2">
        <v>2.1019999999999999</v>
      </c>
      <c r="E4968" s="2">
        <v>1.0669999999999999</v>
      </c>
      <c r="F4968" s="66">
        <v>0</v>
      </c>
      <c r="G4968" s="2">
        <v>10.918049999999999</v>
      </c>
      <c r="H4968" s="2">
        <v>11.295439999999999</v>
      </c>
      <c r="I4968" s="2">
        <v>11.295439999999999</v>
      </c>
      <c r="J4968" s="2">
        <v>11.295439999999999</v>
      </c>
      <c r="K4968" s="66">
        <v>11.295439999999999</v>
      </c>
      <c r="L4968" s="2">
        <v>11.05569</v>
      </c>
      <c r="M4968" s="2">
        <v>11.64052</v>
      </c>
      <c r="N4968" s="2">
        <v>11.640510000000001</v>
      </c>
      <c r="O4968" s="2">
        <v>11.64052</v>
      </c>
      <c r="P4968" s="2">
        <v>11.640510000000001</v>
      </c>
    </row>
    <row r="4969" spans="1:16" x14ac:dyDescent="0.35">
      <c r="A4969" s="2">
        <v>4958</v>
      </c>
      <c r="B4969" s="2" t="s">
        <v>287</v>
      </c>
      <c r="C4969" s="2" t="s">
        <v>323</v>
      </c>
      <c r="D4969" s="2">
        <v>1.7929999999999999</v>
      </c>
      <c r="E4969" s="2">
        <v>1.7949999999999999</v>
      </c>
      <c r="F4969" s="66">
        <v>0</v>
      </c>
      <c r="G4969" s="2">
        <v>10.000069999999999</v>
      </c>
      <c r="H4969" s="2">
        <v>10.31809</v>
      </c>
      <c r="I4969" s="2">
        <v>10.31808</v>
      </c>
      <c r="J4969" s="2">
        <v>10.31809</v>
      </c>
      <c r="K4969" s="66">
        <v>10.31808</v>
      </c>
      <c r="L4969" s="2">
        <v>10.30415</v>
      </c>
      <c r="M4969" s="2">
        <v>10.848280000000001</v>
      </c>
      <c r="N4969" s="2">
        <v>10.848280000000001</v>
      </c>
      <c r="O4969" s="2">
        <v>10.848280000000001</v>
      </c>
      <c r="P4969" s="2">
        <v>10.848269999999999</v>
      </c>
    </row>
    <row r="4970" spans="1:16" x14ac:dyDescent="0.35">
      <c r="A4970" s="2">
        <v>4959</v>
      </c>
      <c r="B4970" s="2" t="s">
        <v>287</v>
      </c>
      <c r="C4970" s="2" t="s">
        <v>324</v>
      </c>
      <c r="D4970" s="2">
        <v>1.095</v>
      </c>
      <c r="E4970" s="2">
        <v>1.5</v>
      </c>
      <c r="F4970" s="66">
        <v>0</v>
      </c>
      <c r="G4970" s="2">
        <v>10.29557</v>
      </c>
      <c r="H4970" s="2">
        <v>10.62598</v>
      </c>
      <c r="I4970" s="2">
        <v>10.62598</v>
      </c>
      <c r="J4970" s="2">
        <v>10.62599</v>
      </c>
      <c r="K4970" s="66">
        <v>10.62598</v>
      </c>
      <c r="L4970" s="2">
        <v>10.666449999999999</v>
      </c>
      <c r="M4970" s="2">
        <v>11.25755</v>
      </c>
      <c r="N4970" s="2">
        <v>11.25755</v>
      </c>
      <c r="O4970" s="2">
        <v>11.25755</v>
      </c>
      <c r="P4970" s="2">
        <v>11.257540000000001</v>
      </c>
    </row>
    <row r="4971" spans="1:16" x14ac:dyDescent="0.35">
      <c r="A4971" s="2">
        <v>4960</v>
      </c>
      <c r="B4971" s="2" t="s">
        <v>287</v>
      </c>
      <c r="C4971" s="2" t="s">
        <v>325</v>
      </c>
      <c r="D4971" s="2">
        <v>-0.623</v>
      </c>
      <c r="E4971" s="2">
        <v>1.5</v>
      </c>
      <c r="F4971" s="66">
        <v>0</v>
      </c>
      <c r="G4971" s="2">
        <v>11.47655</v>
      </c>
      <c r="H4971" s="2">
        <v>11.82615</v>
      </c>
      <c r="I4971" s="2">
        <v>11.82615</v>
      </c>
      <c r="J4971" s="2">
        <v>11.82615</v>
      </c>
      <c r="K4971" s="66">
        <v>11.82615</v>
      </c>
      <c r="L4971" s="2">
        <v>11.88405</v>
      </c>
      <c r="M4971" s="2">
        <v>12.48362</v>
      </c>
      <c r="N4971" s="2">
        <v>12.48362</v>
      </c>
      <c r="O4971" s="2">
        <v>12.48362</v>
      </c>
      <c r="P4971" s="2">
        <v>12.48362</v>
      </c>
    </row>
    <row r="4972" spans="1:16" x14ac:dyDescent="0.35">
      <c r="A4972" s="2">
        <v>4961</v>
      </c>
      <c r="B4972" s="2" t="s">
        <v>287</v>
      </c>
      <c r="C4972" s="2" t="s">
        <v>326</v>
      </c>
      <c r="D4972" s="2">
        <v>-2.4580000000000002</v>
      </c>
      <c r="E4972" s="2">
        <v>1.8049999999999999</v>
      </c>
      <c r="F4972" s="66">
        <v>0</v>
      </c>
      <c r="G4972" s="2">
        <v>13.22166</v>
      </c>
      <c r="H4972" s="2">
        <v>13.465669999999999</v>
      </c>
      <c r="I4972" s="2">
        <v>13.465669999999999</v>
      </c>
      <c r="J4972" s="2">
        <v>13.465669999999999</v>
      </c>
      <c r="K4972" s="66">
        <v>13.465669999999999</v>
      </c>
      <c r="L4972" s="2">
        <v>13.528130000000001</v>
      </c>
      <c r="M4972" s="2">
        <v>14.10519</v>
      </c>
      <c r="N4972" s="2">
        <v>14.105180000000001</v>
      </c>
      <c r="O4972" s="2">
        <v>14.10519</v>
      </c>
      <c r="P4972" s="2">
        <v>14.105180000000001</v>
      </c>
    </row>
    <row r="4973" spans="1:16" x14ac:dyDescent="0.35">
      <c r="A4973" s="2">
        <v>4962</v>
      </c>
      <c r="B4973" s="2" t="s">
        <v>287</v>
      </c>
      <c r="C4973" s="2" t="s">
        <v>327</v>
      </c>
      <c r="D4973" s="2">
        <v>-2.9</v>
      </c>
      <c r="E4973" s="2">
        <v>1.7949999999999999</v>
      </c>
      <c r="F4973" s="66">
        <v>0</v>
      </c>
      <c r="G4973" s="2">
        <v>14.704689999999999</v>
      </c>
      <c r="H4973" s="2">
        <v>14.87143</v>
      </c>
      <c r="I4973" s="2">
        <v>14.87143</v>
      </c>
      <c r="J4973" s="2">
        <v>14.87144</v>
      </c>
      <c r="K4973" s="66">
        <v>14.87143</v>
      </c>
      <c r="L4973" s="2">
        <v>14.88153</v>
      </c>
      <c r="M4973" s="2">
        <v>15.4693</v>
      </c>
      <c r="N4973" s="2">
        <v>15.4693</v>
      </c>
      <c r="O4973" s="2">
        <v>15.46931</v>
      </c>
      <c r="P4973" s="2">
        <v>15.4693</v>
      </c>
    </row>
    <row r="4974" spans="1:16" x14ac:dyDescent="0.35">
      <c r="A4974" s="2">
        <v>4963</v>
      </c>
      <c r="B4974" s="2" t="s">
        <v>287</v>
      </c>
      <c r="C4974" s="2" t="s">
        <v>328</v>
      </c>
      <c r="D4974" s="2">
        <v>-3.2559999999999998</v>
      </c>
      <c r="E4974" s="2">
        <v>1.246</v>
      </c>
      <c r="F4974" s="66">
        <v>0</v>
      </c>
      <c r="G4974" s="2">
        <v>15.643750000000001</v>
      </c>
      <c r="H4974" s="2">
        <v>15.891870000000001</v>
      </c>
      <c r="I4974" s="2">
        <v>15.891870000000001</v>
      </c>
      <c r="J4974" s="2">
        <v>15.891870000000001</v>
      </c>
      <c r="K4974" s="66">
        <v>15.891859999999999</v>
      </c>
      <c r="L4974" s="2">
        <v>15.814539999999999</v>
      </c>
      <c r="M4974" s="2">
        <v>16.434470000000001</v>
      </c>
      <c r="N4974" s="2">
        <v>16.434470000000001</v>
      </c>
      <c r="O4974" s="2">
        <v>16.434470000000001</v>
      </c>
      <c r="P4974" s="2">
        <v>16.434460000000001</v>
      </c>
    </row>
    <row r="4975" spans="1:16" x14ac:dyDescent="0.35">
      <c r="A4975" s="2">
        <v>4964</v>
      </c>
      <c r="B4975" s="2" t="s">
        <v>287</v>
      </c>
      <c r="C4975" s="2" t="s">
        <v>329</v>
      </c>
      <c r="D4975" s="2">
        <v>-3.702</v>
      </c>
      <c r="E4975" s="2">
        <v>1.254</v>
      </c>
      <c r="F4975" s="66">
        <v>0</v>
      </c>
      <c r="G4975" s="2">
        <v>16.51446</v>
      </c>
      <c r="H4975" s="2">
        <v>16.7578</v>
      </c>
      <c r="I4975" s="2">
        <v>16.757809999999999</v>
      </c>
      <c r="J4975" s="2">
        <v>16.757809999999999</v>
      </c>
      <c r="K4975" s="66">
        <v>16.7578</v>
      </c>
      <c r="L4975" s="2">
        <v>16.62753</v>
      </c>
      <c r="M4975" s="2">
        <v>17.241879999999998</v>
      </c>
      <c r="N4975" s="2">
        <v>17.241869999999999</v>
      </c>
      <c r="O4975" s="2">
        <v>17.241879999999998</v>
      </c>
      <c r="P4975" s="2">
        <v>17.241869999999999</v>
      </c>
    </row>
    <row r="4976" spans="1:16" x14ac:dyDescent="0.35">
      <c r="A4976" s="2">
        <v>4965</v>
      </c>
      <c r="B4976" s="2" t="s">
        <v>287</v>
      </c>
      <c r="C4976" s="2" t="s">
        <v>330</v>
      </c>
      <c r="D4976" s="2">
        <v>-4.2069999999999999</v>
      </c>
      <c r="E4976" s="2">
        <v>0.99199999999999999</v>
      </c>
      <c r="F4976" s="66">
        <v>0</v>
      </c>
      <c r="G4976" s="2">
        <v>17.24408</v>
      </c>
      <c r="H4976" s="2">
        <v>17.513300000000001</v>
      </c>
      <c r="I4976" s="2">
        <v>17.513300000000001</v>
      </c>
      <c r="J4976" s="2">
        <v>17.513300000000001</v>
      </c>
      <c r="K4976" s="66">
        <v>17.513300000000001</v>
      </c>
      <c r="L4976" s="2">
        <v>17.323149999999998</v>
      </c>
      <c r="M4976" s="2">
        <v>17.94087</v>
      </c>
      <c r="N4976" s="2">
        <v>17.94087</v>
      </c>
      <c r="O4976" s="2">
        <v>17.94088</v>
      </c>
      <c r="P4976" s="2">
        <v>17.94087</v>
      </c>
    </row>
    <row r="4977" spans="1:16" x14ac:dyDescent="0.35">
      <c r="A4977" s="2">
        <v>4966</v>
      </c>
      <c r="B4977" s="2" t="s">
        <v>287</v>
      </c>
      <c r="C4977" s="2" t="s">
        <v>331</v>
      </c>
      <c r="D4977" s="2">
        <v>-5.2610000000000001</v>
      </c>
      <c r="E4977" s="2">
        <v>0.5</v>
      </c>
      <c r="F4977" s="66">
        <v>0</v>
      </c>
      <c r="G4977" s="2">
        <v>17.996279999999999</v>
      </c>
      <c r="H4977" s="2">
        <v>18.266539999999999</v>
      </c>
      <c r="I4977" s="2">
        <v>18.266549999999999</v>
      </c>
      <c r="J4977" s="2">
        <v>18.266549999999999</v>
      </c>
      <c r="K4977" s="66">
        <v>18.266539999999999</v>
      </c>
      <c r="L4977" s="2">
        <v>18.017140000000001</v>
      </c>
      <c r="M4977" s="2">
        <v>18.641069999999999</v>
      </c>
      <c r="N4977" s="2">
        <v>18.641069999999999</v>
      </c>
      <c r="O4977" s="2">
        <v>18.641069999999999</v>
      </c>
      <c r="P4977" s="2">
        <v>18.64106</v>
      </c>
    </row>
    <row r="4978" spans="1:16" x14ac:dyDescent="0.35">
      <c r="A4978" s="2">
        <v>4967</v>
      </c>
      <c r="B4978" s="2" t="s">
        <v>287</v>
      </c>
      <c r="C4978" s="2" t="s">
        <v>332</v>
      </c>
      <c r="D4978" s="2">
        <v>-5.5439999999999996</v>
      </c>
      <c r="E4978" s="2">
        <v>0.5</v>
      </c>
      <c r="F4978" s="66">
        <v>0</v>
      </c>
      <c r="G4978" s="2">
        <v>18.833110000000001</v>
      </c>
      <c r="H4978" s="2">
        <v>19.0928</v>
      </c>
      <c r="I4978" s="2">
        <v>19.0928</v>
      </c>
      <c r="J4978" s="2">
        <v>19.0928</v>
      </c>
      <c r="K4978" s="66">
        <v>19.0928</v>
      </c>
      <c r="L4978" s="2">
        <v>18.80012</v>
      </c>
      <c r="M4978" s="2">
        <v>19.421220000000002</v>
      </c>
      <c r="N4978" s="2">
        <v>19.421220000000002</v>
      </c>
      <c r="O4978" s="2">
        <v>19.421230000000001</v>
      </c>
      <c r="P4978" s="2">
        <v>19.421220000000002</v>
      </c>
    </row>
    <row r="4979" spans="1:16" x14ac:dyDescent="0.35">
      <c r="A4979" s="2">
        <v>4968</v>
      </c>
      <c r="B4979" s="2" t="s">
        <v>288</v>
      </c>
      <c r="C4979" s="2" t="s">
        <v>309</v>
      </c>
      <c r="D4979" s="2">
        <v>-5.7080000000000002</v>
      </c>
      <c r="E4979" s="2">
        <v>0.5</v>
      </c>
      <c r="F4979" s="66">
        <v>0</v>
      </c>
      <c r="G4979" s="2">
        <v>19.589510000000001</v>
      </c>
      <c r="H4979" s="2">
        <v>19.842410000000001</v>
      </c>
      <c r="I4979" s="2">
        <v>19.842410000000001</v>
      </c>
      <c r="J4979" s="2">
        <v>19.842410000000001</v>
      </c>
      <c r="K4979" s="66">
        <v>19.842410000000001</v>
      </c>
      <c r="L4979" s="2">
        <v>19.506969999999999</v>
      </c>
      <c r="M4979" s="2">
        <v>20.125910000000001</v>
      </c>
      <c r="N4979" s="2">
        <v>20.125910000000001</v>
      </c>
      <c r="O4979" s="2">
        <v>20.125910000000001</v>
      </c>
      <c r="P4979" s="2">
        <v>20.125900000000001</v>
      </c>
    </row>
    <row r="4980" spans="1:16" x14ac:dyDescent="0.35">
      <c r="A4980" s="2">
        <v>4969</v>
      </c>
      <c r="B4980" s="2" t="s">
        <v>288</v>
      </c>
      <c r="C4980" s="2" t="s">
        <v>310</v>
      </c>
      <c r="D4980" s="2">
        <v>-6.4029999999999996</v>
      </c>
      <c r="E4980" s="2">
        <v>0.754</v>
      </c>
      <c r="F4980" s="66">
        <v>0</v>
      </c>
      <c r="G4980" s="2">
        <v>20.270589999999999</v>
      </c>
      <c r="H4980" s="2">
        <v>20.49183</v>
      </c>
      <c r="I4980" s="2">
        <v>20.49183</v>
      </c>
      <c r="J4980" s="2">
        <v>20.49184</v>
      </c>
      <c r="K4980" s="66">
        <v>20.49183</v>
      </c>
      <c r="L4980" s="2">
        <v>20.13186</v>
      </c>
      <c r="M4980" s="2">
        <v>20.736660000000001</v>
      </c>
      <c r="N4980" s="2">
        <v>20.736660000000001</v>
      </c>
      <c r="O4980" s="2">
        <v>20.73667</v>
      </c>
      <c r="P4980" s="2">
        <v>20.736660000000001</v>
      </c>
    </row>
    <row r="4981" spans="1:16" x14ac:dyDescent="0.35">
      <c r="A4981" s="2">
        <v>4970</v>
      </c>
      <c r="B4981" s="2" t="s">
        <v>288</v>
      </c>
      <c r="C4981" s="2" t="s">
        <v>311</v>
      </c>
      <c r="D4981" s="2">
        <v>-6.6509999999999998</v>
      </c>
      <c r="E4981" s="2">
        <v>1</v>
      </c>
      <c r="F4981" s="66">
        <v>0</v>
      </c>
      <c r="G4981" s="2">
        <v>20.747440000000001</v>
      </c>
      <c r="H4981" s="2">
        <v>20.942589999999999</v>
      </c>
      <c r="I4981" s="2">
        <v>20.942589999999999</v>
      </c>
      <c r="J4981" s="2">
        <v>20.942589999999999</v>
      </c>
      <c r="K4981" s="66">
        <v>20.942589999999999</v>
      </c>
      <c r="L4981" s="2">
        <v>20.56382</v>
      </c>
      <c r="M4981" s="2">
        <v>21.156839999999999</v>
      </c>
      <c r="N4981" s="2">
        <v>21.156839999999999</v>
      </c>
      <c r="O4981" s="2">
        <v>21.156849999999999</v>
      </c>
      <c r="P4981" s="2">
        <v>21.156839999999999</v>
      </c>
    </row>
    <row r="4982" spans="1:16" x14ac:dyDescent="0.35">
      <c r="A4982" s="2">
        <v>4971</v>
      </c>
      <c r="B4982" s="2" t="s">
        <v>288</v>
      </c>
      <c r="C4982" s="2" t="s">
        <v>312</v>
      </c>
      <c r="D4982" s="2">
        <v>-6.7</v>
      </c>
      <c r="E4982" s="2">
        <v>0.49199999999999999</v>
      </c>
      <c r="F4982" s="66">
        <v>0</v>
      </c>
      <c r="G4982" s="2">
        <v>20.973520000000001</v>
      </c>
      <c r="H4982" s="2">
        <v>21.188559999999999</v>
      </c>
      <c r="I4982" s="2">
        <v>21.188559999999999</v>
      </c>
      <c r="J4982" s="2">
        <v>21.188559999999999</v>
      </c>
      <c r="K4982" s="66">
        <v>21.188559999999999</v>
      </c>
      <c r="L4982" s="2">
        <v>20.7714</v>
      </c>
      <c r="M4982" s="2">
        <v>21.37764</v>
      </c>
      <c r="N4982" s="2">
        <v>21.37764</v>
      </c>
      <c r="O4982" s="2">
        <v>21.37764</v>
      </c>
      <c r="P4982" s="2">
        <v>21.37764</v>
      </c>
    </row>
    <row r="4983" spans="1:16" x14ac:dyDescent="0.35">
      <c r="A4983" s="2">
        <v>4972</v>
      </c>
      <c r="B4983" s="2" t="s">
        <v>288</v>
      </c>
      <c r="C4983" s="2" t="s">
        <v>313</v>
      </c>
      <c r="D4983" s="2">
        <v>-6.9029999999999996</v>
      </c>
      <c r="E4983" s="2">
        <v>0</v>
      </c>
      <c r="F4983" s="66">
        <v>0</v>
      </c>
      <c r="G4983" s="2">
        <v>21.338719999999999</v>
      </c>
      <c r="H4983" s="2">
        <v>21.551020000000001</v>
      </c>
      <c r="I4983" s="2">
        <v>21.551020000000001</v>
      </c>
      <c r="J4983" s="2">
        <v>21.551020000000001</v>
      </c>
      <c r="K4983" s="66">
        <v>21.551020000000001</v>
      </c>
      <c r="L4983" s="2">
        <v>21.107710000000001</v>
      </c>
      <c r="M4983" s="2">
        <v>21.717400000000001</v>
      </c>
      <c r="N4983" s="2">
        <v>21.717400000000001</v>
      </c>
      <c r="O4983" s="2">
        <v>21.717400000000001</v>
      </c>
      <c r="P4983" s="2">
        <v>21.717400000000001</v>
      </c>
    </row>
    <row r="4984" spans="1:16" x14ac:dyDescent="0.35">
      <c r="A4984" s="2">
        <v>4973</v>
      </c>
      <c r="B4984" s="2" t="s">
        <v>288</v>
      </c>
      <c r="C4984" s="2" t="s">
        <v>314</v>
      </c>
      <c r="D4984" s="2">
        <v>-7.202</v>
      </c>
      <c r="E4984" s="2">
        <v>0</v>
      </c>
      <c r="F4984" s="66">
        <v>0</v>
      </c>
      <c r="G4984" s="2">
        <v>21.93092</v>
      </c>
      <c r="H4984" s="2">
        <v>22.131160000000001</v>
      </c>
      <c r="I4984" s="2">
        <v>22.131160000000001</v>
      </c>
      <c r="J4984" s="2">
        <v>22.131160000000001</v>
      </c>
      <c r="K4984" s="66">
        <v>22.131160000000001</v>
      </c>
      <c r="L4984" s="2">
        <v>21.671980000000001</v>
      </c>
      <c r="M4984" s="2">
        <v>22.278030000000001</v>
      </c>
      <c r="N4984" s="2">
        <v>22.278030000000001</v>
      </c>
      <c r="O4984" s="2">
        <v>22.278040000000001</v>
      </c>
      <c r="P4984" s="2">
        <v>22.278030000000001</v>
      </c>
    </row>
    <row r="4985" spans="1:16" x14ac:dyDescent="0.35">
      <c r="A4985" s="2">
        <v>4974</v>
      </c>
      <c r="B4985" s="2" t="s">
        <v>288</v>
      </c>
      <c r="C4985" s="2" t="s">
        <v>315</v>
      </c>
      <c r="D4985" s="2">
        <v>-7.7069999999999999</v>
      </c>
      <c r="E4985" s="2">
        <v>0.76300000000000001</v>
      </c>
      <c r="F4985" s="66">
        <v>0</v>
      </c>
      <c r="G4985" s="2">
        <v>22.54898</v>
      </c>
      <c r="H4985" s="2">
        <v>22.710920000000002</v>
      </c>
      <c r="I4985" s="2">
        <v>22.710920000000002</v>
      </c>
      <c r="J4985" s="2">
        <v>22.710920000000002</v>
      </c>
      <c r="K4985" s="66">
        <v>22.710920000000002</v>
      </c>
      <c r="L4985" s="2">
        <v>22.257400000000001</v>
      </c>
      <c r="M4985" s="2">
        <v>22.840949999999999</v>
      </c>
      <c r="N4985" s="2">
        <v>22.840949999999999</v>
      </c>
      <c r="O4985" s="2">
        <v>22.840959999999999</v>
      </c>
      <c r="P4985" s="2">
        <v>22.840949999999999</v>
      </c>
    </row>
    <row r="4986" spans="1:16" x14ac:dyDescent="0.35">
      <c r="A4986" s="2">
        <v>4975</v>
      </c>
      <c r="B4986" s="2" t="s">
        <v>288</v>
      </c>
      <c r="C4986" s="2" t="s">
        <v>316</v>
      </c>
      <c r="D4986" s="2">
        <v>-7.49</v>
      </c>
      <c r="E4986" s="2">
        <v>2.3130000000000002</v>
      </c>
      <c r="F4986" s="66">
        <v>0</v>
      </c>
      <c r="G4986" s="2">
        <v>22.80096</v>
      </c>
      <c r="H4986" s="2">
        <v>22.89198</v>
      </c>
      <c r="I4986" s="2">
        <v>22.89198</v>
      </c>
      <c r="J4986" s="2">
        <v>22.89198</v>
      </c>
      <c r="K4986" s="66">
        <v>22.89198</v>
      </c>
      <c r="L4986" s="2">
        <v>22.614260000000002</v>
      </c>
      <c r="M4986" s="2">
        <v>23.007239999999999</v>
      </c>
      <c r="N4986" s="2">
        <v>23.007239999999999</v>
      </c>
      <c r="O4986" s="2">
        <v>23.007239999999999</v>
      </c>
      <c r="P4986" s="2">
        <v>23.00723</v>
      </c>
    </row>
    <row r="4987" spans="1:16" x14ac:dyDescent="0.35">
      <c r="A4987" s="2">
        <v>4976</v>
      </c>
      <c r="B4987" s="2" t="s">
        <v>288</v>
      </c>
      <c r="C4987" s="2" t="s">
        <v>317</v>
      </c>
      <c r="D4987" s="2">
        <v>-5.9340000000000002</v>
      </c>
      <c r="E4987" s="2">
        <v>2.5920000000000001</v>
      </c>
      <c r="F4987" s="66">
        <v>0</v>
      </c>
      <c r="G4987" s="2">
        <v>22.216670000000001</v>
      </c>
      <c r="H4987" s="2">
        <v>22.305299999999999</v>
      </c>
      <c r="I4987" s="2">
        <v>22.305299999999999</v>
      </c>
      <c r="J4987" s="2">
        <v>22.305299999999999</v>
      </c>
      <c r="K4987" s="66">
        <v>22.305299999999999</v>
      </c>
      <c r="L4987" s="2">
        <v>22.060960000000001</v>
      </c>
      <c r="M4987" s="2">
        <v>22.407360000000001</v>
      </c>
      <c r="N4987" s="2">
        <v>22.407360000000001</v>
      </c>
      <c r="O4987" s="2">
        <v>22.407360000000001</v>
      </c>
      <c r="P4987" s="2">
        <v>22.407350000000001</v>
      </c>
    </row>
    <row r="4988" spans="1:16" x14ac:dyDescent="0.35">
      <c r="A4988" s="2">
        <v>4977</v>
      </c>
      <c r="B4988" s="2" t="s">
        <v>288</v>
      </c>
      <c r="C4988" s="2" t="s">
        <v>318</v>
      </c>
      <c r="D4988" s="2">
        <v>-4.1870000000000003</v>
      </c>
      <c r="E4988" s="2">
        <v>2.1</v>
      </c>
      <c r="F4988" s="66">
        <v>0</v>
      </c>
      <c r="G4988" s="2">
        <v>21.109829999999999</v>
      </c>
      <c r="H4988" s="2">
        <v>21.33465</v>
      </c>
      <c r="I4988" s="2">
        <v>21.33465</v>
      </c>
      <c r="J4988" s="2">
        <v>21.33466</v>
      </c>
      <c r="K4988" s="66">
        <v>21.33465</v>
      </c>
      <c r="L4988" s="2">
        <v>20.917580000000001</v>
      </c>
      <c r="M4988" s="2">
        <v>21.425249999999998</v>
      </c>
      <c r="N4988" s="2">
        <v>21.425239999999999</v>
      </c>
      <c r="O4988" s="2">
        <v>21.425249999999998</v>
      </c>
      <c r="P4988" s="2">
        <v>21.425239999999999</v>
      </c>
    </row>
    <row r="4989" spans="1:16" x14ac:dyDescent="0.35">
      <c r="A4989" s="2">
        <v>4978</v>
      </c>
      <c r="B4989" s="2" t="s">
        <v>288</v>
      </c>
      <c r="C4989" s="2" t="s">
        <v>319</v>
      </c>
      <c r="D4989" s="2">
        <v>-3.0950000000000002</v>
      </c>
      <c r="E4989" s="2">
        <v>2.6080000000000001</v>
      </c>
      <c r="F4989" s="66">
        <v>0</v>
      </c>
      <c r="G4989" s="2">
        <v>19.943390000000001</v>
      </c>
      <c r="H4989" s="2">
        <v>20.158169999999998</v>
      </c>
      <c r="I4989" s="2">
        <v>20.158169999999998</v>
      </c>
      <c r="J4989" s="2">
        <v>20.158169999999998</v>
      </c>
      <c r="K4989" s="66">
        <v>20.158169999999998</v>
      </c>
      <c r="L4989" s="2">
        <v>19.866990000000001</v>
      </c>
      <c r="M4989" s="2">
        <v>20.239180000000001</v>
      </c>
      <c r="N4989" s="2">
        <v>20.239180000000001</v>
      </c>
      <c r="O4989" s="2">
        <v>20.239180000000001</v>
      </c>
      <c r="P4989" s="2">
        <v>20.239180000000001</v>
      </c>
    </row>
    <row r="4990" spans="1:16" x14ac:dyDescent="0.35">
      <c r="A4990" s="2">
        <v>4979</v>
      </c>
      <c r="B4990" s="2" t="s">
        <v>288</v>
      </c>
      <c r="C4990" s="2" t="s">
        <v>320</v>
      </c>
      <c r="D4990" s="2">
        <v>-2.8</v>
      </c>
      <c r="E4990" s="2">
        <v>2.5920000000000001</v>
      </c>
      <c r="F4990" s="66">
        <v>0</v>
      </c>
      <c r="G4990" s="2">
        <v>18.900729999999999</v>
      </c>
      <c r="H4990" s="2">
        <v>18.94415</v>
      </c>
      <c r="I4990" s="2">
        <v>18.94415</v>
      </c>
      <c r="J4990" s="2">
        <v>18.94415</v>
      </c>
      <c r="K4990" s="66">
        <v>18.94415</v>
      </c>
      <c r="L4990" s="2">
        <v>18.603010000000001</v>
      </c>
      <c r="M4990" s="2">
        <v>19.01961</v>
      </c>
      <c r="N4990" s="2">
        <v>19.01961</v>
      </c>
      <c r="O4990" s="2">
        <v>19.01962</v>
      </c>
      <c r="P4990" s="2">
        <v>19.01961</v>
      </c>
    </row>
    <row r="4991" spans="1:16" x14ac:dyDescent="0.35">
      <c r="A4991" s="2">
        <v>4980</v>
      </c>
      <c r="B4991" s="2" t="s">
        <v>288</v>
      </c>
      <c r="C4991" s="2" t="s">
        <v>321</v>
      </c>
      <c r="D4991" s="2">
        <v>-2.4950000000000001</v>
      </c>
      <c r="E4991" s="2">
        <v>2.1</v>
      </c>
      <c r="F4991" s="66">
        <v>0</v>
      </c>
      <c r="G4991" s="2">
        <v>17.744019999999999</v>
      </c>
      <c r="H4991" s="2">
        <v>17.898630000000001</v>
      </c>
      <c r="I4991" s="2">
        <v>17.898630000000001</v>
      </c>
      <c r="J4991" s="2">
        <v>17.898630000000001</v>
      </c>
      <c r="K4991" s="66">
        <v>17.898630000000001</v>
      </c>
      <c r="L4991" s="2">
        <v>17.437830000000002</v>
      </c>
      <c r="M4991" s="2">
        <v>17.975899999999999</v>
      </c>
      <c r="N4991" s="2">
        <v>17.975899999999999</v>
      </c>
      <c r="O4991" s="2">
        <v>17.975899999999999</v>
      </c>
      <c r="P4991" s="2">
        <v>17.975899999999999</v>
      </c>
    </row>
    <row r="4992" spans="1:16" x14ac:dyDescent="0.35">
      <c r="A4992" s="2">
        <v>4981</v>
      </c>
      <c r="B4992" s="2" t="s">
        <v>288</v>
      </c>
      <c r="C4992" s="2" t="s">
        <v>322</v>
      </c>
      <c r="D4992" s="2">
        <v>-2.302</v>
      </c>
      <c r="E4992" s="2">
        <v>2.1</v>
      </c>
      <c r="F4992" s="66">
        <v>0</v>
      </c>
      <c r="G4992" s="2">
        <v>16.874169999999999</v>
      </c>
      <c r="H4992" s="2">
        <v>17.125070000000001</v>
      </c>
      <c r="I4992" s="2">
        <v>17.125070000000001</v>
      </c>
      <c r="J4992" s="2">
        <v>17.125070000000001</v>
      </c>
      <c r="K4992" s="66">
        <v>17.125070000000001</v>
      </c>
      <c r="L4992" s="2">
        <v>16.697469999999999</v>
      </c>
      <c r="M4992" s="2">
        <v>17.212620000000001</v>
      </c>
      <c r="N4992" s="2">
        <v>17.212620000000001</v>
      </c>
      <c r="O4992" s="2">
        <v>17.212620000000001</v>
      </c>
      <c r="P4992" s="2">
        <v>17.212620000000001</v>
      </c>
    </row>
    <row r="4993" spans="1:16" x14ac:dyDescent="0.35">
      <c r="A4993" s="2">
        <v>4982</v>
      </c>
      <c r="B4993" s="2" t="s">
        <v>288</v>
      </c>
      <c r="C4993" s="2" t="s">
        <v>323</v>
      </c>
      <c r="D4993" s="2">
        <v>-2.5529999999999999</v>
      </c>
      <c r="E4993" s="2">
        <v>2.1</v>
      </c>
      <c r="F4993" s="66">
        <v>0</v>
      </c>
      <c r="G4993" s="2">
        <v>16.72589</v>
      </c>
      <c r="H4993" s="2">
        <v>16.93722</v>
      </c>
      <c r="I4993" s="2">
        <v>16.93722</v>
      </c>
      <c r="J4993" s="2">
        <v>16.93722</v>
      </c>
      <c r="K4993" s="66">
        <v>16.93722</v>
      </c>
      <c r="L4993" s="2">
        <v>16.50675</v>
      </c>
      <c r="M4993" s="2">
        <v>17.028400000000001</v>
      </c>
      <c r="N4993" s="2">
        <v>17.028400000000001</v>
      </c>
      <c r="O4993" s="2">
        <v>17.028400000000001</v>
      </c>
      <c r="P4993" s="2">
        <v>17.028400000000001</v>
      </c>
    </row>
    <row r="4994" spans="1:16" x14ac:dyDescent="0.35">
      <c r="A4994" s="2">
        <v>4983</v>
      </c>
      <c r="B4994" s="2" t="s">
        <v>288</v>
      </c>
      <c r="C4994" s="2" t="s">
        <v>324</v>
      </c>
      <c r="D4994" s="2">
        <v>-2.802</v>
      </c>
      <c r="E4994" s="2">
        <v>1.7949999999999999</v>
      </c>
      <c r="F4994" s="66">
        <v>0</v>
      </c>
      <c r="G4994" s="2">
        <v>16.90427</v>
      </c>
      <c r="H4994" s="2">
        <v>17.082059999999998</v>
      </c>
      <c r="I4994" s="2">
        <v>17.082059999999998</v>
      </c>
      <c r="J4994" s="2">
        <v>17.082059999999998</v>
      </c>
      <c r="K4994" s="66">
        <v>17.082059999999998</v>
      </c>
      <c r="L4994" s="2">
        <v>16.570129999999999</v>
      </c>
      <c r="M4994" s="2">
        <v>17.169460000000001</v>
      </c>
      <c r="N4994" s="2">
        <v>17.169460000000001</v>
      </c>
      <c r="O4994" s="2">
        <v>17.169460000000001</v>
      </c>
      <c r="P4994" s="2">
        <v>17.169460000000001</v>
      </c>
    </row>
    <row r="4995" spans="1:16" x14ac:dyDescent="0.35">
      <c r="A4995" s="2">
        <v>4984</v>
      </c>
      <c r="B4995" s="2" t="s">
        <v>288</v>
      </c>
      <c r="C4995" s="2" t="s">
        <v>325</v>
      </c>
      <c r="D4995" s="2">
        <v>-3.0529999999999999</v>
      </c>
      <c r="E4995" s="2">
        <v>1.5</v>
      </c>
      <c r="F4995" s="66">
        <v>0</v>
      </c>
      <c r="G4995" s="2">
        <v>17.157630000000001</v>
      </c>
      <c r="H4995" s="2">
        <v>17.368749999999999</v>
      </c>
      <c r="I4995" s="2">
        <v>17.368749999999999</v>
      </c>
      <c r="J4995" s="2">
        <v>17.368760000000002</v>
      </c>
      <c r="K4995" s="66">
        <v>17.368749999999999</v>
      </c>
      <c r="L4995" s="2">
        <v>16.81493</v>
      </c>
      <c r="M4995" s="2">
        <v>17.449739999999998</v>
      </c>
      <c r="N4995" s="2">
        <v>17.449739999999998</v>
      </c>
      <c r="O4995" s="2">
        <v>17.449739999999998</v>
      </c>
      <c r="P4995" s="2">
        <v>17.449739999999998</v>
      </c>
    </row>
    <row r="4996" spans="1:16" x14ac:dyDescent="0.35">
      <c r="A4996" s="2">
        <v>4985</v>
      </c>
      <c r="B4996" s="2" t="s">
        <v>288</v>
      </c>
      <c r="C4996" s="2" t="s">
        <v>326</v>
      </c>
      <c r="D4996" s="2">
        <v>-3.2</v>
      </c>
      <c r="E4996" s="2">
        <v>1.5</v>
      </c>
      <c r="F4996" s="66">
        <v>0</v>
      </c>
      <c r="G4996" s="2">
        <v>17.484819999999999</v>
      </c>
      <c r="H4996" s="2">
        <v>17.697410000000001</v>
      </c>
      <c r="I4996" s="2">
        <v>17.697410000000001</v>
      </c>
      <c r="J4996" s="2">
        <v>17.697410000000001</v>
      </c>
      <c r="K4996" s="66">
        <v>17.697410000000001</v>
      </c>
      <c r="L4996" s="2">
        <v>17.145289999999999</v>
      </c>
      <c r="M4996" s="2">
        <v>17.771570000000001</v>
      </c>
      <c r="N4996" s="2">
        <v>17.771570000000001</v>
      </c>
      <c r="O4996" s="2">
        <v>17.771570000000001</v>
      </c>
      <c r="P4996" s="2">
        <v>17.771570000000001</v>
      </c>
    </row>
    <row r="4997" spans="1:16" x14ac:dyDescent="0.35">
      <c r="A4997" s="2">
        <v>4986</v>
      </c>
      <c r="B4997" s="2" t="s">
        <v>288</v>
      </c>
      <c r="C4997" s="2" t="s">
        <v>327</v>
      </c>
      <c r="D4997" s="2">
        <v>-3.0979999999999999</v>
      </c>
      <c r="E4997" s="2">
        <v>1.5</v>
      </c>
      <c r="F4997" s="66">
        <v>0</v>
      </c>
      <c r="G4997" s="2">
        <v>17.693100000000001</v>
      </c>
      <c r="H4997" s="2">
        <v>17.926439999999999</v>
      </c>
      <c r="I4997" s="2">
        <v>17.926439999999999</v>
      </c>
      <c r="J4997" s="2">
        <v>17.926439999999999</v>
      </c>
      <c r="K4997" s="66">
        <v>17.926439999999999</v>
      </c>
      <c r="L4997" s="2">
        <v>17.378879999999999</v>
      </c>
      <c r="M4997" s="2">
        <v>17.994029999999999</v>
      </c>
      <c r="N4997" s="2">
        <v>17.994019999999999</v>
      </c>
      <c r="O4997" s="2">
        <v>17.994029999999999</v>
      </c>
      <c r="P4997" s="2">
        <v>17.994019999999999</v>
      </c>
    </row>
    <row r="4998" spans="1:16" x14ac:dyDescent="0.35">
      <c r="A4998" s="2">
        <v>4987</v>
      </c>
      <c r="B4998" s="2" t="s">
        <v>288</v>
      </c>
      <c r="C4998" s="2" t="s">
        <v>328</v>
      </c>
      <c r="D4998" s="2">
        <v>-3</v>
      </c>
      <c r="E4998" s="2">
        <v>1.246</v>
      </c>
      <c r="F4998" s="66">
        <v>0</v>
      </c>
      <c r="G4998" s="2">
        <v>17.742619999999999</v>
      </c>
      <c r="H4998" s="2">
        <v>18.04243</v>
      </c>
      <c r="I4998" s="2">
        <v>18.04243</v>
      </c>
      <c r="J4998" s="2">
        <v>18.04243</v>
      </c>
      <c r="K4998" s="66">
        <v>18.04243</v>
      </c>
      <c r="L4998" s="2">
        <v>17.479780000000002</v>
      </c>
      <c r="M4998" s="2">
        <v>18.103919999999999</v>
      </c>
      <c r="N4998" s="2">
        <v>18.103909999999999</v>
      </c>
      <c r="O4998" s="2">
        <v>18.103919999999999</v>
      </c>
      <c r="P4998" s="2">
        <v>18.103909999999999</v>
      </c>
    </row>
    <row r="4999" spans="1:16" x14ac:dyDescent="0.35">
      <c r="A4999" s="2">
        <v>4988</v>
      </c>
      <c r="B4999" s="2" t="s">
        <v>288</v>
      </c>
      <c r="C4999" s="2" t="s">
        <v>329</v>
      </c>
      <c r="D4999" s="2">
        <v>-2.8980000000000001</v>
      </c>
      <c r="E4999" s="2">
        <v>0.746</v>
      </c>
      <c r="F4999" s="66">
        <v>0</v>
      </c>
      <c r="G4999" s="2">
        <v>17.742260000000002</v>
      </c>
      <c r="H4999" s="2">
        <v>18.096769999999999</v>
      </c>
      <c r="I4999" s="2">
        <v>18.09676</v>
      </c>
      <c r="J4999" s="2">
        <v>18.09676</v>
      </c>
      <c r="K4999" s="66">
        <v>18.09676</v>
      </c>
      <c r="L4999" s="2">
        <v>17.509589999999999</v>
      </c>
      <c r="M4999" s="2">
        <v>18.152729999999998</v>
      </c>
      <c r="N4999" s="2">
        <v>18.152719999999999</v>
      </c>
      <c r="O4999" s="2">
        <v>18.152729999999998</v>
      </c>
      <c r="P4999" s="2">
        <v>18.152719999999999</v>
      </c>
    </row>
    <row r="5000" spans="1:16" x14ac:dyDescent="0.35">
      <c r="A5000" s="2">
        <v>4989</v>
      </c>
      <c r="B5000" s="2" t="s">
        <v>288</v>
      </c>
      <c r="C5000" s="2" t="s">
        <v>330</v>
      </c>
      <c r="D5000" s="2">
        <v>-2.8</v>
      </c>
      <c r="E5000" s="2">
        <v>0.5</v>
      </c>
      <c r="F5000" s="66">
        <v>0</v>
      </c>
      <c r="G5000" s="2">
        <v>17.800180000000001</v>
      </c>
      <c r="H5000" s="2">
        <v>18.164829999999998</v>
      </c>
      <c r="I5000" s="2">
        <v>18.164829999999998</v>
      </c>
      <c r="J5000" s="2">
        <v>18.164829999999998</v>
      </c>
      <c r="K5000" s="66">
        <v>18.164829999999998</v>
      </c>
      <c r="L5000" s="2">
        <v>17.566240000000001</v>
      </c>
      <c r="M5000" s="2">
        <v>18.215920000000001</v>
      </c>
      <c r="N5000" s="2">
        <v>18.215910000000001</v>
      </c>
      <c r="O5000" s="2">
        <v>18.215920000000001</v>
      </c>
      <c r="P5000" s="2">
        <v>18.215910000000001</v>
      </c>
    </row>
    <row r="5001" spans="1:16" x14ac:dyDescent="0.35">
      <c r="A5001" s="2">
        <v>4990</v>
      </c>
      <c r="B5001" s="2" t="s">
        <v>288</v>
      </c>
      <c r="C5001" s="2" t="s">
        <v>331</v>
      </c>
      <c r="D5001" s="2">
        <v>-2.7490000000000001</v>
      </c>
      <c r="E5001" s="2">
        <v>0.246</v>
      </c>
      <c r="F5001" s="66">
        <v>0</v>
      </c>
      <c r="G5001" s="2">
        <v>17.87641</v>
      </c>
      <c r="H5001" s="2">
        <v>18.245069999999998</v>
      </c>
      <c r="I5001" s="2">
        <v>18.245069999999998</v>
      </c>
      <c r="J5001" s="2">
        <v>18.245069999999998</v>
      </c>
      <c r="K5001" s="66">
        <v>18.245069999999998</v>
      </c>
      <c r="L5001" s="2">
        <v>17.63862</v>
      </c>
      <c r="M5001" s="2">
        <v>18.291820000000001</v>
      </c>
      <c r="N5001" s="2">
        <v>18.291810000000002</v>
      </c>
      <c r="O5001" s="2">
        <v>18.291820000000001</v>
      </c>
      <c r="P5001" s="2">
        <v>18.291820000000001</v>
      </c>
    </row>
    <row r="5002" spans="1:16" x14ac:dyDescent="0.35">
      <c r="A5002" s="2">
        <v>4991</v>
      </c>
      <c r="B5002" s="2" t="s">
        <v>288</v>
      </c>
      <c r="C5002" s="2" t="s">
        <v>332</v>
      </c>
      <c r="D5002" s="2">
        <v>-2.7</v>
      </c>
      <c r="E5002" s="2">
        <v>0</v>
      </c>
      <c r="F5002" s="66">
        <v>0</v>
      </c>
      <c r="G5002" s="2">
        <v>17.952249999999999</v>
      </c>
      <c r="H5002" s="2">
        <v>18.323869999999999</v>
      </c>
      <c r="I5002" s="2">
        <v>18.323869999999999</v>
      </c>
      <c r="J5002" s="2">
        <v>18.323869999999999</v>
      </c>
      <c r="K5002" s="66">
        <v>18.323869999999999</v>
      </c>
      <c r="L5002" s="2">
        <v>17.711369999999999</v>
      </c>
      <c r="M5002" s="2">
        <v>18.366700000000002</v>
      </c>
      <c r="N5002" s="2">
        <v>18.366700000000002</v>
      </c>
      <c r="O5002" s="2">
        <v>18.366710000000001</v>
      </c>
      <c r="P5002" s="2">
        <v>18.366700000000002</v>
      </c>
    </row>
    <row r="5003" spans="1:16" x14ac:dyDescent="0.35">
      <c r="A5003" s="2">
        <v>4992</v>
      </c>
      <c r="B5003" s="2" t="s">
        <v>289</v>
      </c>
      <c r="C5003" s="2" t="s">
        <v>309</v>
      </c>
      <c r="D5003" s="2">
        <v>-2.7</v>
      </c>
      <c r="E5003" s="2">
        <v>0.254</v>
      </c>
      <c r="F5003" s="66">
        <v>0</v>
      </c>
      <c r="G5003" s="2">
        <v>18.05246</v>
      </c>
      <c r="H5003" s="2">
        <v>18.422170000000001</v>
      </c>
      <c r="I5003" s="2">
        <v>18.422170000000001</v>
      </c>
      <c r="J5003" s="2">
        <v>18.422170000000001</v>
      </c>
      <c r="K5003" s="66">
        <v>18.422170000000001</v>
      </c>
      <c r="L5003" s="2">
        <v>17.804189999999998</v>
      </c>
      <c r="M5003" s="2">
        <v>18.459790000000002</v>
      </c>
      <c r="N5003" s="2">
        <v>18.459790000000002</v>
      </c>
      <c r="O5003" s="2">
        <v>18.459790000000002</v>
      </c>
      <c r="P5003" s="2">
        <v>18.459790000000002</v>
      </c>
    </row>
    <row r="5004" spans="1:16" x14ac:dyDescent="0.35">
      <c r="A5004" s="2">
        <v>4993</v>
      </c>
      <c r="B5004" s="2" t="s">
        <v>289</v>
      </c>
      <c r="C5004" s="2" t="s">
        <v>310</v>
      </c>
      <c r="D5004" s="2">
        <v>-2.7</v>
      </c>
      <c r="E5004" s="2">
        <v>0.5</v>
      </c>
      <c r="F5004" s="66">
        <v>8.33</v>
      </c>
      <c r="G5004" s="2">
        <v>27.80762</v>
      </c>
      <c r="H5004" s="2">
        <v>29.960619999999999</v>
      </c>
      <c r="I5004" s="2">
        <v>26.808990000000001</v>
      </c>
      <c r="J5004" s="2">
        <v>19.34356</v>
      </c>
      <c r="K5004" s="66">
        <v>18.474530000000001</v>
      </c>
      <c r="L5004" s="2">
        <v>27.53049</v>
      </c>
      <c r="M5004" s="2">
        <v>30.594809999999999</v>
      </c>
      <c r="N5004" s="2">
        <v>27.278980000000001</v>
      </c>
      <c r="O5004" s="2">
        <v>19.424600000000002</v>
      </c>
      <c r="P5004" s="2">
        <v>18.510280000000002</v>
      </c>
    </row>
    <row r="5005" spans="1:16" x14ac:dyDescent="0.35">
      <c r="A5005" s="2">
        <v>4994</v>
      </c>
      <c r="B5005" s="2" t="s">
        <v>289</v>
      </c>
      <c r="C5005" s="2" t="s">
        <v>311</v>
      </c>
      <c r="D5005" s="2">
        <v>-2.7</v>
      </c>
      <c r="E5005" s="2">
        <v>0.246</v>
      </c>
      <c r="F5005" s="66">
        <v>35</v>
      </c>
      <c r="G5005" s="2">
        <v>47.032299999999999</v>
      </c>
      <c r="H5005" s="2">
        <v>51.991799999999998</v>
      </c>
      <c r="I5005" s="2">
        <v>43.269910000000003</v>
      </c>
      <c r="J5005" s="2">
        <v>19.770849999999999</v>
      </c>
      <c r="K5005" s="66">
        <v>18.447410000000001</v>
      </c>
      <c r="L5005" s="2">
        <v>46.769509999999997</v>
      </c>
      <c r="M5005" s="2">
        <v>53.772640000000003</v>
      </c>
      <c r="N5005" s="2">
        <v>44.596330000000002</v>
      </c>
      <c r="O5005" s="2">
        <v>19.872959999999999</v>
      </c>
      <c r="P5005" s="2">
        <v>18.48057</v>
      </c>
    </row>
    <row r="5006" spans="1:16" x14ac:dyDescent="0.35">
      <c r="A5006" s="2">
        <v>4995</v>
      </c>
      <c r="B5006" s="2" t="s">
        <v>289</v>
      </c>
      <c r="C5006" s="2" t="s">
        <v>312</v>
      </c>
      <c r="D5006" s="2">
        <v>-2.649</v>
      </c>
      <c r="E5006" s="2">
        <v>0</v>
      </c>
      <c r="F5006" s="66">
        <v>6.67</v>
      </c>
      <c r="G5006" s="2">
        <v>24.54149</v>
      </c>
      <c r="H5006" s="2">
        <v>25.78744</v>
      </c>
      <c r="I5006" s="2">
        <v>24.00159</v>
      </c>
      <c r="J5006" s="2">
        <v>18.44125</v>
      </c>
      <c r="K5006" s="66">
        <v>18.44125</v>
      </c>
      <c r="L5006" s="2">
        <v>24.258600000000001</v>
      </c>
      <c r="M5006" s="2">
        <v>26.200970000000002</v>
      </c>
      <c r="N5006" s="2">
        <v>24.32208</v>
      </c>
      <c r="O5006" s="2">
        <v>18.47204</v>
      </c>
      <c r="P5006" s="2">
        <v>18.47204</v>
      </c>
    </row>
    <row r="5007" spans="1:16" x14ac:dyDescent="0.35">
      <c r="A5007" s="2">
        <v>4996</v>
      </c>
      <c r="B5007" s="2" t="s">
        <v>289</v>
      </c>
      <c r="C5007" s="2" t="s">
        <v>313</v>
      </c>
      <c r="D5007" s="2">
        <v>-2.6509999999999998</v>
      </c>
      <c r="E5007" s="2">
        <v>0.50800000000000001</v>
      </c>
      <c r="F5007" s="66">
        <v>20</v>
      </c>
      <c r="G5007" s="2">
        <v>35.200510000000001</v>
      </c>
      <c r="H5007" s="2">
        <v>38.645510000000002</v>
      </c>
      <c r="I5007" s="2">
        <v>33.168219999999998</v>
      </c>
      <c r="J5007" s="2">
        <v>19.96733</v>
      </c>
      <c r="K5007" s="66">
        <v>18.510429999999999</v>
      </c>
      <c r="L5007" s="2">
        <v>34.906869999999998</v>
      </c>
      <c r="M5007" s="2">
        <v>39.72325</v>
      </c>
      <c r="N5007" s="2">
        <v>33.96058</v>
      </c>
      <c r="O5007" s="2">
        <v>20.071919999999999</v>
      </c>
      <c r="P5007" s="2">
        <v>18.53912</v>
      </c>
    </row>
    <row r="5008" spans="1:16" x14ac:dyDescent="0.35">
      <c r="A5008" s="2">
        <v>4997</v>
      </c>
      <c r="B5008" s="2" t="s">
        <v>289</v>
      </c>
      <c r="C5008" s="2" t="s">
        <v>314</v>
      </c>
      <c r="D5008" s="2">
        <v>-2.7509999999999999</v>
      </c>
      <c r="E5008" s="2">
        <v>1</v>
      </c>
      <c r="F5008" s="66">
        <v>11.67</v>
      </c>
      <c r="G5008" s="2">
        <v>27.799659999999999</v>
      </c>
      <c r="H5008" s="2">
        <v>30.329879999999999</v>
      </c>
      <c r="I5008" s="2">
        <v>26.759779999999999</v>
      </c>
      <c r="J5008" s="2">
        <v>20.247319999999998</v>
      </c>
      <c r="K5008" s="66">
        <v>18.912800000000001</v>
      </c>
      <c r="L5008" s="2">
        <v>27.490880000000001</v>
      </c>
      <c r="M5008" s="2">
        <v>30.97138</v>
      </c>
      <c r="N5008" s="2">
        <v>27.21527</v>
      </c>
      <c r="O5008" s="2">
        <v>20.363520000000001</v>
      </c>
      <c r="P5008" s="2">
        <v>18.558160000000001</v>
      </c>
    </row>
    <row r="5009" spans="1:16" x14ac:dyDescent="0.35">
      <c r="A5009" s="2">
        <v>4998</v>
      </c>
      <c r="B5009" s="2" t="s">
        <v>289</v>
      </c>
      <c r="C5009" s="2" t="s">
        <v>315</v>
      </c>
      <c r="D5009" s="2">
        <v>-2.8</v>
      </c>
      <c r="E5009" s="2">
        <v>1</v>
      </c>
      <c r="F5009" s="66">
        <v>18.329999999999998</v>
      </c>
      <c r="G5009" s="2">
        <v>37.759270000000001</v>
      </c>
      <c r="H5009" s="2">
        <v>42.548830000000002</v>
      </c>
      <c r="I5009" s="2">
        <v>35.222709999999999</v>
      </c>
      <c r="J5009" s="2">
        <v>21.941079999999999</v>
      </c>
      <c r="K5009" s="66">
        <v>25.47579</v>
      </c>
      <c r="L5009" s="2">
        <v>37.469889999999999</v>
      </c>
      <c r="M5009" s="2">
        <v>43.829920000000001</v>
      </c>
      <c r="N5009" s="2">
        <v>36.122100000000003</v>
      </c>
      <c r="O5009" s="2">
        <v>22.148489999999999</v>
      </c>
      <c r="P5009" s="2">
        <v>26.138590000000001</v>
      </c>
    </row>
    <row r="5010" spans="1:16" x14ac:dyDescent="0.35">
      <c r="A5010" s="2">
        <v>4999</v>
      </c>
      <c r="B5010" s="2" t="s">
        <v>289</v>
      </c>
      <c r="C5010" s="2" t="s">
        <v>316</v>
      </c>
      <c r="D5010" s="2">
        <v>-2.851</v>
      </c>
      <c r="E5010" s="2">
        <v>1</v>
      </c>
      <c r="F5010" s="66">
        <v>13.33</v>
      </c>
      <c r="G5010" s="2">
        <v>27.306329999999999</v>
      </c>
      <c r="H5010" s="2">
        <v>32.040140000000001</v>
      </c>
      <c r="I5010" s="2">
        <v>25.011769999999999</v>
      </c>
      <c r="J5010" s="2">
        <v>12.340299999999999</v>
      </c>
      <c r="K5010" s="66">
        <v>13.327249999999999</v>
      </c>
      <c r="L5010" s="2">
        <v>27.0139</v>
      </c>
      <c r="M5010" s="2">
        <v>33.263959999999997</v>
      </c>
      <c r="N5010" s="2">
        <v>25.869409999999998</v>
      </c>
      <c r="O5010" s="2">
        <v>12.537750000000001</v>
      </c>
      <c r="P5010" s="2">
        <v>34.48377</v>
      </c>
    </row>
    <row r="5011" spans="1:16" x14ac:dyDescent="0.35">
      <c r="A5011" s="2">
        <v>5000</v>
      </c>
      <c r="B5011" s="2" t="s">
        <v>289</v>
      </c>
      <c r="C5011" s="2" t="s">
        <v>317</v>
      </c>
      <c r="D5011" s="2">
        <v>-2.9</v>
      </c>
      <c r="E5011" s="2">
        <v>1</v>
      </c>
      <c r="F5011" s="66">
        <v>8.33</v>
      </c>
      <c r="G5011" s="2">
        <v>15.0489</v>
      </c>
      <c r="H5011" s="2">
        <v>16.864619999999999</v>
      </c>
      <c r="I5011" s="2">
        <v>14.454470000000001</v>
      </c>
      <c r="J5011" s="2">
        <v>10.12115</v>
      </c>
      <c r="K5011" s="66">
        <v>10.42723</v>
      </c>
      <c r="L5011" s="2">
        <v>14.75995</v>
      </c>
      <c r="M5011" s="2">
        <v>17.29757</v>
      </c>
      <c r="N5011" s="2">
        <v>14.761839999999999</v>
      </c>
      <c r="O5011" s="2">
        <v>10.20276</v>
      </c>
      <c r="P5011" s="2">
        <v>9.0015099999999997</v>
      </c>
    </row>
    <row r="5012" spans="1:16" x14ac:dyDescent="0.35">
      <c r="A5012" s="2">
        <v>5001</v>
      </c>
      <c r="B5012" s="2" t="s">
        <v>289</v>
      </c>
      <c r="C5012" s="2" t="s">
        <v>318</v>
      </c>
      <c r="D5012" s="2">
        <v>-2.8490000000000002</v>
      </c>
      <c r="E5012" s="2">
        <v>1.254</v>
      </c>
      <c r="F5012" s="66">
        <v>0</v>
      </c>
      <c r="G5012" s="2">
        <v>8.5649800000000003</v>
      </c>
      <c r="H5012" s="2">
        <v>8.9202999999999992</v>
      </c>
      <c r="I5012" s="2">
        <v>8.9202999999999992</v>
      </c>
      <c r="J5012" s="2">
        <v>8.92028</v>
      </c>
      <c r="K5012" s="66">
        <v>8.92028</v>
      </c>
      <c r="L5012" s="2">
        <v>8.3033199999999994</v>
      </c>
      <c r="M5012" s="2">
        <v>8.9411199999999997</v>
      </c>
      <c r="N5012" s="2">
        <v>8.9411199999999997</v>
      </c>
      <c r="O5012" s="2">
        <v>8.9411000000000005</v>
      </c>
      <c r="P5012" s="2">
        <v>8.9411100000000001</v>
      </c>
    </row>
    <row r="5013" spans="1:16" x14ac:dyDescent="0.35">
      <c r="A5013" s="2">
        <v>5002</v>
      </c>
      <c r="B5013" s="2" t="s">
        <v>289</v>
      </c>
      <c r="C5013" s="2" t="s">
        <v>319</v>
      </c>
      <c r="D5013" s="2">
        <v>-2.8</v>
      </c>
      <c r="E5013" s="2">
        <v>1.8049999999999999</v>
      </c>
      <c r="F5013" s="66">
        <v>11.67</v>
      </c>
      <c r="G5013" s="2">
        <v>21.95804</v>
      </c>
      <c r="H5013" s="2">
        <v>26.656890000000001</v>
      </c>
      <c r="I5013" s="2">
        <v>20.38804</v>
      </c>
      <c r="J5013" s="2">
        <v>13.330959999999999</v>
      </c>
      <c r="K5013" s="66">
        <v>9.6416400000000007</v>
      </c>
      <c r="L5013" s="2">
        <v>21.74446</v>
      </c>
      <c r="M5013" s="2">
        <v>27.612880000000001</v>
      </c>
      <c r="N5013" s="2">
        <v>21.017430000000001</v>
      </c>
      <c r="O5013" s="2">
        <v>13.59267</v>
      </c>
      <c r="P5013" s="2">
        <v>49.427880000000002</v>
      </c>
    </row>
    <row r="5014" spans="1:16" x14ac:dyDescent="0.35">
      <c r="A5014" s="2">
        <v>5003</v>
      </c>
      <c r="B5014" s="2" t="s">
        <v>289</v>
      </c>
      <c r="C5014" s="2" t="s">
        <v>320</v>
      </c>
      <c r="D5014" s="2">
        <v>-2.698</v>
      </c>
      <c r="E5014" s="2">
        <v>1.7949999999999999</v>
      </c>
      <c r="F5014" s="66">
        <v>30</v>
      </c>
      <c r="G5014" s="2">
        <v>32.793750000000003</v>
      </c>
      <c r="H5014" s="2">
        <v>40.670479999999998</v>
      </c>
      <c r="I5014" s="2">
        <v>29.610679999999999</v>
      </c>
      <c r="J5014" s="2">
        <v>16.230619999999998</v>
      </c>
      <c r="K5014" s="66">
        <v>13.7841</v>
      </c>
      <c r="L5014" s="2">
        <v>32.651760000000003</v>
      </c>
      <c r="M5014" s="2">
        <v>42.375799999999998</v>
      </c>
      <c r="N5014" s="2">
        <v>30.73978</v>
      </c>
      <c r="O5014" s="2">
        <v>16.662610000000001</v>
      </c>
      <c r="P5014" s="2">
        <v>56.759740000000001</v>
      </c>
    </row>
    <row r="5015" spans="1:16" x14ac:dyDescent="0.35">
      <c r="A5015" s="2">
        <v>5004</v>
      </c>
      <c r="B5015" s="2" t="s">
        <v>289</v>
      </c>
      <c r="C5015" s="2" t="s">
        <v>321</v>
      </c>
      <c r="D5015" s="2">
        <v>-2.6</v>
      </c>
      <c r="E5015" s="2">
        <v>1.246</v>
      </c>
      <c r="F5015" s="66">
        <v>33.33</v>
      </c>
      <c r="G5015" s="2">
        <v>36.01943</v>
      </c>
      <c r="H5015" s="2">
        <v>43.561149999999998</v>
      </c>
      <c r="I5015" s="2">
        <v>32.409500000000001</v>
      </c>
      <c r="J5015" s="2">
        <v>14.17475</v>
      </c>
      <c r="K5015" s="66">
        <v>20.485130000000002</v>
      </c>
      <c r="L5015" s="2">
        <v>35.749560000000002</v>
      </c>
      <c r="M5015" s="2">
        <v>45.437710000000003</v>
      </c>
      <c r="N5015" s="2">
        <v>33.70505</v>
      </c>
      <c r="O5015" s="2">
        <v>14.52026</v>
      </c>
      <c r="P5015" s="2">
        <v>23.85211</v>
      </c>
    </row>
    <row r="5016" spans="1:16" x14ac:dyDescent="0.35">
      <c r="A5016" s="2">
        <v>5005</v>
      </c>
      <c r="B5016" s="2" t="s">
        <v>289</v>
      </c>
      <c r="C5016" s="2" t="s">
        <v>322</v>
      </c>
      <c r="D5016" s="2">
        <v>-2.6</v>
      </c>
      <c r="E5016" s="2">
        <v>1</v>
      </c>
      <c r="F5016" s="66">
        <v>30</v>
      </c>
      <c r="G5016" s="2">
        <v>36.860639999999997</v>
      </c>
      <c r="H5016" s="2">
        <v>44.115819999999999</v>
      </c>
      <c r="I5016" s="2">
        <v>33.121319999999997</v>
      </c>
      <c r="J5016" s="2">
        <v>12.851610000000001</v>
      </c>
      <c r="K5016" s="66">
        <v>19.420929999999998</v>
      </c>
      <c r="L5016" s="2">
        <v>36.548580000000001</v>
      </c>
      <c r="M5016" s="2">
        <v>46.039630000000002</v>
      </c>
      <c r="N5016" s="2">
        <v>34.47231</v>
      </c>
      <c r="O5016" s="2">
        <v>13.14654</v>
      </c>
      <c r="P5016" s="2">
        <v>17.747199999999999</v>
      </c>
    </row>
    <row r="5017" spans="1:16" x14ac:dyDescent="0.35">
      <c r="A5017" s="2">
        <v>5006</v>
      </c>
      <c r="B5017" s="2" t="s">
        <v>289</v>
      </c>
      <c r="C5017" s="2" t="s">
        <v>323</v>
      </c>
      <c r="D5017" s="2">
        <v>-2.6</v>
      </c>
      <c r="E5017" s="2">
        <v>0.49199999999999999</v>
      </c>
      <c r="F5017" s="66">
        <v>3.33</v>
      </c>
      <c r="G5017" s="2">
        <v>9.56419</v>
      </c>
      <c r="H5017" s="2">
        <v>10.344379999999999</v>
      </c>
      <c r="I5017" s="2">
        <v>9.5695800000000002</v>
      </c>
      <c r="J5017" s="2">
        <v>7.3596500000000002</v>
      </c>
      <c r="K5017" s="66">
        <v>7.2789099999999998</v>
      </c>
      <c r="L5017" s="2">
        <v>9.2895400000000006</v>
      </c>
      <c r="M5017" s="2">
        <v>10.52004</v>
      </c>
      <c r="N5017" s="2">
        <v>9.70486</v>
      </c>
      <c r="O5017" s="2">
        <v>7.3798000000000004</v>
      </c>
      <c r="P5017" s="2">
        <v>7.2948500000000003</v>
      </c>
    </row>
    <row r="5018" spans="1:16" x14ac:dyDescent="0.35">
      <c r="A5018" s="2">
        <v>5007</v>
      </c>
      <c r="B5018" s="2" t="s">
        <v>289</v>
      </c>
      <c r="C5018" s="2" t="s">
        <v>324</v>
      </c>
      <c r="D5018" s="2">
        <v>-2.5489999999999999</v>
      </c>
      <c r="E5018" s="2">
        <v>0.76300000000000001</v>
      </c>
      <c r="F5018" s="66">
        <v>11.67</v>
      </c>
      <c r="G5018" s="2">
        <v>16.00853</v>
      </c>
      <c r="H5018" s="2">
        <v>18.419250000000002</v>
      </c>
      <c r="I5018" s="2">
        <v>15.106680000000001</v>
      </c>
      <c r="J5018" s="2">
        <v>8.8369099999999996</v>
      </c>
      <c r="K5018" s="66">
        <v>8.7673799999999993</v>
      </c>
      <c r="L5018" s="2">
        <v>15.711320000000001</v>
      </c>
      <c r="M5018" s="2">
        <v>19.015440000000002</v>
      </c>
      <c r="N5018" s="2">
        <v>15.530279999999999</v>
      </c>
      <c r="O5018" s="2">
        <v>8.9338599999999992</v>
      </c>
      <c r="P5018" s="2">
        <v>7.2829100000000002</v>
      </c>
    </row>
    <row r="5019" spans="1:16" x14ac:dyDescent="0.35">
      <c r="A5019" s="2">
        <v>5008</v>
      </c>
      <c r="B5019" s="2" t="s">
        <v>289</v>
      </c>
      <c r="C5019" s="2" t="s">
        <v>325</v>
      </c>
      <c r="D5019" s="2">
        <v>-2.7029999999999998</v>
      </c>
      <c r="E5019" s="2">
        <v>1.8049999999999999</v>
      </c>
      <c r="F5019" s="66">
        <v>16.670000000000002</v>
      </c>
      <c r="G5019" s="2">
        <v>33.92718</v>
      </c>
      <c r="H5019" s="2">
        <v>39.637270000000001</v>
      </c>
      <c r="I5019" s="2">
        <v>31.774439999999998</v>
      </c>
      <c r="J5019" s="2">
        <v>22.688490000000002</v>
      </c>
      <c r="K5019" s="66">
        <v>22.69585</v>
      </c>
      <c r="L5019" s="2">
        <v>34.194240000000001</v>
      </c>
      <c r="M5019" s="2">
        <v>40.835680000000004</v>
      </c>
      <c r="N5019" s="2">
        <v>32.563189999999999</v>
      </c>
      <c r="O5019" s="2">
        <v>23.00386</v>
      </c>
      <c r="P5019" s="2">
        <v>44.442340000000002</v>
      </c>
    </row>
    <row r="5020" spans="1:16" x14ac:dyDescent="0.35">
      <c r="A5020" s="2">
        <v>5009</v>
      </c>
      <c r="B5020" s="2" t="s">
        <v>289</v>
      </c>
      <c r="C5020" s="2" t="s">
        <v>326</v>
      </c>
      <c r="D5020" s="2">
        <v>-2.9</v>
      </c>
      <c r="E5020" s="2">
        <v>1.5409999999999999</v>
      </c>
      <c r="F5020" s="66">
        <v>0</v>
      </c>
      <c r="G5020" s="2">
        <v>16.959489999999999</v>
      </c>
      <c r="H5020" s="2">
        <v>17.279689999999999</v>
      </c>
      <c r="I5020" s="2">
        <v>17.279689999999999</v>
      </c>
      <c r="J5020" s="2">
        <v>17.279679999999999</v>
      </c>
      <c r="K5020" s="66">
        <v>17.279679999999999</v>
      </c>
      <c r="L5020" s="2">
        <v>16.675979999999999</v>
      </c>
      <c r="M5020" s="2">
        <v>17.293489999999998</v>
      </c>
      <c r="N5020" s="2">
        <v>17.293479999999999</v>
      </c>
      <c r="O5020" s="2">
        <v>17.293479999999999</v>
      </c>
      <c r="P5020" s="2">
        <v>17.293489999999998</v>
      </c>
    </row>
    <row r="5021" spans="1:16" x14ac:dyDescent="0.35">
      <c r="A5021" s="2">
        <v>5010</v>
      </c>
      <c r="B5021" s="2" t="s">
        <v>289</v>
      </c>
      <c r="C5021" s="2" t="s">
        <v>327</v>
      </c>
      <c r="D5021" s="2">
        <v>-2.8490000000000002</v>
      </c>
      <c r="E5021" s="2">
        <v>1</v>
      </c>
      <c r="F5021" s="66">
        <v>3.33</v>
      </c>
      <c r="G5021" s="2">
        <v>20.155819999999999</v>
      </c>
      <c r="H5021" s="2">
        <v>21.207370000000001</v>
      </c>
      <c r="I5021" s="2">
        <v>20.09554</v>
      </c>
      <c r="J5021" s="2">
        <v>18.0838</v>
      </c>
      <c r="K5021" s="66">
        <v>18.196809999999999</v>
      </c>
      <c r="L5021" s="2">
        <v>19.88128</v>
      </c>
      <c r="M5021" s="2">
        <v>21.410910000000001</v>
      </c>
      <c r="N5021" s="2">
        <v>20.241150000000001</v>
      </c>
      <c r="O5021" s="2">
        <v>18.124600000000001</v>
      </c>
      <c r="P5021" s="2">
        <v>22.71264</v>
      </c>
    </row>
    <row r="5022" spans="1:16" x14ac:dyDescent="0.35">
      <c r="A5022" s="2">
        <v>5011</v>
      </c>
      <c r="B5022" s="2" t="s">
        <v>289</v>
      </c>
      <c r="C5022" s="2" t="s">
        <v>328</v>
      </c>
      <c r="D5022" s="2">
        <v>-2.9020000000000001</v>
      </c>
      <c r="E5022" s="2">
        <v>1.254</v>
      </c>
      <c r="F5022" s="66">
        <v>20</v>
      </c>
      <c r="G5022" s="2">
        <v>34.312049999999999</v>
      </c>
      <c r="H5022" s="2">
        <v>38.959899999999998</v>
      </c>
      <c r="I5022" s="2">
        <v>32.15157</v>
      </c>
      <c r="J5022" s="2">
        <v>21.684670000000001</v>
      </c>
      <c r="K5022" s="66">
        <v>45.358510000000003</v>
      </c>
      <c r="L5022" s="2">
        <v>33.93788</v>
      </c>
      <c r="M5022" s="2">
        <v>40.07555</v>
      </c>
      <c r="N5022" s="2">
        <v>32.912500000000001</v>
      </c>
      <c r="O5022" s="2">
        <v>21.900269999999999</v>
      </c>
      <c r="P5022" s="2">
        <v>32.796860000000002</v>
      </c>
    </row>
    <row r="5023" spans="1:16" x14ac:dyDescent="0.35">
      <c r="A5023" s="2">
        <v>5012</v>
      </c>
      <c r="B5023" s="2" t="s">
        <v>289</v>
      </c>
      <c r="C5023" s="2" t="s">
        <v>329</v>
      </c>
      <c r="D5023" s="2">
        <v>-3</v>
      </c>
      <c r="E5023" s="2">
        <v>1.246</v>
      </c>
      <c r="F5023" s="66">
        <v>0</v>
      </c>
      <c r="G5023" s="2">
        <v>17.64228</v>
      </c>
      <c r="H5023" s="2">
        <v>17.932269999999999</v>
      </c>
      <c r="I5023" s="2">
        <v>17.932259999999999</v>
      </c>
      <c r="J5023" s="2">
        <v>17.93225</v>
      </c>
      <c r="K5023" s="66">
        <v>17.932269999999999</v>
      </c>
      <c r="L5023" s="2">
        <v>17.29139</v>
      </c>
      <c r="M5023" s="2">
        <v>17.944179999999999</v>
      </c>
      <c r="N5023" s="2">
        <v>17.944179999999999</v>
      </c>
      <c r="O5023" s="2">
        <v>17.94417</v>
      </c>
      <c r="P5023" s="2">
        <v>17.944179999999999</v>
      </c>
    </row>
    <row r="5024" spans="1:16" x14ac:dyDescent="0.35">
      <c r="A5024" s="2">
        <v>5013</v>
      </c>
      <c r="B5024" s="2" t="s">
        <v>289</v>
      </c>
      <c r="C5024" s="2" t="s">
        <v>330</v>
      </c>
      <c r="D5024" s="2">
        <v>-3.1019999999999999</v>
      </c>
      <c r="E5024" s="2">
        <v>1.5589999999999999</v>
      </c>
      <c r="F5024" s="66">
        <v>20</v>
      </c>
      <c r="G5024" s="2">
        <v>36.832009999999997</v>
      </c>
      <c r="H5024" s="2">
        <v>42.856589999999997</v>
      </c>
      <c r="I5024" s="2">
        <v>34.311349999999997</v>
      </c>
      <c r="J5024" s="2">
        <v>23.795380000000002</v>
      </c>
      <c r="K5024" s="66">
        <v>38.984589999999997</v>
      </c>
      <c r="L5024" s="2">
        <v>36.483370000000001</v>
      </c>
      <c r="M5024" s="2">
        <v>44.161320000000003</v>
      </c>
      <c r="N5024" s="2">
        <v>35.170870000000001</v>
      </c>
      <c r="O5024" s="2">
        <v>24.107019999999999</v>
      </c>
      <c r="P5024" s="2">
        <v>60.034019999999998</v>
      </c>
    </row>
    <row r="5025" spans="1:16" x14ac:dyDescent="0.35">
      <c r="A5025" s="2">
        <v>5014</v>
      </c>
      <c r="B5025" s="2" t="s">
        <v>289</v>
      </c>
      <c r="C5025" s="2" t="s">
        <v>331</v>
      </c>
      <c r="D5025" s="2">
        <v>-3.302</v>
      </c>
      <c r="E5025" s="2">
        <v>1.5409999999999999</v>
      </c>
      <c r="F5025" s="66">
        <v>35</v>
      </c>
      <c r="G5025" s="2">
        <v>48.265410000000003</v>
      </c>
      <c r="H5025" s="2">
        <v>57.308909999999997</v>
      </c>
      <c r="I5025" s="2">
        <v>43.899050000000003</v>
      </c>
      <c r="J5025" s="2">
        <v>26.72832</v>
      </c>
      <c r="K5025" s="66">
        <v>52.05838</v>
      </c>
      <c r="L5025" s="2">
        <v>47.893689999999999</v>
      </c>
      <c r="M5025" s="2">
        <v>59.361310000000003</v>
      </c>
      <c r="N5025" s="2">
        <v>45.252789999999997</v>
      </c>
      <c r="O5025" s="2">
        <v>27.187449999999998</v>
      </c>
      <c r="P5025" s="2">
        <v>78.173079999999999</v>
      </c>
    </row>
    <row r="5026" spans="1:16" x14ac:dyDescent="0.35">
      <c r="A5026" s="2">
        <v>5015</v>
      </c>
      <c r="B5026" s="2" t="s">
        <v>289</v>
      </c>
      <c r="C5026" s="2" t="s">
        <v>332</v>
      </c>
      <c r="D5026" s="2">
        <v>-3.4510000000000001</v>
      </c>
      <c r="E5026" s="2">
        <v>1.5589999999999999</v>
      </c>
      <c r="F5026" s="66">
        <v>18.329999999999998</v>
      </c>
      <c r="G5026" s="2">
        <v>32.747480000000003</v>
      </c>
      <c r="H5026" s="2">
        <v>37.032339999999998</v>
      </c>
      <c r="I5026" s="2">
        <v>30.719729999999998</v>
      </c>
      <c r="J5026" s="2">
        <v>21.883279999999999</v>
      </c>
      <c r="K5026" s="66">
        <v>26.269539999999999</v>
      </c>
      <c r="L5026" s="2">
        <v>32.46217</v>
      </c>
      <c r="M5026" s="2">
        <v>38.023409999999998</v>
      </c>
      <c r="N5026" s="2">
        <v>31.381910000000001</v>
      </c>
      <c r="O5026" s="2">
        <v>22.085070000000002</v>
      </c>
      <c r="P5026" s="2">
        <v>49.885120000000001</v>
      </c>
    </row>
    <row r="5027" spans="1:16" x14ac:dyDescent="0.35">
      <c r="A5027" s="2">
        <v>5016</v>
      </c>
      <c r="B5027" s="2" t="s">
        <v>290</v>
      </c>
      <c r="C5027" s="2" t="s">
        <v>309</v>
      </c>
      <c r="D5027" s="2">
        <v>-3.5510000000000002</v>
      </c>
      <c r="E5027" s="2">
        <v>1.7949999999999999</v>
      </c>
      <c r="F5027" s="66">
        <v>8.33</v>
      </c>
      <c r="G5027" s="2">
        <v>29.018509999999999</v>
      </c>
      <c r="H5027" s="2">
        <v>32.702939999999998</v>
      </c>
      <c r="I5027" s="2">
        <v>27.582470000000001</v>
      </c>
      <c r="J5027" s="2">
        <v>21.817319999999999</v>
      </c>
      <c r="K5027" s="66">
        <v>20.650459999999999</v>
      </c>
      <c r="L5027" s="2">
        <v>28.966840000000001</v>
      </c>
      <c r="M5027" s="2">
        <v>33.462229999999998</v>
      </c>
      <c r="N5027" s="2">
        <v>28.07499</v>
      </c>
      <c r="O5027" s="2">
        <v>22.00947</v>
      </c>
      <c r="P5027" s="2">
        <v>38.89584</v>
      </c>
    </row>
    <row r="5028" spans="1:16" x14ac:dyDescent="0.35">
      <c r="A5028" s="2">
        <v>5017</v>
      </c>
      <c r="B5028" s="2" t="s">
        <v>290</v>
      </c>
      <c r="C5028" s="2" t="s">
        <v>310</v>
      </c>
      <c r="D5028" s="2">
        <v>-3.6</v>
      </c>
      <c r="E5028" s="2">
        <v>1.5</v>
      </c>
      <c r="F5028" s="66">
        <v>18.329999999999998</v>
      </c>
      <c r="G5028" s="2">
        <v>35.217010000000002</v>
      </c>
      <c r="H5028" s="2">
        <v>40.368720000000003</v>
      </c>
      <c r="I5028" s="2">
        <v>32.842790000000001</v>
      </c>
      <c r="J5028" s="2">
        <v>22.905609999999999</v>
      </c>
      <c r="K5028" s="66">
        <v>24.788029999999999</v>
      </c>
      <c r="L5028" s="2">
        <v>34.884819999999998</v>
      </c>
      <c r="M5028" s="2">
        <v>41.523600000000002</v>
      </c>
      <c r="N5028" s="2">
        <v>33.605559999999997</v>
      </c>
      <c r="O5028" s="2">
        <v>23.150649999999999</v>
      </c>
      <c r="P5028" s="2">
        <v>18.391570000000002</v>
      </c>
    </row>
    <row r="5029" spans="1:16" x14ac:dyDescent="0.35">
      <c r="A5029" s="2">
        <v>5018</v>
      </c>
      <c r="B5029" s="2" t="s">
        <v>290</v>
      </c>
      <c r="C5029" s="2" t="s">
        <v>311</v>
      </c>
      <c r="D5029" s="2">
        <v>-3.6509999999999998</v>
      </c>
      <c r="E5029" s="2">
        <v>1.5</v>
      </c>
      <c r="F5029" s="66">
        <v>28.33</v>
      </c>
      <c r="G5029" s="2">
        <v>41.15455</v>
      </c>
      <c r="H5029" s="2">
        <v>47.82441</v>
      </c>
      <c r="I5029" s="2">
        <v>37.752510000000001</v>
      </c>
      <c r="J5029" s="2">
        <v>24.495010000000001</v>
      </c>
      <c r="K5029" s="66">
        <v>18.460190000000001</v>
      </c>
      <c r="L5029" s="2">
        <v>40.798659999999998</v>
      </c>
      <c r="M5029" s="2">
        <v>49.363230000000001</v>
      </c>
      <c r="N5029" s="2">
        <v>38.766570000000002</v>
      </c>
      <c r="O5029" s="2">
        <v>24.818359999999998</v>
      </c>
      <c r="P5029" s="2">
        <v>18.46912</v>
      </c>
    </row>
    <row r="5030" spans="1:16" x14ac:dyDescent="0.35">
      <c r="A5030" s="2">
        <v>5019</v>
      </c>
      <c r="B5030" s="2" t="s">
        <v>290</v>
      </c>
      <c r="C5030" s="2" t="s">
        <v>312</v>
      </c>
      <c r="D5030" s="2">
        <v>-3.5979999999999999</v>
      </c>
      <c r="E5030" s="2">
        <v>0.99199999999999999</v>
      </c>
      <c r="F5030" s="66">
        <v>20</v>
      </c>
      <c r="G5030" s="2">
        <v>36.687420000000003</v>
      </c>
      <c r="H5030" s="2">
        <v>41.122030000000002</v>
      </c>
      <c r="I5030" s="2">
        <v>34.129860000000001</v>
      </c>
      <c r="J5030" s="2">
        <v>21.25827</v>
      </c>
      <c r="K5030" s="66">
        <v>18.505659999999999</v>
      </c>
      <c r="L5030" s="2">
        <v>36.348660000000002</v>
      </c>
      <c r="M5030" s="2">
        <v>42.308880000000002</v>
      </c>
      <c r="N5030" s="2">
        <v>34.952399999999997</v>
      </c>
      <c r="O5030" s="2">
        <v>21.4102</v>
      </c>
      <c r="P5030" s="2">
        <v>18.51418</v>
      </c>
    </row>
    <row r="5031" spans="1:16" x14ac:dyDescent="0.35">
      <c r="A5031" s="2">
        <v>5020</v>
      </c>
      <c r="B5031" s="2" t="s">
        <v>290</v>
      </c>
      <c r="C5031" s="2" t="s">
        <v>313</v>
      </c>
      <c r="D5031" s="2">
        <v>-3.4489999999999998</v>
      </c>
      <c r="E5031" s="2">
        <v>1.008</v>
      </c>
      <c r="F5031" s="66">
        <v>11.67</v>
      </c>
      <c r="G5031" s="2">
        <v>28.521999999999998</v>
      </c>
      <c r="H5031" s="2">
        <v>31.408840000000001</v>
      </c>
      <c r="I5031" s="2">
        <v>27.258669999999999</v>
      </c>
      <c r="J5031" s="2">
        <v>20.65784</v>
      </c>
      <c r="K5031" s="66">
        <v>18.556709999999999</v>
      </c>
      <c r="L5031" s="2">
        <v>28.177949999999999</v>
      </c>
      <c r="M5031" s="2">
        <v>32.086590000000001</v>
      </c>
      <c r="N5031" s="2">
        <v>27.720189999999999</v>
      </c>
      <c r="O5031" s="2">
        <v>20.775449999999999</v>
      </c>
      <c r="P5031" s="2">
        <v>18.56485</v>
      </c>
    </row>
    <row r="5032" spans="1:16" x14ac:dyDescent="0.35">
      <c r="A5032" s="2">
        <v>5021</v>
      </c>
      <c r="B5032" s="2" t="s">
        <v>290</v>
      </c>
      <c r="C5032" s="2" t="s">
        <v>314</v>
      </c>
      <c r="D5032" s="2">
        <v>-3.4510000000000001</v>
      </c>
      <c r="E5032" s="2">
        <v>1.5</v>
      </c>
      <c r="F5032" s="66">
        <v>0</v>
      </c>
      <c r="G5032" s="2">
        <v>18.275110000000002</v>
      </c>
      <c r="H5032" s="2">
        <v>18.62388</v>
      </c>
      <c r="I5032" s="2">
        <v>18.62388</v>
      </c>
      <c r="J5032" s="2">
        <v>18.62388</v>
      </c>
      <c r="K5032" s="66">
        <v>18.623889999999999</v>
      </c>
      <c r="L5032" s="2">
        <v>18.00093</v>
      </c>
      <c r="M5032" s="2">
        <v>18.63165</v>
      </c>
      <c r="N5032" s="2">
        <v>18.631640000000001</v>
      </c>
      <c r="O5032" s="2">
        <v>18.631640000000001</v>
      </c>
      <c r="P5032" s="2">
        <v>18.63165</v>
      </c>
    </row>
    <row r="5033" spans="1:16" x14ac:dyDescent="0.35">
      <c r="A5033" s="2">
        <v>5022</v>
      </c>
      <c r="B5033" s="2" t="s">
        <v>290</v>
      </c>
      <c r="C5033" s="2" t="s">
        <v>315</v>
      </c>
      <c r="D5033" s="2">
        <v>-3.4489999999999998</v>
      </c>
      <c r="E5033" s="2">
        <v>1.8049999999999999</v>
      </c>
      <c r="F5033" s="66">
        <v>11.67</v>
      </c>
      <c r="G5033" s="2">
        <v>28.653420000000001</v>
      </c>
      <c r="H5033" s="2">
        <v>32.143529999999998</v>
      </c>
      <c r="I5033" s="2">
        <v>27.321729999999999</v>
      </c>
      <c r="J5033" s="2">
        <v>21.980119999999999</v>
      </c>
      <c r="K5033" s="66">
        <v>27.230589999999999</v>
      </c>
      <c r="L5033" s="2">
        <v>28.29092</v>
      </c>
      <c r="M5033" s="2">
        <v>32.856000000000002</v>
      </c>
      <c r="N5033" s="2">
        <v>27.782979999999998</v>
      </c>
      <c r="O5033" s="2">
        <v>22.163070000000001</v>
      </c>
      <c r="P5033" s="2">
        <v>18.618179999999999</v>
      </c>
    </row>
    <row r="5034" spans="1:16" x14ac:dyDescent="0.35">
      <c r="A5034" s="2">
        <v>5023</v>
      </c>
      <c r="B5034" s="2" t="s">
        <v>290</v>
      </c>
      <c r="C5034" s="2" t="s">
        <v>316</v>
      </c>
      <c r="D5034" s="2">
        <v>-3.3490000000000002</v>
      </c>
      <c r="E5034" s="2">
        <v>1.7949999999999999</v>
      </c>
      <c r="F5034" s="66">
        <v>16.670000000000002</v>
      </c>
      <c r="G5034" s="2">
        <v>26.194459999999999</v>
      </c>
      <c r="H5034" s="2">
        <v>31.743649999999999</v>
      </c>
      <c r="I5034" s="2">
        <v>23.86168</v>
      </c>
      <c r="J5034" s="2">
        <v>14.509499999999999</v>
      </c>
      <c r="K5034" s="66">
        <v>16.449490000000001</v>
      </c>
      <c r="L5034" s="2">
        <v>25.9617</v>
      </c>
      <c r="M5034" s="2">
        <v>32.925849999999997</v>
      </c>
      <c r="N5034" s="2">
        <v>24.633220000000001</v>
      </c>
      <c r="O5034" s="2">
        <v>14.79379</v>
      </c>
      <c r="P5034" s="2">
        <v>33.893329999999999</v>
      </c>
    </row>
    <row r="5035" spans="1:16" x14ac:dyDescent="0.35">
      <c r="A5035" s="2">
        <v>5024</v>
      </c>
      <c r="B5035" s="2" t="s">
        <v>290</v>
      </c>
      <c r="C5035" s="2" t="s">
        <v>317</v>
      </c>
      <c r="D5035" s="2">
        <v>-3.3</v>
      </c>
      <c r="E5035" s="2">
        <v>1.8049999999999999</v>
      </c>
      <c r="F5035" s="66">
        <v>15</v>
      </c>
      <c r="G5035" s="2">
        <v>31.107589999999998</v>
      </c>
      <c r="H5035" s="2">
        <v>37.94068</v>
      </c>
      <c r="I5035" s="2">
        <v>27.885079999999999</v>
      </c>
      <c r="J5035" s="2">
        <v>15.96674</v>
      </c>
      <c r="K5035" s="66">
        <v>16.13569</v>
      </c>
      <c r="L5035" s="2">
        <v>30.788399999999999</v>
      </c>
      <c r="M5035" s="2">
        <v>39.447850000000003</v>
      </c>
      <c r="N5035" s="2">
        <v>28.86834</v>
      </c>
      <c r="O5035" s="2">
        <v>16.329049999999999</v>
      </c>
      <c r="P5035" s="2">
        <v>17.569710000000001</v>
      </c>
    </row>
    <row r="5036" spans="1:16" x14ac:dyDescent="0.35">
      <c r="A5036" s="2">
        <v>5025</v>
      </c>
      <c r="B5036" s="2" t="s">
        <v>290</v>
      </c>
      <c r="C5036" s="2" t="s">
        <v>318</v>
      </c>
      <c r="D5036" s="2">
        <v>-3.3</v>
      </c>
      <c r="E5036" s="2">
        <v>1.7949999999999999</v>
      </c>
      <c r="F5036" s="66">
        <v>13.33</v>
      </c>
      <c r="G5036" s="2">
        <v>20.846039999999999</v>
      </c>
      <c r="H5036" s="2">
        <v>24.505929999999999</v>
      </c>
      <c r="I5036" s="2">
        <v>18.919129999999999</v>
      </c>
      <c r="J5036" s="2">
        <v>13.23335</v>
      </c>
      <c r="K5036" s="66">
        <v>19.3125</v>
      </c>
      <c r="L5036" s="2">
        <v>20.478349999999999</v>
      </c>
      <c r="M5036" s="2">
        <v>25.316549999999999</v>
      </c>
      <c r="N5036" s="2">
        <v>19.438680000000002</v>
      </c>
      <c r="O5036" s="2">
        <v>13.456670000000001</v>
      </c>
      <c r="P5036" s="2">
        <v>21.409140000000001</v>
      </c>
    </row>
    <row r="5037" spans="1:16" x14ac:dyDescent="0.35">
      <c r="A5037" s="2">
        <v>5026</v>
      </c>
      <c r="B5037" s="2" t="s">
        <v>290</v>
      </c>
      <c r="C5037" s="2" t="s">
        <v>319</v>
      </c>
      <c r="D5037" s="2">
        <v>-3.198</v>
      </c>
      <c r="E5037" s="2">
        <v>1.8049999999999999</v>
      </c>
      <c r="F5037" s="66">
        <v>3.33</v>
      </c>
      <c r="G5037" s="2">
        <v>12.575379999999999</v>
      </c>
      <c r="H5037" s="2">
        <v>14.10716</v>
      </c>
      <c r="I5037" s="2">
        <v>12.25718</v>
      </c>
      <c r="J5037" s="2">
        <v>10.15151</v>
      </c>
      <c r="K5037" s="66">
        <v>8.8454899999999999</v>
      </c>
      <c r="L5037" s="2">
        <v>12.20337</v>
      </c>
      <c r="M5037" s="2">
        <v>14.38743</v>
      </c>
      <c r="N5037" s="2">
        <v>12.44106</v>
      </c>
      <c r="O5037" s="2">
        <v>10.2257</v>
      </c>
      <c r="P5037" s="2">
        <v>8.8516300000000001</v>
      </c>
    </row>
    <row r="5038" spans="1:16" x14ac:dyDescent="0.35">
      <c r="A5038" s="2">
        <v>5027</v>
      </c>
      <c r="B5038" s="2" t="s">
        <v>290</v>
      </c>
      <c r="C5038" s="2" t="s">
        <v>320</v>
      </c>
      <c r="D5038" s="2">
        <v>-3.0489999999999999</v>
      </c>
      <c r="E5038" s="2">
        <v>2.1</v>
      </c>
      <c r="F5038" s="66">
        <v>18.329999999999998</v>
      </c>
      <c r="G5038" s="2">
        <v>25.984839999999998</v>
      </c>
      <c r="H5038" s="2">
        <v>32.024030000000003</v>
      </c>
      <c r="I5038" s="2">
        <v>23.521000000000001</v>
      </c>
      <c r="J5038" s="2">
        <v>15.07586</v>
      </c>
      <c r="K5038" s="66">
        <v>14.80875</v>
      </c>
      <c r="L5038" s="2">
        <v>25.64462</v>
      </c>
      <c r="M5038" s="2">
        <v>33.255710000000001</v>
      </c>
      <c r="N5038" s="2">
        <v>24.309670000000001</v>
      </c>
      <c r="O5038" s="2">
        <v>15.424530000000001</v>
      </c>
      <c r="P5038" s="2">
        <v>19.67069</v>
      </c>
    </row>
    <row r="5039" spans="1:16" x14ac:dyDescent="0.35">
      <c r="A5039" s="2">
        <v>5028</v>
      </c>
      <c r="B5039" s="2" t="s">
        <v>290</v>
      </c>
      <c r="C5039" s="2" t="s">
        <v>321</v>
      </c>
      <c r="D5039" s="2">
        <v>-2.8980000000000001</v>
      </c>
      <c r="E5039" s="2">
        <v>1.7949999999999999</v>
      </c>
      <c r="F5039" s="66">
        <v>35</v>
      </c>
      <c r="G5039" s="2">
        <v>46.936230000000002</v>
      </c>
      <c r="H5039" s="2">
        <v>58.74147</v>
      </c>
      <c r="I5039" s="2">
        <v>41.325380000000003</v>
      </c>
      <c r="J5039" s="2">
        <v>20.39359</v>
      </c>
      <c r="K5039" s="66">
        <v>36.012720000000002</v>
      </c>
      <c r="L5039" s="2">
        <v>46.649569999999997</v>
      </c>
      <c r="M5039" s="2">
        <v>61.384450000000001</v>
      </c>
      <c r="N5039" s="2">
        <v>43.060980000000001</v>
      </c>
      <c r="O5039" s="2">
        <v>21.038620000000002</v>
      </c>
      <c r="P5039" s="2">
        <v>38.588200000000001</v>
      </c>
    </row>
    <row r="5040" spans="1:16" x14ac:dyDescent="0.35">
      <c r="A5040" s="2">
        <v>5029</v>
      </c>
      <c r="B5040" s="2" t="s">
        <v>290</v>
      </c>
      <c r="C5040" s="2" t="s">
        <v>322</v>
      </c>
      <c r="D5040" s="2">
        <v>-2.8</v>
      </c>
      <c r="E5040" s="2">
        <v>1.8049999999999999</v>
      </c>
      <c r="F5040" s="66">
        <v>21.67</v>
      </c>
      <c r="G5040" s="2">
        <v>26.482119999999998</v>
      </c>
      <c r="H5040" s="2">
        <v>32.267490000000002</v>
      </c>
      <c r="I5040" s="2">
        <v>23.970600000000001</v>
      </c>
      <c r="J5040" s="2">
        <v>13.53115</v>
      </c>
      <c r="K5040" s="66">
        <v>47.772199999999998</v>
      </c>
      <c r="L5040" s="2">
        <v>26.06213</v>
      </c>
      <c r="M5040" s="2">
        <v>33.54766</v>
      </c>
      <c r="N5040" s="2">
        <v>24.8185</v>
      </c>
      <c r="O5040" s="2">
        <v>13.835140000000001</v>
      </c>
      <c r="P5040" s="2">
        <v>30.399619999999999</v>
      </c>
    </row>
    <row r="5041" spans="1:16" x14ac:dyDescent="0.35">
      <c r="A5041" s="2">
        <v>5030</v>
      </c>
      <c r="B5041" s="2" t="s">
        <v>290</v>
      </c>
      <c r="C5041" s="2" t="s">
        <v>323</v>
      </c>
      <c r="D5041" s="2">
        <v>-2.7490000000000001</v>
      </c>
      <c r="E5041" s="2">
        <v>2.3540000000000001</v>
      </c>
      <c r="F5041" s="66">
        <v>0</v>
      </c>
      <c r="G5041" s="2">
        <v>7.56379</v>
      </c>
      <c r="H5041" s="2">
        <v>7.6333900000000003</v>
      </c>
      <c r="I5041" s="2">
        <v>7.6333900000000003</v>
      </c>
      <c r="J5041" s="2">
        <v>7.6334</v>
      </c>
      <c r="K5041" s="66">
        <v>7.6333900000000003</v>
      </c>
      <c r="L5041" s="2">
        <v>7.10351</v>
      </c>
      <c r="M5041" s="2">
        <v>7.6388400000000001</v>
      </c>
      <c r="N5041" s="2">
        <v>7.6388400000000001</v>
      </c>
      <c r="O5041" s="2">
        <v>7.6388400000000001</v>
      </c>
      <c r="P5041" s="2">
        <v>7.6388400000000001</v>
      </c>
    </row>
    <row r="5042" spans="1:16" x14ac:dyDescent="0.35">
      <c r="A5042" s="2">
        <v>5031</v>
      </c>
      <c r="B5042" s="2" t="s">
        <v>290</v>
      </c>
      <c r="C5042" s="2" t="s">
        <v>324</v>
      </c>
      <c r="D5042" s="2">
        <v>-2.7</v>
      </c>
      <c r="E5042" s="2">
        <v>2.3460000000000001</v>
      </c>
      <c r="F5042" s="66">
        <v>3.33</v>
      </c>
      <c r="G5042" s="2">
        <v>10.731439999999999</v>
      </c>
      <c r="H5042" s="2">
        <v>11.925789999999999</v>
      </c>
      <c r="I5042" s="2">
        <v>10.38528</v>
      </c>
      <c r="J5042" s="2">
        <v>8.9430300000000003</v>
      </c>
      <c r="K5042" s="66">
        <v>15.227460000000001</v>
      </c>
      <c r="L5042" s="2">
        <v>10.28946</v>
      </c>
      <c r="M5042" s="2">
        <v>12.152380000000001</v>
      </c>
      <c r="N5042" s="2">
        <v>10.53162</v>
      </c>
      <c r="O5042" s="2">
        <v>9.0142199999999999</v>
      </c>
      <c r="P5042" s="2">
        <v>13.95307</v>
      </c>
    </row>
    <row r="5043" spans="1:16" x14ac:dyDescent="0.35">
      <c r="A5043" s="2">
        <v>5032</v>
      </c>
      <c r="B5043" s="2" t="s">
        <v>290</v>
      </c>
      <c r="C5043" s="2" t="s">
        <v>325</v>
      </c>
      <c r="D5043" s="2">
        <v>-2.8519999999999999</v>
      </c>
      <c r="E5043" s="2">
        <v>2.1</v>
      </c>
      <c r="F5043" s="66">
        <v>11.67</v>
      </c>
      <c r="G5043" s="2">
        <v>28.242619999999999</v>
      </c>
      <c r="H5043" s="2">
        <v>32.072209999999998</v>
      </c>
      <c r="I5043" s="2">
        <v>26.767900000000001</v>
      </c>
      <c r="J5043" s="2">
        <v>21.42681</v>
      </c>
      <c r="K5043" s="66">
        <v>33.247709999999998</v>
      </c>
      <c r="L5043" s="2">
        <v>27.816870000000002</v>
      </c>
      <c r="M5043" s="2">
        <v>32.848689999999998</v>
      </c>
      <c r="N5043" s="2">
        <v>27.26802</v>
      </c>
      <c r="O5043" s="2">
        <v>21.64865</v>
      </c>
      <c r="P5043" s="2">
        <v>28.60615</v>
      </c>
    </row>
    <row r="5044" spans="1:16" x14ac:dyDescent="0.35">
      <c r="A5044" s="2">
        <v>5033</v>
      </c>
      <c r="B5044" s="2" t="s">
        <v>290</v>
      </c>
      <c r="C5044" s="2" t="s">
        <v>326</v>
      </c>
      <c r="D5044" s="2">
        <v>-3.0510000000000002</v>
      </c>
      <c r="E5044" s="2">
        <v>2.1</v>
      </c>
      <c r="F5044" s="66">
        <v>15</v>
      </c>
      <c r="G5044" s="2">
        <v>28.797799999999999</v>
      </c>
      <c r="H5044" s="2">
        <v>32.709470000000003</v>
      </c>
      <c r="I5044" s="2">
        <v>27.22748</v>
      </c>
      <c r="J5044" s="2">
        <v>21.78295</v>
      </c>
      <c r="K5044" s="66">
        <v>25.193200000000001</v>
      </c>
      <c r="L5044" s="2">
        <v>28.278369999999999</v>
      </c>
      <c r="M5044" s="2">
        <v>33.504559999999998</v>
      </c>
      <c r="N5044" s="2">
        <v>27.736940000000001</v>
      </c>
      <c r="O5044" s="2">
        <v>22.008759999999999</v>
      </c>
      <c r="P5044" s="2">
        <v>19.263809999999999</v>
      </c>
    </row>
    <row r="5045" spans="1:16" x14ac:dyDescent="0.35">
      <c r="A5045" s="2">
        <v>5034</v>
      </c>
      <c r="B5045" s="2" t="s">
        <v>290</v>
      </c>
      <c r="C5045" s="2" t="s">
        <v>327</v>
      </c>
      <c r="D5045" s="2">
        <v>-3.1509999999999998</v>
      </c>
      <c r="E5045" s="2">
        <v>2.1</v>
      </c>
      <c r="F5045" s="66">
        <v>21.67</v>
      </c>
      <c r="G5045" s="2">
        <v>38.587760000000003</v>
      </c>
      <c r="H5045" s="2">
        <v>45.449010000000001</v>
      </c>
      <c r="I5045" s="2">
        <v>35.397300000000001</v>
      </c>
      <c r="J5045" s="2">
        <v>25.487310000000001</v>
      </c>
      <c r="K5045" s="66">
        <v>65.430769999999995</v>
      </c>
      <c r="L5045" s="2">
        <v>37.813929999999999</v>
      </c>
      <c r="M5045" s="2">
        <v>46.895879999999998</v>
      </c>
      <c r="N5045" s="2">
        <v>36.32047</v>
      </c>
      <c r="O5045" s="2">
        <v>25.894159999999999</v>
      </c>
      <c r="P5045" s="2">
        <v>27.94613</v>
      </c>
    </row>
    <row r="5046" spans="1:16" x14ac:dyDescent="0.35">
      <c r="A5046" s="2">
        <v>5035</v>
      </c>
      <c r="B5046" s="2" t="s">
        <v>290</v>
      </c>
      <c r="C5046" s="2" t="s">
        <v>328</v>
      </c>
      <c r="D5046" s="2">
        <v>-3.2509999999999999</v>
      </c>
      <c r="E5046" s="2">
        <v>2.1</v>
      </c>
      <c r="F5046" s="66">
        <v>18.329999999999998</v>
      </c>
      <c r="G5046" s="2">
        <v>35.806980000000003</v>
      </c>
      <c r="H5046" s="2">
        <v>41.974580000000003</v>
      </c>
      <c r="I5046" s="2">
        <v>33.210500000000003</v>
      </c>
      <c r="J5046" s="2">
        <v>24.618259999999999</v>
      </c>
      <c r="K5046" s="66">
        <v>75.080190000000002</v>
      </c>
      <c r="L5046" s="2">
        <v>35.261890000000001</v>
      </c>
      <c r="M5046" s="2">
        <v>43.231990000000003</v>
      </c>
      <c r="N5046" s="2">
        <v>34.011290000000002</v>
      </c>
      <c r="O5046" s="2">
        <v>24.97139</v>
      </c>
      <c r="P5046" s="2">
        <v>33.88259</v>
      </c>
    </row>
    <row r="5047" spans="1:16" x14ac:dyDescent="0.35">
      <c r="A5047" s="2">
        <v>5036</v>
      </c>
      <c r="B5047" s="2" t="s">
        <v>290</v>
      </c>
      <c r="C5047" s="2" t="s">
        <v>329</v>
      </c>
      <c r="D5047" s="2">
        <v>-3.351</v>
      </c>
      <c r="E5047" s="2">
        <v>1.7949999999999999</v>
      </c>
      <c r="F5047" s="66">
        <v>18.329999999999998</v>
      </c>
      <c r="G5047" s="2">
        <v>35.978400000000001</v>
      </c>
      <c r="H5047" s="2">
        <v>41.665179999999999</v>
      </c>
      <c r="I5047" s="2">
        <v>33.358910000000002</v>
      </c>
      <c r="J5047" s="2">
        <v>23.724440000000001</v>
      </c>
      <c r="K5047" s="66">
        <v>60.63796</v>
      </c>
      <c r="L5047" s="2">
        <v>35.522069999999999</v>
      </c>
      <c r="M5047" s="2">
        <v>42.900320000000001</v>
      </c>
      <c r="N5047" s="2">
        <v>34.161279999999998</v>
      </c>
      <c r="O5047" s="2">
        <v>24.024850000000001</v>
      </c>
      <c r="P5047" s="2">
        <v>37.545819999999999</v>
      </c>
    </row>
    <row r="5048" spans="1:16" x14ac:dyDescent="0.35">
      <c r="A5048" s="2">
        <v>5037</v>
      </c>
      <c r="B5048" s="2" t="s">
        <v>290</v>
      </c>
      <c r="C5048" s="2" t="s">
        <v>330</v>
      </c>
      <c r="D5048" s="2">
        <v>-3.4510000000000001</v>
      </c>
      <c r="E5048" s="2">
        <v>1.5</v>
      </c>
      <c r="F5048" s="66">
        <v>10</v>
      </c>
      <c r="G5048" s="2">
        <v>26.48883</v>
      </c>
      <c r="H5048" s="2">
        <v>29.091190000000001</v>
      </c>
      <c r="I5048" s="2">
        <v>25.371410000000001</v>
      </c>
      <c r="J5048" s="2">
        <v>20.406330000000001</v>
      </c>
      <c r="K5048" s="66">
        <v>36.005549999999999</v>
      </c>
      <c r="L5048" s="2">
        <v>26.066030000000001</v>
      </c>
      <c r="M5048" s="2">
        <v>29.66536</v>
      </c>
      <c r="N5048" s="2">
        <v>25.75177</v>
      </c>
      <c r="O5048" s="2">
        <v>20.528009999999998</v>
      </c>
      <c r="P5048" s="2">
        <v>24.97315</v>
      </c>
    </row>
    <row r="5049" spans="1:16" x14ac:dyDescent="0.35">
      <c r="A5049" s="2">
        <v>5038</v>
      </c>
      <c r="B5049" s="2" t="s">
        <v>290</v>
      </c>
      <c r="C5049" s="2" t="s">
        <v>331</v>
      </c>
      <c r="D5049" s="2">
        <v>-3.5</v>
      </c>
      <c r="E5049" s="2">
        <v>1.5</v>
      </c>
      <c r="F5049" s="66">
        <v>3.33</v>
      </c>
      <c r="G5049" s="2">
        <v>21.184560000000001</v>
      </c>
      <c r="H5049" s="2">
        <v>22.27403</v>
      </c>
      <c r="I5049" s="2">
        <v>20.906549999999999</v>
      </c>
      <c r="J5049" s="2">
        <v>19.088239999999999</v>
      </c>
      <c r="K5049" s="66">
        <v>26.351120000000002</v>
      </c>
      <c r="L5049" s="2">
        <v>20.731950000000001</v>
      </c>
      <c r="M5049" s="2">
        <v>22.48686</v>
      </c>
      <c r="N5049" s="2">
        <v>21.04813</v>
      </c>
      <c r="O5049" s="2">
        <v>19.135090000000002</v>
      </c>
      <c r="P5049" s="2">
        <v>19.21285</v>
      </c>
    </row>
    <row r="5050" spans="1:16" x14ac:dyDescent="0.35">
      <c r="A5050" s="2">
        <v>5039</v>
      </c>
      <c r="B5050" s="2" t="s">
        <v>290</v>
      </c>
      <c r="C5050" s="2" t="s">
        <v>332</v>
      </c>
      <c r="D5050" s="2">
        <v>-3.5</v>
      </c>
      <c r="E5050" s="2">
        <v>1.246</v>
      </c>
      <c r="F5050" s="66">
        <v>25</v>
      </c>
      <c r="G5050" s="2">
        <v>42.651499999999999</v>
      </c>
      <c r="H5050" s="2">
        <v>49.150469999999999</v>
      </c>
      <c r="I5050" s="2">
        <v>39.101579999999998</v>
      </c>
      <c r="J5050" s="2">
        <v>23.549389999999999</v>
      </c>
      <c r="K5050" s="66">
        <v>64.467740000000006</v>
      </c>
      <c r="L5050" s="2">
        <v>42.222619999999999</v>
      </c>
      <c r="M5050" s="2">
        <v>50.758940000000003</v>
      </c>
      <c r="N5050" s="2">
        <v>40.186489999999999</v>
      </c>
      <c r="O5050" s="2">
        <v>23.82403</v>
      </c>
      <c r="P5050" s="2">
        <v>29.049389999999999</v>
      </c>
    </row>
    <row r="5051" spans="1:16" x14ac:dyDescent="0.35">
      <c r="A5051" s="2">
        <v>5040</v>
      </c>
      <c r="B5051" s="2" t="s">
        <v>291</v>
      </c>
      <c r="C5051" s="2" t="s">
        <v>309</v>
      </c>
      <c r="D5051" s="2">
        <v>-3.6019999999999999</v>
      </c>
      <c r="E5051" s="2">
        <v>1</v>
      </c>
      <c r="F5051" s="66">
        <v>18.329999999999998</v>
      </c>
      <c r="G5051" s="2">
        <v>35.616120000000002</v>
      </c>
      <c r="H5051" s="2">
        <v>39.970460000000003</v>
      </c>
      <c r="I5051" s="2">
        <v>33.131549999999997</v>
      </c>
      <c r="J5051" s="2">
        <v>21.497969999999999</v>
      </c>
      <c r="K5051" s="66">
        <v>37.868229999999997</v>
      </c>
      <c r="L5051" s="2">
        <v>35.207790000000003</v>
      </c>
      <c r="M5051" s="2">
        <v>41.095970000000001</v>
      </c>
      <c r="N5051" s="2">
        <v>33.900750000000002</v>
      </c>
      <c r="O5051" s="2">
        <v>21.661059999999999</v>
      </c>
      <c r="P5051" s="2">
        <v>25.570620000000002</v>
      </c>
    </row>
    <row r="5052" spans="1:16" x14ac:dyDescent="0.35">
      <c r="A5052" s="2">
        <v>5041</v>
      </c>
      <c r="B5052" s="2" t="s">
        <v>291</v>
      </c>
      <c r="C5052" s="2" t="s">
        <v>310</v>
      </c>
      <c r="D5052" s="2">
        <v>-3.802</v>
      </c>
      <c r="E5052" s="2">
        <v>1</v>
      </c>
      <c r="F5052" s="66">
        <v>11.67</v>
      </c>
      <c r="G5052" s="2">
        <v>28.109400000000001</v>
      </c>
      <c r="H5052" s="2">
        <v>30.687719999999999</v>
      </c>
      <c r="I5052" s="2">
        <v>26.791589999999999</v>
      </c>
      <c r="J5052" s="2">
        <v>20.27176</v>
      </c>
      <c r="K5052" s="66">
        <v>18.55386</v>
      </c>
      <c r="L5052" s="2">
        <v>27.73592</v>
      </c>
      <c r="M5052" s="2">
        <v>31.323129999999999</v>
      </c>
      <c r="N5052" s="2">
        <v>27.224</v>
      </c>
      <c r="O5052" s="2">
        <v>20.36449</v>
      </c>
      <c r="P5052" s="2">
        <v>18.557089999999999</v>
      </c>
    </row>
    <row r="5053" spans="1:16" x14ac:dyDescent="0.35">
      <c r="A5053" s="2">
        <v>5042</v>
      </c>
      <c r="B5053" s="2" t="s">
        <v>291</v>
      </c>
      <c r="C5053" s="2" t="s">
        <v>311</v>
      </c>
      <c r="D5053" s="2">
        <v>-3.9510000000000001</v>
      </c>
      <c r="E5053" s="2">
        <v>0.49199999999999999</v>
      </c>
      <c r="F5053" s="66">
        <v>16.670000000000002</v>
      </c>
      <c r="G5053" s="2">
        <v>35.145910000000001</v>
      </c>
      <c r="H5053" s="2">
        <v>38.33146</v>
      </c>
      <c r="I5053" s="2">
        <v>32.67998</v>
      </c>
      <c r="J5053" s="2">
        <v>19.559419999999999</v>
      </c>
      <c r="K5053" s="66">
        <v>18.66178</v>
      </c>
      <c r="L5053" s="2">
        <v>34.776159999999997</v>
      </c>
      <c r="M5053" s="2">
        <v>39.359340000000003</v>
      </c>
      <c r="N5053" s="2">
        <v>33.413409999999999</v>
      </c>
      <c r="O5053" s="2">
        <v>19.609269999999999</v>
      </c>
      <c r="P5053" s="2">
        <v>18.664860000000001</v>
      </c>
    </row>
    <row r="5054" spans="1:16" x14ac:dyDescent="0.35">
      <c r="A5054" s="2">
        <v>5043</v>
      </c>
      <c r="B5054" s="2" t="s">
        <v>291</v>
      </c>
      <c r="C5054" s="2" t="s">
        <v>312</v>
      </c>
      <c r="D5054" s="2">
        <v>-4</v>
      </c>
      <c r="E5054" s="2">
        <v>0</v>
      </c>
      <c r="F5054" s="66">
        <v>26.67</v>
      </c>
      <c r="G5054" s="2">
        <v>51.892049999999998</v>
      </c>
      <c r="H5054" s="2">
        <v>57.097169999999998</v>
      </c>
      <c r="I5054" s="2">
        <v>46.739350000000002</v>
      </c>
      <c r="J5054" s="2">
        <v>18.792369999999998</v>
      </c>
      <c r="K5054" s="66">
        <v>18.792359999999999</v>
      </c>
      <c r="L5054" s="2">
        <v>51.566800000000001</v>
      </c>
      <c r="M5054" s="2">
        <v>59.095799999999997</v>
      </c>
      <c r="N5054" s="2">
        <v>48.198340000000002</v>
      </c>
      <c r="O5054" s="2">
        <v>18.795300000000001</v>
      </c>
      <c r="P5054" s="2">
        <v>18.795300000000001</v>
      </c>
    </row>
    <row r="5055" spans="1:16" x14ac:dyDescent="0.35">
      <c r="A5055" s="2">
        <v>5044</v>
      </c>
      <c r="B5055" s="2" t="s">
        <v>291</v>
      </c>
      <c r="C5055" s="2" t="s">
        <v>313</v>
      </c>
      <c r="D5055" s="2">
        <v>-4</v>
      </c>
      <c r="E5055" s="2">
        <v>0.254</v>
      </c>
      <c r="F5055" s="66">
        <v>18.329999999999998</v>
      </c>
      <c r="G5055" s="2">
        <v>40.819459999999999</v>
      </c>
      <c r="H5055" s="2">
        <v>44.774940000000001</v>
      </c>
      <c r="I5055" s="2">
        <v>37.475360000000002</v>
      </c>
      <c r="J5055" s="2">
        <v>19.849029999999999</v>
      </c>
      <c r="K5055" s="66">
        <v>18.99325</v>
      </c>
      <c r="L5055" s="2">
        <v>40.484250000000003</v>
      </c>
      <c r="M5055" s="2">
        <v>46.119039999999998</v>
      </c>
      <c r="N5055" s="2">
        <v>38.439160000000001</v>
      </c>
      <c r="O5055" s="2">
        <v>19.894480000000001</v>
      </c>
      <c r="P5055" s="2">
        <v>19.772929999999999</v>
      </c>
    </row>
    <row r="5056" spans="1:16" x14ac:dyDescent="0.35">
      <c r="A5056" s="2">
        <v>5045</v>
      </c>
      <c r="B5056" s="2" t="s">
        <v>291</v>
      </c>
      <c r="C5056" s="2" t="s">
        <v>314</v>
      </c>
      <c r="D5056" s="2">
        <v>-4</v>
      </c>
      <c r="E5056" s="2">
        <v>0.5</v>
      </c>
      <c r="F5056" s="66">
        <v>0</v>
      </c>
      <c r="G5056" s="2">
        <v>18.79411</v>
      </c>
      <c r="H5056" s="2">
        <v>19.142109999999999</v>
      </c>
      <c r="I5056" s="2">
        <v>19.142109999999999</v>
      </c>
      <c r="J5056" s="2">
        <v>19.142109999999999</v>
      </c>
      <c r="K5056" s="66">
        <v>19.142099999999999</v>
      </c>
      <c r="L5056" s="2">
        <v>18.470659999999999</v>
      </c>
      <c r="M5056" s="2">
        <v>19.144120000000001</v>
      </c>
      <c r="N5056" s="2">
        <v>19.144120000000001</v>
      </c>
      <c r="O5056" s="2">
        <v>19.144120000000001</v>
      </c>
      <c r="P5056" s="2">
        <v>19.144110000000001</v>
      </c>
    </row>
    <row r="5057" spans="1:16" x14ac:dyDescent="0.35">
      <c r="A5057" s="2">
        <v>5046</v>
      </c>
      <c r="B5057" s="2" t="s">
        <v>291</v>
      </c>
      <c r="C5057" s="2" t="s">
        <v>315</v>
      </c>
      <c r="D5057" s="2">
        <v>-3.9489999999999998</v>
      </c>
      <c r="E5057" s="2">
        <v>0.754</v>
      </c>
      <c r="F5057" s="66">
        <v>3.33</v>
      </c>
      <c r="G5057" s="2">
        <v>21.756329999999998</v>
      </c>
      <c r="H5057" s="2">
        <v>22.742730000000002</v>
      </c>
      <c r="I5057" s="2">
        <v>21.607600000000001</v>
      </c>
      <c r="J5057" s="2">
        <v>19.651070000000001</v>
      </c>
      <c r="K5057" s="66">
        <v>19.185220000000001</v>
      </c>
      <c r="L5057" s="2">
        <v>21.423580000000001</v>
      </c>
      <c r="M5057" s="2">
        <v>22.93008</v>
      </c>
      <c r="N5057" s="2">
        <v>21.735810000000001</v>
      </c>
      <c r="O5057" s="2">
        <v>19.677340000000001</v>
      </c>
      <c r="P5057" s="2">
        <v>21.27702</v>
      </c>
    </row>
    <row r="5058" spans="1:16" x14ac:dyDescent="0.35">
      <c r="A5058" s="2">
        <v>5047</v>
      </c>
      <c r="B5058" s="2" t="s">
        <v>291</v>
      </c>
      <c r="C5058" s="2" t="s">
        <v>316</v>
      </c>
      <c r="D5058" s="2">
        <v>-4.0529999999999999</v>
      </c>
      <c r="E5058" s="2">
        <v>1.254</v>
      </c>
      <c r="F5058" s="66">
        <v>15</v>
      </c>
      <c r="G5058" s="2">
        <v>27.07133</v>
      </c>
      <c r="H5058" s="2">
        <v>31.88719</v>
      </c>
      <c r="I5058" s="2">
        <v>24.32545</v>
      </c>
      <c r="J5058" s="2">
        <v>13.878170000000001</v>
      </c>
      <c r="K5058" s="66">
        <v>19.058509999999998</v>
      </c>
      <c r="L5058" s="2">
        <v>26.693269999999998</v>
      </c>
      <c r="M5058" s="2">
        <v>33.038730000000001</v>
      </c>
      <c r="N5058" s="2">
        <v>25.083030000000001</v>
      </c>
      <c r="O5058" s="2">
        <v>14.09144</v>
      </c>
      <c r="P5058" s="2">
        <v>22.250360000000001</v>
      </c>
    </row>
    <row r="5059" spans="1:16" x14ac:dyDescent="0.35">
      <c r="A5059" s="2">
        <v>5048</v>
      </c>
      <c r="B5059" s="2" t="s">
        <v>291</v>
      </c>
      <c r="C5059" s="2" t="s">
        <v>317</v>
      </c>
      <c r="D5059" s="2">
        <v>-4.3520000000000003</v>
      </c>
      <c r="E5059" s="2">
        <v>0.99199999999999999</v>
      </c>
      <c r="F5059" s="66">
        <v>15</v>
      </c>
      <c r="G5059" s="2">
        <v>35.789729999999999</v>
      </c>
      <c r="H5059" s="2">
        <v>42.057969999999997</v>
      </c>
      <c r="I5059" s="2">
        <v>31.4712</v>
      </c>
      <c r="J5059" s="2">
        <v>14.137840000000001</v>
      </c>
      <c r="K5059" s="66">
        <v>19.551880000000001</v>
      </c>
      <c r="L5059" s="2">
        <v>35.464129999999997</v>
      </c>
      <c r="M5059" s="2">
        <v>43.739989999999999</v>
      </c>
      <c r="N5059" s="2">
        <v>32.601640000000003</v>
      </c>
      <c r="O5059" s="2">
        <v>14.365209999999999</v>
      </c>
      <c r="P5059" s="2">
        <v>22.345780000000001</v>
      </c>
    </row>
    <row r="5060" spans="1:16" x14ac:dyDescent="0.35">
      <c r="A5060" s="2">
        <v>5049</v>
      </c>
      <c r="B5060" s="2" t="s">
        <v>291</v>
      </c>
      <c r="C5060" s="2" t="s">
        <v>318</v>
      </c>
      <c r="D5060" s="2">
        <v>-4.1950000000000003</v>
      </c>
      <c r="E5060" s="2">
        <v>0.754</v>
      </c>
      <c r="F5060" s="66">
        <v>8.33</v>
      </c>
      <c r="G5060" s="2">
        <v>17.711210000000001</v>
      </c>
      <c r="H5060" s="2">
        <v>19.807729999999999</v>
      </c>
      <c r="I5060" s="2">
        <v>16.611619999999998</v>
      </c>
      <c r="J5060" s="2">
        <v>10.891679999999999</v>
      </c>
      <c r="K5060" s="66">
        <v>9.7258300000000002</v>
      </c>
      <c r="L5060" s="2">
        <v>17.3583</v>
      </c>
      <c r="M5060" s="2">
        <v>20.334869999999999</v>
      </c>
      <c r="N5060" s="2">
        <v>16.972239999999999</v>
      </c>
      <c r="O5060" s="2">
        <v>10.95429</v>
      </c>
      <c r="P5060" s="2">
        <v>19.102060000000002</v>
      </c>
    </row>
    <row r="5061" spans="1:16" x14ac:dyDescent="0.35">
      <c r="A5061" s="2">
        <v>5050</v>
      </c>
      <c r="B5061" s="2" t="s">
        <v>291</v>
      </c>
      <c r="C5061" s="2" t="s">
        <v>319</v>
      </c>
      <c r="D5061" s="2">
        <v>-3.4929999999999999</v>
      </c>
      <c r="E5061" s="2">
        <v>1.5589999999999999</v>
      </c>
      <c r="F5061" s="66">
        <v>0</v>
      </c>
      <c r="G5061" s="2">
        <v>9.0439399999999992</v>
      </c>
      <c r="H5061" s="2">
        <v>9.2810699999999997</v>
      </c>
      <c r="I5061" s="2">
        <v>9.2810600000000001</v>
      </c>
      <c r="J5061" s="2">
        <v>9.2810400000000008</v>
      </c>
      <c r="K5061" s="66">
        <v>9.2810500000000005</v>
      </c>
      <c r="L5061" s="2">
        <v>8.6594300000000004</v>
      </c>
      <c r="M5061" s="2">
        <v>9.2833799999999993</v>
      </c>
      <c r="N5061" s="2">
        <v>9.2833799999999993</v>
      </c>
      <c r="O5061" s="2">
        <v>9.2833600000000001</v>
      </c>
      <c r="P5061" s="2">
        <v>9.2833699999999997</v>
      </c>
    </row>
    <row r="5062" spans="1:16" x14ac:dyDescent="0.35">
      <c r="A5062" s="2">
        <v>5051</v>
      </c>
      <c r="B5062" s="2" t="s">
        <v>291</v>
      </c>
      <c r="C5062" s="2" t="s">
        <v>320</v>
      </c>
      <c r="D5062" s="2">
        <v>-3.0489999999999999</v>
      </c>
      <c r="E5062" s="2">
        <v>2.1</v>
      </c>
      <c r="F5062" s="66">
        <v>6.67</v>
      </c>
      <c r="G5062" s="2">
        <v>15.350149999999999</v>
      </c>
      <c r="H5062" s="2">
        <v>17.73958</v>
      </c>
      <c r="I5062" s="2">
        <v>14.409800000000001</v>
      </c>
      <c r="J5062" s="2">
        <v>11.10162</v>
      </c>
      <c r="K5062" s="66">
        <v>18.993849999999998</v>
      </c>
      <c r="L5062" s="2">
        <v>14.800660000000001</v>
      </c>
      <c r="M5062" s="2">
        <v>18.225549999999998</v>
      </c>
      <c r="N5062" s="2">
        <v>14.72228</v>
      </c>
      <c r="O5062" s="2">
        <v>11.24175</v>
      </c>
      <c r="P5062" s="2">
        <v>10.681789999999999</v>
      </c>
    </row>
    <row r="5063" spans="1:16" x14ac:dyDescent="0.35">
      <c r="A5063" s="2">
        <v>5052</v>
      </c>
      <c r="B5063" s="2" t="s">
        <v>291</v>
      </c>
      <c r="C5063" s="2" t="s">
        <v>321</v>
      </c>
      <c r="D5063" s="2">
        <v>-2.8980000000000001</v>
      </c>
      <c r="E5063" s="2">
        <v>2.1</v>
      </c>
      <c r="F5063" s="66">
        <v>35</v>
      </c>
      <c r="G5063" s="2">
        <v>54.872590000000002</v>
      </c>
      <c r="H5063" s="2">
        <v>67.915210000000002</v>
      </c>
      <c r="I5063" s="2">
        <v>46.327460000000002</v>
      </c>
      <c r="J5063" s="2">
        <v>24.664950000000001</v>
      </c>
      <c r="K5063" s="66">
        <v>55.676780000000001</v>
      </c>
      <c r="L5063" s="2">
        <v>52.437660000000001</v>
      </c>
      <c r="M5063" s="2">
        <v>71.06371</v>
      </c>
      <c r="N5063" s="2">
        <v>48.351219999999998</v>
      </c>
      <c r="O5063" s="2">
        <v>25.560089999999999</v>
      </c>
      <c r="P5063" s="2">
        <v>36.784559999999999</v>
      </c>
    </row>
    <row r="5064" spans="1:16" x14ac:dyDescent="0.35">
      <c r="A5064" s="2">
        <v>5053</v>
      </c>
      <c r="B5064" s="2" t="s">
        <v>291</v>
      </c>
      <c r="C5064" s="2" t="s">
        <v>322</v>
      </c>
      <c r="D5064" s="2">
        <v>-2.952</v>
      </c>
      <c r="E5064" s="2">
        <v>2.1</v>
      </c>
      <c r="F5064" s="66">
        <v>25</v>
      </c>
      <c r="G5064" s="2">
        <v>36.009540000000001</v>
      </c>
      <c r="H5064" s="2">
        <v>43.966999999999999</v>
      </c>
      <c r="I5064" s="2">
        <v>30.753329999999998</v>
      </c>
      <c r="J5064" s="2">
        <v>17.543769999999999</v>
      </c>
      <c r="K5064" s="66">
        <v>61.110230000000001</v>
      </c>
      <c r="L5064" s="2">
        <v>35.05162</v>
      </c>
      <c r="M5064" s="2">
        <v>45.911850000000001</v>
      </c>
      <c r="N5064" s="2">
        <v>32.009729999999998</v>
      </c>
      <c r="O5064" s="2">
        <v>18.11196</v>
      </c>
      <c r="P5064" s="2">
        <v>17.974799999999998</v>
      </c>
    </row>
    <row r="5065" spans="1:16" x14ac:dyDescent="0.35">
      <c r="A5065" s="2">
        <v>5054</v>
      </c>
      <c r="B5065" s="2" t="s">
        <v>291</v>
      </c>
      <c r="C5065" s="2" t="s">
        <v>323</v>
      </c>
      <c r="D5065" s="2">
        <v>-3.0489999999999999</v>
      </c>
      <c r="E5065" s="2">
        <v>1.5409999999999999</v>
      </c>
      <c r="F5065" s="66">
        <v>0</v>
      </c>
      <c r="G5065" s="2">
        <v>6.7619400000000001</v>
      </c>
      <c r="H5065" s="2">
        <v>7.0085699999999997</v>
      </c>
      <c r="I5065" s="2">
        <v>7.0085699999999997</v>
      </c>
      <c r="J5065" s="2">
        <v>7.0085600000000001</v>
      </c>
      <c r="K5065" s="66">
        <v>7.0085699999999997</v>
      </c>
      <c r="L5065" s="2">
        <v>6.42035</v>
      </c>
      <c r="M5065" s="2">
        <v>7.0556099999999997</v>
      </c>
      <c r="N5065" s="2">
        <v>7.0556099999999997</v>
      </c>
      <c r="O5065" s="2">
        <v>7.0556000000000001</v>
      </c>
      <c r="P5065" s="2">
        <v>7.0556099999999997</v>
      </c>
    </row>
    <row r="5066" spans="1:16" x14ac:dyDescent="0.35">
      <c r="A5066" s="2">
        <v>5055</v>
      </c>
      <c r="B5066" s="2" t="s">
        <v>291</v>
      </c>
      <c r="C5066" s="2" t="s">
        <v>324</v>
      </c>
      <c r="D5066" s="2">
        <v>-3.3050000000000002</v>
      </c>
      <c r="E5066" s="2">
        <v>2.0670000000000002</v>
      </c>
      <c r="F5066" s="66">
        <v>3.33</v>
      </c>
      <c r="G5066" s="2">
        <v>9.4466099999999997</v>
      </c>
      <c r="H5066" s="2">
        <v>10.577349999999999</v>
      </c>
      <c r="I5066" s="2">
        <v>9.1752000000000002</v>
      </c>
      <c r="J5066" s="2">
        <v>8.3981200000000005</v>
      </c>
      <c r="K5066" s="66">
        <v>13.38677</v>
      </c>
      <c r="L5066" s="2">
        <v>9.0800099999999997</v>
      </c>
      <c r="M5066" s="2">
        <v>10.812060000000001</v>
      </c>
      <c r="N5066" s="2">
        <v>9.3368599999999997</v>
      </c>
      <c r="O5066" s="2">
        <v>8.5192899999999998</v>
      </c>
      <c r="P5066" s="2">
        <v>7.1730999999999998</v>
      </c>
    </row>
    <row r="5067" spans="1:16" x14ac:dyDescent="0.35">
      <c r="A5067" s="2">
        <v>5056</v>
      </c>
      <c r="B5067" s="2" t="s">
        <v>291</v>
      </c>
      <c r="C5067" s="2" t="s">
        <v>325</v>
      </c>
      <c r="D5067" s="2">
        <v>-3.8540000000000001</v>
      </c>
      <c r="E5067" s="2">
        <v>3.3540000000000001</v>
      </c>
      <c r="F5067" s="66">
        <v>20</v>
      </c>
      <c r="G5067" s="2">
        <v>45.3215</v>
      </c>
      <c r="H5067" s="2">
        <v>51.147239999999996</v>
      </c>
      <c r="I5067" s="2">
        <v>36.611040000000003</v>
      </c>
      <c r="J5067" s="2">
        <v>30.979869999999998</v>
      </c>
      <c r="K5067" s="66">
        <v>63.541960000000003</v>
      </c>
      <c r="L5067" s="2">
        <v>45.356299999999997</v>
      </c>
      <c r="M5067" s="2">
        <v>52.979559999999999</v>
      </c>
      <c r="N5067" s="2">
        <v>37.686019999999999</v>
      </c>
      <c r="O5067" s="2">
        <v>31.761469999999999</v>
      </c>
      <c r="P5067" s="2">
        <v>44.340229999999998</v>
      </c>
    </row>
    <row r="5068" spans="1:16" x14ac:dyDescent="0.35">
      <c r="A5068" s="2">
        <v>5057</v>
      </c>
      <c r="B5068" s="2" t="s">
        <v>291</v>
      </c>
      <c r="C5068" s="2" t="s">
        <v>326</v>
      </c>
      <c r="D5068" s="2">
        <v>-4.2530000000000001</v>
      </c>
      <c r="E5068" s="2">
        <v>2.5329999999999999</v>
      </c>
      <c r="F5068" s="66">
        <v>33.33</v>
      </c>
      <c r="G5068" s="2">
        <v>47.47137</v>
      </c>
      <c r="H5068" s="2">
        <v>57.231650000000002</v>
      </c>
      <c r="I5068" s="2">
        <v>40.999450000000003</v>
      </c>
      <c r="J5068" s="2">
        <v>31.673829999999999</v>
      </c>
      <c r="K5068" s="66">
        <v>47.797870000000003</v>
      </c>
      <c r="L5068" s="2">
        <v>47.514409999999998</v>
      </c>
      <c r="M5068" s="2">
        <v>59.34637</v>
      </c>
      <c r="N5068" s="2">
        <v>42.268450000000001</v>
      </c>
      <c r="O5068" s="2">
        <v>32.456969999999998</v>
      </c>
      <c r="P5068" s="2">
        <v>63.638379999999998</v>
      </c>
    </row>
    <row r="5069" spans="1:16" x14ac:dyDescent="0.35">
      <c r="A5069" s="2">
        <v>5058</v>
      </c>
      <c r="B5069" s="2" t="s">
        <v>291</v>
      </c>
      <c r="C5069" s="2" t="s">
        <v>327</v>
      </c>
      <c r="D5069" s="2">
        <v>-4.3490000000000002</v>
      </c>
      <c r="E5069" s="2">
        <v>1.5</v>
      </c>
      <c r="F5069" s="66">
        <v>0</v>
      </c>
      <c r="G5069" s="2">
        <v>17.781749999999999</v>
      </c>
      <c r="H5069" s="2">
        <v>18.028929999999999</v>
      </c>
      <c r="I5069" s="2">
        <v>18.028929999999999</v>
      </c>
      <c r="J5069" s="2">
        <v>18.028929999999999</v>
      </c>
      <c r="K5069" s="66">
        <v>18.028929999999999</v>
      </c>
      <c r="L5069" s="2">
        <v>17.44107</v>
      </c>
      <c r="M5069" s="2">
        <v>18.074110000000001</v>
      </c>
      <c r="N5069" s="2">
        <v>18.074120000000001</v>
      </c>
      <c r="O5069" s="2">
        <v>18.074110000000001</v>
      </c>
      <c r="P5069" s="2">
        <v>18.074110000000001</v>
      </c>
    </row>
    <row r="5070" spans="1:16" x14ac:dyDescent="0.35">
      <c r="A5070" s="2">
        <v>5059</v>
      </c>
      <c r="B5070" s="2" t="s">
        <v>291</v>
      </c>
      <c r="C5070" s="2" t="s">
        <v>328</v>
      </c>
      <c r="D5070" s="2">
        <v>-4.1980000000000004</v>
      </c>
      <c r="E5070" s="2">
        <v>1.8049999999999999</v>
      </c>
      <c r="F5070" s="66">
        <v>0</v>
      </c>
      <c r="G5070" s="2">
        <v>18.16405</v>
      </c>
      <c r="H5070" s="2">
        <v>18.33963</v>
      </c>
      <c r="I5070" s="2">
        <v>18.33963</v>
      </c>
      <c r="J5070" s="2">
        <v>18.33963</v>
      </c>
      <c r="K5070" s="66">
        <v>18.33963</v>
      </c>
      <c r="L5070" s="2">
        <v>17.76915</v>
      </c>
      <c r="M5070" s="2">
        <v>18.37961</v>
      </c>
      <c r="N5070" s="2">
        <v>18.37961</v>
      </c>
      <c r="O5070" s="2">
        <v>18.37961</v>
      </c>
      <c r="P5070" s="2">
        <v>18.37961</v>
      </c>
    </row>
    <row r="5071" spans="1:16" x14ac:dyDescent="0.35">
      <c r="A5071" s="2">
        <v>5060</v>
      </c>
      <c r="B5071" s="2" t="s">
        <v>291</v>
      </c>
      <c r="C5071" s="2" t="s">
        <v>329</v>
      </c>
      <c r="D5071" s="2">
        <v>-4.0999999999999996</v>
      </c>
      <c r="E5071" s="2">
        <v>2.1</v>
      </c>
      <c r="F5071" s="66">
        <v>11.67</v>
      </c>
      <c r="G5071" s="2">
        <v>29.25892</v>
      </c>
      <c r="H5071" s="2">
        <v>33.008830000000003</v>
      </c>
      <c r="I5071" s="2">
        <v>27.550229999999999</v>
      </c>
      <c r="J5071" s="2">
        <v>22.473710000000001</v>
      </c>
      <c r="K5071" s="66">
        <v>36.484360000000002</v>
      </c>
      <c r="L5071" s="2">
        <v>28.78679</v>
      </c>
      <c r="M5071" s="2">
        <v>33.798870000000001</v>
      </c>
      <c r="N5071" s="2">
        <v>28.055869999999999</v>
      </c>
      <c r="O5071" s="2">
        <v>22.714860000000002</v>
      </c>
      <c r="P5071" s="2">
        <v>18.553419999999999</v>
      </c>
    </row>
    <row r="5072" spans="1:16" x14ac:dyDescent="0.35">
      <c r="A5072" s="2">
        <v>5061</v>
      </c>
      <c r="B5072" s="2" t="s">
        <v>291</v>
      </c>
      <c r="C5072" s="2" t="s">
        <v>330</v>
      </c>
      <c r="D5072" s="2">
        <v>-4.202</v>
      </c>
      <c r="E5072" s="2">
        <v>2.1</v>
      </c>
      <c r="F5072" s="66">
        <v>15</v>
      </c>
      <c r="G5072" s="2">
        <v>33.99295</v>
      </c>
      <c r="H5072" s="2">
        <v>39.335239999999999</v>
      </c>
      <c r="I5072" s="2">
        <v>31.492280000000001</v>
      </c>
      <c r="J5072" s="2">
        <v>24.254169999999998</v>
      </c>
      <c r="K5072" s="66">
        <v>53.873640000000002</v>
      </c>
      <c r="L5072" s="2">
        <v>33.49286</v>
      </c>
      <c r="M5072" s="2">
        <v>40.445410000000003</v>
      </c>
      <c r="N5072" s="2">
        <v>32.193829999999998</v>
      </c>
      <c r="O5072" s="2">
        <v>24.578610000000001</v>
      </c>
      <c r="P5072" s="2">
        <v>18.645209999999999</v>
      </c>
    </row>
    <row r="5073" spans="1:16" x14ac:dyDescent="0.35">
      <c r="A5073" s="2">
        <v>5062</v>
      </c>
      <c r="B5073" s="2" t="s">
        <v>291</v>
      </c>
      <c r="C5073" s="2" t="s">
        <v>331</v>
      </c>
      <c r="D5073" s="2">
        <v>-4.351</v>
      </c>
      <c r="E5073" s="2">
        <v>1.5409999999999999</v>
      </c>
      <c r="F5073" s="66">
        <v>31.67</v>
      </c>
      <c r="G5073" s="2">
        <v>52.013979999999997</v>
      </c>
      <c r="H5073" s="2">
        <v>61.778359999999999</v>
      </c>
      <c r="I5073" s="2">
        <v>46.500720000000001</v>
      </c>
      <c r="J5073" s="2">
        <v>27.486039999999999</v>
      </c>
      <c r="K5073" s="66">
        <v>83.930959999999999</v>
      </c>
      <c r="L5073" s="2">
        <v>51.590319999999998</v>
      </c>
      <c r="M5073" s="2">
        <v>64.049459999999996</v>
      </c>
      <c r="N5073" s="2">
        <v>47.975850000000001</v>
      </c>
      <c r="O5073" s="2">
        <v>27.970490000000002</v>
      </c>
      <c r="P5073" s="2">
        <v>18.726130000000001</v>
      </c>
    </row>
    <row r="5074" spans="1:16" x14ac:dyDescent="0.35">
      <c r="A5074" s="2">
        <v>5063</v>
      </c>
      <c r="B5074" s="2" t="s">
        <v>291</v>
      </c>
      <c r="C5074" s="2" t="s">
        <v>332</v>
      </c>
      <c r="D5074" s="2">
        <v>-4.5529999999999999</v>
      </c>
      <c r="E5074" s="2">
        <v>1.5589999999999999</v>
      </c>
      <c r="F5074" s="66">
        <v>20</v>
      </c>
      <c r="G5074" s="2">
        <v>39.264400000000002</v>
      </c>
      <c r="H5074" s="2">
        <v>45.09787</v>
      </c>
      <c r="I5074" s="2">
        <v>35.77872</v>
      </c>
      <c r="J5074" s="2">
        <v>24.0076</v>
      </c>
      <c r="K5074" s="66">
        <v>59.608269999999997</v>
      </c>
      <c r="L5074" s="2">
        <v>38.803260000000002</v>
      </c>
      <c r="M5074" s="2">
        <v>46.489199999999997</v>
      </c>
      <c r="N5074" s="2">
        <v>36.684519999999999</v>
      </c>
      <c r="O5074" s="2">
        <v>24.30012</v>
      </c>
      <c r="P5074" s="2">
        <v>30.112400000000001</v>
      </c>
    </row>
    <row r="5075" spans="1:16" x14ac:dyDescent="0.35">
      <c r="A5075" s="2">
        <v>5064</v>
      </c>
      <c r="B5075" s="2" t="s">
        <v>60</v>
      </c>
      <c r="C5075" s="2" t="s">
        <v>309</v>
      </c>
      <c r="D5075" s="2">
        <v>-5.1070000000000002</v>
      </c>
      <c r="E5075" s="2">
        <v>2.8620000000000001</v>
      </c>
      <c r="F5075" s="66">
        <v>11.67</v>
      </c>
      <c r="G5075" s="2">
        <v>31.287430000000001</v>
      </c>
      <c r="H5075" s="2">
        <v>35.984479999999998</v>
      </c>
      <c r="I5075" s="2">
        <v>28.820489999999999</v>
      </c>
      <c r="J5075" s="2">
        <v>25.044049999999999</v>
      </c>
      <c r="K5075" s="66">
        <v>44.487220000000001</v>
      </c>
      <c r="L5075" s="2">
        <v>30.709119999999999</v>
      </c>
      <c r="M5075" s="2">
        <v>36.886200000000002</v>
      </c>
      <c r="N5075" s="2">
        <v>29.348960000000002</v>
      </c>
      <c r="O5075" s="2">
        <v>25.375769999999999</v>
      </c>
      <c r="P5075" s="2">
        <v>36.5901</v>
      </c>
    </row>
    <row r="5076" spans="1:16" x14ac:dyDescent="0.35">
      <c r="A5076" s="2">
        <v>5065</v>
      </c>
      <c r="B5076" s="2" t="s">
        <v>60</v>
      </c>
      <c r="C5076" s="2" t="s">
        <v>310</v>
      </c>
      <c r="D5076" s="2">
        <v>-5.5510000000000002</v>
      </c>
      <c r="E5076" s="2">
        <v>3.3460000000000001</v>
      </c>
      <c r="F5076" s="66">
        <v>11.67</v>
      </c>
      <c r="G5076" s="2">
        <v>31.01558</v>
      </c>
      <c r="H5076" s="2">
        <v>35.543660000000003</v>
      </c>
      <c r="I5076" s="2">
        <v>28.349599999999999</v>
      </c>
      <c r="J5076" s="2">
        <v>25.56908</v>
      </c>
      <c r="K5076" s="66">
        <v>19.263760000000001</v>
      </c>
      <c r="L5076" s="2">
        <v>30.147279999999999</v>
      </c>
      <c r="M5076" s="2">
        <v>36.409500000000001</v>
      </c>
      <c r="N5076" s="2">
        <v>28.840620000000001</v>
      </c>
      <c r="O5076" s="2">
        <v>25.915230000000001</v>
      </c>
      <c r="P5076" s="2">
        <v>19.281400000000001</v>
      </c>
    </row>
    <row r="5077" spans="1:16" x14ac:dyDescent="0.35">
      <c r="A5077" s="2">
        <v>5066</v>
      </c>
      <c r="B5077" s="2" t="s">
        <v>60</v>
      </c>
      <c r="C5077" s="2" t="s">
        <v>311</v>
      </c>
      <c r="D5077" s="2">
        <v>-5.7530000000000001</v>
      </c>
      <c r="E5077" s="2">
        <v>2.8460000000000001</v>
      </c>
      <c r="F5077" s="66">
        <v>11.67</v>
      </c>
      <c r="G5077" s="2">
        <v>31.670760000000001</v>
      </c>
      <c r="H5077" s="2">
        <v>36.149769999999997</v>
      </c>
      <c r="I5077" s="2">
        <v>29.04861</v>
      </c>
      <c r="J5077" s="2">
        <v>24.99033</v>
      </c>
      <c r="K5077" s="66">
        <v>19.44501</v>
      </c>
      <c r="L5077" s="2">
        <v>30.834389999999999</v>
      </c>
      <c r="M5077" s="2">
        <v>37.03557</v>
      </c>
      <c r="N5077" s="2">
        <v>29.564440000000001</v>
      </c>
      <c r="O5077" s="2">
        <v>25.294720000000002</v>
      </c>
      <c r="P5077" s="2">
        <v>25.863959999999999</v>
      </c>
    </row>
    <row r="5078" spans="1:16" x14ac:dyDescent="0.35">
      <c r="A5078" s="2">
        <v>5067</v>
      </c>
      <c r="B5078" s="2" t="s">
        <v>60</v>
      </c>
      <c r="C5078" s="2" t="s">
        <v>312</v>
      </c>
      <c r="D5078" s="2">
        <v>-6.0019999999999998</v>
      </c>
      <c r="E5078" s="2">
        <v>2.0409999999999999</v>
      </c>
      <c r="F5078" s="66">
        <v>31.67</v>
      </c>
      <c r="G5078" s="2">
        <v>63.214199999999998</v>
      </c>
      <c r="H5078" s="2">
        <v>77.168260000000004</v>
      </c>
      <c r="I5078" s="2">
        <v>54.493090000000002</v>
      </c>
      <c r="J5078" s="2">
        <v>33.292909999999999</v>
      </c>
      <c r="K5078" s="66">
        <v>19.6296</v>
      </c>
      <c r="L5078" s="2">
        <v>62.695900000000002</v>
      </c>
      <c r="M5078" s="2">
        <v>80.17962</v>
      </c>
      <c r="N5078" s="2">
        <v>56.323059999999998</v>
      </c>
      <c r="O5078" s="2">
        <v>34.018340000000002</v>
      </c>
      <c r="P5078" s="2">
        <v>25.026810000000001</v>
      </c>
    </row>
    <row r="5079" spans="1:16" x14ac:dyDescent="0.35">
      <c r="A5079" s="2">
        <v>5068</v>
      </c>
      <c r="B5079" s="2" t="s">
        <v>60</v>
      </c>
      <c r="C5079" s="2" t="s">
        <v>313</v>
      </c>
      <c r="D5079" s="2">
        <v>-6.1</v>
      </c>
      <c r="E5079" s="2">
        <v>1.246</v>
      </c>
      <c r="F5079" s="66">
        <v>20</v>
      </c>
      <c r="G5079" s="2">
        <v>47.567630000000001</v>
      </c>
      <c r="H5079" s="2">
        <v>55.079729999999998</v>
      </c>
      <c r="I5079" s="2">
        <v>42.151470000000003</v>
      </c>
      <c r="J5079" s="2">
        <v>25.408519999999999</v>
      </c>
      <c r="K5079" s="66">
        <v>19.809619999999999</v>
      </c>
      <c r="L5079" s="2">
        <v>47.155839999999998</v>
      </c>
      <c r="M5079" s="2">
        <v>56.929220000000001</v>
      </c>
      <c r="N5079" s="2">
        <v>43.327390000000001</v>
      </c>
      <c r="O5079" s="2">
        <v>25.712129999999998</v>
      </c>
      <c r="P5079" s="2">
        <v>19.82152</v>
      </c>
    </row>
    <row r="5080" spans="1:16" x14ac:dyDescent="0.35">
      <c r="A5080" s="2">
        <v>5069</v>
      </c>
      <c r="B5080" s="2" t="s">
        <v>60</v>
      </c>
      <c r="C5080" s="2" t="s">
        <v>314</v>
      </c>
      <c r="D5080" s="2">
        <v>-6.3540000000000001</v>
      </c>
      <c r="E5080" s="2">
        <v>1</v>
      </c>
      <c r="F5080" s="66">
        <v>0</v>
      </c>
      <c r="G5080" s="2">
        <v>19.820830000000001</v>
      </c>
      <c r="H5080" s="2">
        <v>20.035129999999999</v>
      </c>
      <c r="I5080" s="2">
        <v>20.035129999999999</v>
      </c>
      <c r="J5080" s="2">
        <v>20.035129999999999</v>
      </c>
      <c r="K5080" s="66">
        <v>20.035119999999999</v>
      </c>
      <c r="L5080" s="2">
        <v>19.393809999999998</v>
      </c>
      <c r="M5080" s="2">
        <v>20.045590000000001</v>
      </c>
      <c r="N5080" s="2">
        <v>20.045580000000001</v>
      </c>
      <c r="O5080" s="2">
        <v>20.045570000000001</v>
      </c>
      <c r="P5080" s="2">
        <v>20.045570000000001</v>
      </c>
    </row>
    <row r="5081" spans="1:16" x14ac:dyDescent="0.35">
      <c r="A5081" s="2">
        <v>5070</v>
      </c>
      <c r="B5081" s="2" t="s">
        <v>60</v>
      </c>
      <c r="C5081" s="2" t="s">
        <v>315</v>
      </c>
      <c r="D5081" s="2">
        <v>-6.5490000000000004</v>
      </c>
      <c r="E5081" s="2">
        <v>1.5589999999999999</v>
      </c>
      <c r="F5081" s="66">
        <v>0</v>
      </c>
      <c r="G5081" s="2">
        <v>20.190940000000001</v>
      </c>
      <c r="H5081" s="2">
        <v>20.273810000000001</v>
      </c>
      <c r="I5081" s="2">
        <v>20.273810000000001</v>
      </c>
      <c r="J5081" s="2">
        <v>20.273800000000001</v>
      </c>
      <c r="K5081" s="66">
        <v>20.273800000000001</v>
      </c>
      <c r="L5081" s="2">
        <v>19.65146</v>
      </c>
      <c r="M5081" s="2">
        <v>20.283110000000001</v>
      </c>
      <c r="N5081" s="2">
        <v>20.283110000000001</v>
      </c>
      <c r="O5081" s="2">
        <v>20.283100000000001</v>
      </c>
      <c r="P5081" s="2">
        <v>20.283100000000001</v>
      </c>
    </row>
    <row r="5082" spans="1:16" x14ac:dyDescent="0.35">
      <c r="A5082" s="2">
        <v>5071</v>
      </c>
      <c r="B5082" s="2" t="s">
        <v>60</v>
      </c>
      <c r="C5082" s="2" t="s">
        <v>316</v>
      </c>
      <c r="D5082" s="2">
        <v>-6.7539999999999996</v>
      </c>
      <c r="E5082" s="2">
        <v>1.5409999999999999</v>
      </c>
      <c r="F5082" s="66">
        <v>3.33</v>
      </c>
      <c r="G5082" s="2">
        <v>16.20983</v>
      </c>
      <c r="H5082" s="2">
        <v>17.824100000000001</v>
      </c>
      <c r="I5082" s="2">
        <v>15.203810000000001</v>
      </c>
      <c r="J5082" s="2">
        <v>12.36547</v>
      </c>
      <c r="K5082" s="66">
        <v>11.079610000000001</v>
      </c>
      <c r="L5082" s="2">
        <v>15.66957</v>
      </c>
      <c r="M5082" s="2">
        <v>18.183720000000001</v>
      </c>
      <c r="N5082" s="2">
        <v>15.426909999999999</v>
      </c>
      <c r="O5082" s="2">
        <v>12.4407</v>
      </c>
      <c r="P5082" s="2">
        <v>12.87839</v>
      </c>
    </row>
    <row r="5083" spans="1:16" x14ac:dyDescent="0.35">
      <c r="A5083" s="2">
        <v>5072</v>
      </c>
      <c r="B5083" s="2" t="s">
        <v>60</v>
      </c>
      <c r="C5083" s="2" t="s">
        <v>317</v>
      </c>
      <c r="D5083" s="2">
        <v>-7.1020000000000003</v>
      </c>
      <c r="E5083" s="2">
        <v>1</v>
      </c>
      <c r="F5083" s="66">
        <v>20</v>
      </c>
      <c r="G5083" s="2">
        <v>32.453670000000002</v>
      </c>
      <c r="H5083" s="2">
        <v>37.751609999999999</v>
      </c>
      <c r="I5083" s="2">
        <v>27.880780000000001</v>
      </c>
      <c r="J5083" s="2">
        <v>14.703010000000001</v>
      </c>
      <c r="K5083" s="66">
        <v>11.230829999999999</v>
      </c>
      <c r="L5083" s="2">
        <v>31.981649999999998</v>
      </c>
      <c r="M5083" s="2">
        <v>39.140749999999997</v>
      </c>
      <c r="N5083" s="2">
        <v>28.75564</v>
      </c>
      <c r="O5083" s="2">
        <v>14.891299999999999</v>
      </c>
      <c r="P5083" s="2">
        <v>17.84028</v>
      </c>
    </row>
    <row r="5084" spans="1:16" x14ac:dyDescent="0.35">
      <c r="A5084" s="2">
        <v>5073</v>
      </c>
      <c r="B5084" s="2" t="s">
        <v>60</v>
      </c>
      <c r="C5084" s="2" t="s">
        <v>318</v>
      </c>
      <c r="D5084" s="2">
        <v>-7.0979999999999999</v>
      </c>
      <c r="E5084" s="2">
        <v>0.746</v>
      </c>
      <c r="F5084" s="66">
        <v>20</v>
      </c>
      <c r="G5084" s="2">
        <v>37.782470000000004</v>
      </c>
      <c r="H5084" s="2">
        <v>43.797730000000001</v>
      </c>
      <c r="I5084" s="2">
        <v>32.129359999999998</v>
      </c>
      <c r="J5084" s="2">
        <v>14.38538</v>
      </c>
      <c r="K5084" s="66">
        <v>25.322469999999999</v>
      </c>
      <c r="L5084" s="2">
        <v>37.312800000000003</v>
      </c>
      <c r="M5084" s="2">
        <v>45.497120000000002</v>
      </c>
      <c r="N5084" s="2">
        <v>33.220820000000003</v>
      </c>
      <c r="O5084" s="2">
        <v>14.55237</v>
      </c>
      <c r="P5084" s="2">
        <v>14.152279999999999</v>
      </c>
    </row>
    <row r="5085" spans="1:16" x14ac:dyDescent="0.35">
      <c r="A5085" s="2">
        <v>5074</v>
      </c>
      <c r="B5085" s="2" t="s">
        <v>60</v>
      </c>
      <c r="C5085" s="2" t="s">
        <v>319</v>
      </c>
      <c r="D5085" s="2">
        <v>-7.1020000000000003</v>
      </c>
      <c r="E5085" s="2">
        <v>0.754</v>
      </c>
      <c r="F5085" s="66">
        <v>0</v>
      </c>
      <c r="G5085" s="2">
        <v>10.62415</v>
      </c>
      <c r="H5085" s="2">
        <v>10.84746</v>
      </c>
      <c r="I5085" s="2">
        <v>10.84746</v>
      </c>
      <c r="J5085" s="2">
        <v>10.847440000000001</v>
      </c>
      <c r="K5085" s="66">
        <v>10.847440000000001</v>
      </c>
      <c r="L5085" s="2">
        <v>10.21743</v>
      </c>
      <c r="M5085" s="2">
        <v>10.860900000000001</v>
      </c>
      <c r="N5085" s="2">
        <v>10.860889999999999</v>
      </c>
      <c r="O5085" s="2">
        <v>10.86087</v>
      </c>
      <c r="P5085" s="2">
        <v>10.86087</v>
      </c>
    </row>
    <row r="5086" spans="1:16" x14ac:dyDescent="0.35">
      <c r="A5086" s="2">
        <v>5075</v>
      </c>
      <c r="B5086" s="2" t="s">
        <v>60</v>
      </c>
      <c r="C5086" s="2" t="s">
        <v>320</v>
      </c>
      <c r="D5086" s="2">
        <v>-6.6920000000000002</v>
      </c>
      <c r="E5086" s="2">
        <v>0.746</v>
      </c>
      <c r="F5086" s="66">
        <v>23.33</v>
      </c>
      <c r="G5086" s="2">
        <v>43.781779999999998</v>
      </c>
      <c r="H5086" s="2">
        <v>51.740400000000001</v>
      </c>
      <c r="I5086" s="2">
        <v>36.827500000000001</v>
      </c>
      <c r="J5086" s="2">
        <v>13.731529999999999</v>
      </c>
      <c r="K5086" s="66">
        <v>21.98076</v>
      </c>
      <c r="L5086" s="2">
        <v>43.359859999999998</v>
      </c>
      <c r="M5086" s="2">
        <v>53.994050000000001</v>
      </c>
      <c r="N5086" s="2">
        <v>38.304169999999999</v>
      </c>
      <c r="O5086" s="2">
        <v>14.00489</v>
      </c>
      <c r="P5086" s="2">
        <v>19.98743</v>
      </c>
    </row>
    <row r="5087" spans="1:16" x14ac:dyDescent="0.35">
      <c r="A5087" s="2">
        <v>5076</v>
      </c>
      <c r="B5087" s="2" t="s">
        <v>60</v>
      </c>
      <c r="C5087" s="2" t="s">
        <v>321</v>
      </c>
      <c r="D5087" s="2">
        <v>-5.4880000000000004</v>
      </c>
      <c r="E5087" s="2">
        <v>0.246</v>
      </c>
      <c r="F5087" s="66">
        <v>43.33</v>
      </c>
      <c r="G5087" s="2">
        <v>56.497909999999997</v>
      </c>
      <c r="H5087" s="2">
        <v>65.334450000000004</v>
      </c>
      <c r="I5087" s="2">
        <v>47.083219999999997</v>
      </c>
      <c r="J5087" s="2">
        <v>10.123329999999999</v>
      </c>
      <c r="K5087" s="66">
        <v>11.41686</v>
      </c>
      <c r="L5087" s="2">
        <v>56.269739999999999</v>
      </c>
      <c r="M5087" s="2">
        <v>68.522919999999999</v>
      </c>
      <c r="N5087" s="2">
        <v>49.320790000000002</v>
      </c>
      <c r="O5087" s="2">
        <v>10.435280000000001</v>
      </c>
      <c r="P5087" s="2">
        <v>16.633030000000002</v>
      </c>
    </row>
    <row r="5088" spans="1:16" x14ac:dyDescent="0.35">
      <c r="A5088" s="2">
        <v>5077</v>
      </c>
      <c r="B5088" s="2" t="s">
        <v>60</v>
      </c>
      <c r="C5088" s="2" t="s">
        <v>322</v>
      </c>
      <c r="D5088" s="2">
        <v>-4.8</v>
      </c>
      <c r="E5088" s="2">
        <v>0.254</v>
      </c>
      <c r="F5088" s="66">
        <v>28.33</v>
      </c>
      <c r="G5088" s="2">
        <v>34.12236</v>
      </c>
      <c r="H5088" s="2">
        <v>39.394950000000001</v>
      </c>
      <c r="I5088" s="2">
        <v>29.26876</v>
      </c>
      <c r="J5088" s="2">
        <v>7.0244999999999997</v>
      </c>
      <c r="K5088" s="66">
        <v>15.137729999999999</v>
      </c>
      <c r="L5088" s="2">
        <v>34.171010000000003</v>
      </c>
      <c r="M5088" s="2">
        <v>41.561810000000001</v>
      </c>
      <c r="N5088" s="2">
        <v>30.90803</v>
      </c>
      <c r="O5088" s="2">
        <v>7.5048300000000001</v>
      </c>
      <c r="P5088" s="2">
        <v>7.3152499999999998</v>
      </c>
    </row>
    <row r="5089" spans="1:16" x14ac:dyDescent="0.35">
      <c r="A5089" s="2">
        <v>5078</v>
      </c>
      <c r="B5089" s="2" t="s">
        <v>60</v>
      </c>
      <c r="C5089" s="2" t="s">
        <v>323</v>
      </c>
      <c r="D5089" s="2">
        <v>-5.41</v>
      </c>
      <c r="E5089" s="2">
        <v>0.5</v>
      </c>
      <c r="F5089" s="66">
        <v>8.33</v>
      </c>
      <c r="G5089" s="2">
        <v>13.13696</v>
      </c>
      <c r="H5089" s="2">
        <v>15.125780000000001</v>
      </c>
      <c r="I5089" s="2">
        <v>11.706950000000001</v>
      </c>
      <c r="J5089" s="2">
        <v>5.3226000000000004</v>
      </c>
      <c r="K5089" s="66">
        <v>12.01929</v>
      </c>
      <c r="L5089" s="2">
        <v>13.361319999999999</v>
      </c>
      <c r="M5089" s="2">
        <v>16.298860000000001</v>
      </c>
      <c r="N5089" s="2">
        <v>12.70191</v>
      </c>
      <c r="O5089" s="2">
        <v>5.9849300000000003</v>
      </c>
      <c r="P5089" s="2">
        <v>5.8793800000000003</v>
      </c>
    </row>
    <row r="5090" spans="1:16" x14ac:dyDescent="0.35">
      <c r="A5090" s="2">
        <v>5079</v>
      </c>
      <c r="B5090" s="2" t="s">
        <v>60</v>
      </c>
      <c r="C5090" s="2" t="s">
        <v>324</v>
      </c>
      <c r="D5090" s="2">
        <v>-6.3049999999999997</v>
      </c>
      <c r="E5090" s="2">
        <v>0.5</v>
      </c>
      <c r="F5090" s="66">
        <v>0</v>
      </c>
      <c r="G5090" s="2">
        <v>4.3974000000000002</v>
      </c>
      <c r="H5090" s="2">
        <v>4.6649000000000003</v>
      </c>
      <c r="I5090" s="2">
        <v>4.6649000000000003</v>
      </c>
      <c r="J5090" s="2">
        <v>4.6648800000000001</v>
      </c>
      <c r="K5090" s="66">
        <v>4.6648899999999998</v>
      </c>
      <c r="L5090" s="2">
        <v>4.7493999999999996</v>
      </c>
      <c r="M5090" s="2">
        <v>5.4034000000000004</v>
      </c>
      <c r="N5090" s="2">
        <v>5.4034000000000004</v>
      </c>
      <c r="O5090" s="2">
        <v>5.4033800000000003</v>
      </c>
      <c r="P5090" s="2">
        <v>5.4033899999999999</v>
      </c>
    </row>
    <row r="5091" spans="1:16" x14ac:dyDescent="0.35">
      <c r="A5091" s="2">
        <v>5080</v>
      </c>
      <c r="B5091" s="2" t="s">
        <v>60</v>
      </c>
      <c r="C5091" s="2" t="s">
        <v>325</v>
      </c>
      <c r="D5091" s="2">
        <v>-7.0069999999999997</v>
      </c>
      <c r="E5091" s="2">
        <v>0.5</v>
      </c>
      <c r="F5091" s="66">
        <v>3.33</v>
      </c>
      <c r="G5091" s="2">
        <v>19.77844</v>
      </c>
      <c r="H5091" s="2">
        <v>20.958939999999998</v>
      </c>
      <c r="I5091" s="2">
        <v>18.97428</v>
      </c>
      <c r="J5091" s="2">
        <v>15.67496</v>
      </c>
      <c r="K5091" s="66">
        <v>15.29091</v>
      </c>
      <c r="L5091" s="2">
        <v>20.106999999999999</v>
      </c>
      <c r="M5091" s="2">
        <v>22.017610000000001</v>
      </c>
      <c r="N5091" s="2">
        <v>19.929549999999999</v>
      </c>
      <c r="O5091" s="2">
        <v>16.45833</v>
      </c>
      <c r="P5091" s="2">
        <v>16.054259999999999</v>
      </c>
    </row>
    <row r="5092" spans="1:16" x14ac:dyDescent="0.35">
      <c r="A5092" s="2">
        <v>5081</v>
      </c>
      <c r="B5092" s="2" t="s">
        <v>60</v>
      </c>
      <c r="C5092" s="2" t="s">
        <v>326</v>
      </c>
      <c r="D5092" s="2">
        <v>-8.5180000000000007</v>
      </c>
      <c r="E5092" s="2">
        <v>0.5</v>
      </c>
      <c r="F5092" s="66">
        <v>11.67</v>
      </c>
      <c r="G5092" s="2">
        <v>31.849609999999998</v>
      </c>
      <c r="H5092" s="2">
        <v>34.98171</v>
      </c>
      <c r="I5092" s="2">
        <v>28.47157</v>
      </c>
      <c r="J5092" s="2">
        <v>18.49081</v>
      </c>
      <c r="K5092" s="66">
        <v>18.772639999999999</v>
      </c>
      <c r="L5092" s="2">
        <v>32.079189999999997</v>
      </c>
      <c r="M5092" s="2">
        <v>36.637619999999998</v>
      </c>
      <c r="N5092" s="2">
        <v>29.78829</v>
      </c>
      <c r="O5092" s="2">
        <v>19.28753</v>
      </c>
      <c r="P5092" s="2">
        <v>21.260529999999999</v>
      </c>
    </row>
    <row r="5093" spans="1:16" x14ac:dyDescent="0.35">
      <c r="A5093" s="2">
        <v>5082</v>
      </c>
      <c r="B5093" s="2" t="s">
        <v>60</v>
      </c>
      <c r="C5093" s="2" t="s">
        <v>327</v>
      </c>
      <c r="D5093" s="2">
        <v>-10.159000000000001</v>
      </c>
      <c r="E5093" s="2">
        <v>0.5</v>
      </c>
      <c r="F5093" s="66">
        <v>15</v>
      </c>
      <c r="G5093" s="2">
        <v>41.818350000000002</v>
      </c>
      <c r="H5093" s="2">
        <v>46.730139999999999</v>
      </c>
      <c r="I5093" s="2">
        <v>35.988129999999998</v>
      </c>
      <c r="J5093" s="2">
        <v>21.117190000000001</v>
      </c>
      <c r="K5093" s="66">
        <v>19.386099999999999</v>
      </c>
      <c r="L5093" s="2">
        <v>41.931460000000001</v>
      </c>
      <c r="M5093" s="2">
        <v>48.838760000000001</v>
      </c>
      <c r="N5093" s="2">
        <v>37.537089999999999</v>
      </c>
      <c r="O5093" s="2">
        <v>21.891359999999999</v>
      </c>
      <c r="P5093" s="2">
        <v>31.709720000000001</v>
      </c>
    </row>
    <row r="5094" spans="1:16" x14ac:dyDescent="0.35">
      <c r="A5094" s="2">
        <v>5083</v>
      </c>
      <c r="B5094" s="2" t="s">
        <v>60</v>
      </c>
      <c r="C5094" s="2" t="s">
        <v>328</v>
      </c>
      <c r="D5094" s="2">
        <v>-10.648999999999999</v>
      </c>
      <c r="E5094" s="2">
        <v>0.754</v>
      </c>
      <c r="F5094" s="66">
        <v>16.670000000000002</v>
      </c>
      <c r="G5094" s="2">
        <v>41.32461</v>
      </c>
      <c r="H5094" s="2">
        <v>45.867939999999997</v>
      </c>
      <c r="I5094" s="2">
        <v>35.799030000000002</v>
      </c>
      <c r="J5094" s="2">
        <v>22.941210000000002</v>
      </c>
      <c r="K5094" s="66">
        <v>21.024629999999998</v>
      </c>
      <c r="L5094" s="2">
        <v>41.379860000000001</v>
      </c>
      <c r="M5094" s="2">
        <v>47.781269999999999</v>
      </c>
      <c r="N5094" s="2">
        <v>37.187759999999997</v>
      </c>
      <c r="O5094" s="2">
        <v>23.660039999999999</v>
      </c>
      <c r="P5094" s="2">
        <v>27.745899999999999</v>
      </c>
    </row>
    <row r="5095" spans="1:16" x14ac:dyDescent="0.35">
      <c r="A5095" s="2">
        <v>5084</v>
      </c>
      <c r="B5095" s="2" t="s">
        <v>60</v>
      </c>
      <c r="C5095" s="2" t="s">
        <v>329</v>
      </c>
      <c r="D5095" s="2">
        <v>-10.497999999999999</v>
      </c>
      <c r="E5095" s="2">
        <v>0.746</v>
      </c>
      <c r="F5095" s="66">
        <v>3.33</v>
      </c>
      <c r="G5095" s="2">
        <v>27.542449999999999</v>
      </c>
      <c r="H5095" s="2">
        <v>28.834389999999999</v>
      </c>
      <c r="I5095" s="2">
        <v>26.13213</v>
      </c>
      <c r="J5095" s="2">
        <v>22.68468</v>
      </c>
      <c r="K5095" s="66">
        <v>22.141220000000001</v>
      </c>
      <c r="L5095" s="2">
        <v>27.52636</v>
      </c>
      <c r="M5095" s="2">
        <v>29.72974</v>
      </c>
      <c r="N5095" s="2">
        <v>26.886690000000002</v>
      </c>
      <c r="O5095" s="2">
        <v>23.259630000000001</v>
      </c>
      <c r="P5095" s="2">
        <v>23.182459999999999</v>
      </c>
    </row>
    <row r="5096" spans="1:16" x14ac:dyDescent="0.35">
      <c r="A5096" s="2">
        <v>5085</v>
      </c>
      <c r="B5096" s="2" t="s">
        <v>60</v>
      </c>
      <c r="C5096" s="2" t="s">
        <v>330</v>
      </c>
      <c r="D5096" s="2">
        <v>-10.146000000000001</v>
      </c>
      <c r="E5096" s="2">
        <v>1.008</v>
      </c>
      <c r="F5096" s="66">
        <v>11.67</v>
      </c>
      <c r="G5096" s="2">
        <v>37.597140000000003</v>
      </c>
      <c r="H5096" s="2">
        <v>41.365830000000003</v>
      </c>
      <c r="I5096" s="2">
        <v>33.693779999999997</v>
      </c>
      <c r="J5096" s="2">
        <v>25.156829999999999</v>
      </c>
      <c r="K5096" s="66">
        <v>22.830839999999998</v>
      </c>
      <c r="L5096" s="2">
        <v>37.480229999999999</v>
      </c>
      <c r="M5096" s="2">
        <v>42.810960000000001</v>
      </c>
      <c r="N5096" s="2">
        <v>34.739190000000001</v>
      </c>
      <c r="O5096" s="2">
        <v>25.757459999999998</v>
      </c>
      <c r="P5096" s="2">
        <v>25.427119999999999</v>
      </c>
    </row>
    <row r="5097" spans="1:16" x14ac:dyDescent="0.35">
      <c r="A5097" s="2">
        <v>5086</v>
      </c>
      <c r="B5097" s="2" t="s">
        <v>60</v>
      </c>
      <c r="C5097" s="2" t="s">
        <v>331</v>
      </c>
      <c r="D5097" s="2">
        <v>-9.4930000000000003</v>
      </c>
      <c r="E5097" s="2">
        <v>1.5</v>
      </c>
      <c r="F5097" s="66">
        <v>31.67</v>
      </c>
      <c r="G5097" s="2">
        <v>72.99248</v>
      </c>
      <c r="H5097" s="2">
        <v>87.779150000000001</v>
      </c>
      <c r="I5097" s="2">
        <v>60.48574</v>
      </c>
      <c r="J5097" s="2">
        <v>34.83466</v>
      </c>
      <c r="K5097" s="66">
        <v>23.158259999999999</v>
      </c>
      <c r="L5097" s="2">
        <v>72.843670000000003</v>
      </c>
      <c r="M5097" s="2">
        <v>91.564790000000002</v>
      </c>
      <c r="N5097" s="2">
        <v>62.84939</v>
      </c>
      <c r="O5097" s="2">
        <v>35.861870000000003</v>
      </c>
      <c r="P5097" s="2">
        <v>34.203490000000002</v>
      </c>
    </row>
    <row r="5098" spans="1:16" x14ac:dyDescent="0.35">
      <c r="A5098" s="2">
        <v>5087</v>
      </c>
      <c r="B5098" s="2" t="s">
        <v>60</v>
      </c>
      <c r="C5098" s="2" t="s">
        <v>332</v>
      </c>
      <c r="D5098" s="2">
        <v>-8.6419999999999995</v>
      </c>
      <c r="E5098" s="2">
        <v>1.8049999999999999</v>
      </c>
      <c r="F5098" s="66">
        <v>31.67</v>
      </c>
      <c r="G5098" s="2">
        <v>63.22954</v>
      </c>
      <c r="H5098" s="2">
        <v>76.294479999999993</v>
      </c>
      <c r="I5098" s="2">
        <v>53.653239999999997</v>
      </c>
      <c r="J5098" s="2">
        <v>34.823090000000001</v>
      </c>
      <c r="K5098" s="66">
        <v>23.035229999999999</v>
      </c>
      <c r="L5098" s="2">
        <v>63.023200000000003</v>
      </c>
      <c r="M5098" s="2">
        <v>79.433819999999997</v>
      </c>
      <c r="N5098" s="2">
        <v>55.612949999999998</v>
      </c>
      <c r="O5098" s="2">
        <v>35.801740000000002</v>
      </c>
      <c r="P5098" s="2">
        <v>34.127519999999997</v>
      </c>
    </row>
  </sheetData>
  <mergeCells count="8">
    <mergeCell ref="C2:C4"/>
    <mergeCell ref="B2:B4"/>
    <mergeCell ref="A2:A4"/>
    <mergeCell ref="G2:K2"/>
    <mergeCell ref="L2:P2"/>
    <mergeCell ref="F2:F3"/>
    <mergeCell ref="E2:E3"/>
    <mergeCell ref="D2:D3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979F-4BD6-4E26-BB13-ECCEED908D73}">
  <dimension ref="A1:P5094"/>
  <sheetViews>
    <sheetView workbookViewId="0">
      <selection activeCell="H13" sqref="H13"/>
    </sheetView>
  </sheetViews>
  <sheetFormatPr baseColWidth="10" defaultRowHeight="14.25" x14ac:dyDescent="0.45"/>
  <cols>
    <col min="1" max="15" width="10.6640625" style="1"/>
    <col min="17" max="16384" width="10.6640625" style="1"/>
  </cols>
  <sheetData>
    <row r="1" spans="1:16" ht="13.5" x14ac:dyDescent="0.35">
      <c r="F1" s="1" t="s">
        <v>292</v>
      </c>
      <c r="P1" s="1"/>
    </row>
    <row r="2" spans="1:16" ht="13.5" x14ac:dyDescent="0.35">
      <c r="A2" s="42" t="s">
        <v>99</v>
      </c>
      <c r="B2" s="42" t="s">
        <v>100</v>
      </c>
      <c r="C2" s="42" t="s">
        <v>101</v>
      </c>
      <c r="D2" s="42" t="s">
        <v>102</v>
      </c>
      <c r="E2" s="42" t="s">
        <v>103</v>
      </c>
      <c r="F2" s="42" t="s">
        <v>294</v>
      </c>
      <c r="G2" s="42" t="s">
        <v>296</v>
      </c>
      <c r="H2" s="42" t="s">
        <v>293</v>
      </c>
      <c r="I2" s="42" t="s">
        <v>297</v>
      </c>
      <c r="J2" s="42" t="s">
        <v>295</v>
      </c>
      <c r="K2" s="42" t="s">
        <v>298</v>
      </c>
      <c r="L2" s="42" t="s">
        <v>301</v>
      </c>
      <c r="M2" s="42" t="s">
        <v>300</v>
      </c>
      <c r="N2" s="42" t="s">
        <v>302</v>
      </c>
      <c r="O2" s="42" t="s">
        <v>299</v>
      </c>
      <c r="P2" s="1"/>
    </row>
    <row r="3" spans="1:16" ht="13.5" x14ac:dyDescent="0.35">
      <c r="E3" s="1" t="s">
        <v>305</v>
      </c>
      <c r="F3" s="59">
        <f>MIN(F8:F5094)</f>
        <v>0</v>
      </c>
      <c r="G3" s="59">
        <f t="shared" ref="G3:O3" si="0">MIN(G8:G5094)</f>
        <v>0</v>
      </c>
      <c r="H3" s="59">
        <f t="shared" si="0"/>
        <v>0</v>
      </c>
      <c r="I3" s="59">
        <f t="shared" si="0"/>
        <v>0</v>
      </c>
      <c r="J3" s="59">
        <f t="shared" si="0"/>
        <v>0</v>
      </c>
      <c r="K3" s="59">
        <f t="shared" si="0"/>
        <v>0</v>
      </c>
      <c r="L3" s="59">
        <f t="shared" si="0"/>
        <v>0</v>
      </c>
      <c r="M3" s="59">
        <f t="shared" si="0"/>
        <v>0</v>
      </c>
      <c r="N3" s="59">
        <f t="shared" si="0"/>
        <v>0</v>
      </c>
      <c r="O3" s="59">
        <f t="shared" si="0"/>
        <v>0</v>
      </c>
      <c r="P3" s="1"/>
    </row>
    <row r="4" spans="1:16" ht="13.5" x14ac:dyDescent="0.35">
      <c r="E4" s="1" t="s">
        <v>306</v>
      </c>
      <c r="F4" s="1">
        <f>MAX(F8:F5094)</f>
        <v>53.698</v>
      </c>
      <c r="G4" s="1">
        <f t="shared" ref="G4:O4" si="1">MAX(G8:G5094)</f>
        <v>61.710999999999999</v>
      </c>
      <c r="H4" s="1">
        <f t="shared" si="1"/>
        <v>36.354999999999997</v>
      </c>
      <c r="I4" s="1">
        <f t="shared" si="1"/>
        <v>65.498999999999995</v>
      </c>
      <c r="J4" s="1">
        <f t="shared" si="1"/>
        <v>196.02099999999999</v>
      </c>
      <c r="K4" s="1">
        <f t="shared" si="1"/>
        <v>70.605000000000004</v>
      </c>
      <c r="L4" s="1">
        <f t="shared" si="1"/>
        <v>64.813999999999993</v>
      </c>
      <c r="M4" s="1">
        <f t="shared" si="1"/>
        <v>38.244</v>
      </c>
      <c r="N4" s="1">
        <f t="shared" si="1"/>
        <v>68.906000000000006</v>
      </c>
      <c r="O4" s="1">
        <f t="shared" si="1"/>
        <v>337.95699999999999</v>
      </c>
      <c r="P4" s="1"/>
    </row>
    <row r="5" spans="1:16" ht="13.5" x14ac:dyDescent="0.35">
      <c r="E5" s="1" t="s">
        <v>303</v>
      </c>
      <c r="F5" s="1">
        <f>COUNT(F8:F5094)</f>
        <v>5087</v>
      </c>
      <c r="G5" s="1">
        <f t="shared" ref="G5:O5" si="2">COUNT(G8:G5094)</f>
        <v>5087</v>
      </c>
      <c r="H5" s="1">
        <f t="shared" si="2"/>
        <v>5087</v>
      </c>
      <c r="I5" s="1">
        <f t="shared" si="2"/>
        <v>5087</v>
      </c>
      <c r="J5" s="1">
        <f t="shared" si="2"/>
        <v>5087</v>
      </c>
      <c r="K5" s="1">
        <f t="shared" si="2"/>
        <v>5087</v>
      </c>
      <c r="L5" s="1">
        <f t="shared" si="2"/>
        <v>5087</v>
      </c>
      <c r="M5" s="1">
        <f t="shared" si="2"/>
        <v>5087</v>
      </c>
      <c r="N5" s="1">
        <f t="shared" si="2"/>
        <v>5087</v>
      </c>
      <c r="O5" s="1">
        <f t="shared" si="2"/>
        <v>5087</v>
      </c>
      <c r="P5" s="1"/>
    </row>
    <row r="6" spans="1:16" ht="13.5" x14ac:dyDescent="0.35">
      <c r="E6" s="1" t="s">
        <v>304</v>
      </c>
      <c r="F6" s="60">
        <f>AVERAGE(F8:F5094)</f>
        <v>4.7739996068409498</v>
      </c>
      <c r="G6" s="60">
        <f t="shared" ref="G6:O6" si="3">AVERAGE(G8:G5094)</f>
        <v>6.1887340279143013</v>
      </c>
      <c r="H6" s="60">
        <f t="shared" si="3"/>
        <v>4.190385295852157</v>
      </c>
      <c r="I6" s="60">
        <f t="shared" si="3"/>
        <v>2.9621989384706131</v>
      </c>
      <c r="J6" s="60">
        <f t="shared" si="3"/>
        <v>6.705745036367202</v>
      </c>
      <c r="K6" s="60">
        <f t="shared" si="3"/>
        <v>5.0261692549636283</v>
      </c>
      <c r="L6" s="60">
        <f t="shared" si="3"/>
        <v>6.4849626498918811</v>
      </c>
      <c r="M6" s="60">
        <f t="shared" si="3"/>
        <v>4.3769044623550126</v>
      </c>
      <c r="N6" s="60">
        <f t="shared" si="3"/>
        <v>3.0799502653823563</v>
      </c>
      <c r="O6" s="60">
        <f t="shared" si="3"/>
        <v>10.803711617849386</v>
      </c>
      <c r="P6" s="1"/>
    </row>
    <row r="7" spans="1:16" ht="13.5" x14ac:dyDescent="0.35">
      <c r="E7" s="58" t="s">
        <v>46</v>
      </c>
      <c r="F7" s="60">
        <f>MEDIAN(F8:F5094)</f>
        <v>2.218</v>
      </c>
      <c r="G7" s="60">
        <f t="shared" ref="G7:O7" si="4">MEDIAN(G8:G5094)</f>
        <v>2.9689999999999999</v>
      </c>
      <c r="H7" s="60">
        <f t="shared" si="4"/>
        <v>2.2160000000000002</v>
      </c>
      <c r="I7" s="60">
        <f t="shared" si="4"/>
        <v>1.25</v>
      </c>
      <c r="J7" s="60">
        <f t="shared" si="4"/>
        <v>1.25</v>
      </c>
      <c r="K7" s="60">
        <f t="shared" si="4"/>
        <v>2.2869999999999999</v>
      </c>
      <c r="L7" s="60">
        <f t="shared" si="4"/>
        <v>3.109</v>
      </c>
      <c r="M7" s="60">
        <f t="shared" si="4"/>
        <v>2.3149999999999999</v>
      </c>
      <c r="N7" s="60">
        <f t="shared" si="4"/>
        <v>1.2749999999999999</v>
      </c>
      <c r="O7" s="60">
        <f t="shared" si="4"/>
        <v>1.361</v>
      </c>
      <c r="P7" s="1"/>
    </row>
    <row r="8" spans="1:16" ht="13.5" x14ac:dyDescent="0.35">
      <c r="A8" s="1">
        <v>1</v>
      </c>
      <c r="B8" s="1">
        <v>1</v>
      </c>
      <c r="C8" s="1">
        <v>2</v>
      </c>
      <c r="D8" s="1" t="s">
        <v>104</v>
      </c>
      <c r="E8" s="12">
        <v>4.1666666666666664E-2</v>
      </c>
      <c r="F8" s="1">
        <v>0.60499999999999998</v>
      </c>
      <c r="G8" s="1">
        <v>0.38</v>
      </c>
      <c r="H8" s="1">
        <v>0.38</v>
      </c>
      <c r="I8" s="1">
        <v>0.38</v>
      </c>
      <c r="J8" s="1">
        <v>0.38</v>
      </c>
      <c r="K8" s="1">
        <v>2E-3</v>
      </c>
      <c r="L8" s="1">
        <v>0.38200000000000001</v>
      </c>
      <c r="M8" s="1">
        <v>0.38200000000000001</v>
      </c>
      <c r="N8" s="1">
        <v>0.38200000000000001</v>
      </c>
      <c r="O8" s="1">
        <v>0.38200000000000001</v>
      </c>
      <c r="P8" s="1"/>
    </row>
    <row r="9" spans="1:16" ht="13.5" x14ac:dyDescent="0.35">
      <c r="A9" s="1">
        <v>2</v>
      </c>
      <c r="B9" s="1">
        <v>2</v>
      </c>
      <c r="C9" s="1">
        <v>3</v>
      </c>
      <c r="D9" s="1" t="s">
        <v>104</v>
      </c>
      <c r="E9" s="12">
        <v>8.3333333333333329E-2</v>
      </c>
      <c r="F9" s="1">
        <v>0.93400000000000005</v>
      </c>
      <c r="G9" s="1">
        <v>0.63</v>
      </c>
      <c r="H9" s="1">
        <v>0.63</v>
      </c>
      <c r="I9" s="1">
        <v>0.63</v>
      </c>
      <c r="J9" s="1">
        <v>0.63</v>
      </c>
      <c r="K9" s="1">
        <v>1.5469999999999999</v>
      </c>
      <c r="L9" s="1">
        <v>0.63100000000000001</v>
      </c>
      <c r="M9" s="1">
        <v>0.63100000000000001</v>
      </c>
      <c r="N9" s="1">
        <v>0.63100000000000001</v>
      </c>
      <c r="O9" s="1">
        <v>0.63100000000000001</v>
      </c>
      <c r="P9" s="1"/>
    </row>
    <row r="10" spans="1:16" ht="13.5" x14ac:dyDescent="0.35">
      <c r="A10" s="1">
        <v>3</v>
      </c>
      <c r="B10" s="1">
        <v>3</v>
      </c>
      <c r="C10" s="1">
        <v>4</v>
      </c>
      <c r="D10" s="1" t="s">
        <v>104</v>
      </c>
      <c r="E10" s="12">
        <v>0.125</v>
      </c>
      <c r="F10" s="1">
        <v>0.42399999999999999</v>
      </c>
      <c r="G10" s="1">
        <v>0.432</v>
      </c>
      <c r="H10" s="1">
        <v>0.432</v>
      </c>
      <c r="I10" s="1">
        <v>0.432</v>
      </c>
      <c r="J10" s="1">
        <v>0.432</v>
      </c>
      <c r="K10" s="1">
        <v>0.64</v>
      </c>
      <c r="L10" s="1">
        <v>0.434</v>
      </c>
      <c r="M10" s="1">
        <v>0.434</v>
      </c>
      <c r="N10" s="1">
        <v>0.434</v>
      </c>
      <c r="O10" s="1">
        <v>0.434</v>
      </c>
      <c r="P10" s="1"/>
    </row>
    <row r="11" spans="1:16" ht="13.5" x14ac:dyDescent="0.35">
      <c r="A11" s="1">
        <v>4</v>
      </c>
      <c r="B11" s="1">
        <v>4</v>
      </c>
      <c r="C11" s="1">
        <v>5</v>
      </c>
      <c r="D11" s="1" t="s">
        <v>104</v>
      </c>
      <c r="E11" s="12">
        <v>0.16666666666666666</v>
      </c>
      <c r="F11" s="1">
        <v>0.36299999999999999</v>
      </c>
      <c r="G11" s="1">
        <v>0.27600000000000002</v>
      </c>
      <c r="H11" s="1">
        <v>0.27600000000000002</v>
      </c>
      <c r="I11" s="1">
        <v>0.27600000000000002</v>
      </c>
      <c r="J11" s="1">
        <v>0.27600000000000002</v>
      </c>
      <c r="K11" s="1">
        <v>0.40200000000000002</v>
      </c>
      <c r="L11" s="1">
        <v>0.27700000000000002</v>
      </c>
      <c r="M11" s="1">
        <v>0.27700000000000002</v>
      </c>
      <c r="N11" s="1">
        <v>0.27700000000000002</v>
      </c>
      <c r="O11" s="1">
        <v>0.27700000000000002</v>
      </c>
      <c r="P11" s="1"/>
    </row>
    <row r="12" spans="1:16" ht="13.5" x14ac:dyDescent="0.35">
      <c r="A12" s="1">
        <v>5</v>
      </c>
      <c r="B12" s="1">
        <v>5</v>
      </c>
      <c r="C12" s="1">
        <v>6</v>
      </c>
      <c r="D12" s="1" t="s">
        <v>104</v>
      </c>
      <c r="E12" s="12">
        <v>0.20833333333333334</v>
      </c>
      <c r="F12" s="1">
        <v>0.20799999999999999</v>
      </c>
      <c r="G12" s="1">
        <v>0.2</v>
      </c>
      <c r="H12" s="1">
        <v>0.2</v>
      </c>
      <c r="I12" s="1">
        <v>0.2</v>
      </c>
      <c r="J12" s="1">
        <v>0.2</v>
      </c>
      <c r="K12" s="1">
        <v>0.33700000000000002</v>
      </c>
      <c r="L12" s="1">
        <v>0.20100000000000001</v>
      </c>
      <c r="M12" s="1">
        <v>0.20100000000000001</v>
      </c>
      <c r="N12" s="1">
        <v>0.20100000000000001</v>
      </c>
      <c r="O12" s="1">
        <v>0.20100000000000001</v>
      </c>
      <c r="P12" s="1"/>
    </row>
    <row r="13" spans="1:16" ht="13.5" x14ac:dyDescent="0.35">
      <c r="A13" s="1">
        <v>6</v>
      </c>
      <c r="B13" s="1">
        <v>6</v>
      </c>
      <c r="C13" s="1">
        <v>7</v>
      </c>
      <c r="D13" s="1" t="s">
        <v>104</v>
      </c>
      <c r="E13" s="12">
        <v>0.25</v>
      </c>
      <c r="F13" s="1">
        <v>8.4000000000000005E-2</v>
      </c>
      <c r="G13" s="1">
        <v>9.5000000000000001E-2</v>
      </c>
      <c r="H13" s="1">
        <v>9.5000000000000001E-2</v>
      </c>
      <c r="I13" s="1">
        <v>9.5000000000000001E-2</v>
      </c>
      <c r="J13" s="1">
        <v>9.5000000000000001E-2</v>
      </c>
      <c r="K13" s="1">
        <v>0.108</v>
      </c>
      <c r="L13" s="1">
        <v>9.6000000000000002E-2</v>
      </c>
      <c r="M13" s="1">
        <v>9.6000000000000002E-2</v>
      </c>
      <c r="N13" s="1">
        <v>9.6000000000000002E-2</v>
      </c>
      <c r="O13" s="1">
        <v>9.6000000000000002E-2</v>
      </c>
      <c r="P13" s="1"/>
    </row>
    <row r="14" spans="1:16" ht="13.5" x14ac:dyDescent="0.35">
      <c r="A14" s="1">
        <v>7</v>
      </c>
      <c r="B14" s="1">
        <v>7</v>
      </c>
      <c r="C14" s="1">
        <v>8</v>
      </c>
      <c r="D14" s="1" t="s">
        <v>104</v>
      </c>
      <c r="E14" s="12">
        <v>0.29166666666666669</v>
      </c>
      <c r="F14" s="1">
        <v>9.4499999999999993</v>
      </c>
      <c r="G14" s="1">
        <v>9.4529999999999994</v>
      </c>
      <c r="H14" s="1">
        <v>9.4529999999999994</v>
      </c>
      <c r="I14" s="1">
        <v>9.4529999999999994</v>
      </c>
      <c r="J14" s="1">
        <v>9.4529999999999994</v>
      </c>
      <c r="K14" s="1">
        <v>9.3710000000000004</v>
      </c>
      <c r="L14" s="1">
        <v>9.4529999999999994</v>
      </c>
      <c r="M14" s="1">
        <v>9.4529999999999994</v>
      </c>
      <c r="N14" s="1">
        <v>9.4529999999999994</v>
      </c>
      <c r="O14" s="1">
        <v>9.4529999999999994</v>
      </c>
      <c r="P14" s="1"/>
    </row>
    <row r="15" spans="1:16" ht="13.5" x14ac:dyDescent="0.35">
      <c r="A15" s="1">
        <v>8</v>
      </c>
      <c r="B15" s="1">
        <v>8</v>
      </c>
      <c r="C15" s="1">
        <v>9</v>
      </c>
      <c r="D15" s="1" t="s">
        <v>104</v>
      </c>
      <c r="E15" s="12">
        <v>0.33333333333333331</v>
      </c>
      <c r="F15" s="1">
        <v>0.113</v>
      </c>
      <c r="G15" s="1">
        <v>0.114</v>
      </c>
      <c r="H15" s="1">
        <v>0.114</v>
      </c>
      <c r="I15" s="1">
        <v>0.114</v>
      </c>
      <c r="J15" s="1">
        <v>0.114</v>
      </c>
      <c r="K15" s="1">
        <v>0.14499999999999999</v>
      </c>
      <c r="L15" s="1">
        <v>0.115</v>
      </c>
      <c r="M15" s="1">
        <v>0.115</v>
      </c>
      <c r="N15" s="1">
        <v>0.115</v>
      </c>
      <c r="O15" s="1">
        <v>0.115</v>
      </c>
      <c r="P15" s="1"/>
    </row>
    <row r="16" spans="1:16" ht="13.5" x14ac:dyDescent="0.35">
      <c r="A16" s="1">
        <v>9</v>
      </c>
      <c r="B16" s="1">
        <v>9</v>
      </c>
      <c r="C16" s="1">
        <v>10</v>
      </c>
      <c r="D16" s="1" t="s">
        <v>104</v>
      </c>
      <c r="E16" s="12">
        <v>0.375</v>
      </c>
      <c r="F16" s="1">
        <v>0.217</v>
      </c>
      <c r="G16" s="1">
        <v>0.19900000000000001</v>
      </c>
      <c r="H16" s="1">
        <v>0.19900000000000001</v>
      </c>
      <c r="I16" s="1">
        <v>0.19900000000000001</v>
      </c>
      <c r="J16" s="1">
        <v>0.19900000000000001</v>
      </c>
      <c r="K16" s="1">
        <v>0.2</v>
      </c>
      <c r="L16" s="1">
        <v>0.2</v>
      </c>
      <c r="M16" s="1">
        <v>0.2</v>
      </c>
      <c r="N16" s="1">
        <v>0.2</v>
      </c>
      <c r="O16" s="1">
        <v>0.2</v>
      </c>
      <c r="P16" s="1"/>
    </row>
    <row r="17" spans="1:16" ht="13.5" x14ac:dyDescent="0.35">
      <c r="A17" s="1">
        <v>10</v>
      </c>
      <c r="B17" s="1">
        <v>10</v>
      </c>
      <c r="C17" s="1">
        <v>11</v>
      </c>
      <c r="D17" s="1" t="s">
        <v>104</v>
      </c>
      <c r="E17" s="12">
        <v>0.41666666666666669</v>
      </c>
      <c r="F17" s="1">
        <v>0.29899999999999999</v>
      </c>
      <c r="G17" s="1">
        <v>0.308</v>
      </c>
      <c r="H17" s="1">
        <v>0.308</v>
      </c>
      <c r="I17" s="1">
        <v>0.308</v>
      </c>
      <c r="J17" s="1">
        <v>0.308</v>
      </c>
      <c r="K17" s="1">
        <v>0.33300000000000002</v>
      </c>
      <c r="L17" s="1">
        <v>0.308</v>
      </c>
      <c r="M17" s="1">
        <v>0.308</v>
      </c>
      <c r="N17" s="1">
        <v>0.308</v>
      </c>
      <c r="O17" s="1">
        <v>0.308</v>
      </c>
      <c r="P17" s="1"/>
    </row>
    <row r="18" spans="1:16" ht="13.5" x14ac:dyDescent="0.35">
      <c r="A18" s="1">
        <v>11</v>
      </c>
      <c r="B18" s="1">
        <v>11</v>
      </c>
      <c r="C18" s="1">
        <v>12</v>
      </c>
      <c r="D18" s="1" t="s">
        <v>104</v>
      </c>
      <c r="E18" s="12">
        <v>0.45833333333333331</v>
      </c>
      <c r="F18" s="1">
        <v>0.83299999999999996</v>
      </c>
      <c r="G18" s="1">
        <v>0.47299999999999998</v>
      </c>
      <c r="H18" s="1">
        <v>0.47299999999999998</v>
      </c>
      <c r="I18" s="1">
        <v>0.47299999999999998</v>
      </c>
      <c r="J18" s="1">
        <v>0.47299999999999998</v>
      </c>
      <c r="K18" s="1">
        <v>0.441</v>
      </c>
      <c r="L18" s="1">
        <v>0.47399999999999998</v>
      </c>
      <c r="M18" s="1">
        <v>0.47399999999999998</v>
      </c>
      <c r="N18" s="1">
        <v>0.47399999999999998</v>
      </c>
      <c r="O18" s="1">
        <v>0.47399999999999998</v>
      </c>
      <c r="P18" s="1"/>
    </row>
    <row r="19" spans="1:16" ht="13.5" x14ac:dyDescent="0.35">
      <c r="A19" s="1">
        <v>12</v>
      </c>
      <c r="B19" s="1">
        <v>12</v>
      </c>
      <c r="C19" s="1">
        <v>13</v>
      </c>
      <c r="D19" s="1" t="s">
        <v>104</v>
      </c>
      <c r="E19" s="12">
        <v>0.5</v>
      </c>
      <c r="F19" s="1">
        <v>0.69499999999999995</v>
      </c>
      <c r="G19" s="1">
        <v>0.55600000000000005</v>
      </c>
      <c r="H19" s="1">
        <v>0.55600000000000005</v>
      </c>
      <c r="I19" s="1">
        <v>0.55600000000000005</v>
      </c>
      <c r="J19" s="1">
        <v>0.55600000000000005</v>
      </c>
      <c r="K19" s="1">
        <v>0.96699999999999997</v>
      </c>
      <c r="L19" s="1">
        <v>0.55500000000000005</v>
      </c>
      <c r="M19" s="1">
        <v>0.55500000000000005</v>
      </c>
      <c r="N19" s="1">
        <v>0.55500000000000005</v>
      </c>
      <c r="O19" s="1">
        <v>0.55500000000000005</v>
      </c>
      <c r="P19" s="1"/>
    </row>
    <row r="20" spans="1:16" ht="13.5" x14ac:dyDescent="0.35">
      <c r="A20" s="1">
        <v>13</v>
      </c>
      <c r="B20" s="1">
        <v>13</v>
      </c>
      <c r="C20" s="1">
        <v>14</v>
      </c>
      <c r="D20" s="1" t="s">
        <v>104</v>
      </c>
      <c r="E20" s="12">
        <v>0.54166666666666663</v>
      </c>
      <c r="F20" s="1">
        <v>0.83</v>
      </c>
      <c r="G20" s="1">
        <v>0.751</v>
      </c>
      <c r="H20" s="1">
        <v>0.751</v>
      </c>
      <c r="I20" s="1">
        <v>0.751</v>
      </c>
      <c r="J20" s="1">
        <v>0.751</v>
      </c>
      <c r="K20" s="1">
        <v>0.94</v>
      </c>
      <c r="L20" s="1">
        <v>0.74399999999999999</v>
      </c>
      <c r="M20" s="1">
        <v>0.74399999999999999</v>
      </c>
      <c r="N20" s="1">
        <v>0.74399999999999999</v>
      </c>
      <c r="O20" s="1">
        <v>0.74399999999999999</v>
      </c>
      <c r="P20" s="1"/>
    </row>
    <row r="21" spans="1:16" ht="13.5" x14ac:dyDescent="0.35">
      <c r="A21" s="1">
        <v>14</v>
      </c>
      <c r="B21" s="1">
        <v>14</v>
      </c>
      <c r="C21" s="1">
        <v>15</v>
      </c>
      <c r="D21" s="1" t="s">
        <v>104</v>
      </c>
      <c r="E21" s="12">
        <v>0.58333333333333337</v>
      </c>
      <c r="F21" s="1">
        <v>0.76</v>
      </c>
      <c r="G21" s="1">
        <v>0.63800000000000001</v>
      </c>
      <c r="H21" s="1">
        <v>0.63800000000000001</v>
      </c>
      <c r="I21" s="1">
        <v>0.63800000000000001</v>
      </c>
      <c r="J21" s="1">
        <v>0.63800000000000001</v>
      </c>
      <c r="K21" s="1">
        <v>0.60199999999999998</v>
      </c>
      <c r="L21" s="1">
        <v>0.626</v>
      </c>
      <c r="M21" s="1">
        <v>0.626</v>
      </c>
      <c r="N21" s="1">
        <v>0.626</v>
      </c>
      <c r="O21" s="1">
        <v>0.626</v>
      </c>
      <c r="P21" s="1"/>
    </row>
    <row r="22" spans="1:16" ht="13.5" x14ac:dyDescent="0.35">
      <c r="A22" s="1">
        <v>15</v>
      </c>
      <c r="B22" s="1">
        <v>15</v>
      </c>
      <c r="C22" s="1">
        <v>16</v>
      </c>
      <c r="D22" s="1" t="s">
        <v>104</v>
      </c>
      <c r="E22" s="12">
        <v>0.625</v>
      </c>
      <c r="F22" s="1">
        <v>4.2999999999999997E-2</v>
      </c>
      <c r="G22" s="1">
        <v>0.25900000000000001</v>
      </c>
      <c r="H22" s="1">
        <v>0.25900000000000001</v>
      </c>
      <c r="I22" s="1">
        <v>0.25900000000000001</v>
      </c>
      <c r="J22" s="1">
        <v>0.25900000000000001</v>
      </c>
      <c r="K22" s="1">
        <v>5.0000000000000001E-3</v>
      </c>
      <c r="L22" s="1">
        <v>0.25</v>
      </c>
      <c r="M22" s="1">
        <v>0.25</v>
      </c>
      <c r="N22" s="1">
        <v>0.25</v>
      </c>
      <c r="O22" s="1">
        <v>0.25</v>
      </c>
      <c r="P22" s="1"/>
    </row>
    <row r="23" spans="1:16" ht="13.5" x14ac:dyDescent="0.35">
      <c r="A23" s="1">
        <v>16</v>
      </c>
      <c r="B23" s="1">
        <v>16</v>
      </c>
      <c r="C23" s="1">
        <v>17</v>
      </c>
      <c r="D23" s="1" t="s">
        <v>104</v>
      </c>
      <c r="E23" s="12">
        <v>0.66666666666666663</v>
      </c>
      <c r="F23" s="1">
        <v>9.73</v>
      </c>
      <c r="G23" s="1">
        <v>9.7240000000000002</v>
      </c>
      <c r="H23" s="1">
        <v>9.7240000000000002</v>
      </c>
      <c r="I23" s="1">
        <v>9.7240000000000002</v>
      </c>
      <c r="J23" s="1">
        <v>9.7240000000000002</v>
      </c>
      <c r="K23" s="1">
        <v>9.5670000000000002</v>
      </c>
      <c r="L23" s="1">
        <v>9.7279999999999998</v>
      </c>
      <c r="M23" s="1">
        <v>9.7279999999999998</v>
      </c>
      <c r="N23" s="1">
        <v>9.7279999999999998</v>
      </c>
      <c r="O23" s="1">
        <v>9.7279999999999998</v>
      </c>
      <c r="P23" s="1"/>
    </row>
    <row r="24" spans="1:16" ht="13.5" x14ac:dyDescent="0.35">
      <c r="A24" s="1">
        <v>17</v>
      </c>
      <c r="B24" s="1">
        <v>17</v>
      </c>
      <c r="C24" s="1">
        <v>18</v>
      </c>
      <c r="D24" s="1" t="s">
        <v>104</v>
      </c>
      <c r="E24" s="12">
        <v>0.70833333333333337</v>
      </c>
      <c r="F24" s="1">
        <v>0.68799999999999994</v>
      </c>
      <c r="G24" s="1">
        <v>0.78700000000000003</v>
      </c>
      <c r="H24" s="1">
        <v>0.78700000000000003</v>
      </c>
      <c r="I24" s="1">
        <v>0.78700000000000003</v>
      </c>
      <c r="J24" s="1">
        <v>0.78700000000000003</v>
      </c>
      <c r="K24" s="1">
        <v>0.59599999999999997</v>
      </c>
      <c r="L24" s="1">
        <v>0.78500000000000003</v>
      </c>
      <c r="M24" s="1">
        <v>0.78500000000000003</v>
      </c>
      <c r="N24" s="1">
        <v>0.78500000000000003</v>
      </c>
      <c r="O24" s="1">
        <v>0.78500000000000003</v>
      </c>
      <c r="P24" s="1"/>
    </row>
    <row r="25" spans="1:16" ht="13.5" x14ac:dyDescent="0.35">
      <c r="A25" s="1">
        <v>18</v>
      </c>
      <c r="B25" s="1">
        <v>18</v>
      </c>
      <c r="C25" s="1">
        <v>19</v>
      </c>
      <c r="D25" s="1" t="s">
        <v>104</v>
      </c>
      <c r="E25" s="12">
        <v>0.75</v>
      </c>
      <c r="F25" s="1">
        <v>0.81499999999999995</v>
      </c>
      <c r="G25" s="1">
        <v>0.88</v>
      </c>
      <c r="H25" s="1">
        <v>0.88</v>
      </c>
      <c r="I25" s="1">
        <v>0.88</v>
      </c>
      <c r="J25" s="1">
        <v>0.88</v>
      </c>
      <c r="K25" s="1">
        <v>0.83699999999999997</v>
      </c>
      <c r="L25" s="1">
        <v>0.877</v>
      </c>
      <c r="M25" s="1">
        <v>0.877</v>
      </c>
      <c r="N25" s="1">
        <v>0.877</v>
      </c>
      <c r="O25" s="1">
        <v>0.877</v>
      </c>
      <c r="P25" s="1"/>
    </row>
    <row r="26" spans="1:16" ht="13.5" x14ac:dyDescent="0.35">
      <c r="A26" s="1">
        <v>19</v>
      </c>
      <c r="B26" s="1">
        <v>19</v>
      </c>
      <c r="C26" s="1">
        <v>20</v>
      </c>
      <c r="D26" s="1" t="s">
        <v>104</v>
      </c>
      <c r="E26" s="12">
        <v>0.79166666666666663</v>
      </c>
      <c r="F26" s="1">
        <v>1.1259999999999999</v>
      </c>
      <c r="G26" s="1">
        <v>1.0309999999999999</v>
      </c>
      <c r="H26" s="1">
        <v>1.0309999999999999</v>
      </c>
      <c r="I26" s="1">
        <v>1.0309999999999999</v>
      </c>
      <c r="J26" s="1">
        <v>1.0309999999999999</v>
      </c>
      <c r="K26" s="1">
        <v>1.0449999999999999</v>
      </c>
      <c r="L26" s="1">
        <v>1.028</v>
      </c>
      <c r="M26" s="1">
        <v>1.028</v>
      </c>
      <c r="N26" s="1">
        <v>1.028</v>
      </c>
      <c r="O26" s="1">
        <v>1.028</v>
      </c>
      <c r="P26" s="1"/>
    </row>
    <row r="27" spans="1:16" ht="13.5" x14ac:dyDescent="0.35">
      <c r="A27" s="1">
        <v>20</v>
      </c>
      <c r="B27" s="1">
        <v>20</v>
      </c>
      <c r="C27" s="1">
        <v>21</v>
      </c>
      <c r="D27" s="1" t="s">
        <v>104</v>
      </c>
      <c r="E27" s="12">
        <v>0.83333333333333337</v>
      </c>
      <c r="F27" s="1">
        <v>1.375</v>
      </c>
      <c r="G27" s="1">
        <v>1.05</v>
      </c>
      <c r="H27" s="1">
        <v>1.05</v>
      </c>
      <c r="I27" s="1">
        <v>1.05</v>
      </c>
      <c r="J27" s="1">
        <v>1.05</v>
      </c>
      <c r="K27" s="1">
        <v>1.1140000000000001</v>
      </c>
      <c r="L27" s="1">
        <v>1.0469999999999999</v>
      </c>
      <c r="M27" s="1">
        <v>1.0469999999999999</v>
      </c>
      <c r="N27" s="1">
        <v>1.0469999999999999</v>
      </c>
      <c r="O27" s="1">
        <v>1.0469999999999999</v>
      </c>
      <c r="P27" s="1"/>
    </row>
    <row r="28" spans="1:16" ht="13.5" x14ac:dyDescent="0.35">
      <c r="A28" s="1">
        <v>21</v>
      </c>
      <c r="B28" s="1">
        <v>21</v>
      </c>
      <c r="C28" s="1">
        <v>22</v>
      </c>
      <c r="D28" s="1" t="s">
        <v>104</v>
      </c>
      <c r="E28" s="12">
        <v>0.875</v>
      </c>
      <c r="F28" s="1">
        <v>0.82</v>
      </c>
      <c r="G28" s="1">
        <v>0.63800000000000001</v>
      </c>
      <c r="H28" s="1">
        <v>0.63800000000000001</v>
      </c>
      <c r="I28" s="1">
        <v>0.63800000000000001</v>
      </c>
      <c r="J28" s="1">
        <v>0.63800000000000001</v>
      </c>
      <c r="K28" s="1">
        <v>0.70699999999999996</v>
      </c>
      <c r="L28" s="1">
        <v>0.63500000000000001</v>
      </c>
      <c r="M28" s="1">
        <v>0.63500000000000001</v>
      </c>
      <c r="N28" s="1">
        <v>0.63500000000000001</v>
      </c>
      <c r="O28" s="1">
        <v>0.63500000000000001</v>
      </c>
      <c r="P28" s="1"/>
    </row>
    <row r="29" spans="1:16" ht="13.5" x14ac:dyDescent="0.35">
      <c r="A29" s="1">
        <v>22</v>
      </c>
      <c r="B29" s="1">
        <v>22</v>
      </c>
      <c r="C29" s="1">
        <v>23</v>
      </c>
      <c r="D29" s="1" t="s">
        <v>104</v>
      </c>
      <c r="E29" s="12">
        <v>0.91666666666666663</v>
      </c>
      <c r="F29" s="1">
        <v>0.26700000000000002</v>
      </c>
      <c r="G29" s="1">
        <v>0.34</v>
      </c>
      <c r="H29" s="1">
        <v>0.34</v>
      </c>
      <c r="I29" s="1">
        <v>0.34</v>
      </c>
      <c r="J29" s="1">
        <v>0.34</v>
      </c>
      <c r="K29" s="1">
        <v>0.27200000000000002</v>
      </c>
      <c r="L29" s="1">
        <v>0.33700000000000002</v>
      </c>
      <c r="M29" s="1">
        <v>0.33700000000000002</v>
      </c>
      <c r="N29" s="1">
        <v>0.33700000000000002</v>
      </c>
      <c r="O29" s="1">
        <v>0.33700000000000002</v>
      </c>
      <c r="P29" s="1"/>
    </row>
    <row r="30" spans="1:16" ht="13.5" x14ac:dyDescent="0.35">
      <c r="A30" s="1">
        <v>23</v>
      </c>
      <c r="B30" s="1">
        <v>23</v>
      </c>
      <c r="C30" s="1">
        <v>24</v>
      </c>
      <c r="D30" s="1" t="s">
        <v>104</v>
      </c>
      <c r="E30" s="12">
        <v>0.95833333333333337</v>
      </c>
      <c r="F30" s="1">
        <v>0.23499999999999999</v>
      </c>
      <c r="G30" s="1">
        <v>0.26200000000000001</v>
      </c>
      <c r="H30" s="1">
        <v>0.26200000000000001</v>
      </c>
      <c r="I30" s="1">
        <v>0.26200000000000001</v>
      </c>
      <c r="J30" s="1">
        <v>0.26200000000000001</v>
      </c>
      <c r="K30" s="1">
        <v>0.313</v>
      </c>
      <c r="L30" s="1">
        <v>0.26</v>
      </c>
      <c r="M30" s="1">
        <v>0.26</v>
      </c>
      <c r="N30" s="1">
        <v>0.26</v>
      </c>
      <c r="O30" s="1">
        <v>0.26</v>
      </c>
      <c r="P30" s="1"/>
    </row>
    <row r="31" spans="1:16" ht="13.5" x14ac:dyDescent="0.35">
      <c r="A31" s="1">
        <v>24</v>
      </c>
      <c r="B31" s="1">
        <v>24</v>
      </c>
      <c r="C31" s="1">
        <v>25</v>
      </c>
      <c r="D31" s="1" t="s">
        <v>105</v>
      </c>
      <c r="E31" s="12">
        <v>0</v>
      </c>
      <c r="F31" s="1">
        <v>0.20200000000000001</v>
      </c>
      <c r="G31" s="1">
        <v>0.20699999999999999</v>
      </c>
      <c r="H31" s="1">
        <v>0.20699999999999999</v>
      </c>
      <c r="I31" s="1">
        <v>0.20699999999999999</v>
      </c>
      <c r="J31" s="1">
        <v>0.20699999999999999</v>
      </c>
      <c r="K31" s="1">
        <v>0.20200000000000001</v>
      </c>
      <c r="L31" s="1">
        <v>0.20499999999999999</v>
      </c>
      <c r="M31" s="1">
        <v>0.20499999999999999</v>
      </c>
      <c r="N31" s="1">
        <v>0.20499999999999999</v>
      </c>
      <c r="O31" s="1">
        <v>0.20499999999999999</v>
      </c>
      <c r="P31" s="1"/>
    </row>
    <row r="32" spans="1:16" ht="13.5" x14ac:dyDescent="0.35">
      <c r="A32" s="1">
        <v>25</v>
      </c>
      <c r="B32" s="1">
        <v>25</v>
      </c>
      <c r="C32" s="1">
        <v>26</v>
      </c>
      <c r="D32" s="1" t="s">
        <v>105</v>
      </c>
      <c r="E32" s="12">
        <v>4.1666666666666664E-2</v>
      </c>
      <c r="F32" s="1">
        <v>0.13100000000000001</v>
      </c>
      <c r="G32" s="1">
        <v>7.3999999999999996E-2</v>
      </c>
      <c r="H32" s="1">
        <v>7.3999999999999996E-2</v>
      </c>
      <c r="I32" s="1">
        <v>7.3999999999999996E-2</v>
      </c>
      <c r="J32" s="1">
        <v>7.3999999999999996E-2</v>
      </c>
      <c r="K32" s="1">
        <v>0.13100000000000001</v>
      </c>
      <c r="L32" s="1">
        <v>7.1999999999999995E-2</v>
      </c>
      <c r="M32" s="1">
        <v>7.1999999999999995E-2</v>
      </c>
      <c r="N32" s="1">
        <v>7.1999999999999995E-2</v>
      </c>
      <c r="O32" s="1">
        <v>7.1999999999999995E-2</v>
      </c>
      <c r="P32" s="1"/>
    </row>
    <row r="33" spans="1:16" ht="13.5" x14ac:dyDescent="0.35">
      <c r="A33" s="1">
        <v>26</v>
      </c>
      <c r="B33" s="1">
        <v>26</v>
      </c>
      <c r="C33" s="1">
        <v>27</v>
      </c>
      <c r="D33" s="1" t="s">
        <v>105</v>
      </c>
      <c r="E33" s="12">
        <v>8.3333333333333329E-2</v>
      </c>
      <c r="F33" s="1">
        <v>0.21</v>
      </c>
      <c r="G33" s="1">
        <v>5.5E-2</v>
      </c>
      <c r="H33" s="1">
        <v>5.5E-2</v>
      </c>
      <c r="I33" s="1">
        <v>5.5E-2</v>
      </c>
      <c r="J33" s="1">
        <v>5.5E-2</v>
      </c>
      <c r="K33" s="1">
        <v>9.5000000000000001E-2</v>
      </c>
      <c r="L33" s="1">
        <v>5.6000000000000001E-2</v>
      </c>
      <c r="M33" s="1">
        <v>5.6000000000000001E-2</v>
      </c>
      <c r="N33" s="1">
        <v>5.6000000000000001E-2</v>
      </c>
      <c r="O33" s="1">
        <v>5.6000000000000001E-2</v>
      </c>
      <c r="P33" s="1"/>
    </row>
    <row r="34" spans="1:16" ht="13.5" x14ac:dyDescent="0.35">
      <c r="A34" s="1">
        <v>27</v>
      </c>
      <c r="B34" s="1">
        <v>27</v>
      </c>
      <c r="C34" s="1">
        <v>28</v>
      </c>
      <c r="D34" s="1" t="s">
        <v>105</v>
      </c>
      <c r="E34" s="12">
        <v>0.125</v>
      </c>
      <c r="F34" s="1">
        <v>0.23200000000000001</v>
      </c>
      <c r="G34" s="1">
        <v>0.17699999999999999</v>
      </c>
      <c r="H34" s="1">
        <v>0.17699999999999999</v>
      </c>
      <c r="I34" s="1">
        <v>0.17699999999999999</v>
      </c>
      <c r="J34" s="1">
        <v>0.17699999999999999</v>
      </c>
      <c r="K34" s="1">
        <v>0.17599999999999999</v>
      </c>
      <c r="L34" s="1">
        <v>0.17899999999999999</v>
      </c>
      <c r="M34" s="1">
        <v>0.17899999999999999</v>
      </c>
      <c r="N34" s="1">
        <v>0.17899999999999999</v>
      </c>
      <c r="O34" s="1">
        <v>0.17899999999999999</v>
      </c>
      <c r="P34" s="1"/>
    </row>
    <row r="35" spans="1:16" ht="13.5" x14ac:dyDescent="0.35">
      <c r="A35" s="1">
        <v>28</v>
      </c>
      <c r="B35" s="1">
        <v>28</v>
      </c>
      <c r="C35" s="1">
        <v>29</v>
      </c>
      <c r="D35" s="1" t="s">
        <v>105</v>
      </c>
      <c r="E35" s="12">
        <v>0.16666666666666666</v>
      </c>
      <c r="F35" s="1">
        <v>0.184</v>
      </c>
      <c r="G35" s="1">
        <v>0.31900000000000001</v>
      </c>
      <c r="H35" s="1">
        <v>0.31900000000000001</v>
      </c>
      <c r="I35" s="1">
        <v>0.31900000000000001</v>
      </c>
      <c r="J35" s="1">
        <v>0.31900000000000001</v>
      </c>
      <c r="K35" s="1">
        <v>0.25600000000000001</v>
      </c>
      <c r="L35" s="1">
        <v>0.32</v>
      </c>
      <c r="M35" s="1">
        <v>0.32</v>
      </c>
      <c r="N35" s="1">
        <v>0.32</v>
      </c>
      <c r="O35" s="1">
        <v>0.32</v>
      </c>
      <c r="P35" s="1"/>
    </row>
    <row r="36" spans="1:16" ht="13.5" x14ac:dyDescent="0.35">
      <c r="A36" s="1">
        <v>29</v>
      </c>
      <c r="B36" s="1">
        <v>29</v>
      </c>
      <c r="C36" s="1">
        <v>30</v>
      </c>
      <c r="D36" s="1" t="s">
        <v>105</v>
      </c>
      <c r="E36" s="12">
        <v>0.20833333333333334</v>
      </c>
      <c r="F36" s="1">
        <v>0.61899999999999999</v>
      </c>
      <c r="G36" s="1">
        <v>0.51500000000000001</v>
      </c>
      <c r="H36" s="1">
        <v>0.51500000000000001</v>
      </c>
      <c r="I36" s="1">
        <v>0.51500000000000001</v>
      </c>
      <c r="J36" s="1">
        <v>0.51500000000000001</v>
      </c>
      <c r="K36" s="1">
        <v>0.60099999999999998</v>
      </c>
      <c r="L36" s="1">
        <v>0.51600000000000001</v>
      </c>
      <c r="M36" s="1">
        <v>0.51600000000000001</v>
      </c>
      <c r="N36" s="1">
        <v>0.51600000000000001</v>
      </c>
      <c r="O36" s="1">
        <v>0.51600000000000001</v>
      </c>
      <c r="P36" s="1"/>
    </row>
    <row r="37" spans="1:16" ht="13.5" x14ac:dyDescent="0.35">
      <c r="A37" s="1">
        <v>30</v>
      </c>
      <c r="B37" s="1">
        <v>30</v>
      </c>
      <c r="C37" s="1">
        <v>31</v>
      </c>
      <c r="D37" s="1" t="s">
        <v>105</v>
      </c>
      <c r="E37" s="12">
        <v>0.25</v>
      </c>
      <c r="F37" s="1">
        <v>0.64100000000000001</v>
      </c>
      <c r="G37" s="1">
        <v>0.46600000000000003</v>
      </c>
      <c r="H37" s="1">
        <v>0.46600000000000003</v>
      </c>
      <c r="I37" s="1">
        <v>0.46600000000000003</v>
      </c>
      <c r="J37" s="1">
        <v>0.46600000000000003</v>
      </c>
      <c r="K37" s="1">
        <v>0.57399999999999995</v>
      </c>
      <c r="L37" s="1">
        <v>0.46700000000000003</v>
      </c>
      <c r="M37" s="1">
        <v>0.46700000000000003</v>
      </c>
      <c r="N37" s="1">
        <v>0.46700000000000003</v>
      </c>
      <c r="O37" s="1">
        <v>0.46700000000000003</v>
      </c>
      <c r="P37" s="1"/>
    </row>
    <row r="38" spans="1:16" ht="13.5" x14ac:dyDescent="0.35">
      <c r="A38" s="1">
        <v>31</v>
      </c>
      <c r="B38" s="1">
        <v>31</v>
      </c>
      <c r="C38" s="1">
        <v>32</v>
      </c>
      <c r="D38" s="1" t="s">
        <v>105</v>
      </c>
      <c r="E38" s="12">
        <v>0.29166666666666669</v>
      </c>
      <c r="F38" s="1">
        <v>9.8610000000000007</v>
      </c>
      <c r="G38" s="1">
        <v>9.7799999999999994</v>
      </c>
      <c r="H38" s="1">
        <v>9.7799999999999994</v>
      </c>
      <c r="I38" s="1">
        <v>9.7799999999999994</v>
      </c>
      <c r="J38" s="1">
        <v>9.7799999999999994</v>
      </c>
      <c r="K38" s="1">
        <v>9.798</v>
      </c>
      <c r="L38" s="1">
        <v>9.7799999999999994</v>
      </c>
      <c r="M38" s="1">
        <v>9.7799999999999994</v>
      </c>
      <c r="N38" s="1">
        <v>9.7799999999999994</v>
      </c>
      <c r="O38" s="1">
        <v>9.7799999999999994</v>
      </c>
      <c r="P38" s="1"/>
    </row>
    <row r="39" spans="1:16" ht="13.5" x14ac:dyDescent="0.35">
      <c r="A39" s="1">
        <v>32</v>
      </c>
      <c r="B39" s="1">
        <v>32</v>
      </c>
      <c r="C39" s="1">
        <v>33</v>
      </c>
      <c r="D39" s="1" t="s">
        <v>105</v>
      </c>
      <c r="E39" s="12">
        <v>0.33333333333333331</v>
      </c>
      <c r="F39" s="1">
        <v>0.29899999999999999</v>
      </c>
      <c r="G39" s="1">
        <v>0.376</v>
      </c>
      <c r="H39" s="1">
        <v>0.376</v>
      </c>
      <c r="I39" s="1">
        <v>0.376</v>
      </c>
      <c r="J39" s="1">
        <v>0.376</v>
      </c>
      <c r="K39" s="1">
        <v>0.26600000000000001</v>
      </c>
      <c r="L39" s="1">
        <v>0.377</v>
      </c>
      <c r="M39" s="1">
        <v>0.377</v>
      </c>
      <c r="N39" s="1">
        <v>0.377</v>
      </c>
      <c r="O39" s="1">
        <v>0.377</v>
      </c>
      <c r="P39" s="1"/>
    </row>
    <row r="40" spans="1:16" ht="13.5" x14ac:dyDescent="0.35">
      <c r="A40" s="1">
        <v>33</v>
      </c>
      <c r="B40" s="1">
        <v>33</v>
      </c>
      <c r="C40" s="1">
        <v>34</v>
      </c>
      <c r="D40" s="1" t="s">
        <v>105</v>
      </c>
      <c r="E40" s="12">
        <v>0.375</v>
      </c>
      <c r="F40" s="1">
        <v>0.8</v>
      </c>
      <c r="G40" s="1">
        <v>0.55000000000000004</v>
      </c>
      <c r="H40" s="1">
        <v>0.55000000000000004</v>
      </c>
      <c r="I40" s="1">
        <v>0.55000000000000004</v>
      </c>
      <c r="J40" s="1">
        <v>0.55000000000000004</v>
      </c>
      <c r="K40" s="1">
        <v>0.66</v>
      </c>
      <c r="L40" s="1">
        <v>0.55000000000000004</v>
      </c>
      <c r="M40" s="1">
        <v>0.55000000000000004</v>
      </c>
      <c r="N40" s="1">
        <v>0.55000000000000004</v>
      </c>
      <c r="O40" s="1">
        <v>0.55000000000000004</v>
      </c>
      <c r="P40" s="1"/>
    </row>
    <row r="41" spans="1:16" ht="13.5" x14ac:dyDescent="0.35">
      <c r="A41" s="1">
        <v>34</v>
      </c>
      <c r="B41" s="1">
        <v>34</v>
      </c>
      <c r="C41" s="1">
        <v>35</v>
      </c>
      <c r="D41" s="1" t="s">
        <v>105</v>
      </c>
      <c r="E41" s="12">
        <v>0.41666666666666669</v>
      </c>
      <c r="F41" s="1">
        <v>0.76300000000000001</v>
      </c>
      <c r="G41" s="1">
        <v>0.748</v>
      </c>
      <c r="H41" s="1">
        <v>0.748</v>
      </c>
      <c r="I41" s="1">
        <v>0.748</v>
      </c>
      <c r="J41" s="1">
        <v>0.748</v>
      </c>
      <c r="K41" s="1">
        <v>0.74399999999999999</v>
      </c>
      <c r="L41" s="1">
        <v>0.748</v>
      </c>
      <c r="M41" s="1">
        <v>0.748</v>
      </c>
      <c r="N41" s="1">
        <v>0.748</v>
      </c>
      <c r="O41" s="1">
        <v>0.748</v>
      </c>
      <c r="P41" s="1"/>
    </row>
    <row r="42" spans="1:16" ht="13.5" x14ac:dyDescent="0.35">
      <c r="A42" s="1">
        <v>35</v>
      </c>
      <c r="B42" s="1">
        <v>35</v>
      </c>
      <c r="C42" s="1">
        <v>36</v>
      </c>
      <c r="D42" s="1" t="s">
        <v>105</v>
      </c>
      <c r="E42" s="12">
        <v>0.45833333333333331</v>
      </c>
      <c r="F42" s="1">
        <v>0.19900000000000001</v>
      </c>
      <c r="G42" s="1">
        <v>0.67200000000000004</v>
      </c>
      <c r="H42" s="1">
        <v>0.67200000000000004</v>
      </c>
      <c r="I42" s="1">
        <v>0.67200000000000004</v>
      </c>
      <c r="J42" s="1">
        <v>0.67200000000000004</v>
      </c>
      <c r="K42" s="1">
        <v>0.59799999999999998</v>
      </c>
      <c r="L42" s="1">
        <v>0.67200000000000004</v>
      </c>
      <c r="M42" s="1">
        <v>0.67200000000000004</v>
      </c>
      <c r="N42" s="1">
        <v>0.67200000000000004</v>
      </c>
      <c r="O42" s="1">
        <v>0.67200000000000004</v>
      </c>
      <c r="P42" s="1"/>
    </row>
    <row r="43" spans="1:16" ht="13.5" x14ac:dyDescent="0.35">
      <c r="A43" s="1">
        <v>36</v>
      </c>
      <c r="B43" s="1">
        <v>36</v>
      </c>
      <c r="C43" s="1">
        <v>37</v>
      </c>
      <c r="D43" s="1" t="s">
        <v>105</v>
      </c>
      <c r="E43" s="12">
        <v>0.5</v>
      </c>
      <c r="F43" s="1">
        <v>0.65300000000000002</v>
      </c>
      <c r="G43" s="1">
        <v>0.91600000000000004</v>
      </c>
      <c r="H43" s="1">
        <v>0.91600000000000004</v>
      </c>
      <c r="I43" s="1">
        <v>0.91600000000000004</v>
      </c>
      <c r="J43" s="1">
        <v>0.91600000000000004</v>
      </c>
      <c r="K43" s="1">
        <v>0.59299999999999997</v>
      </c>
      <c r="L43" s="1">
        <v>0.91500000000000004</v>
      </c>
      <c r="M43" s="1">
        <v>0.91500000000000004</v>
      </c>
      <c r="N43" s="1">
        <v>0.91500000000000004</v>
      </c>
      <c r="O43" s="1">
        <v>0.91500000000000004</v>
      </c>
      <c r="P43" s="1"/>
    </row>
    <row r="44" spans="1:16" ht="13.5" x14ac:dyDescent="0.35">
      <c r="A44" s="1">
        <v>37</v>
      </c>
      <c r="B44" s="1">
        <v>37</v>
      </c>
      <c r="C44" s="1">
        <v>38</v>
      </c>
      <c r="D44" s="1" t="s">
        <v>105</v>
      </c>
      <c r="E44" s="12">
        <v>0.54166666666666663</v>
      </c>
      <c r="F44" s="1">
        <v>0.77300000000000002</v>
      </c>
      <c r="G44" s="1">
        <v>1.119</v>
      </c>
      <c r="H44" s="1">
        <v>1.119</v>
      </c>
      <c r="I44" s="1">
        <v>1.119</v>
      </c>
      <c r="J44" s="1">
        <v>1.119</v>
      </c>
      <c r="K44" s="1">
        <v>0.74099999999999999</v>
      </c>
      <c r="L44" s="1">
        <v>1.111</v>
      </c>
      <c r="M44" s="1">
        <v>1.111</v>
      </c>
      <c r="N44" s="1">
        <v>1.111</v>
      </c>
      <c r="O44" s="1">
        <v>1.111</v>
      </c>
      <c r="P44" s="1"/>
    </row>
    <row r="45" spans="1:16" ht="13.5" x14ac:dyDescent="0.35">
      <c r="A45" s="1">
        <v>38</v>
      </c>
      <c r="B45" s="1">
        <v>38</v>
      </c>
      <c r="C45" s="1">
        <v>39</v>
      </c>
      <c r="D45" s="1" t="s">
        <v>105</v>
      </c>
      <c r="E45" s="12">
        <v>0.58333333333333337</v>
      </c>
      <c r="F45" s="1">
        <v>0.78100000000000003</v>
      </c>
      <c r="G45" s="1">
        <v>0.76900000000000002</v>
      </c>
      <c r="H45" s="1">
        <v>0.76900000000000002</v>
      </c>
      <c r="I45" s="1">
        <v>0.76900000000000002</v>
      </c>
      <c r="J45" s="1">
        <v>0.76900000000000002</v>
      </c>
      <c r="K45" s="1">
        <v>0.86</v>
      </c>
      <c r="L45" s="1">
        <v>0.75800000000000001</v>
      </c>
      <c r="M45" s="1">
        <v>0.75800000000000001</v>
      </c>
      <c r="N45" s="1">
        <v>0.75800000000000001</v>
      </c>
      <c r="O45" s="1">
        <v>0.75800000000000001</v>
      </c>
      <c r="P45" s="1"/>
    </row>
    <row r="46" spans="1:16" ht="13.5" x14ac:dyDescent="0.35">
      <c r="A46" s="1">
        <v>39</v>
      </c>
      <c r="B46" s="1">
        <v>39</v>
      </c>
      <c r="C46" s="1">
        <v>40</v>
      </c>
      <c r="D46" s="1" t="s">
        <v>105</v>
      </c>
      <c r="E46" s="12">
        <v>0.625</v>
      </c>
      <c r="F46" s="1">
        <v>0.90800000000000003</v>
      </c>
      <c r="G46" s="1">
        <v>0.435</v>
      </c>
      <c r="H46" s="1">
        <v>0.435</v>
      </c>
      <c r="I46" s="1">
        <v>0.435</v>
      </c>
      <c r="J46" s="1">
        <v>0.435</v>
      </c>
      <c r="K46" s="1">
        <v>0.58099999999999996</v>
      </c>
      <c r="L46" s="1">
        <v>0.43099999999999999</v>
      </c>
      <c r="M46" s="1">
        <v>0.43099999999999999</v>
      </c>
      <c r="N46" s="1">
        <v>0.43099999999999999</v>
      </c>
      <c r="O46" s="1">
        <v>0.43099999999999999</v>
      </c>
      <c r="P46" s="1"/>
    </row>
    <row r="47" spans="1:16" ht="13.5" x14ac:dyDescent="0.35">
      <c r="A47" s="1">
        <v>40</v>
      </c>
      <c r="B47" s="1">
        <v>40</v>
      </c>
      <c r="C47" s="1">
        <v>41</v>
      </c>
      <c r="D47" s="1" t="s">
        <v>105</v>
      </c>
      <c r="E47" s="12">
        <v>0.66666666666666663</v>
      </c>
      <c r="F47" s="1">
        <v>9.2210000000000001</v>
      </c>
      <c r="G47" s="1">
        <v>9.3089999999999993</v>
      </c>
      <c r="H47" s="1">
        <v>9.3089999999999993</v>
      </c>
      <c r="I47" s="1">
        <v>9.3089999999999993</v>
      </c>
      <c r="J47" s="1">
        <v>9.3089999999999993</v>
      </c>
      <c r="K47" s="1">
        <v>9.0340000000000007</v>
      </c>
      <c r="L47" s="1">
        <v>9.3079999999999998</v>
      </c>
      <c r="M47" s="1">
        <v>9.3079999999999998</v>
      </c>
      <c r="N47" s="1">
        <v>9.3079999999999998</v>
      </c>
      <c r="O47" s="1">
        <v>9.3079999999999998</v>
      </c>
      <c r="P47" s="1"/>
    </row>
    <row r="48" spans="1:16" ht="13.5" x14ac:dyDescent="0.35">
      <c r="A48" s="1">
        <v>41</v>
      </c>
      <c r="B48" s="1">
        <v>41</v>
      </c>
      <c r="C48" s="1">
        <v>42</v>
      </c>
      <c r="D48" s="1" t="s">
        <v>105</v>
      </c>
      <c r="E48" s="12">
        <v>0.70833333333333337</v>
      </c>
      <c r="F48" s="1">
        <v>0.1</v>
      </c>
      <c r="G48" s="1">
        <v>0.25900000000000001</v>
      </c>
      <c r="H48" s="1">
        <v>0.25900000000000001</v>
      </c>
      <c r="I48" s="1">
        <v>0.25900000000000001</v>
      </c>
      <c r="J48" s="1">
        <v>0.25900000000000001</v>
      </c>
      <c r="K48" s="1">
        <v>5.0000000000000001E-3</v>
      </c>
      <c r="L48" s="1">
        <v>0.25600000000000001</v>
      </c>
      <c r="M48" s="1">
        <v>0.25600000000000001</v>
      </c>
      <c r="N48" s="1">
        <v>0.25600000000000001</v>
      </c>
      <c r="O48" s="1">
        <v>0.25600000000000001</v>
      </c>
      <c r="P48" s="1"/>
    </row>
    <row r="49" spans="1:16" ht="13.5" x14ac:dyDescent="0.35">
      <c r="A49" s="1">
        <v>42</v>
      </c>
      <c r="B49" s="1">
        <v>42</v>
      </c>
      <c r="C49" s="1">
        <v>43</v>
      </c>
      <c r="D49" s="1" t="s">
        <v>105</v>
      </c>
      <c r="E49" s="12">
        <v>0.75</v>
      </c>
      <c r="F49" s="1">
        <v>0.191</v>
      </c>
      <c r="G49" s="1">
        <v>0.35</v>
      </c>
      <c r="H49" s="1">
        <v>0.35</v>
      </c>
      <c r="I49" s="1">
        <v>0.35</v>
      </c>
      <c r="J49" s="1">
        <v>0.35</v>
      </c>
      <c r="K49" s="1">
        <v>0.38700000000000001</v>
      </c>
      <c r="L49" s="1">
        <v>0.34699999999999998</v>
      </c>
      <c r="M49" s="1">
        <v>0.34699999999999998</v>
      </c>
      <c r="N49" s="1">
        <v>0.34699999999999998</v>
      </c>
      <c r="O49" s="1">
        <v>0.34699999999999998</v>
      </c>
      <c r="P49" s="1"/>
    </row>
    <row r="50" spans="1:16" ht="13.5" x14ac:dyDescent="0.35">
      <c r="A50" s="1">
        <v>43</v>
      </c>
      <c r="B50" s="1">
        <v>43</v>
      </c>
      <c r="C50" s="1">
        <v>44</v>
      </c>
      <c r="D50" s="1" t="s">
        <v>105</v>
      </c>
      <c r="E50" s="12">
        <v>0.79166666666666663</v>
      </c>
      <c r="F50" s="1">
        <v>0.28000000000000003</v>
      </c>
      <c r="G50" s="1">
        <v>0.34899999999999998</v>
      </c>
      <c r="H50" s="1">
        <v>0.34899999999999998</v>
      </c>
      <c r="I50" s="1">
        <v>0.34899999999999998</v>
      </c>
      <c r="J50" s="1">
        <v>0.34899999999999998</v>
      </c>
      <c r="K50" s="1">
        <v>0.34699999999999998</v>
      </c>
      <c r="L50" s="1">
        <v>0.34699999999999998</v>
      </c>
      <c r="M50" s="1">
        <v>0.34699999999999998</v>
      </c>
      <c r="N50" s="1">
        <v>0.34699999999999998</v>
      </c>
      <c r="O50" s="1">
        <v>0.34699999999999998</v>
      </c>
      <c r="P50" s="1"/>
    </row>
    <row r="51" spans="1:16" ht="13.5" x14ac:dyDescent="0.35">
      <c r="A51" s="1">
        <v>44</v>
      </c>
      <c r="B51" s="1">
        <v>44</v>
      </c>
      <c r="C51" s="1">
        <v>45</v>
      </c>
      <c r="D51" s="1" t="s">
        <v>105</v>
      </c>
      <c r="E51" s="12">
        <v>0.83333333333333337</v>
      </c>
      <c r="F51" s="1">
        <v>0.29899999999999999</v>
      </c>
      <c r="G51" s="1">
        <v>0.27800000000000002</v>
      </c>
      <c r="H51" s="1">
        <v>0.27800000000000002</v>
      </c>
      <c r="I51" s="1">
        <v>0.27800000000000002</v>
      </c>
      <c r="J51" s="1">
        <v>0.27800000000000002</v>
      </c>
      <c r="K51" s="1">
        <v>0.224</v>
      </c>
      <c r="L51" s="1">
        <v>0.27500000000000002</v>
      </c>
      <c r="M51" s="1">
        <v>0.27500000000000002</v>
      </c>
      <c r="N51" s="1">
        <v>0.27500000000000002</v>
      </c>
      <c r="O51" s="1">
        <v>0.27500000000000002</v>
      </c>
      <c r="P51" s="1"/>
    </row>
    <row r="52" spans="1:16" ht="13.5" x14ac:dyDescent="0.35">
      <c r="A52" s="1">
        <v>45</v>
      </c>
      <c r="B52" s="1">
        <v>45</v>
      </c>
      <c r="C52" s="1">
        <v>46</v>
      </c>
      <c r="D52" s="1" t="s">
        <v>105</v>
      </c>
      <c r="E52" s="12">
        <v>0.875</v>
      </c>
      <c r="F52" s="1">
        <v>0.44</v>
      </c>
      <c r="G52" s="1">
        <v>3.4000000000000002E-2</v>
      </c>
      <c r="H52" s="1">
        <v>3.4000000000000002E-2</v>
      </c>
      <c r="I52" s="1">
        <v>3.4000000000000002E-2</v>
      </c>
      <c r="J52" s="1">
        <v>3.4000000000000002E-2</v>
      </c>
      <c r="K52" s="1">
        <v>4.8000000000000001E-2</v>
      </c>
      <c r="L52" s="1">
        <v>3.4000000000000002E-2</v>
      </c>
      <c r="M52" s="1">
        <v>3.4000000000000002E-2</v>
      </c>
      <c r="N52" s="1">
        <v>3.4000000000000002E-2</v>
      </c>
      <c r="O52" s="1">
        <v>3.4000000000000002E-2</v>
      </c>
      <c r="P52" s="1"/>
    </row>
    <row r="53" spans="1:16" ht="13.5" x14ac:dyDescent="0.35">
      <c r="A53" s="1">
        <v>46</v>
      </c>
      <c r="B53" s="1">
        <v>46</v>
      </c>
      <c r="C53" s="1">
        <v>47</v>
      </c>
      <c r="D53" s="1" t="s">
        <v>105</v>
      </c>
      <c r="E53" s="12">
        <v>0.91666666666666663</v>
      </c>
      <c r="F53" s="1">
        <v>0.309</v>
      </c>
      <c r="G53" s="1">
        <v>0.313</v>
      </c>
      <c r="H53" s="1">
        <v>0.313</v>
      </c>
      <c r="I53" s="1">
        <v>0.313</v>
      </c>
      <c r="J53" s="1">
        <v>0.313</v>
      </c>
      <c r="K53" s="1">
        <v>0.122</v>
      </c>
      <c r="L53" s="1">
        <v>0.317</v>
      </c>
      <c r="M53" s="1">
        <v>0.317</v>
      </c>
      <c r="N53" s="1">
        <v>0.317</v>
      </c>
      <c r="O53" s="1">
        <v>0.317</v>
      </c>
      <c r="P53" s="1"/>
    </row>
    <row r="54" spans="1:16" ht="13.5" x14ac:dyDescent="0.35">
      <c r="A54" s="1">
        <v>47</v>
      </c>
      <c r="B54" s="1">
        <v>47</v>
      </c>
      <c r="C54" s="1">
        <v>48</v>
      </c>
      <c r="D54" s="1" t="s">
        <v>105</v>
      </c>
      <c r="E54" s="12">
        <v>0.95833333333333337</v>
      </c>
      <c r="F54" s="1">
        <v>0.32600000000000001</v>
      </c>
      <c r="G54" s="1">
        <v>0.39800000000000002</v>
      </c>
      <c r="H54" s="1">
        <v>0.39800000000000002</v>
      </c>
      <c r="I54" s="1">
        <v>0.39800000000000002</v>
      </c>
      <c r="J54" s="1">
        <v>0.39800000000000002</v>
      </c>
      <c r="K54" s="1">
        <v>1.0999999999999999E-2</v>
      </c>
      <c r="L54" s="1">
        <v>0.4</v>
      </c>
      <c r="M54" s="1">
        <v>0.4</v>
      </c>
      <c r="N54" s="1">
        <v>0.4</v>
      </c>
      <c r="O54" s="1">
        <v>0.4</v>
      </c>
      <c r="P54" s="1"/>
    </row>
    <row r="55" spans="1:16" ht="13.5" x14ac:dyDescent="0.35">
      <c r="A55" s="1">
        <v>48</v>
      </c>
      <c r="B55" s="1">
        <v>48</v>
      </c>
      <c r="C55" s="1">
        <v>49</v>
      </c>
      <c r="D55" s="1" t="s">
        <v>106</v>
      </c>
      <c r="E55" s="12">
        <v>0</v>
      </c>
      <c r="F55" s="1">
        <v>0.126</v>
      </c>
      <c r="G55" s="1">
        <v>0.35099999999999998</v>
      </c>
      <c r="H55" s="1">
        <v>0.35099999999999998</v>
      </c>
      <c r="I55" s="1">
        <v>0.35099999999999998</v>
      </c>
      <c r="J55" s="1">
        <v>0.35099999999999998</v>
      </c>
      <c r="K55" s="1">
        <v>0.35699999999999998</v>
      </c>
      <c r="L55" s="1">
        <v>0.35299999999999998</v>
      </c>
      <c r="M55" s="1">
        <v>0.35299999999999998</v>
      </c>
      <c r="N55" s="1">
        <v>0.35299999999999998</v>
      </c>
      <c r="O55" s="1">
        <v>0.35299999999999998</v>
      </c>
      <c r="P55" s="1"/>
    </row>
    <row r="56" spans="1:16" ht="13.5" x14ac:dyDescent="0.35">
      <c r="A56" s="1">
        <v>49</v>
      </c>
      <c r="B56" s="1">
        <v>49</v>
      </c>
      <c r="C56" s="1">
        <v>50</v>
      </c>
      <c r="D56" s="1" t="s">
        <v>106</v>
      </c>
      <c r="E56" s="12">
        <v>4.1666666666666664E-2</v>
      </c>
      <c r="F56" s="1">
        <v>0.30099999999999999</v>
      </c>
      <c r="G56" s="1">
        <v>0.26100000000000001</v>
      </c>
      <c r="H56" s="1">
        <v>0.26100000000000001</v>
      </c>
      <c r="I56" s="1">
        <v>0.26100000000000001</v>
      </c>
      <c r="J56" s="1">
        <v>0.26100000000000001</v>
      </c>
      <c r="K56" s="1">
        <v>0.56899999999999995</v>
      </c>
      <c r="L56" s="1">
        <v>0.26200000000000001</v>
      </c>
      <c r="M56" s="1">
        <v>0.26200000000000001</v>
      </c>
      <c r="N56" s="1">
        <v>0.26200000000000001</v>
      </c>
      <c r="O56" s="1">
        <v>0.26200000000000001</v>
      </c>
      <c r="P56" s="1"/>
    </row>
    <row r="57" spans="1:16" ht="13.5" x14ac:dyDescent="0.35">
      <c r="A57" s="1">
        <v>50</v>
      </c>
      <c r="B57" s="1">
        <v>50</v>
      </c>
      <c r="C57" s="1">
        <v>51</v>
      </c>
      <c r="D57" s="1" t="s">
        <v>106</v>
      </c>
      <c r="E57" s="12">
        <v>8.3333333333333329E-2</v>
      </c>
      <c r="F57" s="1">
        <v>0.115</v>
      </c>
      <c r="G57" s="1">
        <v>2.5000000000000001E-2</v>
      </c>
      <c r="H57" s="1">
        <v>2.5000000000000001E-2</v>
      </c>
      <c r="I57" s="1">
        <v>2.5000000000000001E-2</v>
      </c>
      <c r="J57" s="1">
        <v>2.5000000000000001E-2</v>
      </c>
      <c r="K57" s="1">
        <v>1.2999999999999999E-2</v>
      </c>
      <c r="L57" s="1">
        <v>2.5999999999999999E-2</v>
      </c>
      <c r="M57" s="1">
        <v>2.5999999999999999E-2</v>
      </c>
      <c r="N57" s="1">
        <v>2.5999999999999999E-2</v>
      </c>
      <c r="O57" s="1">
        <v>2.5999999999999999E-2</v>
      </c>
      <c r="P57" s="1"/>
    </row>
    <row r="58" spans="1:16" ht="13.5" x14ac:dyDescent="0.35">
      <c r="A58" s="1">
        <v>51</v>
      </c>
      <c r="B58" s="1">
        <v>51</v>
      </c>
      <c r="C58" s="1">
        <v>52</v>
      </c>
      <c r="D58" s="1" t="s">
        <v>106</v>
      </c>
      <c r="E58" s="12">
        <v>0.125</v>
      </c>
      <c r="F58" s="1">
        <v>3.7999999999999999E-2</v>
      </c>
      <c r="G58" s="1">
        <v>0.247</v>
      </c>
      <c r="H58" s="1">
        <v>0.247</v>
      </c>
      <c r="I58" s="1">
        <v>0.247</v>
      </c>
      <c r="J58" s="1">
        <v>0.247</v>
      </c>
      <c r="K58" s="1">
        <v>2.1999999999999999E-2</v>
      </c>
      <c r="L58" s="1">
        <v>0.246</v>
      </c>
      <c r="M58" s="1">
        <v>0.246</v>
      </c>
      <c r="N58" s="1">
        <v>0.246</v>
      </c>
      <c r="O58" s="1">
        <v>0.246</v>
      </c>
      <c r="P58" s="1"/>
    </row>
    <row r="59" spans="1:16" ht="13.5" x14ac:dyDescent="0.35">
      <c r="A59" s="1">
        <v>52</v>
      </c>
      <c r="B59" s="1">
        <v>52</v>
      </c>
      <c r="C59" s="1">
        <v>53</v>
      </c>
      <c r="D59" s="1" t="s">
        <v>106</v>
      </c>
      <c r="E59" s="12">
        <v>0.16666666666666666</v>
      </c>
      <c r="F59" s="1">
        <v>0.29099999999999998</v>
      </c>
      <c r="G59" s="1">
        <v>0.36199999999999999</v>
      </c>
      <c r="H59" s="1">
        <v>0.36199999999999999</v>
      </c>
      <c r="I59" s="1">
        <v>0.36199999999999999</v>
      </c>
      <c r="J59" s="1">
        <v>0.36199999999999999</v>
      </c>
      <c r="K59" s="1">
        <v>0.32700000000000001</v>
      </c>
      <c r="L59" s="1">
        <v>0.36099999999999999</v>
      </c>
      <c r="M59" s="1">
        <v>0.36099999999999999</v>
      </c>
      <c r="N59" s="1">
        <v>0.36099999999999999</v>
      </c>
      <c r="O59" s="1">
        <v>0.36099999999999999</v>
      </c>
      <c r="P59" s="1"/>
    </row>
    <row r="60" spans="1:16" ht="13.5" x14ac:dyDescent="0.35">
      <c r="A60" s="1">
        <v>53</v>
      </c>
      <c r="B60" s="1">
        <v>53</v>
      </c>
      <c r="C60" s="1">
        <v>54</v>
      </c>
      <c r="D60" s="1" t="s">
        <v>106</v>
      </c>
      <c r="E60" s="12">
        <v>0.20833333333333334</v>
      </c>
      <c r="F60" s="1">
        <v>3.1E-2</v>
      </c>
      <c r="G60" s="1">
        <v>0.14799999999999999</v>
      </c>
      <c r="H60" s="1">
        <v>0.14799999999999999</v>
      </c>
      <c r="I60" s="1">
        <v>0.14799999999999999</v>
      </c>
      <c r="J60" s="1">
        <v>0.14799999999999999</v>
      </c>
      <c r="K60" s="1">
        <v>0.108</v>
      </c>
      <c r="L60" s="1">
        <v>0.14699999999999999</v>
      </c>
      <c r="M60" s="1">
        <v>0.14699999999999999</v>
      </c>
      <c r="N60" s="1">
        <v>0.14699999999999999</v>
      </c>
      <c r="O60" s="1">
        <v>0.14699999999999999</v>
      </c>
      <c r="P60" s="1"/>
    </row>
    <row r="61" spans="1:16" ht="13.5" x14ac:dyDescent="0.35">
      <c r="A61" s="1">
        <v>54</v>
      </c>
      <c r="B61" s="1">
        <v>54</v>
      </c>
      <c r="C61" s="1">
        <v>55</v>
      </c>
      <c r="D61" s="1" t="s">
        <v>106</v>
      </c>
      <c r="E61" s="12">
        <v>0.25</v>
      </c>
      <c r="F61" s="1">
        <v>7.4999999999999997E-2</v>
      </c>
      <c r="G61" s="1">
        <v>4.5999999999999999E-2</v>
      </c>
      <c r="H61" s="1">
        <v>4.5999999999999999E-2</v>
      </c>
      <c r="I61" s="1">
        <v>4.5999999999999999E-2</v>
      </c>
      <c r="J61" s="1">
        <v>4.5999999999999999E-2</v>
      </c>
      <c r="K61" s="1">
        <v>1.2E-2</v>
      </c>
      <c r="L61" s="1">
        <v>4.5999999999999999E-2</v>
      </c>
      <c r="M61" s="1">
        <v>4.5999999999999999E-2</v>
      </c>
      <c r="N61" s="1">
        <v>4.5999999999999999E-2</v>
      </c>
      <c r="O61" s="1">
        <v>4.5999999999999999E-2</v>
      </c>
      <c r="P61" s="1"/>
    </row>
    <row r="62" spans="1:16" ht="13.5" x14ac:dyDescent="0.35">
      <c r="A62" s="1">
        <v>55</v>
      </c>
      <c r="B62" s="1">
        <v>55</v>
      </c>
      <c r="C62" s="1">
        <v>56</v>
      </c>
      <c r="D62" s="1" t="s">
        <v>106</v>
      </c>
      <c r="E62" s="12">
        <v>0.29166666666666669</v>
      </c>
      <c r="F62" s="1">
        <v>0.36899999999999999</v>
      </c>
      <c r="G62" s="1">
        <v>9.5000000000000001E-2</v>
      </c>
      <c r="H62" s="1">
        <v>9.5000000000000001E-2</v>
      </c>
      <c r="I62" s="1">
        <v>9.5000000000000001E-2</v>
      </c>
      <c r="J62" s="1">
        <v>9.5000000000000001E-2</v>
      </c>
      <c r="K62" s="1">
        <v>0.23899999999999999</v>
      </c>
      <c r="L62" s="1">
        <v>9.5000000000000001E-2</v>
      </c>
      <c r="M62" s="1">
        <v>9.5000000000000001E-2</v>
      </c>
      <c r="N62" s="1">
        <v>9.5000000000000001E-2</v>
      </c>
      <c r="O62" s="1">
        <v>9.5000000000000001E-2</v>
      </c>
      <c r="P62" s="1"/>
    </row>
    <row r="63" spans="1:16" ht="13.5" x14ac:dyDescent="0.35">
      <c r="A63" s="1">
        <v>56</v>
      </c>
      <c r="B63" s="1">
        <v>56</v>
      </c>
      <c r="C63" s="1">
        <v>57</v>
      </c>
      <c r="D63" s="1" t="s">
        <v>106</v>
      </c>
      <c r="E63" s="12">
        <v>0.33333333333333331</v>
      </c>
      <c r="F63" s="1">
        <v>0.28000000000000003</v>
      </c>
      <c r="G63" s="1">
        <v>7.4999999999999997E-2</v>
      </c>
      <c r="H63" s="1">
        <v>7.4999999999999997E-2</v>
      </c>
      <c r="I63" s="1">
        <v>7.4999999999999997E-2</v>
      </c>
      <c r="J63" s="1">
        <v>7.4999999999999997E-2</v>
      </c>
      <c r="K63" s="1">
        <v>1.9E-2</v>
      </c>
      <c r="L63" s="1">
        <v>7.4999999999999997E-2</v>
      </c>
      <c r="M63" s="1">
        <v>7.4999999999999997E-2</v>
      </c>
      <c r="N63" s="1">
        <v>7.4999999999999997E-2</v>
      </c>
      <c r="O63" s="1">
        <v>7.4999999999999997E-2</v>
      </c>
      <c r="P63" s="1"/>
    </row>
    <row r="64" spans="1:16" ht="13.5" x14ac:dyDescent="0.35">
      <c r="A64" s="1">
        <v>57</v>
      </c>
      <c r="B64" s="1">
        <v>57</v>
      </c>
      <c r="C64" s="1">
        <v>58</v>
      </c>
      <c r="D64" s="1" t="s">
        <v>106</v>
      </c>
      <c r="E64" s="12">
        <v>0.375</v>
      </c>
      <c r="F64" s="1">
        <v>0.28399999999999997</v>
      </c>
      <c r="G64" s="1">
        <v>0.29099999999999998</v>
      </c>
      <c r="H64" s="1">
        <v>0.29099999999999998</v>
      </c>
      <c r="I64" s="1">
        <v>0.29099999999999998</v>
      </c>
      <c r="J64" s="1">
        <v>0.29099999999999998</v>
      </c>
      <c r="K64" s="1">
        <v>0.35899999999999999</v>
      </c>
      <c r="L64" s="1">
        <v>0.29199999999999998</v>
      </c>
      <c r="M64" s="1">
        <v>0.29199999999999998</v>
      </c>
      <c r="N64" s="1">
        <v>0.29199999999999998</v>
      </c>
      <c r="O64" s="1">
        <v>0.29199999999999998</v>
      </c>
      <c r="P64" s="1"/>
    </row>
    <row r="65" spans="1:16" ht="13.5" x14ac:dyDescent="0.35">
      <c r="A65" s="1">
        <v>58</v>
      </c>
      <c r="B65" s="1">
        <v>58</v>
      </c>
      <c r="C65" s="1">
        <v>59</v>
      </c>
      <c r="D65" s="1" t="s">
        <v>106</v>
      </c>
      <c r="E65" s="12">
        <v>0.41666666666666669</v>
      </c>
      <c r="F65" s="1">
        <v>0.77500000000000002</v>
      </c>
      <c r="G65" s="1">
        <v>0.61899999999999999</v>
      </c>
      <c r="H65" s="1">
        <v>0.61899999999999999</v>
      </c>
      <c r="I65" s="1">
        <v>0.61899999999999999</v>
      </c>
      <c r="J65" s="1">
        <v>0.61899999999999999</v>
      </c>
      <c r="K65" s="1">
        <v>0.51</v>
      </c>
      <c r="L65" s="1">
        <v>0.61699999999999999</v>
      </c>
      <c r="M65" s="1">
        <v>0.61699999999999999</v>
      </c>
      <c r="N65" s="1">
        <v>0.61699999999999999</v>
      </c>
      <c r="O65" s="1">
        <v>0.61699999999999999</v>
      </c>
      <c r="P65" s="1"/>
    </row>
    <row r="66" spans="1:16" ht="13.5" x14ac:dyDescent="0.35">
      <c r="A66" s="1">
        <v>59</v>
      </c>
      <c r="B66" s="1">
        <v>59</v>
      </c>
      <c r="C66" s="1">
        <v>60</v>
      </c>
      <c r="D66" s="1" t="s">
        <v>106</v>
      </c>
      <c r="E66" s="12">
        <v>0.45833333333333331</v>
      </c>
      <c r="F66" s="1">
        <v>1.2010000000000001</v>
      </c>
      <c r="G66" s="1">
        <v>1.0269999999999999</v>
      </c>
      <c r="H66" s="1">
        <v>1.0269999999999999</v>
      </c>
      <c r="I66" s="1">
        <v>1.0269999999999999</v>
      </c>
      <c r="J66" s="1">
        <v>1.0269999999999999</v>
      </c>
      <c r="K66" s="1">
        <v>1.143</v>
      </c>
      <c r="L66" s="1">
        <v>1.002</v>
      </c>
      <c r="M66" s="1">
        <v>1.002</v>
      </c>
      <c r="N66" s="1">
        <v>1.002</v>
      </c>
      <c r="O66" s="1">
        <v>1.002</v>
      </c>
      <c r="P66" s="1"/>
    </row>
    <row r="67" spans="1:16" ht="13.5" x14ac:dyDescent="0.35">
      <c r="A67" s="1">
        <v>60</v>
      </c>
      <c r="B67" s="1">
        <v>60</v>
      </c>
      <c r="C67" s="1">
        <v>61</v>
      </c>
      <c r="D67" s="1" t="s">
        <v>106</v>
      </c>
      <c r="E67" s="12">
        <v>0.5</v>
      </c>
      <c r="F67" s="1">
        <v>1.631</v>
      </c>
      <c r="G67" s="1">
        <v>1.327</v>
      </c>
      <c r="H67" s="1">
        <v>1.327</v>
      </c>
      <c r="I67" s="1">
        <v>1.327</v>
      </c>
      <c r="J67" s="1">
        <v>1.327</v>
      </c>
      <c r="K67" s="1">
        <v>1.294</v>
      </c>
      <c r="L67" s="1">
        <v>1.2689999999999999</v>
      </c>
      <c r="M67" s="1">
        <v>1.2689999999999999</v>
      </c>
      <c r="N67" s="1">
        <v>1.2689999999999999</v>
      </c>
      <c r="O67" s="1">
        <v>1.2689999999999999</v>
      </c>
      <c r="P67" s="1"/>
    </row>
    <row r="68" spans="1:16" ht="13.5" x14ac:dyDescent="0.35">
      <c r="A68" s="1">
        <v>61</v>
      </c>
      <c r="B68" s="1">
        <v>61</v>
      </c>
      <c r="C68" s="1">
        <v>62</v>
      </c>
      <c r="D68" s="1" t="s">
        <v>106</v>
      </c>
      <c r="E68" s="12">
        <v>0.54166666666666663</v>
      </c>
      <c r="F68" s="1">
        <v>1.496</v>
      </c>
      <c r="G68" s="1">
        <v>1.5289999999999999</v>
      </c>
      <c r="H68" s="1">
        <v>1.5289999999999999</v>
      </c>
      <c r="I68" s="1">
        <v>1.5289999999999999</v>
      </c>
      <c r="J68" s="1">
        <v>1.5289999999999999</v>
      </c>
      <c r="K68" s="1">
        <v>1.327</v>
      </c>
      <c r="L68" s="1">
        <v>1.4219999999999999</v>
      </c>
      <c r="M68" s="1">
        <v>1.4219999999999999</v>
      </c>
      <c r="N68" s="1">
        <v>1.4219999999999999</v>
      </c>
      <c r="O68" s="1">
        <v>1.4219999999999999</v>
      </c>
      <c r="P68" s="1"/>
    </row>
    <row r="69" spans="1:16" ht="13.5" x14ac:dyDescent="0.35">
      <c r="A69" s="1">
        <v>62</v>
      </c>
      <c r="B69" s="1">
        <v>62</v>
      </c>
      <c r="C69" s="1">
        <v>63</v>
      </c>
      <c r="D69" s="1" t="s">
        <v>106</v>
      </c>
      <c r="E69" s="12">
        <v>0.58333333333333337</v>
      </c>
      <c r="F69" s="1">
        <v>0.96699999999999997</v>
      </c>
      <c r="G69" s="1">
        <v>1.127</v>
      </c>
      <c r="H69" s="1">
        <v>1.127</v>
      </c>
      <c r="I69" s="1">
        <v>1.127</v>
      </c>
      <c r="J69" s="1">
        <v>1.127</v>
      </c>
      <c r="K69" s="1">
        <v>0.876</v>
      </c>
      <c r="L69" s="1">
        <v>0.995</v>
      </c>
      <c r="M69" s="1">
        <v>0.995</v>
      </c>
      <c r="N69" s="1">
        <v>0.995</v>
      </c>
      <c r="O69" s="1">
        <v>0.995</v>
      </c>
      <c r="P69" s="1"/>
    </row>
    <row r="70" spans="1:16" ht="13.5" x14ac:dyDescent="0.35">
      <c r="A70" s="1">
        <v>63</v>
      </c>
      <c r="B70" s="1">
        <v>63</v>
      </c>
      <c r="C70" s="1">
        <v>64</v>
      </c>
      <c r="D70" s="1" t="s">
        <v>106</v>
      </c>
      <c r="E70" s="12">
        <v>0.625</v>
      </c>
      <c r="F70" s="1">
        <v>1.4E-2</v>
      </c>
      <c r="G70" s="1">
        <v>9.8000000000000004E-2</v>
      </c>
      <c r="H70" s="1">
        <v>9.8000000000000004E-2</v>
      </c>
      <c r="I70" s="1">
        <v>9.8000000000000004E-2</v>
      </c>
      <c r="J70" s="1">
        <v>9.8000000000000004E-2</v>
      </c>
      <c r="K70" s="1">
        <v>4.5999999999999999E-2</v>
      </c>
      <c r="L70" s="1">
        <v>1.7000000000000001E-2</v>
      </c>
      <c r="M70" s="1">
        <v>1.7000000000000001E-2</v>
      </c>
      <c r="N70" s="1">
        <v>1.7000000000000001E-2</v>
      </c>
      <c r="O70" s="1">
        <v>1.7000000000000001E-2</v>
      </c>
      <c r="P70" s="1"/>
    </row>
    <row r="71" spans="1:16" ht="13.5" x14ac:dyDescent="0.35">
      <c r="A71" s="1">
        <v>64</v>
      </c>
      <c r="B71" s="1">
        <v>64</v>
      </c>
      <c r="C71" s="1">
        <v>65</v>
      </c>
      <c r="D71" s="1" t="s">
        <v>106</v>
      </c>
      <c r="E71" s="12">
        <v>0.66666666666666663</v>
      </c>
      <c r="F71" s="1">
        <v>0.82099999999999995</v>
      </c>
      <c r="G71" s="1">
        <v>0.83299999999999996</v>
      </c>
      <c r="H71" s="1">
        <v>0.83299999999999996</v>
      </c>
      <c r="I71" s="1">
        <v>0.83299999999999996</v>
      </c>
      <c r="J71" s="1">
        <v>0.83299999999999996</v>
      </c>
      <c r="K71" s="1">
        <v>0.77600000000000002</v>
      </c>
      <c r="L71" s="1">
        <v>0.85</v>
      </c>
      <c r="M71" s="1">
        <v>0.85</v>
      </c>
      <c r="N71" s="1">
        <v>0.85</v>
      </c>
      <c r="O71" s="1">
        <v>0.85</v>
      </c>
      <c r="P71" s="1"/>
    </row>
    <row r="72" spans="1:16" ht="13.5" x14ac:dyDescent="0.35">
      <c r="A72" s="1">
        <v>65</v>
      </c>
      <c r="B72" s="1">
        <v>65</v>
      </c>
      <c r="C72" s="1">
        <v>66</v>
      </c>
      <c r="D72" s="1" t="s">
        <v>106</v>
      </c>
      <c r="E72" s="12">
        <v>0.70833333333333337</v>
      </c>
      <c r="F72" s="1">
        <v>1.2490000000000001</v>
      </c>
      <c r="G72" s="1">
        <v>1.2709999999999999</v>
      </c>
      <c r="H72" s="1">
        <v>1.2709999999999999</v>
      </c>
      <c r="I72" s="1">
        <v>1.2709999999999999</v>
      </c>
      <c r="J72" s="1">
        <v>1.2709999999999999</v>
      </c>
      <c r="K72" s="1">
        <v>1.1910000000000001</v>
      </c>
      <c r="L72" s="1">
        <v>1.252</v>
      </c>
      <c r="M72" s="1">
        <v>1.252</v>
      </c>
      <c r="N72" s="1">
        <v>1.252</v>
      </c>
      <c r="O72" s="1">
        <v>1.252</v>
      </c>
      <c r="P72" s="1"/>
    </row>
    <row r="73" spans="1:16" ht="13.5" x14ac:dyDescent="0.35">
      <c r="A73" s="1">
        <v>66</v>
      </c>
      <c r="B73" s="1">
        <v>66</v>
      </c>
      <c r="C73" s="1">
        <v>67</v>
      </c>
      <c r="D73" s="1" t="s">
        <v>106</v>
      </c>
      <c r="E73" s="12">
        <v>0.75</v>
      </c>
      <c r="F73" s="1">
        <v>1.1299999999999999</v>
      </c>
      <c r="G73" s="1">
        <v>1.081</v>
      </c>
      <c r="H73" s="1">
        <v>1.081</v>
      </c>
      <c r="I73" s="1">
        <v>1.081</v>
      </c>
      <c r="J73" s="1">
        <v>1.081</v>
      </c>
      <c r="K73" s="1">
        <v>0.92600000000000005</v>
      </c>
      <c r="L73" s="1">
        <v>1.05</v>
      </c>
      <c r="M73" s="1">
        <v>1.05</v>
      </c>
      <c r="N73" s="1">
        <v>1.05</v>
      </c>
      <c r="O73" s="1">
        <v>1.05</v>
      </c>
      <c r="P73" s="1"/>
    </row>
    <row r="74" spans="1:16" ht="13.5" x14ac:dyDescent="0.35">
      <c r="A74" s="1">
        <v>67</v>
      </c>
      <c r="B74" s="1">
        <v>67</v>
      </c>
      <c r="C74" s="1">
        <v>68</v>
      </c>
      <c r="D74" s="1" t="s">
        <v>106</v>
      </c>
      <c r="E74" s="12">
        <v>0.79166666666666663</v>
      </c>
      <c r="F74" s="1">
        <v>0.626</v>
      </c>
      <c r="G74" s="1">
        <v>0.76200000000000001</v>
      </c>
      <c r="H74" s="1">
        <v>0.76200000000000001</v>
      </c>
      <c r="I74" s="1">
        <v>0.76200000000000001</v>
      </c>
      <c r="J74" s="1">
        <v>0.76200000000000001</v>
      </c>
      <c r="K74" s="1">
        <v>0.65</v>
      </c>
      <c r="L74" s="1">
        <v>0.72599999999999998</v>
      </c>
      <c r="M74" s="1">
        <v>0.72599999999999998</v>
      </c>
      <c r="N74" s="1">
        <v>0.72599999999999998</v>
      </c>
      <c r="O74" s="1">
        <v>0.72599999999999998</v>
      </c>
      <c r="P74" s="1"/>
    </row>
    <row r="75" spans="1:16" ht="13.5" x14ac:dyDescent="0.35">
      <c r="A75" s="1">
        <v>68</v>
      </c>
      <c r="B75" s="1">
        <v>68</v>
      </c>
      <c r="C75" s="1">
        <v>69</v>
      </c>
      <c r="D75" s="1" t="s">
        <v>106</v>
      </c>
      <c r="E75" s="12">
        <v>0.83333333333333337</v>
      </c>
      <c r="F75" s="1">
        <v>0.78200000000000003</v>
      </c>
      <c r="G75" s="1">
        <v>0.67100000000000004</v>
      </c>
      <c r="H75" s="1">
        <v>0.67100000000000004</v>
      </c>
      <c r="I75" s="1">
        <v>0.67100000000000004</v>
      </c>
      <c r="J75" s="1">
        <v>0.67100000000000004</v>
      </c>
      <c r="K75" s="1">
        <v>0.63700000000000001</v>
      </c>
      <c r="L75" s="1">
        <v>0.63300000000000001</v>
      </c>
      <c r="M75" s="1">
        <v>0.63300000000000001</v>
      </c>
      <c r="N75" s="1">
        <v>0.63300000000000001</v>
      </c>
      <c r="O75" s="1">
        <v>0.63300000000000001</v>
      </c>
      <c r="P75" s="1"/>
    </row>
    <row r="76" spans="1:16" ht="13.5" x14ac:dyDescent="0.35">
      <c r="A76" s="1">
        <v>69</v>
      </c>
      <c r="B76" s="1">
        <v>69</v>
      </c>
      <c r="C76" s="1">
        <v>70</v>
      </c>
      <c r="D76" s="1" t="s">
        <v>106</v>
      </c>
      <c r="E76" s="12">
        <v>0.875</v>
      </c>
      <c r="F76" s="1">
        <v>0.46700000000000003</v>
      </c>
      <c r="G76" s="1">
        <v>0.54500000000000004</v>
      </c>
      <c r="H76" s="1">
        <v>0.54500000000000004</v>
      </c>
      <c r="I76" s="1">
        <v>0.54500000000000004</v>
      </c>
      <c r="J76" s="1">
        <v>0.54500000000000004</v>
      </c>
      <c r="K76" s="1">
        <v>0.496</v>
      </c>
      <c r="L76" s="1">
        <v>0.50700000000000001</v>
      </c>
      <c r="M76" s="1">
        <v>0.50700000000000001</v>
      </c>
      <c r="N76" s="1">
        <v>0.50700000000000001</v>
      </c>
      <c r="O76" s="1">
        <v>0.50700000000000001</v>
      </c>
      <c r="P76" s="1"/>
    </row>
    <row r="77" spans="1:16" ht="13.5" x14ac:dyDescent="0.35">
      <c r="A77" s="1">
        <v>70</v>
      </c>
      <c r="B77" s="1">
        <v>70</v>
      </c>
      <c r="C77" s="1">
        <v>71</v>
      </c>
      <c r="D77" s="1" t="s">
        <v>106</v>
      </c>
      <c r="E77" s="12">
        <v>0.91666666666666663</v>
      </c>
      <c r="F77" s="1">
        <v>0.34300000000000003</v>
      </c>
      <c r="G77" s="1">
        <v>0.40400000000000003</v>
      </c>
      <c r="H77" s="1">
        <v>0.40400000000000003</v>
      </c>
      <c r="I77" s="1">
        <v>0.40400000000000003</v>
      </c>
      <c r="J77" s="1">
        <v>0.40400000000000003</v>
      </c>
      <c r="K77" s="1">
        <v>0.35699999999999998</v>
      </c>
      <c r="L77" s="1">
        <v>0.36899999999999999</v>
      </c>
      <c r="M77" s="1">
        <v>0.36899999999999999</v>
      </c>
      <c r="N77" s="1">
        <v>0.36899999999999999</v>
      </c>
      <c r="O77" s="1">
        <v>0.36899999999999999</v>
      </c>
      <c r="P77" s="1"/>
    </row>
    <row r="78" spans="1:16" ht="13.5" x14ac:dyDescent="0.35">
      <c r="A78" s="1">
        <v>71</v>
      </c>
      <c r="B78" s="1">
        <v>71</v>
      </c>
      <c r="C78" s="1">
        <v>72</v>
      </c>
      <c r="D78" s="1" t="s">
        <v>106</v>
      </c>
      <c r="E78" s="12">
        <v>0.95833333333333337</v>
      </c>
      <c r="F78" s="1">
        <v>0.46800000000000003</v>
      </c>
      <c r="G78" s="1">
        <v>0.33900000000000002</v>
      </c>
      <c r="H78" s="1">
        <v>0.33900000000000002</v>
      </c>
      <c r="I78" s="1">
        <v>0.33900000000000002</v>
      </c>
      <c r="J78" s="1">
        <v>0.33900000000000002</v>
      </c>
      <c r="K78" s="1">
        <v>0.40100000000000002</v>
      </c>
      <c r="L78" s="1">
        <v>0.31</v>
      </c>
      <c r="M78" s="1">
        <v>0.31</v>
      </c>
      <c r="N78" s="1">
        <v>0.31</v>
      </c>
      <c r="O78" s="1">
        <v>0.31</v>
      </c>
      <c r="P78" s="1"/>
    </row>
    <row r="79" spans="1:16" ht="13.5" x14ac:dyDescent="0.35">
      <c r="A79" s="1">
        <v>72</v>
      </c>
      <c r="B79" s="1">
        <v>72</v>
      </c>
      <c r="C79" s="1">
        <v>73</v>
      </c>
      <c r="D79" s="1" t="s">
        <v>107</v>
      </c>
      <c r="E79" s="12">
        <v>0</v>
      </c>
      <c r="F79" s="1">
        <v>0.17799999999999999</v>
      </c>
      <c r="G79" s="1">
        <v>0.218</v>
      </c>
      <c r="H79" s="1">
        <v>0.218</v>
      </c>
      <c r="I79" s="1">
        <v>0.218</v>
      </c>
      <c r="J79" s="1">
        <v>0.218</v>
      </c>
      <c r="K79" s="1">
        <v>0.28299999999999997</v>
      </c>
      <c r="L79" s="1">
        <v>0.19400000000000001</v>
      </c>
      <c r="M79" s="1">
        <v>0.19400000000000001</v>
      </c>
      <c r="N79" s="1">
        <v>0.19400000000000001</v>
      </c>
      <c r="O79" s="1">
        <v>0.19400000000000001</v>
      </c>
      <c r="P79" s="1"/>
    </row>
    <row r="80" spans="1:16" ht="13.5" x14ac:dyDescent="0.35">
      <c r="A80" s="1">
        <v>73</v>
      </c>
      <c r="B80" s="1">
        <v>73</v>
      </c>
      <c r="C80" s="1">
        <v>74</v>
      </c>
      <c r="D80" s="1" t="s">
        <v>107</v>
      </c>
      <c r="E80" s="12">
        <v>4.1666666666666664E-2</v>
      </c>
      <c r="F80" s="1">
        <v>0.25600000000000001</v>
      </c>
      <c r="G80" s="1">
        <v>9.6000000000000002E-2</v>
      </c>
      <c r="H80" s="1">
        <v>9.6000000000000002E-2</v>
      </c>
      <c r="I80" s="1">
        <v>9.6000000000000002E-2</v>
      </c>
      <c r="J80" s="1">
        <v>9.6000000000000002E-2</v>
      </c>
      <c r="K80" s="1">
        <v>0.17899999999999999</v>
      </c>
      <c r="L80" s="1">
        <v>7.3999999999999996E-2</v>
      </c>
      <c r="M80" s="1">
        <v>7.3999999999999996E-2</v>
      </c>
      <c r="N80" s="1">
        <v>7.3999999999999996E-2</v>
      </c>
      <c r="O80" s="1">
        <v>7.3999999999999996E-2</v>
      </c>
      <c r="P80" s="1"/>
    </row>
    <row r="81" spans="1:16" ht="13.5" x14ac:dyDescent="0.35">
      <c r="A81" s="1">
        <v>74</v>
      </c>
      <c r="B81" s="1">
        <v>74</v>
      </c>
      <c r="C81" s="1">
        <v>75</v>
      </c>
      <c r="D81" s="1" t="s">
        <v>107</v>
      </c>
      <c r="E81" s="12">
        <v>8.3333333333333329E-2</v>
      </c>
      <c r="F81" s="1">
        <v>7.9000000000000001E-2</v>
      </c>
      <c r="G81" s="1">
        <v>6.2E-2</v>
      </c>
      <c r="H81" s="1">
        <v>6.2E-2</v>
      </c>
      <c r="I81" s="1">
        <v>6.2E-2</v>
      </c>
      <c r="J81" s="1">
        <v>6.2E-2</v>
      </c>
      <c r="K81" s="1">
        <v>2.5000000000000001E-2</v>
      </c>
      <c r="L81" s="1">
        <v>8.1000000000000003E-2</v>
      </c>
      <c r="M81" s="1">
        <v>8.1000000000000003E-2</v>
      </c>
      <c r="N81" s="1">
        <v>8.1000000000000003E-2</v>
      </c>
      <c r="O81" s="1">
        <v>8.1000000000000003E-2</v>
      </c>
      <c r="P81" s="1"/>
    </row>
    <row r="82" spans="1:16" ht="13.5" x14ac:dyDescent="0.35">
      <c r="A82" s="1">
        <v>75</v>
      </c>
      <c r="B82" s="1">
        <v>75</v>
      </c>
      <c r="C82" s="1">
        <v>76</v>
      </c>
      <c r="D82" s="1" t="s">
        <v>107</v>
      </c>
      <c r="E82" s="12">
        <v>0.125</v>
      </c>
      <c r="F82" s="1">
        <v>0.189</v>
      </c>
      <c r="G82" s="1">
        <v>0.16900000000000001</v>
      </c>
      <c r="H82" s="1">
        <v>0.16900000000000001</v>
      </c>
      <c r="I82" s="1">
        <v>0.16900000000000001</v>
      </c>
      <c r="J82" s="1">
        <v>0.16900000000000001</v>
      </c>
      <c r="K82" s="1">
        <v>0.16900000000000001</v>
      </c>
      <c r="L82" s="1">
        <v>0.186</v>
      </c>
      <c r="M82" s="1">
        <v>0.186</v>
      </c>
      <c r="N82" s="1">
        <v>0.186</v>
      </c>
      <c r="O82" s="1">
        <v>0.186</v>
      </c>
      <c r="P82" s="1"/>
    </row>
    <row r="83" spans="1:16" ht="13.5" x14ac:dyDescent="0.35">
      <c r="A83" s="1">
        <v>76</v>
      </c>
      <c r="B83" s="1">
        <v>76</v>
      </c>
      <c r="C83" s="1">
        <v>77</v>
      </c>
      <c r="D83" s="1" t="s">
        <v>107</v>
      </c>
      <c r="E83" s="12">
        <v>0.16666666666666666</v>
      </c>
      <c r="F83" s="1">
        <v>4.5999999999999999E-2</v>
      </c>
      <c r="G83" s="1">
        <v>0.20200000000000001</v>
      </c>
      <c r="H83" s="1">
        <v>0.20200000000000001</v>
      </c>
      <c r="I83" s="1">
        <v>0.20200000000000001</v>
      </c>
      <c r="J83" s="1">
        <v>0.20200000000000001</v>
      </c>
      <c r="K83" s="1">
        <v>4.0000000000000001E-3</v>
      </c>
      <c r="L83" s="1">
        <v>0.216</v>
      </c>
      <c r="M83" s="1">
        <v>0.216</v>
      </c>
      <c r="N83" s="1">
        <v>0.216</v>
      </c>
      <c r="O83" s="1">
        <v>0.216</v>
      </c>
      <c r="P83" s="1"/>
    </row>
    <row r="84" spans="1:16" ht="13.5" x14ac:dyDescent="0.35">
      <c r="A84" s="1">
        <v>77</v>
      </c>
      <c r="B84" s="1">
        <v>77</v>
      </c>
      <c r="C84" s="1">
        <v>78</v>
      </c>
      <c r="D84" s="1" t="s">
        <v>107</v>
      </c>
      <c r="E84" s="12">
        <v>0.20833333333333334</v>
      </c>
      <c r="F84" s="1">
        <v>0.22900000000000001</v>
      </c>
      <c r="G84" s="1">
        <v>0.249</v>
      </c>
      <c r="H84" s="1">
        <v>0.249</v>
      </c>
      <c r="I84" s="1">
        <v>0.249</v>
      </c>
      <c r="J84" s="1">
        <v>0.249</v>
      </c>
      <c r="K84" s="1">
        <v>0.19900000000000001</v>
      </c>
      <c r="L84" s="1">
        <v>0.26200000000000001</v>
      </c>
      <c r="M84" s="1">
        <v>0.26200000000000001</v>
      </c>
      <c r="N84" s="1">
        <v>0.26200000000000001</v>
      </c>
      <c r="O84" s="1">
        <v>0.26200000000000001</v>
      </c>
      <c r="P84" s="1"/>
    </row>
    <row r="85" spans="1:16" ht="13.5" x14ac:dyDescent="0.35">
      <c r="A85" s="1">
        <v>78</v>
      </c>
      <c r="B85" s="1">
        <v>78</v>
      </c>
      <c r="C85" s="1">
        <v>79</v>
      </c>
      <c r="D85" s="1" t="s">
        <v>107</v>
      </c>
      <c r="E85" s="12">
        <v>0.25</v>
      </c>
      <c r="F85" s="1">
        <v>0.40300000000000002</v>
      </c>
      <c r="G85" s="1">
        <v>0.188</v>
      </c>
      <c r="H85" s="1">
        <v>0.188</v>
      </c>
      <c r="I85" s="1">
        <v>0.188</v>
      </c>
      <c r="J85" s="1">
        <v>0.188</v>
      </c>
      <c r="K85" s="1">
        <v>0.57499999999999996</v>
      </c>
      <c r="L85" s="1">
        <v>0.19900000000000001</v>
      </c>
      <c r="M85" s="1">
        <v>0.19900000000000001</v>
      </c>
      <c r="N85" s="1">
        <v>0.19900000000000001</v>
      </c>
      <c r="O85" s="1">
        <v>0.19900000000000001</v>
      </c>
      <c r="P85" s="1"/>
    </row>
    <row r="86" spans="1:16" ht="13.5" x14ac:dyDescent="0.35">
      <c r="A86" s="1">
        <v>79</v>
      </c>
      <c r="B86" s="1">
        <v>79</v>
      </c>
      <c r="C86" s="1">
        <v>80</v>
      </c>
      <c r="D86" s="1" t="s">
        <v>107</v>
      </c>
      <c r="E86" s="12">
        <v>0.29166666666666669</v>
      </c>
      <c r="F86" s="1">
        <v>7.2999999999999995E-2</v>
      </c>
      <c r="G86" s="1">
        <v>8.4000000000000005E-2</v>
      </c>
      <c r="H86" s="1">
        <v>8.4000000000000005E-2</v>
      </c>
      <c r="I86" s="1">
        <v>8.4000000000000005E-2</v>
      </c>
      <c r="J86" s="1">
        <v>8.4000000000000005E-2</v>
      </c>
      <c r="K86" s="1">
        <v>0.72199999999999998</v>
      </c>
      <c r="L86" s="1">
        <v>9.2999999999999999E-2</v>
      </c>
      <c r="M86" s="1">
        <v>9.2999999999999999E-2</v>
      </c>
      <c r="N86" s="1">
        <v>9.2999999999999999E-2</v>
      </c>
      <c r="O86" s="1">
        <v>9.2999999999999999E-2</v>
      </c>
      <c r="P86" s="1"/>
    </row>
    <row r="87" spans="1:16" ht="13.5" x14ac:dyDescent="0.35">
      <c r="A87" s="1">
        <v>80</v>
      </c>
      <c r="B87" s="1">
        <v>80</v>
      </c>
      <c r="C87" s="1">
        <v>81</v>
      </c>
      <c r="D87" s="1" t="s">
        <v>107</v>
      </c>
      <c r="E87" s="12">
        <v>0.33333333333333331</v>
      </c>
      <c r="F87" s="1">
        <v>1.26</v>
      </c>
      <c r="G87" s="1">
        <v>6.6000000000000003E-2</v>
      </c>
      <c r="H87" s="1">
        <v>6.6000000000000003E-2</v>
      </c>
      <c r="I87" s="1">
        <v>6.6000000000000003E-2</v>
      </c>
      <c r="J87" s="1">
        <v>6.6000000000000003E-2</v>
      </c>
      <c r="K87" s="1">
        <v>0.77500000000000002</v>
      </c>
      <c r="L87" s="1">
        <v>5.8999999999999997E-2</v>
      </c>
      <c r="M87" s="1">
        <v>5.8999999999999997E-2</v>
      </c>
      <c r="N87" s="1">
        <v>5.8999999999999997E-2</v>
      </c>
      <c r="O87" s="1">
        <v>5.8999999999999997E-2</v>
      </c>
      <c r="P87" s="1"/>
    </row>
    <row r="88" spans="1:16" ht="13.5" x14ac:dyDescent="0.35">
      <c r="A88" s="1">
        <v>81</v>
      </c>
      <c r="B88" s="1">
        <v>81</v>
      </c>
      <c r="C88" s="1">
        <v>82</v>
      </c>
      <c r="D88" s="1" t="s">
        <v>107</v>
      </c>
      <c r="E88" s="12">
        <v>0.375</v>
      </c>
      <c r="F88" s="1">
        <v>0.33200000000000002</v>
      </c>
      <c r="G88" s="1">
        <v>0.30599999999999999</v>
      </c>
      <c r="H88" s="1">
        <v>0.30599999999999999</v>
      </c>
      <c r="I88" s="1">
        <v>0.30599999999999999</v>
      </c>
      <c r="J88" s="1">
        <v>0.30599999999999999</v>
      </c>
      <c r="K88" s="1">
        <v>0.30199999999999999</v>
      </c>
      <c r="L88" s="1">
        <v>0.3</v>
      </c>
      <c r="M88" s="1">
        <v>0.3</v>
      </c>
      <c r="N88" s="1">
        <v>0.3</v>
      </c>
      <c r="O88" s="1">
        <v>0.3</v>
      </c>
      <c r="P88" s="1"/>
    </row>
    <row r="89" spans="1:16" ht="13.5" x14ac:dyDescent="0.35">
      <c r="A89" s="1">
        <v>82</v>
      </c>
      <c r="B89" s="1">
        <v>82</v>
      </c>
      <c r="C89" s="1">
        <v>83</v>
      </c>
      <c r="D89" s="1" t="s">
        <v>107</v>
      </c>
      <c r="E89" s="12">
        <v>0.41666666666666669</v>
      </c>
      <c r="F89" s="1">
        <v>0.50600000000000001</v>
      </c>
      <c r="G89" s="1">
        <v>0.26100000000000001</v>
      </c>
      <c r="H89" s="1">
        <v>0.26100000000000001</v>
      </c>
      <c r="I89" s="1">
        <v>0.26100000000000001</v>
      </c>
      <c r="J89" s="1">
        <v>0.26100000000000001</v>
      </c>
      <c r="K89" s="1">
        <v>5.1999999999999998E-2</v>
      </c>
      <c r="L89" s="1">
        <v>0.25600000000000001</v>
      </c>
      <c r="M89" s="1">
        <v>0.25600000000000001</v>
      </c>
      <c r="N89" s="1">
        <v>0.25600000000000001</v>
      </c>
      <c r="O89" s="1">
        <v>0.25600000000000001</v>
      </c>
      <c r="P89" s="1"/>
    </row>
    <row r="90" spans="1:16" ht="13.5" x14ac:dyDescent="0.35">
      <c r="A90" s="1">
        <v>83</v>
      </c>
      <c r="B90" s="1">
        <v>83</v>
      </c>
      <c r="C90" s="1">
        <v>84</v>
      </c>
      <c r="D90" s="1" t="s">
        <v>107</v>
      </c>
      <c r="E90" s="12">
        <v>0.45833333333333331</v>
      </c>
      <c r="F90" s="1">
        <v>0.57799999999999996</v>
      </c>
      <c r="G90" s="1">
        <v>0.17</v>
      </c>
      <c r="H90" s="1">
        <v>0.17</v>
      </c>
      <c r="I90" s="1">
        <v>0.17</v>
      </c>
      <c r="J90" s="1">
        <v>0.17</v>
      </c>
      <c r="K90" s="1">
        <v>0.27300000000000002</v>
      </c>
      <c r="L90" s="1">
        <v>0.16200000000000001</v>
      </c>
      <c r="M90" s="1">
        <v>0.16200000000000001</v>
      </c>
      <c r="N90" s="1">
        <v>0.16200000000000001</v>
      </c>
      <c r="O90" s="1">
        <v>0.16200000000000001</v>
      </c>
      <c r="P90" s="1"/>
    </row>
    <row r="91" spans="1:16" ht="13.5" x14ac:dyDescent="0.35">
      <c r="A91" s="1">
        <v>84</v>
      </c>
      <c r="B91" s="1">
        <v>84</v>
      </c>
      <c r="C91" s="1">
        <v>85</v>
      </c>
      <c r="D91" s="1" t="s">
        <v>107</v>
      </c>
      <c r="E91" s="12">
        <v>0.5</v>
      </c>
      <c r="F91" s="1">
        <v>0.54</v>
      </c>
      <c r="G91" s="1">
        <v>0.56100000000000005</v>
      </c>
      <c r="H91" s="1">
        <v>0.56100000000000005</v>
      </c>
      <c r="I91" s="1">
        <v>0.56100000000000005</v>
      </c>
      <c r="J91" s="1">
        <v>0.56100000000000005</v>
      </c>
      <c r="K91" s="1">
        <v>0.35899999999999999</v>
      </c>
      <c r="L91" s="1">
        <v>0.51400000000000001</v>
      </c>
      <c r="M91" s="1">
        <v>0.51400000000000001</v>
      </c>
      <c r="N91" s="1">
        <v>0.51400000000000001</v>
      </c>
      <c r="O91" s="1">
        <v>0.51400000000000001</v>
      </c>
      <c r="P91" s="1"/>
    </row>
    <row r="92" spans="1:16" ht="13.5" x14ac:dyDescent="0.35">
      <c r="A92" s="1">
        <v>85</v>
      </c>
      <c r="B92" s="1">
        <v>85</v>
      </c>
      <c r="C92" s="1">
        <v>86</v>
      </c>
      <c r="D92" s="1" t="s">
        <v>107</v>
      </c>
      <c r="E92" s="12">
        <v>0.54166666666666663</v>
      </c>
      <c r="F92" s="1">
        <v>0.48</v>
      </c>
      <c r="G92" s="1">
        <v>0.68100000000000005</v>
      </c>
      <c r="H92" s="1">
        <v>0.68100000000000005</v>
      </c>
      <c r="I92" s="1">
        <v>0.68100000000000005</v>
      </c>
      <c r="J92" s="1">
        <v>0.68100000000000005</v>
      </c>
      <c r="K92" s="1">
        <v>0.13100000000000001</v>
      </c>
      <c r="L92" s="1">
        <v>0.57599999999999996</v>
      </c>
      <c r="M92" s="1">
        <v>0.57599999999999996</v>
      </c>
      <c r="N92" s="1">
        <v>0.57599999999999996</v>
      </c>
      <c r="O92" s="1">
        <v>0.57599999999999996</v>
      </c>
      <c r="P92" s="1"/>
    </row>
    <row r="93" spans="1:16" ht="13.5" x14ac:dyDescent="0.35">
      <c r="A93" s="1">
        <v>86</v>
      </c>
      <c r="B93" s="1">
        <v>86</v>
      </c>
      <c r="C93" s="1">
        <v>87</v>
      </c>
      <c r="D93" s="1" t="s">
        <v>107</v>
      </c>
      <c r="E93" s="12">
        <v>0.58333333333333337</v>
      </c>
      <c r="F93" s="1">
        <v>0.27700000000000002</v>
      </c>
      <c r="G93" s="1">
        <v>0.39500000000000002</v>
      </c>
      <c r="H93" s="1">
        <v>0.39500000000000002</v>
      </c>
      <c r="I93" s="1">
        <v>0.39500000000000002</v>
      </c>
      <c r="J93" s="1">
        <v>0.39500000000000002</v>
      </c>
      <c r="K93" s="1">
        <v>0.246</v>
      </c>
      <c r="L93" s="1">
        <v>0.28399999999999997</v>
      </c>
      <c r="M93" s="1">
        <v>0.28399999999999997</v>
      </c>
      <c r="N93" s="1">
        <v>0.28399999999999997</v>
      </c>
      <c r="O93" s="1">
        <v>0.28399999999999997</v>
      </c>
      <c r="P93" s="1"/>
    </row>
    <row r="94" spans="1:16" ht="13.5" x14ac:dyDescent="0.35">
      <c r="A94" s="1">
        <v>87</v>
      </c>
      <c r="B94" s="1">
        <v>87</v>
      </c>
      <c r="C94" s="1">
        <v>88</v>
      </c>
      <c r="D94" s="1" t="s">
        <v>107</v>
      </c>
      <c r="E94" s="12">
        <v>0.625</v>
      </c>
      <c r="F94" s="1">
        <v>0.46</v>
      </c>
      <c r="G94" s="1">
        <v>6.4000000000000001E-2</v>
      </c>
      <c r="H94" s="1">
        <v>6.4000000000000001E-2</v>
      </c>
      <c r="I94" s="1">
        <v>6.4000000000000001E-2</v>
      </c>
      <c r="J94" s="1">
        <v>6.4000000000000001E-2</v>
      </c>
      <c r="K94" s="1">
        <v>0.22700000000000001</v>
      </c>
      <c r="L94" s="1">
        <v>0.11799999999999999</v>
      </c>
      <c r="M94" s="1">
        <v>0.11799999999999999</v>
      </c>
      <c r="N94" s="1">
        <v>0.11799999999999999</v>
      </c>
      <c r="O94" s="1">
        <v>0.11799999999999999</v>
      </c>
      <c r="P94" s="1"/>
    </row>
    <row r="95" spans="1:16" ht="13.5" x14ac:dyDescent="0.35">
      <c r="A95" s="1">
        <v>88</v>
      </c>
      <c r="B95" s="1">
        <v>88</v>
      </c>
      <c r="C95" s="1">
        <v>89</v>
      </c>
      <c r="D95" s="1" t="s">
        <v>107</v>
      </c>
      <c r="E95" s="12">
        <v>0.66666666666666663</v>
      </c>
      <c r="F95" s="1">
        <v>1.238</v>
      </c>
      <c r="G95" s="1">
        <v>0.45300000000000001</v>
      </c>
      <c r="H95" s="1">
        <v>0.45300000000000001</v>
      </c>
      <c r="I95" s="1">
        <v>0.45300000000000001</v>
      </c>
      <c r="J95" s="1">
        <v>0.45300000000000001</v>
      </c>
      <c r="K95" s="1">
        <v>0.59599999999999997</v>
      </c>
      <c r="L95" s="1">
        <v>0.45700000000000002</v>
      </c>
      <c r="M95" s="1">
        <v>0.45700000000000002</v>
      </c>
      <c r="N95" s="1">
        <v>0.45700000000000002</v>
      </c>
      <c r="O95" s="1">
        <v>0.45700000000000002</v>
      </c>
      <c r="P95" s="1"/>
    </row>
    <row r="96" spans="1:16" ht="13.5" x14ac:dyDescent="0.35">
      <c r="A96" s="1">
        <v>89</v>
      </c>
      <c r="B96" s="1">
        <v>89</v>
      </c>
      <c r="C96" s="1">
        <v>90</v>
      </c>
      <c r="D96" s="1" t="s">
        <v>107</v>
      </c>
      <c r="E96" s="12">
        <v>0.70833333333333337</v>
      </c>
      <c r="F96" s="1">
        <v>0.54600000000000004</v>
      </c>
      <c r="G96" s="1">
        <v>0.51400000000000001</v>
      </c>
      <c r="H96" s="1">
        <v>0.51400000000000001</v>
      </c>
      <c r="I96" s="1">
        <v>0.51400000000000001</v>
      </c>
      <c r="J96" s="1">
        <v>0.51400000000000001</v>
      </c>
      <c r="K96" s="1">
        <v>0.53</v>
      </c>
      <c r="L96" s="1">
        <v>0.48899999999999999</v>
      </c>
      <c r="M96" s="1">
        <v>0.48899999999999999</v>
      </c>
      <c r="N96" s="1">
        <v>0.48899999999999999</v>
      </c>
      <c r="O96" s="1">
        <v>0.48899999999999999</v>
      </c>
      <c r="P96" s="1"/>
    </row>
    <row r="97" spans="1:16" ht="13.5" x14ac:dyDescent="0.35">
      <c r="A97" s="1">
        <v>90</v>
      </c>
      <c r="B97" s="1">
        <v>90</v>
      </c>
      <c r="C97" s="1">
        <v>91</v>
      </c>
      <c r="D97" s="1" t="s">
        <v>107</v>
      </c>
      <c r="E97" s="12">
        <v>0.75</v>
      </c>
      <c r="F97" s="1">
        <v>0.17599999999999999</v>
      </c>
      <c r="G97" s="1">
        <v>0.438</v>
      </c>
      <c r="H97" s="1">
        <v>0.438</v>
      </c>
      <c r="I97" s="1">
        <v>0.438</v>
      </c>
      <c r="J97" s="1">
        <v>0.438</v>
      </c>
      <c r="K97" s="1">
        <v>2.1000000000000001E-2</v>
      </c>
      <c r="L97" s="1">
        <v>0.40200000000000002</v>
      </c>
      <c r="M97" s="1">
        <v>0.40200000000000002</v>
      </c>
      <c r="N97" s="1">
        <v>0.40200000000000002</v>
      </c>
      <c r="O97" s="1">
        <v>0.40200000000000002</v>
      </c>
      <c r="P97" s="1"/>
    </row>
    <row r="98" spans="1:16" ht="13.5" x14ac:dyDescent="0.35">
      <c r="A98" s="1">
        <v>91</v>
      </c>
      <c r="B98" s="1">
        <v>91</v>
      </c>
      <c r="C98" s="1">
        <v>92</v>
      </c>
      <c r="D98" s="1" t="s">
        <v>107</v>
      </c>
      <c r="E98" s="12">
        <v>0.79166666666666663</v>
      </c>
      <c r="F98" s="1">
        <v>0.40699999999999997</v>
      </c>
      <c r="G98" s="1">
        <v>0.38400000000000001</v>
      </c>
      <c r="H98" s="1">
        <v>0.38400000000000001</v>
      </c>
      <c r="I98" s="1">
        <v>0.38400000000000001</v>
      </c>
      <c r="J98" s="1">
        <v>0.38400000000000001</v>
      </c>
      <c r="K98" s="1">
        <v>9.7000000000000003E-2</v>
      </c>
      <c r="L98" s="1">
        <v>0.35</v>
      </c>
      <c r="M98" s="1">
        <v>0.35</v>
      </c>
      <c r="N98" s="1">
        <v>0.35</v>
      </c>
      <c r="O98" s="1">
        <v>0.35</v>
      </c>
      <c r="P98" s="1"/>
    </row>
    <row r="99" spans="1:16" ht="13.5" x14ac:dyDescent="0.35">
      <c r="A99" s="1">
        <v>92</v>
      </c>
      <c r="B99" s="1">
        <v>92</v>
      </c>
      <c r="C99" s="1">
        <v>93</v>
      </c>
      <c r="D99" s="1" t="s">
        <v>107</v>
      </c>
      <c r="E99" s="12">
        <v>0.83333333333333337</v>
      </c>
      <c r="F99" s="1">
        <v>0.55100000000000005</v>
      </c>
      <c r="G99" s="1">
        <v>0.38400000000000001</v>
      </c>
      <c r="H99" s="1">
        <v>0.38400000000000001</v>
      </c>
      <c r="I99" s="1">
        <v>0.38400000000000001</v>
      </c>
      <c r="J99" s="1">
        <v>0.38400000000000001</v>
      </c>
      <c r="K99" s="1">
        <v>0.189</v>
      </c>
      <c r="L99" s="1">
        <v>0.35099999999999998</v>
      </c>
      <c r="M99" s="1">
        <v>0.35099999999999998</v>
      </c>
      <c r="N99" s="1">
        <v>0.35099999999999998</v>
      </c>
      <c r="O99" s="1">
        <v>0.35099999999999998</v>
      </c>
      <c r="P99" s="1"/>
    </row>
    <row r="100" spans="1:16" ht="13.5" x14ac:dyDescent="0.35">
      <c r="A100" s="1">
        <v>93</v>
      </c>
      <c r="B100" s="1">
        <v>93</v>
      </c>
      <c r="C100" s="1">
        <v>94</v>
      </c>
      <c r="D100" s="1" t="s">
        <v>107</v>
      </c>
      <c r="E100" s="12">
        <v>0.875</v>
      </c>
      <c r="F100" s="1">
        <v>0.28699999999999998</v>
      </c>
      <c r="G100" s="1">
        <v>0.309</v>
      </c>
      <c r="H100" s="1">
        <v>0.309</v>
      </c>
      <c r="I100" s="1">
        <v>0.309</v>
      </c>
      <c r="J100" s="1">
        <v>0.309</v>
      </c>
      <c r="K100" s="1">
        <v>0.46700000000000003</v>
      </c>
      <c r="L100" s="1">
        <v>0.27900000000000003</v>
      </c>
      <c r="M100" s="1">
        <v>0.27900000000000003</v>
      </c>
      <c r="N100" s="1">
        <v>0.27900000000000003</v>
      </c>
      <c r="O100" s="1">
        <v>0.27900000000000003</v>
      </c>
      <c r="P100" s="1"/>
    </row>
    <row r="101" spans="1:16" ht="13.5" x14ac:dyDescent="0.35">
      <c r="A101" s="1">
        <v>94</v>
      </c>
      <c r="B101" s="1">
        <v>94</v>
      </c>
      <c r="C101" s="1">
        <v>95</v>
      </c>
      <c r="D101" s="1" t="s">
        <v>107</v>
      </c>
      <c r="E101" s="12">
        <v>0.91666666666666663</v>
      </c>
      <c r="F101" s="1">
        <v>0.23</v>
      </c>
      <c r="G101" s="1">
        <v>0.184</v>
      </c>
      <c r="H101" s="1">
        <v>0.184</v>
      </c>
      <c r="I101" s="1">
        <v>0.184</v>
      </c>
      <c r="J101" s="1">
        <v>0.184</v>
      </c>
      <c r="K101" s="1">
        <v>0.38600000000000001</v>
      </c>
      <c r="L101" s="1">
        <v>0.157</v>
      </c>
      <c r="M101" s="1">
        <v>0.157</v>
      </c>
      <c r="N101" s="1">
        <v>0.157</v>
      </c>
      <c r="O101" s="1">
        <v>0.157</v>
      </c>
      <c r="P101" s="1"/>
    </row>
    <row r="102" spans="1:16" ht="13.5" x14ac:dyDescent="0.35">
      <c r="A102" s="1">
        <v>95</v>
      </c>
      <c r="B102" s="1">
        <v>95</v>
      </c>
      <c r="C102" s="1">
        <v>96</v>
      </c>
      <c r="D102" s="1" t="s">
        <v>107</v>
      </c>
      <c r="E102" s="12">
        <v>0.95833333333333337</v>
      </c>
      <c r="F102" s="1">
        <v>0.33400000000000002</v>
      </c>
      <c r="G102" s="1">
        <v>0.223</v>
      </c>
      <c r="H102" s="1">
        <v>0.223</v>
      </c>
      <c r="I102" s="1">
        <v>0.223</v>
      </c>
      <c r="J102" s="1">
        <v>0.223</v>
      </c>
      <c r="K102" s="1">
        <v>0.16600000000000001</v>
      </c>
      <c r="L102" s="1">
        <v>0.19900000000000001</v>
      </c>
      <c r="M102" s="1">
        <v>0.19900000000000001</v>
      </c>
      <c r="N102" s="1">
        <v>0.19900000000000001</v>
      </c>
      <c r="O102" s="1">
        <v>0.19900000000000001</v>
      </c>
      <c r="P102" s="1"/>
    </row>
    <row r="103" spans="1:16" ht="13.5" x14ac:dyDescent="0.35">
      <c r="A103" s="1">
        <v>96</v>
      </c>
      <c r="B103" s="1">
        <v>96</v>
      </c>
      <c r="C103" s="1">
        <v>97</v>
      </c>
      <c r="D103" s="1" t="s">
        <v>70</v>
      </c>
      <c r="E103" s="12">
        <v>0</v>
      </c>
      <c r="F103" s="1">
        <v>0.64900000000000002</v>
      </c>
      <c r="G103" s="1">
        <v>0.48799999999999999</v>
      </c>
      <c r="H103" s="1">
        <v>0.48799999999999999</v>
      </c>
      <c r="I103" s="1">
        <v>0.48799999999999999</v>
      </c>
      <c r="J103" s="1">
        <v>0.48799999999999999</v>
      </c>
      <c r="K103" s="1">
        <v>0.44400000000000001</v>
      </c>
      <c r="L103" s="1">
        <v>0.46700000000000003</v>
      </c>
      <c r="M103" s="1">
        <v>0.46700000000000003</v>
      </c>
      <c r="N103" s="1">
        <v>0.46700000000000003</v>
      </c>
      <c r="O103" s="1">
        <v>0.46700000000000003</v>
      </c>
      <c r="P103" s="1"/>
    </row>
    <row r="104" spans="1:16" ht="13.5" x14ac:dyDescent="0.35">
      <c r="A104" s="1">
        <v>97</v>
      </c>
      <c r="B104" s="1">
        <v>97</v>
      </c>
      <c r="C104" s="1">
        <v>98</v>
      </c>
      <c r="D104" s="1" t="s">
        <v>70</v>
      </c>
      <c r="E104" s="12">
        <v>4.1666666666666664E-2</v>
      </c>
      <c r="F104" s="1">
        <v>13.382</v>
      </c>
      <c r="G104" s="1">
        <v>18.882999999999999</v>
      </c>
      <c r="H104" s="1">
        <v>10.614000000000001</v>
      </c>
      <c r="I104" s="1">
        <v>7.9850000000000003</v>
      </c>
      <c r="J104" s="1">
        <v>51.207999999999998</v>
      </c>
      <c r="K104" s="1">
        <v>13.224</v>
      </c>
      <c r="L104" s="1">
        <v>19.809000000000001</v>
      </c>
      <c r="M104" s="1">
        <v>11.109</v>
      </c>
      <c r="N104" s="1">
        <v>8.343</v>
      </c>
      <c r="O104" s="1">
        <v>29.254000000000001</v>
      </c>
      <c r="P104" s="1"/>
    </row>
    <row r="105" spans="1:16" ht="13.5" x14ac:dyDescent="0.35">
      <c r="A105" s="1">
        <v>98</v>
      </c>
      <c r="B105" s="1">
        <v>98</v>
      </c>
      <c r="C105" s="1">
        <v>99</v>
      </c>
      <c r="D105" s="1" t="s">
        <v>70</v>
      </c>
      <c r="E105" s="12">
        <v>8.3333333333333329E-2</v>
      </c>
      <c r="F105" s="1">
        <v>6.5259999999999998</v>
      </c>
      <c r="G105" s="1">
        <v>9.7070000000000007</v>
      </c>
      <c r="H105" s="1">
        <v>5.0010000000000003</v>
      </c>
      <c r="I105" s="1">
        <v>3.3620000000000001</v>
      </c>
      <c r="J105" s="1">
        <v>27.981999999999999</v>
      </c>
      <c r="K105" s="1">
        <v>6.5620000000000003</v>
      </c>
      <c r="L105" s="1">
        <v>10.266999999999999</v>
      </c>
      <c r="M105" s="1">
        <v>5.3170000000000002</v>
      </c>
      <c r="N105" s="1">
        <v>3.5920000000000001</v>
      </c>
      <c r="O105" s="1">
        <v>15.502000000000001</v>
      </c>
      <c r="P105" s="1"/>
    </row>
    <row r="106" spans="1:16" ht="13.5" x14ac:dyDescent="0.35">
      <c r="A106" s="1">
        <v>99</v>
      </c>
      <c r="B106" s="1">
        <v>99</v>
      </c>
      <c r="C106" s="1">
        <v>100</v>
      </c>
      <c r="D106" s="1" t="s">
        <v>70</v>
      </c>
      <c r="E106" s="12">
        <v>0.125</v>
      </c>
      <c r="F106" s="1">
        <v>22.681999999999999</v>
      </c>
      <c r="G106" s="1">
        <v>32.082999999999998</v>
      </c>
      <c r="H106" s="1">
        <v>17.826000000000001</v>
      </c>
      <c r="I106" s="1">
        <v>11.526999999999999</v>
      </c>
      <c r="J106" s="1">
        <v>88.369</v>
      </c>
      <c r="K106" s="1">
        <v>22.541</v>
      </c>
      <c r="L106" s="1">
        <v>33.704999999999998</v>
      </c>
      <c r="M106" s="1">
        <v>18.706</v>
      </c>
      <c r="N106" s="1">
        <v>12.079000000000001</v>
      </c>
      <c r="O106" s="1">
        <v>31.600999999999999</v>
      </c>
      <c r="P106" s="1"/>
    </row>
    <row r="107" spans="1:16" ht="13.5" x14ac:dyDescent="0.35">
      <c r="A107" s="1">
        <v>100</v>
      </c>
      <c r="B107" s="1">
        <v>100</v>
      </c>
      <c r="C107" s="1">
        <v>101</v>
      </c>
      <c r="D107" s="1" t="s">
        <v>70</v>
      </c>
      <c r="E107" s="12">
        <v>0.16666666666666666</v>
      </c>
      <c r="F107" s="1">
        <v>13.996</v>
      </c>
      <c r="G107" s="1">
        <v>16.617000000000001</v>
      </c>
      <c r="H107" s="1">
        <v>10.833</v>
      </c>
      <c r="I107" s="1">
        <v>0.41299999999999998</v>
      </c>
      <c r="J107" s="1">
        <v>4.6689999999999996</v>
      </c>
      <c r="K107" s="1">
        <v>14.276999999999999</v>
      </c>
      <c r="L107" s="1">
        <v>17.439</v>
      </c>
      <c r="M107" s="1">
        <v>11.353999999999999</v>
      </c>
      <c r="N107" s="1">
        <v>0.39300000000000002</v>
      </c>
      <c r="O107" s="1">
        <v>5.4470000000000001</v>
      </c>
      <c r="P107" s="1"/>
    </row>
    <row r="108" spans="1:16" ht="13.5" x14ac:dyDescent="0.35">
      <c r="A108" s="1">
        <v>101</v>
      </c>
      <c r="B108" s="1">
        <v>101</v>
      </c>
      <c r="C108" s="1">
        <v>102</v>
      </c>
      <c r="D108" s="1" t="s">
        <v>70</v>
      </c>
      <c r="E108" s="12">
        <v>0.20833333333333334</v>
      </c>
      <c r="F108" s="1">
        <v>27.155999999999999</v>
      </c>
      <c r="G108" s="1">
        <v>36.1</v>
      </c>
      <c r="H108" s="1">
        <v>20.591000000000001</v>
      </c>
      <c r="I108" s="1">
        <v>7.9260000000000002</v>
      </c>
      <c r="J108" s="1">
        <v>90.135999999999996</v>
      </c>
      <c r="K108" s="1">
        <v>27.256</v>
      </c>
      <c r="L108" s="1">
        <v>38.020000000000003</v>
      </c>
      <c r="M108" s="1">
        <v>21.704000000000001</v>
      </c>
      <c r="N108" s="1">
        <v>8.3789999999999996</v>
      </c>
      <c r="O108" s="1">
        <v>26.446999999999999</v>
      </c>
      <c r="P108" s="1"/>
    </row>
    <row r="109" spans="1:16" ht="13.5" x14ac:dyDescent="0.35">
      <c r="A109" s="1">
        <v>102</v>
      </c>
      <c r="B109" s="1">
        <v>102</v>
      </c>
      <c r="C109" s="1">
        <v>103</v>
      </c>
      <c r="D109" s="1" t="s">
        <v>70</v>
      </c>
      <c r="E109" s="12">
        <v>0.25</v>
      </c>
      <c r="F109" s="1">
        <v>11.356999999999999</v>
      </c>
      <c r="G109" s="1">
        <v>14.47</v>
      </c>
      <c r="H109" s="1">
        <v>7.5250000000000004</v>
      </c>
      <c r="I109" s="1">
        <v>6.4059999999999997</v>
      </c>
      <c r="J109" s="1">
        <v>43.167000000000002</v>
      </c>
      <c r="K109" s="1">
        <v>9.7989999999999995</v>
      </c>
      <c r="L109" s="1">
        <v>15.193</v>
      </c>
      <c r="M109" s="1">
        <v>7.8860000000000001</v>
      </c>
      <c r="N109" s="1">
        <v>6.7089999999999996</v>
      </c>
      <c r="O109" s="1">
        <v>0.47199999999999998</v>
      </c>
      <c r="P109" s="1"/>
    </row>
    <row r="110" spans="1:16" ht="13.5" x14ac:dyDescent="0.35">
      <c r="A110" s="1">
        <v>103</v>
      </c>
      <c r="B110" s="1">
        <v>103</v>
      </c>
      <c r="C110" s="1">
        <v>104</v>
      </c>
      <c r="D110" s="1" t="s">
        <v>70</v>
      </c>
      <c r="E110" s="12">
        <v>0.29166666666666669</v>
      </c>
      <c r="F110" s="1">
        <v>21.436</v>
      </c>
      <c r="G110" s="1">
        <v>25.352</v>
      </c>
      <c r="H110" s="1">
        <v>17.698</v>
      </c>
      <c r="I110" s="1">
        <v>15.271000000000001</v>
      </c>
      <c r="J110" s="1">
        <v>41.884999999999998</v>
      </c>
      <c r="K110" s="1">
        <v>20.381</v>
      </c>
      <c r="L110" s="1">
        <v>26.202999999999999</v>
      </c>
      <c r="M110" s="1">
        <v>18.151</v>
      </c>
      <c r="N110" s="1">
        <v>15.597</v>
      </c>
      <c r="O110" s="1">
        <v>13.385</v>
      </c>
      <c r="P110" s="1"/>
    </row>
    <row r="111" spans="1:16" ht="13.5" x14ac:dyDescent="0.35">
      <c r="A111" s="1">
        <v>104</v>
      </c>
      <c r="B111" s="1">
        <v>104</v>
      </c>
      <c r="C111" s="1">
        <v>105</v>
      </c>
      <c r="D111" s="1" t="s">
        <v>70</v>
      </c>
      <c r="E111" s="12">
        <v>0.33333333333333331</v>
      </c>
      <c r="F111" s="1">
        <v>11.42</v>
      </c>
      <c r="G111" s="1">
        <v>14.715</v>
      </c>
      <c r="H111" s="1">
        <v>8.0229999999999997</v>
      </c>
      <c r="I111" s="1">
        <v>5.4429999999999996</v>
      </c>
      <c r="J111" s="1">
        <v>12.696</v>
      </c>
      <c r="K111" s="1">
        <v>10.452999999999999</v>
      </c>
      <c r="L111" s="1">
        <v>15.473000000000001</v>
      </c>
      <c r="M111" s="1">
        <v>8.4329999999999998</v>
      </c>
      <c r="N111" s="1">
        <v>5.718</v>
      </c>
      <c r="O111" s="1">
        <v>5.891</v>
      </c>
      <c r="P111" s="1"/>
    </row>
    <row r="112" spans="1:16" ht="13.5" x14ac:dyDescent="0.35">
      <c r="A112" s="1">
        <v>105</v>
      </c>
      <c r="B112" s="1">
        <v>105</v>
      </c>
      <c r="C112" s="1">
        <v>106</v>
      </c>
      <c r="D112" s="1" t="s">
        <v>70</v>
      </c>
      <c r="E112" s="12">
        <v>0.375</v>
      </c>
      <c r="F112" s="1">
        <v>16.445</v>
      </c>
      <c r="G112" s="1">
        <v>20.911999999999999</v>
      </c>
      <c r="H112" s="1">
        <v>11.625999999999999</v>
      </c>
      <c r="I112" s="1">
        <v>6.782</v>
      </c>
      <c r="J112" s="1">
        <v>9.3450000000000006</v>
      </c>
      <c r="K112" s="1">
        <v>15.170999999999999</v>
      </c>
      <c r="L112" s="1">
        <v>21.986000000000001</v>
      </c>
      <c r="M112" s="1">
        <v>12.217000000000001</v>
      </c>
      <c r="N112" s="1">
        <v>7.1210000000000004</v>
      </c>
      <c r="O112" s="1">
        <v>12.257999999999999</v>
      </c>
      <c r="P112" s="1"/>
    </row>
    <row r="113" spans="1:16" ht="13.5" x14ac:dyDescent="0.35">
      <c r="A113" s="1">
        <v>106</v>
      </c>
      <c r="B113" s="1">
        <v>106</v>
      </c>
      <c r="C113" s="1">
        <v>107</v>
      </c>
      <c r="D113" s="1" t="s">
        <v>70</v>
      </c>
      <c r="E113" s="12">
        <v>0.41666666666666669</v>
      </c>
      <c r="F113" s="1">
        <v>2.2970000000000002</v>
      </c>
      <c r="G113" s="1">
        <v>4.03</v>
      </c>
      <c r="H113" s="1">
        <v>2.33</v>
      </c>
      <c r="I113" s="1">
        <v>0.63800000000000001</v>
      </c>
      <c r="J113" s="1">
        <v>37.472000000000001</v>
      </c>
      <c r="K113" s="1">
        <v>2.863</v>
      </c>
      <c r="L113" s="1">
        <v>4.2910000000000004</v>
      </c>
      <c r="M113" s="1">
        <v>2.5019999999999998</v>
      </c>
      <c r="N113" s="1">
        <v>0.72199999999999998</v>
      </c>
      <c r="O113" s="1">
        <v>25.231999999999999</v>
      </c>
      <c r="P113" s="1"/>
    </row>
    <row r="114" spans="1:16" ht="13.5" x14ac:dyDescent="0.35">
      <c r="A114" s="1">
        <v>107</v>
      </c>
      <c r="B114" s="1">
        <v>107</v>
      </c>
      <c r="C114" s="1">
        <v>108</v>
      </c>
      <c r="D114" s="1" t="s">
        <v>70</v>
      </c>
      <c r="E114" s="12">
        <v>0.45833333333333331</v>
      </c>
      <c r="F114" s="1">
        <v>4.391</v>
      </c>
      <c r="G114" s="1">
        <v>6.9640000000000004</v>
      </c>
      <c r="H114" s="1">
        <v>4.62</v>
      </c>
      <c r="I114" s="1">
        <v>3.22</v>
      </c>
      <c r="J114" s="1">
        <v>10.877000000000001</v>
      </c>
      <c r="K114" s="1">
        <v>5.1239999999999997</v>
      </c>
      <c r="L114" s="1">
        <v>7.2060000000000004</v>
      </c>
      <c r="M114" s="1">
        <v>4.74</v>
      </c>
      <c r="N114" s="1">
        <v>3.2669999999999999</v>
      </c>
      <c r="O114" s="1">
        <v>17.370999999999999</v>
      </c>
      <c r="P114" s="1"/>
    </row>
    <row r="115" spans="1:16" ht="13.5" x14ac:dyDescent="0.35">
      <c r="A115" s="1">
        <v>108</v>
      </c>
      <c r="B115" s="1">
        <v>108</v>
      </c>
      <c r="C115" s="1">
        <v>109</v>
      </c>
      <c r="D115" s="1" t="s">
        <v>70</v>
      </c>
      <c r="E115" s="12">
        <v>0.5</v>
      </c>
      <c r="F115" s="1">
        <v>8.9819999999999993</v>
      </c>
      <c r="G115" s="1">
        <v>12.72</v>
      </c>
      <c r="H115" s="1">
        <v>6.9960000000000004</v>
      </c>
      <c r="I115" s="1">
        <v>5.0549999999999997</v>
      </c>
      <c r="J115" s="1">
        <v>15.523</v>
      </c>
      <c r="K115" s="1">
        <v>10.173</v>
      </c>
      <c r="L115" s="1">
        <v>13.58</v>
      </c>
      <c r="M115" s="1">
        <v>7.5579999999999998</v>
      </c>
      <c r="N115" s="1">
        <v>5.5170000000000003</v>
      </c>
      <c r="O115" s="1">
        <v>10.423999999999999</v>
      </c>
      <c r="P115" s="1"/>
    </row>
    <row r="116" spans="1:16" ht="13.5" x14ac:dyDescent="0.35">
      <c r="A116" s="1">
        <v>109</v>
      </c>
      <c r="B116" s="1">
        <v>109</v>
      </c>
      <c r="C116" s="1">
        <v>110</v>
      </c>
      <c r="D116" s="1" t="s">
        <v>70</v>
      </c>
      <c r="E116" s="12">
        <v>0.54166666666666663</v>
      </c>
      <c r="F116" s="1">
        <v>5.0999999999999997E-2</v>
      </c>
      <c r="G116" s="1">
        <v>3.9</v>
      </c>
      <c r="H116" s="1">
        <v>1.556</v>
      </c>
      <c r="I116" s="1">
        <v>2.3919999999999999</v>
      </c>
      <c r="J116" s="1">
        <v>19.434999999999999</v>
      </c>
      <c r="K116" s="1">
        <v>9.7219999999999995</v>
      </c>
      <c r="L116" s="1">
        <v>4.3339999999999996</v>
      </c>
      <c r="M116" s="1">
        <v>1.8680000000000001</v>
      </c>
      <c r="N116" s="1">
        <v>2.7480000000000002</v>
      </c>
      <c r="O116" s="1">
        <v>31.655999999999999</v>
      </c>
      <c r="P116" s="1"/>
    </row>
    <row r="117" spans="1:16" ht="13.5" x14ac:dyDescent="0.35">
      <c r="A117" s="1">
        <v>110</v>
      </c>
      <c r="B117" s="1">
        <v>110</v>
      </c>
      <c r="C117" s="1">
        <v>111</v>
      </c>
      <c r="D117" s="1" t="s">
        <v>70</v>
      </c>
      <c r="E117" s="12">
        <v>0.58333333333333337</v>
      </c>
      <c r="F117" s="1">
        <v>6.9960000000000004</v>
      </c>
      <c r="G117" s="1">
        <v>8.8949999999999996</v>
      </c>
      <c r="H117" s="1">
        <v>5.8879999999999999</v>
      </c>
      <c r="I117" s="1">
        <v>3.8210000000000002</v>
      </c>
      <c r="J117" s="1">
        <v>1.9730000000000001</v>
      </c>
      <c r="K117" s="1">
        <v>10.505000000000001</v>
      </c>
      <c r="L117" s="1">
        <v>9.1929999999999996</v>
      </c>
      <c r="M117" s="1">
        <v>6.03</v>
      </c>
      <c r="N117" s="1">
        <v>3.855</v>
      </c>
      <c r="O117" s="1">
        <v>20.311</v>
      </c>
      <c r="P117" s="1"/>
    </row>
    <row r="118" spans="1:16" ht="13.5" x14ac:dyDescent="0.35">
      <c r="A118" s="1">
        <v>111</v>
      </c>
      <c r="B118" s="1">
        <v>111</v>
      </c>
      <c r="C118" s="1">
        <v>112</v>
      </c>
      <c r="D118" s="1" t="s">
        <v>70</v>
      </c>
      <c r="E118" s="12">
        <v>0.625</v>
      </c>
      <c r="F118" s="1">
        <v>14.215999999999999</v>
      </c>
      <c r="G118" s="1">
        <v>21.882999999999999</v>
      </c>
      <c r="H118" s="1">
        <v>12.672000000000001</v>
      </c>
      <c r="I118" s="1">
        <v>11.872999999999999</v>
      </c>
      <c r="J118" s="1">
        <v>14.62</v>
      </c>
      <c r="K118" s="1">
        <v>20.268000000000001</v>
      </c>
      <c r="L118" s="1">
        <v>22.966999999999999</v>
      </c>
      <c r="M118" s="1">
        <v>13.278</v>
      </c>
      <c r="N118" s="1">
        <v>12.436999999999999</v>
      </c>
      <c r="O118" s="1">
        <v>35.826000000000001</v>
      </c>
      <c r="P118" s="1"/>
    </row>
    <row r="119" spans="1:16" ht="13.5" x14ac:dyDescent="0.35">
      <c r="A119" s="1">
        <v>112</v>
      </c>
      <c r="B119" s="1">
        <v>112</v>
      </c>
      <c r="C119" s="1">
        <v>113</v>
      </c>
      <c r="D119" s="1" t="s">
        <v>70</v>
      </c>
      <c r="E119" s="12">
        <v>0.66666666666666663</v>
      </c>
      <c r="F119" s="1">
        <v>31.018000000000001</v>
      </c>
      <c r="G119" s="1">
        <v>40.091000000000001</v>
      </c>
      <c r="H119" s="1">
        <v>28.527000000000001</v>
      </c>
      <c r="I119" s="1">
        <v>21.327000000000002</v>
      </c>
      <c r="J119" s="1">
        <v>21.728999999999999</v>
      </c>
      <c r="K119" s="1">
        <v>33.700000000000003</v>
      </c>
      <c r="L119" s="1">
        <v>41.649000000000001</v>
      </c>
      <c r="M119" s="1">
        <v>29.483000000000001</v>
      </c>
      <c r="N119" s="1">
        <v>21.908999999999999</v>
      </c>
      <c r="O119" s="1">
        <v>57.024000000000001</v>
      </c>
      <c r="P119" s="1"/>
    </row>
    <row r="120" spans="1:16" ht="13.5" x14ac:dyDescent="0.35">
      <c r="A120" s="1">
        <v>113</v>
      </c>
      <c r="B120" s="1">
        <v>113</v>
      </c>
      <c r="C120" s="1">
        <v>114</v>
      </c>
      <c r="D120" s="1" t="s">
        <v>70</v>
      </c>
      <c r="E120" s="12">
        <v>0.70833333333333337</v>
      </c>
      <c r="F120" s="1">
        <v>1.8049999999999999</v>
      </c>
      <c r="G120" s="1">
        <v>3.423</v>
      </c>
      <c r="H120" s="1">
        <v>2.3199999999999998</v>
      </c>
      <c r="I120" s="1">
        <v>0.24399999999999999</v>
      </c>
      <c r="J120" s="1">
        <v>3.5939999999999999</v>
      </c>
      <c r="K120" s="1">
        <v>3.032</v>
      </c>
      <c r="L120" s="1">
        <v>3.6829999999999998</v>
      </c>
      <c r="M120" s="1">
        <v>2.5219999999999998</v>
      </c>
      <c r="N120" s="1">
        <v>0.17499999999999999</v>
      </c>
      <c r="O120" s="1">
        <v>3.964</v>
      </c>
      <c r="P120" s="1"/>
    </row>
    <row r="121" spans="1:16" ht="13.5" x14ac:dyDescent="0.35">
      <c r="A121" s="1">
        <v>114</v>
      </c>
      <c r="B121" s="1">
        <v>114</v>
      </c>
      <c r="C121" s="1">
        <v>115</v>
      </c>
      <c r="D121" s="1" t="s">
        <v>70</v>
      </c>
      <c r="E121" s="12">
        <v>0.75</v>
      </c>
      <c r="F121" s="1">
        <v>11.260999999999999</v>
      </c>
      <c r="G121" s="1">
        <v>16.274000000000001</v>
      </c>
      <c r="H121" s="1">
        <v>9.0060000000000002</v>
      </c>
      <c r="I121" s="1">
        <v>7.4240000000000004</v>
      </c>
      <c r="J121" s="1">
        <v>13.848000000000001</v>
      </c>
      <c r="K121" s="1">
        <v>12.917</v>
      </c>
      <c r="L121" s="1">
        <v>17.202000000000002</v>
      </c>
      <c r="M121" s="1">
        <v>9.5559999999999992</v>
      </c>
      <c r="N121" s="1">
        <v>7.8920000000000003</v>
      </c>
      <c r="O121" s="1">
        <v>39.012</v>
      </c>
      <c r="P121" s="1"/>
    </row>
    <row r="122" spans="1:16" ht="13.5" x14ac:dyDescent="0.35">
      <c r="A122" s="1">
        <v>115</v>
      </c>
      <c r="B122" s="1">
        <v>115</v>
      </c>
      <c r="C122" s="1">
        <v>116</v>
      </c>
      <c r="D122" s="1" t="s">
        <v>70</v>
      </c>
      <c r="E122" s="12">
        <v>0.79166666666666663</v>
      </c>
      <c r="F122" s="1">
        <v>2.2349999999999999</v>
      </c>
      <c r="G122" s="1">
        <v>3.3069999999999999</v>
      </c>
      <c r="H122" s="1">
        <v>1.7629999999999999</v>
      </c>
      <c r="I122" s="1">
        <v>1.1870000000000001</v>
      </c>
      <c r="J122" s="1">
        <v>0.58699999999999997</v>
      </c>
      <c r="K122" s="1">
        <v>2.2890000000000001</v>
      </c>
      <c r="L122" s="1">
        <v>3.56</v>
      </c>
      <c r="M122" s="1">
        <v>1.9350000000000001</v>
      </c>
      <c r="N122" s="1">
        <v>1.329</v>
      </c>
      <c r="O122" s="1">
        <v>5.7539999999999996</v>
      </c>
      <c r="P122" s="1"/>
    </row>
    <row r="123" spans="1:16" ht="13.5" x14ac:dyDescent="0.35">
      <c r="A123" s="1">
        <v>116</v>
      </c>
      <c r="B123" s="1">
        <v>116</v>
      </c>
      <c r="C123" s="1">
        <v>117</v>
      </c>
      <c r="D123" s="1" t="s">
        <v>70</v>
      </c>
      <c r="E123" s="12">
        <v>0.83333333333333337</v>
      </c>
      <c r="F123" s="1">
        <v>2.9820000000000002</v>
      </c>
      <c r="G123" s="1">
        <v>3.5920000000000001</v>
      </c>
      <c r="H123" s="1">
        <v>2.415</v>
      </c>
      <c r="I123" s="1">
        <v>1.4690000000000001</v>
      </c>
      <c r="J123" s="1">
        <v>0.61499999999999999</v>
      </c>
      <c r="K123" s="1">
        <v>2.8370000000000002</v>
      </c>
      <c r="L123" s="1">
        <v>3.7010000000000001</v>
      </c>
      <c r="M123" s="1">
        <v>2.4630000000000001</v>
      </c>
      <c r="N123" s="1">
        <v>1.468</v>
      </c>
      <c r="O123" s="1">
        <v>4.1050000000000004</v>
      </c>
      <c r="P123" s="1"/>
    </row>
    <row r="124" spans="1:16" ht="13.5" x14ac:dyDescent="0.35">
      <c r="A124" s="1">
        <v>117</v>
      </c>
      <c r="B124" s="1">
        <v>117</v>
      </c>
      <c r="C124" s="1">
        <v>118</v>
      </c>
      <c r="D124" s="1" t="s">
        <v>70</v>
      </c>
      <c r="E124" s="12">
        <v>0.875</v>
      </c>
      <c r="F124" s="1">
        <v>18.62</v>
      </c>
      <c r="G124" s="1">
        <v>25.928000000000001</v>
      </c>
      <c r="H124" s="1">
        <v>16.263000000000002</v>
      </c>
      <c r="I124" s="1">
        <v>9.1440000000000001</v>
      </c>
      <c r="J124" s="1">
        <v>0.26500000000000001</v>
      </c>
      <c r="K124" s="1">
        <v>18.623999999999999</v>
      </c>
      <c r="L124" s="1">
        <v>27.222999999999999</v>
      </c>
      <c r="M124" s="1">
        <v>17.053999999999998</v>
      </c>
      <c r="N124" s="1">
        <v>9.5649999999999995</v>
      </c>
      <c r="O124" s="1">
        <v>7.6150000000000002</v>
      </c>
      <c r="P124" s="1"/>
    </row>
    <row r="125" spans="1:16" ht="13.5" x14ac:dyDescent="0.35">
      <c r="A125" s="1">
        <v>118</v>
      </c>
      <c r="B125" s="1">
        <v>118</v>
      </c>
      <c r="C125" s="1">
        <v>119</v>
      </c>
      <c r="D125" s="1" t="s">
        <v>70</v>
      </c>
      <c r="E125" s="12">
        <v>0.91666666666666663</v>
      </c>
      <c r="F125" s="1">
        <v>11.381</v>
      </c>
      <c r="G125" s="1">
        <v>16.792999999999999</v>
      </c>
      <c r="H125" s="1">
        <v>9.7059999999999995</v>
      </c>
      <c r="I125" s="1">
        <v>7.4109999999999996</v>
      </c>
      <c r="J125" s="1">
        <v>4.12</v>
      </c>
      <c r="K125" s="1">
        <v>11.355</v>
      </c>
      <c r="L125" s="1">
        <v>17.704999999999998</v>
      </c>
      <c r="M125" s="1">
        <v>10.249000000000001</v>
      </c>
      <c r="N125" s="1">
        <v>7.8339999999999996</v>
      </c>
      <c r="O125" s="1">
        <v>6.0000000000000001E-3</v>
      </c>
      <c r="P125" s="1"/>
    </row>
    <row r="126" spans="1:16" ht="13.5" x14ac:dyDescent="0.35">
      <c r="A126" s="1">
        <v>119</v>
      </c>
      <c r="B126" s="1">
        <v>119</v>
      </c>
      <c r="C126" s="1">
        <v>120</v>
      </c>
      <c r="D126" s="1" t="s">
        <v>70</v>
      </c>
      <c r="E126" s="12">
        <v>0.95833333333333337</v>
      </c>
      <c r="F126" s="1">
        <v>0.16500000000000001</v>
      </c>
      <c r="G126" s="1">
        <v>0.60699999999999998</v>
      </c>
      <c r="H126" s="1">
        <v>0.17799999999999999</v>
      </c>
      <c r="I126" s="1">
        <v>0.93700000000000006</v>
      </c>
      <c r="J126" s="1">
        <v>0.39400000000000002</v>
      </c>
      <c r="K126" s="1">
        <v>0.16800000000000001</v>
      </c>
      <c r="L126" s="1">
        <v>0.59599999999999997</v>
      </c>
      <c r="M126" s="1">
        <v>0.14499999999999999</v>
      </c>
      <c r="N126" s="1">
        <v>0.94299999999999995</v>
      </c>
      <c r="O126" s="1">
        <v>23.021999999999998</v>
      </c>
      <c r="P126" s="1"/>
    </row>
    <row r="127" spans="1:16" ht="13.5" x14ac:dyDescent="0.35">
      <c r="A127" s="1">
        <v>120</v>
      </c>
      <c r="B127" s="1">
        <v>120</v>
      </c>
      <c r="C127" s="1">
        <v>121</v>
      </c>
      <c r="D127" s="1" t="s">
        <v>108</v>
      </c>
      <c r="E127" s="12">
        <v>0</v>
      </c>
      <c r="F127" s="1">
        <v>4.4139999999999997</v>
      </c>
      <c r="G127" s="1">
        <v>5.6029999999999998</v>
      </c>
      <c r="H127" s="1">
        <v>3.9729999999999999</v>
      </c>
      <c r="I127" s="1">
        <v>6.6000000000000003E-2</v>
      </c>
      <c r="J127" s="1">
        <v>4.468</v>
      </c>
      <c r="K127" s="1">
        <v>4.6360000000000001</v>
      </c>
      <c r="L127" s="1">
        <v>5.9379999999999997</v>
      </c>
      <c r="M127" s="1">
        <v>4.2240000000000002</v>
      </c>
      <c r="N127" s="1">
        <v>0.113</v>
      </c>
      <c r="O127" s="1">
        <v>13.034000000000001</v>
      </c>
      <c r="P127" s="1"/>
    </row>
    <row r="128" spans="1:16" ht="13.5" x14ac:dyDescent="0.35">
      <c r="A128" s="1">
        <v>121</v>
      </c>
      <c r="B128" s="1">
        <v>121</v>
      </c>
      <c r="C128" s="1">
        <v>122</v>
      </c>
      <c r="D128" s="1" t="s">
        <v>108</v>
      </c>
      <c r="E128" s="12">
        <v>4.1666666666666664E-2</v>
      </c>
      <c r="F128" s="1">
        <v>1.6359999999999999</v>
      </c>
      <c r="G128" s="1">
        <v>2.3969999999999998</v>
      </c>
      <c r="H128" s="1">
        <v>1.2470000000000001</v>
      </c>
      <c r="I128" s="1">
        <v>1.419</v>
      </c>
      <c r="J128" s="1">
        <v>2.423</v>
      </c>
      <c r="K128" s="1">
        <v>1.5880000000000001</v>
      </c>
      <c r="L128" s="1">
        <v>2.544</v>
      </c>
      <c r="M128" s="1">
        <v>1.3340000000000001</v>
      </c>
      <c r="N128" s="1">
        <v>1.5149999999999999</v>
      </c>
      <c r="O128" s="1">
        <v>9.625</v>
      </c>
      <c r="P128" s="1"/>
    </row>
    <row r="129" spans="1:16" ht="13.5" x14ac:dyDescent="0.35">
      <c r="A129" s="1">
        <v>122</v>
      </c>
      <c r="B129" s="1">
        <v>122</v>
      </c>
      <c r="C129" s="1">
        <v>123</v>
      </c>
      <c r="D129" s="1" t="s">
        <v>108</v>
      </c>
      <c r="E129" s="12">
        <v>8.3333333333333329E-2</v>
      </c>
      <c r="F129" s="1">
        <v>7.1879999999999997</v>
      </c>
      <c r="G129" s="1">
        <v>9.1859999999999999</v>
      </c>
      <c r="H129" s="1">
        <v>6.2910000000000004</v>
      </c>
      <c r="I129" s="1">
        <v>1.647</v>
      </c>
      <c r="J129" s="1">
        <v>5.5659999999999998</v>
      </c>
      <c r="K129" s="1">
        <v>7.27</v>
      </c>
      <c r="L129" s="1">
        <v>9.6419999999999995</v>
      </c>
      <c r="M129" s="1">
        <v>6.5970000000000004</v>
      </c>
      <c r="N129" s="1">
        <v>1.7110000000000001</v>
      </c>
      <c r="O129" s="1">
        <v>1.4999999999999999E-2</v>
      </c>
      <c r="P129" s="1"/>
    </row>
    <row r="130" spans="1:16" ht="13.5" x14ac:dyDescent="0.35">
      <c r="A130" s="1">
        <v>123</v>
      </c>
      <c r="B130" s="1">
        <v>123</v>
      </c>
      <c r="C130" s="1">
        <v>124</v>
      </c>
      <c r="D130" s="1" t="s">
        <v>108</v>
      </c>
      <c r="E130" s="12">
        <v>0.125</v>
      </c>
      <c r="F130" s="1">
        <v>6.32</v>
      </c>
      <c r="G130" s="1">
        <v>9.7010000000000005</v>
      </c>
      <c r="H130" s="1">
        <v>5.444</v>
      </c>
      <c r="I130" s="1">
        <v>5.2720000000000002</v>
      </c>
      <c r="J130" s="1">
        <v>38.070999999999998</v>
      </c>
      <c r="K130" s="1">
        <v>6.1769999999999996</v>
      </c>
      <c r="L130" s="1">
        <v>10.183999999999999</v>
      </c>
      <c r="M130" s="1">
        <v>5.7060000000000004</v>
      </c>
      <c r="N130" s="1">
        <v>5.5250000000000004</v>
      </c>
      <c r="O130" s="1">
        <v>4.7E-2</v>
      </c>
      <c r="P130" s="1"/>
    </row>
    <row r="131" spans="1:16" ht="13.5" x14ac:dyDescent="0.35">
      <c r="A131" s="1">
        <v>124</v>
      </c>
      <c r="B131" s="1">
        <v>124</v>
      </c>
      <c r="C131" s="1">
        <v>125</v>
      </c>
      <c r="D131" s="1" t="s">
        <v>108</v>
      </c>
      <c r="E131" s="12">
        <v>0.16666666666666666</v>
      </c>
      <c r="F131" s="1">
        <v>4.601</v>
      </c>
      <c r="G131" s="1">
        <v>6.1890000000000001</v>
      </c>
      <c r="H131" s="1">
        <v>4.2030000000000003</v>
      </c>
      <c r="I131" s="1">
        <v>1.43</v>
      </c>
      <c r="J131" s="1">
        <v>5.3559999999999999</v>
      </c>
      <c r="K131" s="1">
        <v>4.7169999999999996</v>
      </c>
      <c r="L131" s="1">
        <v>6.524</v>
      </c>
      <c r="M131" s="1">
        <v>4.4329999999999998</v>
      </c>
      <c r="N131" s="1">
        <v>1.5169999999999999</v>
      </c>
      <c r="O131" s="1">
        <v>8.6999999999999994E-2</v>
      </c>
      <c r="P131" s="1"/>
    </row>
    <row r="132" spans="1:16" ht="13.5" x14ac:dyDescent="0.35">
      <c r="A132" s="1">
        <v>125</v>
      </c>
      <c r="B132" s="1">
        <v>125</v>
      </c>
      <c r="C132" s="1">
        <v>126</v>
      </c>
      <c r="D132" s="1" t="s">
        <v>108</v>
      </c>
      <c r="E132" s="12">
        <v>0.20833333333333334</v>
      </c>
      <c r="F132" s="1">
        <v>10.018000000000001</v>
      </c>
      <c r="G132" s="1">
        <v>14.315</v>
      </c>
      <c r="H132" s="1">
        <v>8.859</v>
      </c>
      <c r="I132" s="1">
        <v>5.49</v>
      </c>
      <c r="J132" s="1">
        <v>35.518999999999998</v>
      </c>
      <c r="K132" s="1">
        <v>10.052</v>
      </c>
      <c r="L132" s="1">
        <v>15.067</v>
      </c>
      <c r="M132" s="1">
        <v>9.327</v>
      </c>
      <c r="N132" s="1">
        <v>5.782</v>
      </c>
      <c r="O132" s="1">
        <v>0.14799999999999999</v>
      </c>
      <c r="P132" s="1"/>
    </row>
    <row r="133" spans="1:16" ht="13.5" x14ac:dyDescent="0.35">
      <c r="A133" s="1">
        <v>126</v>
      </c>
      <c r="B133" s="1">
        <v>126</v>
      </c>
      <c r="C133" s="1">
        <v>127</v>
      </c>
      <c r="D133" s="1" t="s">
        <v>108</v>
      </c>
      <c r="E133" s="12">
        <v>0.25</v>
      </c>
      <c r="F133" s="1">
        <v>1.173</v>
      </c>
      <c r="G133" s="1">
        <v>1.6539999999999999</v>
      </c>
      <c r="H133" s="1">
        <v>1.046</v>
      </c>
      <c r="I133" s="1">
        <v>0.438</v>
      </c>
      <c r="J133" s="1">
        <v>4.3659999999999997</v>
      </c>
      <c r="K133" s="1">
        <v>1.0329999999999999</v>
      </c>
      <c r="L133" s="1">
        <v>1.732</v>
      </c>
      <c r="M133" s="1">
        <v>1.091</v>
      </c>
      <c r="N133" s="1">
        <v>0.45300000000000001</v>
      </c>
      <c r="O133" s="1">
        <v>2.5659999999999998</v>
      </c>
      <c r="P133" s="1"/>
    </row>
    <row r="134" spans="1:16" ht="13.5" x14ac:dyDescent="0.35">
      <c r="A134" s="1">
        <v>127</v>
      </c>
      <c r="B134" s="1">
        <v>127</v>
      </c>
      <c r="C134" s="1">
        <v>128</v>
      </c>
      <c r="D134" s="1" t="s">
        <v>108</v>
      </c>
      <c r="E134" s="12">
        <v>0.29166666666666669</v>
      </c>
      <c r="F134" s="1">
        <v>4.5179999999999998</v>
      </c>
      <c r="G134" s="1">
        <v>3.387</v>
      </c>
      <c r="H134" s="1">
        <v>4.8730000000000002</v>
      </c>
      <c r="I134" s="1">
        <v>9.3219999999999992</v>
      </c>
      <c r="J134" s="1">
        <v>17.93</v>
      </c>
      <c r="K134" s="1">
        <v>4.1900000000000004</v>
      </c>
      <c r="L134" s="1">
        <v>3.0840000000000001</v>
      </c>
      <c r="M134" s="1">
        <v>4.6470000000000002</v>
      </c>
      <c r="N134" s="1">
        <v>9.3279999999999994</v>
      </c>
      <c r="O134" s="1">
        <v>5.3209999999999997</v>
      </c>
      <c r="P134" s="1"/>
    </row>
    <row r="135" spans="1:16" ht="13.5" x14ac:dyDescent="0.35">
      <c r="A135" s="1">
        <v>128</v>
      </c>
      <c r="B135" s="1">
        <v>128</v>
      </c>
      <c r="C135" s="1">
        <v>129</v>
      </c>
      <c r="D135" s="1" t="s">
        <v>108</v>
      </c>
      <c r="E135" s="12">
        <v>0.33333333333333331</v>
      </c>
      <c r="F135" s="1">
        <v>5.4119999999999999</v>
      </c>
      <c r="G135" s="1">
        <v>6.3630000000000004</v>
      </c>
      <c r="H135" s="1">
        <v>4.5880000000000001</v>
      </c>
      <c r="I135" s="1">
        <v>0.187</v>
      </c>
      <c r="J135" s="1">
        <v>5.0019999999999998</v>
      </c>
      <c r="K135" s="1">
        <v>5.4089999999999998</v>
      </c>
      <c r="L135" s="1">
        <v>6.7039999999999997</v>
      </c>
      <c r="M135" s="1">
        <v>4.8369999999999997</v>
      </c>
      <c r="N135" s="1">
        <v>0.20699999999999999</v>
      </c>
      <c r="O135" s="1">
        <v>9.0229999999999997</v>
      </c>
      <c r="P135" s="1"/>
    </row>
    <row r="136" spans="1:16" ht="13.5" x14ac:dyDescent="0.35">
      <c r="A136" s="1">
        <v>129</v>
      </c>
      <c r="B136" s="1">
        <v>129</v>
      </c>
      <c r="C136" s="1">
        <v>130</v>
      </c>
      <c r="D136" s="1" t="s">
        <v>108</v>
      </c>
      <c r="E136" s="12">
        <v>0.375</v>
      </c>
      <c r="F136" s="1">
        <v>3.7189999999999999</v>
      </c>
      <c r="G136" s="1">
        <v>5.6029999999999998</v>
      </c>
      <c r="H136" s="1">
        <v>3.2130000000000001</v>
      </c>
      <c r="I136" s="1">
        <v>2.7250000000000001</v>
      </c>
      <c r="J136" s="1">
        <v>10.436</v>
      </c>
      <c r="K136" s="1">
        <v>3.72</v>
      </c>
      <c r="L136" s="1">
        <v>5.9039999999999999</v>
      </c>
      <c r="M136" s="1">
        <v>3.39</v>
      </c>
      <c r="N136" s="1">
        <v>2.8759999999999999</v>
      </c>
      <c r="O136" s="1">
        <v>22.193999999999999</v>
      </c>
      <c r="P136" s="1"/>
    </row>
    <row r="137" spans="1:16" ht="13.5" x14ac:dyDescent="0.35">
      <c r="A137" s="1">
        <v>130</v>
      </c>
      <c r="B137" s="1">
        <v>130</v>
      </c>
      <c r="C137" s="1">
        <v>131</v>
      </c>
      <c r="D137" s="1" t="s">
        <v>108</v>
      </c>
      <c r="E137" s="12">
        <v>0.41666666666666669</v>
      </c>
      <c r="F137" s="1">
        <v>5.56</v>
      </c>
      <c r="G137" s="1">
        <v>7.7249999999999996</v>
      </c>
      <c r="H137" s="1">
        <v>5.0209999999999999</v>
      </c>
      <c r="I137" s="1">
        <v>3.35</v>
      </c>
      <c r="J137" s="1">
        <v>4.2510000000000003</v>
      </c>
      <c r="K137" s="1">
        <v>5.7190000000000003</v>
      </c>
      <c r="L137" s="1">
        <v>8.1029999999999998</v>
      </c>
      <c r="M137" s="1">
        <v>5.258</v>
      </c>
      <c r="N137" s="1">
        <v>3.5</v>
      </c>
      <c r="O137" s="1">
        <v>27.067</v>
      </c>
      <c r="P137" s="1"/>
    </row>
    <row r="138" spans="1:16" ht="13.5" x14ac:dyDescent="0.35">
      <c r="A138" s="1">
        <v>131</v>
      </c>
      <c r="B138" s="1">
        <v>131</v>
      </c>
      <c r="C138" s="1">
        <v>132</v>
      </c>
      <c r="D138" s="1" t="s">
        <v>108</v>
      </c>
      <c r="E138" s="12">
        <v>0.45833333333333331</v>
      </c>
      <c r="F138" s="1">
        <v>4.7130000000000001</v>
      </c>
      <c r="G138" s="1">
        <v>6.9779999999999998</v>
      </c>
      <c r="H138" s="1">
        <v>4.1319999999999997</v>
      </c>
      <c r="I138" s="1">
        <v>2.65</v>
      </c>
      <c r="J138" s="1">
        <v>28.283000000000001</v>
      </c>
      <c r="K138" s="1">
        <v>4.4880000000000004</v>
      </c>
      <c r="L138" s="1">
        <v>7.3650000000000002</v>
      </c>
      <c r="M138" s="1">
        <v>4.3710000000000004</v>
      </c>
      <c r="N138" s="1">
        <v>2.8130000000000002</v>
      </c>
      <c r="O138" s="1">
        <v>5.782</v>
      </c>
      <c r="P138" s="1"/>
    </row>
    <row r="139" spans="1:16" ht="13.5" x14ac:dyDescent="0.35">
      <c r="A139" s="1">
        <v>132</v>
      </c>
      <c r="B139" s="1">
        <v>132</v>
      </c>
      <c r="C139" s="1">
        <v>133</v>
      </c>
      <c r="D139" s="1" t="s">
        <v>108</v>
      </c>
      <c r="E139" s="12">
        <v>0.5</v>
      </c>
      <c r="F139" s="1">
        <v>18.274000000000001</v>
      </c>
      <c r="G139" s="1">
        <v>16.888999999999999</v>
      </c>
      <c r="H139" s="1">
        <v>10.635</v>
      </c>
      <c r="I139" s="1">
        <v>6.6710000000000003</v>
      </c>
      <c r="J139" s="1">
        <v>9.9809999999999999</v>
      </c>
      <c r="K139" s="1">
        <v>12.013999999999999</v>
      </c>
      <c r="L139" s="1">
        <v>17.792999999999999</v>
      </c>
      <c r="M139" s="1">
        <v>11.214</v>
      </c>
      <c r="N139" s="1">
        <v>7.0439999999999996</v>
      </c>
      <c r="O139" s="1">
        <v>3.3410000000000002</v>
      </c>
      <c r="P139" s="1"/>
    </row>
    <row r="140" spans="1:16" ht="13.5" x14ac:dyDescent="0.35">
      <c r="A140" s="1">
        <v>133</v>
      </c>
      <c r="B140" s="1">
        <v>133</v>
      </c>
      <c r="C140" s="1">
        <v>134</v>
      </c>
      <c r="D140" s="1" t="s">
        <v>108</v>
      </c>
      <c r="E140" s="12">
        <v>0.54166666666666663</v>
      </c>
      <c r="F140" s="1">
        <v>4.1310000000000002</v>
      </c>
      <c r="G140" s="1">
        <v>1.4850000000000001</v>
      </c>
      <c r="H140" s="1">
        <v>0.54700000000000004</v>
      </c>
      <c r="I140" s="1">
        <v>1.647</v>
      </c>
      <c r="J140" s="1">
        <v>7.1970000000000001</v>
      </c>
      <c r="K140" s="1">
        <v>1.3879999999999999</v>
      </c>
      <c r="L140" s="1">
        <v>1.54</v>
      </c>
      <c r="M140" s="1">
        <v>0.55300000000000005</v>
      </c>
      <c r="N140" s="1">
        <v>1.71</v>
      </c>
      <c r="O140" s="1">
        <v>4.5129999999999999</v>
      </c>
      <c r="P140" s="1"/>
    </row>
    <row r="141" spans="1:16" ht="13.5" x14ac:dyDescent="0.35">
      <c r="A141" s="1">
        <v>134</v>
      </c>
      <c r="B141" s="1">
        <v>134</v>
      </c>
      <c r="C141" s="1">
        <v>135</v>
      </c>
      <c r="D141" s="1" t="s">
        <v>108</v>
      </c>
      <c r="E141" s="12">
        <v>0.58333333333333337</v>
      </c>
      <c r="F141" s="1">
        <v>12.395</v>
      </c>
      <c r="G141" s="1">
        <v>12.144</v>
      </c>
      <c r="H141" s="1">
        <v>7.8239999999999998</v>
      </c>
      <c r="I141" s="1">
        <v>4.8579999999999997</v>
      </c>
      <c r="J141" s="1">
        <v>53.585999999999999</v>
      </c>
      <c r="K141" s="1">
        <v>8.6509999999999998</v>
      </c>
      <c r="L141" s="1">
        <v>12.763999999999999</v>
      </c>
      <c r="M141" s="1">
        <v>8.2189999999999994</v>
      </c>
      <c r="N141" s="1">
        <v>5.0979999999999999</v>
      </c>
      <c r="O141" s="1">
        <v>11.678000000000001</v>
      </c>
      <c r="P141" s="1"/>
    </row>
    <row r="142" spans="1:16" ht="13.5" x14ac:dyDescent="0.35">
      <c r="A142" s="1">
        <v>135</v>
      </c>
      <c r="B142" s="1">
        <v>135</v>
      </c>
      <c r="C142" s="1">
        <v>136</v>
      </c>
      <c r="D142" s="1" t="s">
        <v>108</v>
      </c>
      <c r="E142" s="12">
        <v>0.625</v>
      </c>
      <c r="F142" s="1">
        <v>13.536</v>
      </c>
      <c r="G142" s="1">
        <v>19.934000000000001</v>
      </c>
      <c r="H142" s="1">
        <v>13.324</v>
      </c>
      <c r="I142" s="1">
        <v>7.8440000000000003</v>
      </c>
      <c r="J142" s="1">
        <v>0.115</v>
      </c>
      <c r="K142" s="1">
        <v>13.228</v>
      </c>
      <c r="L142" s="1">
        <v>20.968</v>
      </c>
      <c r="M142" s="1">
        <v>14.015000000000001</v>
      </c>
      <c r="N142" s="1">
        <v>8.2490000000000006</v>
      </c>
      <c r="O142" s="1">
        <v>0.11799999999999999</v>
      </c>
      <c r="P142" s="1"/>
    </row>
    <row r="143" spans="1:16" ht="13.5" x14ac:dyDescent="0.35">
      <c r="A143" s="1">
        <v>136</v>
      </c>
      <c r="B143" s="1">
        <v>136</v>
      </c>
      <c r="C143" s="1">
        <v>137</v>
      </c>
      <c r="D143" s="1" t="s">
        <v>108</v>
      </c>
      <c r="E143" s="12">
        <v>0.66666666666666663</v>
      </c>
      <c r="F143" s="1">
        <v>9.69</v>
      </c>
      <c r="G143" s="1">
        <v>9.2859999999999996</v>
      </c>
      <c r="H143" s="1">
        <v>9.2859999999999996</v>
      </c>
      <c r="I143" s="1">
        <v>9.2859999999999996</v>
      </c>
      <c r="J143" s="1">
        <v>9.2859999999999996</v>
      </c>
      <c r="K143" s="1">
        <v>9.9979999999999993</v>
      </c>
      <c r="L143" s="1">
        <v>9.2840000000000007</v>
      </c>
      <c r="M143" s="1">
        <v>9.2840000000000007</v>
      </c>
      <c r="N143" s="1">
        <v>9.2840000000000007</v>
      </c>
      <c r="O143" s="1">
        <v>9.2840000000000007</v>
      </c>
      <c r="P143" s="1"/>
    </row>
    <row r="144" spans="1:16" ht="13.5" x14ac:dyDescent="0.35">
      <c r="A144" s="1">
        <v>137</v>
      </c>
      <c r="B144" s="1">
        <v>137</v>
      </c>
      <c r="C144" s="1">
        <v>138</v>
      </c>
      <c r="D144" s="1" t="s">
        <v>108</v>
      </c>
      <c r="E144" s="12">
        <v>0.70833333333333337</v>
      </c>
      <c r="F144" s="1">
        <v>2.9569999999999999</v>
      </c>
      <c r="G144" s="1">
        <v>5.3949999999999996</v>
      </c>
      <c r="H144" s="1">
        <v>2.9620000000000002</v>
      </c>
      <c r="I144" s="1">
        <v>3.512</v>
      </c>
      <c r="J144" s="1">
        <v>5.0000000000000001E-3</v>
      </c>
      <c r="K144" s="1">
        <v>2.8239999999999998</v>
      </c>
      <c r="L144" s="1">
        <v>5.673</v>
      </c>
      <c r="M144" s="1">
        <v>3.113</v>
      </c>
      <c r="N144" s="1">
        <v>3.6920000000000002</v>
      </c>
      <c r="O144" s="1">
        <v>2E-3</v>
      </c>
      <c r="P144" s="1"/>
    </row>
    <row r="145" spans="1:16" ht="13.5" x14ac:dyDescent="0.35">
      <c r="A145" s="1">
        <v>138</v>
      </c>
      <c r="B145" s="1">
        <v>138</v>
      </c>
      <c r="C145" s="1">
        <v>139</v>
      </c>
      <c r="D145" s="1" t="s">
        <v>108</v>
      </c>
      <c r="E145" s="12">
        <v>0.75</v>
      </c>
      <c r="F145" s="1">
        <v>6.532</v>
      </c>
      <c r="G145" s="1">
        <v>8.718</v>
      </c>
      <c r="H145" s="1">
        <v>5.3949999999999996</v>
      </c>
      <c r="I145" s="1">
        <v>4.2770000000000001</v>
      </c>
      <c r="J145" s="1">
        <v>6.4809999999999999</v>
      </c>
      <c r="K145" s="1">
        <v>6.7690000000000001</v>
      </c>
      <c r="L145" s="1">
        <v>9.1630000000000003</v>
      </c>
      <c r="M145" s="1">
        <v>5.6660000000000004</v>
      </c>
      <c r="N145" s="1">
        <v>4.4909999999999997</v>
      </c>
      <c r="O145" s="1">
        <v>12.492000000000001</v>
      </c>
      <c r="P145" s="1"/>
    </row>
    <row r="146" spans="1:16" ht="13.5" x14ac:dyDescent="0.35">
      <c r="A146" s="1">
        <v>139</v>
      </c>
      <c r="B146" s="1">
        <v>139</v>
      </c>
      <c r="C146" s="1">
        <v>140</v>
      </c>
      <c r="D146" s="1" t="s">
        <v>108</v>
      </c>
      <c r="E146" s="12">
        <v>0.79166666666666663</v>
      </c>
      <c r="F146" s="1">
        <v>12.093999999999999</v>
      </c>
      <c r="G146" s="1">
        <v>16.22</v>
      </c>
      <c r="H146" s="1">
        <v>10.061</v>
      </c>
      <c r="I146" s="1">
        <v>7.7210000000000001</v>
      </c>
      <c r="J146" s="1">
        <v>9.5879999999999992</v>
      </c>
      <c r="K146" s="1">
        <v>12.1</v>
      </c>
      <c r="L146" s="1">
        <v>17.052</v>
      </c>
      <c r="M146" s="1">
        <v>10.573</v>
      </c>
      <c r="N146" s="1">
        <v>8.1110000000000007</v>
      </c>
      <c r="O146" s="1">
        <v>15.683</v>
      </c>
      <c r="P146" s="1"/>
    </row>
    <row r="147" spans="1:16" ht="13.5" x14ac:dyDescent="0.35">
      <c r="A147" s="1">
        <v>140</v>
      </c>
      <c r="B147" s="1">
        <v>140</v>
      </c>
      <c r="C147" s="1">
        <v>141</v>
      </c>
      <c r="D147" s="1" t="s">
        <v>108</v>
      </c>
      <c r="E147" s="12">
        <v>0.83333333333333337</v>
      </c>
      <c r="F147" s="1">
        <v>10.318</v>
      </c>
      <c r="G147" s="1">
        <v>11.662000000000001</v>
      </c>
      <c r="H147" s="1">
        <v>7.431</v>
      </c>
      <c r="I147" s="1">
        <v>4.5650000000000004</v>
      </c>
      <c r="J147" s="1">
        <v>15.558</v>
      </c>
      <c r="K147" s="1">
        <v>10.653</v>
      </c>
      <c r="L147" s="1">
        <v>12.281000000000001</v>
      </c>
      <c r="M147" s="1">
        <v>7.8289999999999997</v>
      </c>
      <c r="N147" s="1">
        <v>4.8140000000000001</v>
      </c>
      <c r="O147" s="1">
        <v>27.670999999999999</v>
      </c>
      <c r="P147" s="1"/>
    </row>
    <row r="148" spans="1:16" ht="13.5" x14ac:dyDescent="0.35">
      <c r="A148" s="1">
        <v>141</v>
      </c>
      <c r="B148" s="1">
        <v>141</v>
      </c>
      <c r="C148" s="1">
        <v>142</v>
      </c>
      <c r="D148" s="1" t="s">
        <v>108</v>
      </c>
      <c r="E148" s="12">
        <v>0.875</v>
      </c>
      <c r="F148" s="1">
        <v>9.548</v>
      </c>
      <c r="G148" s="1">
        <v>15.775</v>
      </c>
      <c r="H148" s="1">
        <v>9.0190000000000001</v>
      </c>
      <c r="I148" s="1">
        <v>9.3659999999999997</v>
      </c>
      <c r="J148" s="1">
        <v>4.1000000000000002E-2</v>
      </c>
      <c r="K148" s="1">
        <v>9.7100000000000009</v>
      </c>
      <c r="L148" s="1">
        <v>16.591999999999999</v>
      </c>
      <c r="M148" s="1">
        <v>9.4849999999999994</v>
      </c>
      <c r="N148" s="1">
        <v>9.85</v>
      </c>
      <c r="O148" s="1">
        <v>3.9E-2</v>
      </c>
      <c r="P148" s="1"/>
    </row>
    <row r="149" spans="1:16" ht="13.5" x14ac:dyDescent="0.35">
      <c r="A149" s="1">
        <v>142</v>
      </c>
      <c r="B149" s="1">
        <v>142</v>
      </c>
      <c r="C149" s="1">
        <v>143</v>
      </c>
      <c r="D149" s="1" t="s">
        <v>108</v>
      </c>
      <c r="E149" s="12">
        <v>0.91666666666666663</v>
      </c>
      <c r="F149" s="1">
        <v>8.6579999999999995</v>
      </c>
      <c r="G149" s="1">
        <v>14.318</v>
      </c>
      <c r="H149" s="1">
        <v>8.0609999999999999</v>
      </c>
      <c r="I149" s="1">
        <v>8.83</v>
      </c>
      <c r="J149" s="1">
        <v>6.0000000000000001E-3</v>
      </c>
      <c r="K149" s="1">
        <v>8.6850000000000005</v>
      </c>
      <c r="L149" s="1">
        <v>15.065</v>
      </c>
      <c r="M149" s="1">
        <v>8.4819999999999993</v>
      </c>
      <c r="N149" s="1">
        <v>9.2910000000000004</v>
      </c>
      <c r="O149" s="1">
        <v>7.0000000000000001E-3</v>
      </c>
      <c r="P149" s="1"/>
    </row>
    <row r="150" spans="1:16" ht="13.5" x14ac:dyDescent="0.35">
      <c r="A150" s="1">
        <v>143</v>
      </c>
      <c r="B150" s="1">
        <v>143</v>
      </c>
      <c r="C150" s="1">
        <v>144</v>
      </c>
      <c r="D150" s="1" t="s">
        <v>108</v>
      </c>
      <c r="E150" s="12">
        <v>0.95833333333333337</v>
      </c>
      <c r="F150" s="1">
        <v>6.984</v>
      </c>
      <c r="G150" s="1">
        <v>11.504</v>
      </c>
      <c r="H150" s="1">
        <v>6.7050000000000001</v>
      </c>
      <c r="I150" s="1">
        <v>6.43</v>
      </c>
      <c r="J150" s="1">
        <v>5.6000000000000001E-2</v>
      </c>
      <c r="K150" s="1">
        <v>7.1559999999999997</v>
      </c>
      <c r="L150" s="1">
        <v>12.106999999999999</v>
      </c>
      <c r="M150" s="1">
        <v>7.0590000000000002</v>
      </c>
      <c r="N150" s="1">
        <v>6.7690000000000001</v>
      </c>
      <c r="O150" s="1">
        <v>5.3999999999999999E-2</v>
      </c>
      <c r="P150" s="1"/>
    </row>
    <row r="151" spans="1:16" ht="13.5" x14ac:dyDescent="0.35">
      <c r="A151" s="1">
        <v>144</v>
      </c>
      <c r="B151" s="1">
        <v>144</v>
      </c>
      <c r="C151" s="1">
        <v>145</v>
      </c>
      <c r="D151" s="1" t="s">
        <v>80</v>
      </c>
      <c r="E151" s="12">
        <v>0</v>
      </c>
      <c r="F151" s="1">
        <v>4.9290000000000003</v>
      </c>
      <c r="G151" s="1">
        <v>7.8940000000000001</v>
      </c>
      <c r="H151" s="1">
        <v>4.5110000000000001</v>
      </c>
      <c r="I151" s="1">
        <v>4.3220000000000001</v>
      </c>
      <c r="J151" s="1">
        <v>0.122</v>
      </c>
      <c r="K151" s="1">
        <v>5.1269999999999998</v>
      </c>
      <c r="L151" s="1">
        <v>8.3130000000000006</v>
      </c>
      <c r="M151" s="1">
        <v>4.7539999999999996</v>
      </c>
      <c r="N151" s="1">
        <v>4.5549999999999997</v>
      </c>
      <c r="O151" s="1">
        <v>0.121</v>
      </c>
      <c r="P151" s="1"/>
    </row>
    <row r="152" spans="1:16" ht="13.5" x14ac:dyDescent="0.35">
      <c r="A152" s="1">
        <v>145</v>
      </c>
      <c r="B152" s="1">
        <v>145</v>
      </c>
      <c r="C152" s="1">
        <v>146</v>
      </c>
      <c r="D152" s="1" t="s">
        <v>80</v>
      </c>
      <c r="E152" s="12">
        <v>4.1666666666666664E-2</v>
      </c>
      <c r="F152" s="1">
        <v>10.08</v>
      </c>
      <c r="G152" s="1">
        <v>15.788</v>
      </c>
      <c r="H152" s="1">
        <v>9.1620000000000008</v>
      </c>
      <c r="I152" s="1">
        <v>8.6140000000000008</v>
      </c>
      <c r="J152" s="1">
        <v>28.273</v>
      </c>
      <c r="K152" s="1">
        <v>10.243</v>
      </c>
      <c r="L152" s="1">
        <v>16.603000000000002</v>
      </c>
      <c r="M152" s="1">
        <v>9.6319999999999997</v>
      </c>
      <c r="N152" s="1">
        <v>9.0549999999999997</v>
      </c>
      <c r="O152" s="1">
        <v>64.766999999999996</v>
      </c>
      <c r="P152" s="1"/>
    </row>
    <row r="153" spans="1:16" ht="13.5" x14ac:dyDescent="0.35">
      <c r="A153" s="1">
        <v>146</v>
      </c>
      <c r="B153" s="1">
        <v>146</v>
      </c>
      <c r="C153" s="1">
        <v>147</v>
      </c>
      <c r="D153" s="1" t="s">
        <v>80</v>
      </c>
      <c r="E153" s="12">
        <v>8.3333333333333329E-2</v>
      </c>
      <c r="F153" s="1">
        <v>19.062999999999999</v>
      </c>
      <c r="G153" s="1">
        <v>31.736999999999998</v>
      </c>
      <c r="H153" s="1">
        <v>17.428999999999998</v>
      </c>
      <c r="I153" s="1">
        <v>19.657</v>
      </c>
      <c r="J153" s="1">
        <v>54.371000000000002</v>
      </c>
      <c r="K153" s="1">
        <v>19.295999999999999</v>
      </c>
      <c r="L153" s="1">
        <v>33.386000000000003</v>
      </c>
      <c r="M153" s="1">
        <v>18.334</v>
      </c>
      <c r="N153" s="1">
        <v>20.678000000000001</v>
      </c>
      <c r="O153" s="1">
        <v>160.12</v>
      </c>
      <c r="P153" s="1"/>
    </row>
    <row r="154" spans="1:16" ht="13.5" x14ac:dyDescent="0.35">
      <c r="A154" s="1">
        <v>147</v>
      </c>
      <c r="B154" s="1">
        <v>147</v>
      </c>
      <c r="C154" s="1">
        <v>148</v>
      </c>
      <c r="D154" s="1" t="s">
        <v>80</v>
      </c>
      <c r="E154" s="12">
        <v>0.125</v>
      </c>
      <c r="F154" s="1">
        <v>9.0310000000000006</v>
      </c>
      <c r="G154" s="1">
        <v>16.498999999999999</v>
      </c>
      <c r="H154" s="1">
        <v>8.4280000000000008</v>
      </c>
      <c r="I154" s="1">
        <v>12.182</v>
      </c>
      <c r="J154" s="1">
        <v>29.428000000000001</v>
      </c>
      <c r="K154" s="1">
        <v>9.2880000000000003</v>
      </c>
      <c r="L154" s="1">
        <v>17.361999999999998</v>
      </c>
      <c r="M154" s="1">
        <v>8.8699999999999992</v>
      </c>
      <c r="N154" s="1">
        <v>12.819000000000001</v>
      </c>
      <c r="O154" s="1">
        <v>104.029</v>
      </c>
      <c r="P154" s="1"/>
    </row>
    <row r="155" spans="1:16" ht="13.5" x14ac:dyDescent="0.35">
      <c r="A155" s="1">
        <v>148</v>
      </c>
      <c r="B155" s="1">
        <v>148</v>
      </c>
      <c r="C155" s="1">
        <v>149</v>
      </c>
      <c r="D155" s="1" t="s">
        <v>80</v>
      </c>
      <c r="E155" s="12">
        <v>0.16666666666666666</v>
      </c>
      <c r="F155" s="1">
        <v>14.834</v>
      </c>
      <c r="G155" s="1">
        <v>23.759</v>
      </c>
      <c r="H155" s="1">
        <v>13.598000000000001</v>
      </c>
      <c r="I155" s="1">
        <v>12.836</v>
      </c>
      <c r="J155" s="1">
        <v>41.6</v>
      </c>
      <c r="K155" s="1">
        <v>14.75</v>
      </c>
      <c r="L155" s="1">
        <v>25.004999999999999</v>
      </c>
      <c r="M155" s="1">
        <v>14.316000000000001</v>
      </c>
      <c r="N155" s="1">
        <v>13.513</v>
      </c>
      <c r="O155" s="1">
        <v>100.036</v>
      </c>
      <c r="P155" s="1"/>
    </row>
    <row r="156" spans="1:16" ht="13.5" x14ac:dyDescent="0.35">
      <c r="A156" s="1">
        <v>149</v>
      </c>
      <c r="B156" s="1">
        <v>149</v>
      </c>
      <c r="C156" s="1">
        <v>150</v>
      </c>
      <c r="D156" s="1" t="s">
        <v>80</v>
      </c>
      <c r="E156" s="12">
        <v>0.20833333333333334</v>
      </c>
      <c r="F156" s="1">
        <v>1.6519999999999999</v>
      </c>
      <c r="G156" s="1">
        <v>1.919</v>
      </c>
      <c r="H156" s="1">
        <v>1.546</v>
      </c>
      <c r="I156" s="1">
        <v>0.35</v>
      </c>
      <c r="J156" s="1">
        <v>11.198</v>
      </c>
      <c r="K156" s="1">
        <v>1.2949999999999999</v>
      </c>
      <c r="L156" s="1">
        <v>2.0230000000000001</v>
      </c>
      <c r="M156" s="1">
        <v>1.6319999999999999</v>
      </c>
      <c r="N156" s="1">
        <v>0.36399999999999999</v>
      </c>
      <c r="O156" s="1">
        <v>20.41</v>
      </c>
      <c r="P156" s="1"/>
    </row>
    <row r="157" spans="1:16" ht="13.5" x14ac:dyDescent="0.35">
      <c r="A157" s="1">
        <v>150</v>
      </c>
      <c r="B157" s="1">
        <v>150</v>
      </c>
      <c r="C157" s="1">
        <v>151</v>
      </c>
      <c r="D157" s="1" t="s">
        <v>80</v>
      </c>
      <c r="E157" s="12">
        <v>0.25</v>
      </c>
      <c r="F157" s="1">
        <v>2.1829999999999998</v>
      </c>
      <c r="G157" s="1">
        <v>3.66</v>
      </c>
      <c r="H157" s="1">
        <v>2.093</v>
      </c>
      <c r="I157" s="1">
        <v>1.871</v>
      </c>
      <c r="J157" s="1">
        <v>5.8000000000000003E-2</v>
      </c>
      <c r="K157" s="1">
        <v>1.804</v>
      </c>
      <c r="L157" s="1">
        <v>3.8519999999999999</v>
      </c>
      <c r="M157" s="1">
        <v>2.2040000000000002</v>
      </c>
      <c r="N157" s="1">
        <v>1.97</v>
      </c>
      <c r="O157" s="1">
        <v>5.8999999999999997E-2</v>
      </c>
      <c r="P157" s="1"/>
    </row>
    <row r="158" spans="1:16" ht="13.5" x14ac:dyDescent="0.35">
      <c r="A158" s="1">
        <v>151</v>
      </c>
      <c r="B158" s="1">
        <v>151</v>
      </c>
      <c r="C158" s="1">
        <v>152</v>
      </c>
      <c r="D158" s="1" t="s">
        <v>80</v>
      </c>
      <c r="E158" s="12">
        <v>0.29166666666666669</v>
      </c>
      <c r="F158" s="1">
        <v>4.7190000000000003</v>
      </c>
      <c r="G158" s="1">
        <v>2.2610000000000001</v>
      </c>
      <c r="H158" s="1">
        <v>2.4830000000000001</v>
      </c>
      <c r="I158" s="1">
        <v>3.7509999999999999</v>
      </c>
      <c r="J158" s="1">
        <v>17.818999999999999</v>
      </c>
      <c r="K158" s="1">
        <v>5.9290000000000003</v>
      </c>
      <c r="L158" s="1">
        <v>2.8650000000000002</v>
      </c>
      <c r="M158" s="1">
        <v>2.1259999999999999</v>
      </c>
      <c r="N158" s="1">
        <v>3.46</v>
      </c>
      <c r="O158" s="1">
        <v>38.713000000000001</v>
      </c>
      <c r="P158" s="1"/>
    </row>
    <row r="159" spans="1:16" ht="13.5" x14ac:dyDescent="0.35">
      <c r="A159" s="1">
        <v>152</v>
      </c>
      <c r="B159" s="1">
        <v>152</v>
      </c>
      <c r="C159" s="1">
        <v>153</v>
      </c>
      <c r="D159" s="1" t="s">
        <v>80</v>
      </c>
      <c r="E159" s="12">
        <v>0.33333333333333331</v>
      </c>
      <c r="F159" s="1">
        <v>1.0580000000000001</v>
      </c>
      <c r="G159" s="1">
        <v>4.2210000000000001</v>
      </c>
      <c r="H159" s="1">
        <v>2.0950000000000002</v>
      </c>
      <c r="I159" s="1">
        <v>3.0659999999999998</v>
      </c>
      <c r="J159" s="1">
        <v>14.593</v>
      </c>
      <c r="K159" s="1">
        <v>1.984</v>
      </c>
      <c r="L159" s="1">
        <v>4.4340000000000002</v>
      </c>
      <c r="M159" s="1">
        <v>2.198</v>
      </c>
      <c r="N159" s="1">
        <v>3.2189999999999999</v>
      </c>
      <c r="O159" s="1">
        <v>25.731999999999999</v>
      </c>
      <c r="P159" s="1"/>
    </row>
    <row r="160" spans="1:16" ht="13.5" x14ac:dyDescent="0.35">
      <c r="A160" s="1">
        <v>153</v>
      </c>
      <c r="B160" s="1">
        <v>153</v>
      </c>
      <c r="C160" s="1">
        <v>154</v>
      </c>
      <c r="D160" s="1" t="s">
        <v>80</v>
      </c>
      <c r="E160" s="12">
        <v>0.375</v>
      </c>
      <c r="F160" s="1">
        <v>12.872999999999999</v>
      </c>
      <c r="G160" s="1">
        <v>16.009</v>
      </c>
      <c r="H160" s="1">
        <v>9.0410000000000004</v>
      </c>
      <c r="I160" s="1">
        <v>8.8140000000000001</v>
      </c>
      <c r="J160" s="1">
        <v>23.632000000000001</v>
      </c>
      <c r="K160" s="1">
        <v>13.159000000000001</v>
      </c>
      <c r="L160" s="1">
        <v>16.84</v>
      </c>
      <c r="M160" s="1">
        <v>9.51</v>
      </c>
      <c r="N160" s="1">
        <v>9.2710000000000008</v>
      </c>
      <c r="O160" s="1">
        <v>38.119</v>
      </c>
      <c r="P160" s="1"/>
    </row>
    <row r="161" spans="1:16" ht="13.5" x14ac:dyDescent="0.35">
      <c r="A161" s="1">
        <v>154</v>
      </c>
      <c r="B161" s="1">
        <v>154</v>
      </c>
      <c r="C161" s="1">
        <v>155</v>
      </c>
      <c r="D161" s="1" t="s">
        <v>80</v>
      </c>
      <c r="E161" s="12">
        <v>0.41666666666666669</v>
      </c>
      <c r="F161" s="1">
        <v>3.8319999999999999</v>
      </c>
      <c r="G161" s="1">
        <v>5.3680000000000003</v>
      </c>
      <c r="H161" s="1">
        <v>3.09</v>
      </c>
      <c r="I161" s="1">
        <v>3.2589999999999999</v>
      </c>
      <c r="J161" s="1">
        <v>18.518000000000001</v>
      </c>
      <c r="K161" s="1">
        <v>3.5960000000000001</v>
      </c>
      <c r="L161" s="1">
        <v>5.6280000000000001</v>
      </c>
      <c r="M161" s="1">
        <v>3.2320000000000002</v>
      </c>
      <c r="N161" s="1">
        <v>3.4089999999999998</v>
      </c>
      <c r="O161" s="1">
        <v>36.07</v>
      </c>
      <c r="P161" s="1"/>
    </row>
    <row r="162" spans="1:16" ht="13.5" x14ac:dyDescent="0.35">
      <c r="A162" s="1">
        <v>155</v>
      </c>
      <c r="B162" s="1">
        <v>155</v>
      </c>
      <c r="C162" s="1">
        <v>156</v>
      </c>
      <c r="D162" s="1" t="s">
        <v>80</v>
      </c>
      <c r="E162" s="12">
        <v>0.45833333333333331</v>
      </c>
      <c r="F162" s="1">
        <v>8.6270000000000007</v>
      </c>
      <c r="G162" s="1">
        <v>14.249000000000001</v>
      </c>
      <c r="H162" s="1">
        <v>8.4879999999999995</v>
      </c>
      <c r="I162" s="1">
        <v>6.85</v>
      </c>
      <c r="J162" s="1">
        <v>2.988</v>
      </c>
      <c r="K162" s="1">
        <v>15.458</v>
      </c>
      <c r="L162" s="1">
        <v>15.026999999999999</v>
      </c>
      <c r="M162" s="1">
        <v>8.9659999999999993</v>
      </c>
      <c r="N162" s="1">
        <v>7.2430000000000003</v>
      </c>
      <c r="O162" s="1">
        <v>32.575000000000003</v>
      </c>
      <c r="P162" s="1"/>
    </row>
    <row r="163" spans="1:16" ht="13.5" x14ac:dyDescent="0.35">
      <c r="A163" s="1">
        <v>156</v>
      </c>
      <c r="B163" s="1">
        <v>156</v>
      </c>
      <c r="C163" s="1">
        <v>157</v>
      </c>
      <c r="D163" s="1" t="s">
        <v>80</v>
      </c>
      <c r="E163" s="12">
        <v>0.5</v>
      </c>
      <c r="F163" s="1">
        <v>10.204000000000001</v>
      </c>
      <c r="G163" s="1">
        <v>14.98</v>
      </c>
      <c r="H163" s="1">
        <v>9.7550000000000008</v>
      </c>
      <c r="I163" s="1">
        <v>5.923</v>
      </c>
      <c r="J163" s="1">
        <v>8.58</v>
      </c>
      <c r="K163" s="1">
        <v>11.193</v>
      </c>
      <c r="L163" s="1">
        <v>15.798999999999999</v>
      </c>
      <c r="M163" s="1">
        <v>10.302</v>
      </c>
      <c r="N163" s="1">
        <v>6.27</v>
      </c>
      <c r="O163" s="1">
        <v>30.731999999999999</v>
      </c>
      <c r="P163" s="1"/>
    </row>
    <row r="164" spans="1:16" ht="13.5" x14ac:dyDescent="0.35">
      <c r="A164" s="1">
        <v>157</v>
      </c>
      <c r="B164" s="1">
        <v>157</v>
      </c>
      <c r="C164" s="1">
        <v>158</v>
      </c>
      <c r="D164" s="1" t="s">
        <v>80</v>
      </c>
      <c r="E164" s="12">
        <v>0.54166666666666663</v>
      </c>
      <c r="F164" s="1">
        <v>8.8140000000000001</v>
      </c>
      <c r="G164" s="1">
        <v>12.891</v>
      </c>
      <c r="H164" s="1">
        <v>8.0830000000000002</v>
      </c>
      <c r="I164" s="1">
        <v>6.8140000000000001</v>
      </c>
      <c r="J164" s="1">
        <v>8.8829999999999991</v>
      </c>
      <c r="K164" s="1">
        <v>13.32</v>
      </c>
      <c r="L164" s="1">
        <v>13.519</v>
      </c>
      <c r="M164" s="1">
        <v>8.4610000000000003</v>
      </c>
      <c r="N164" s="1">
        <v>7.125</v>
      </c>
      <c r="O164" s="1">
        <v>12.289</v>
      </c>
      <c r="P164" s="1"/>
    </row>
    <row r="165" spans="1:16" ht="13.5" x14ac:dyDescent="0.35">
      <c r="A165" s="1">
        <v>158</v>
      </c>
      <c r="B165" s="1">
        <v>158</v>
      </c>
      <c r="C165" s="1">
        <v>159</v>
      </c>
      <c r="D165" s="1" t="s">
        <v>80</v>
      </c>
      <c r="E165" s="12">
        <v>0.58333333333333337</v>
      </c>
      <c r="F165" s="1">
        <v>10.31</v>
      </c>
      <c r="G165" s="1">
        <v>15.523999999999999</v>
      </c>
      <c r="H165" s="1">
        <v>10.099</v>
      </c>
      <c r="I165" s="1">
        <v>7.5579999999999998</v>
      </c>
      <c r="J165" s="1">
        <v>4.9939999999999998</v>
      </c>
      <c r="K165" s="1">
        <v>13.888</v>
      </c>
      <c r="L165" s="1">
        <v>16.271000000000001</v>
      </c>
      <c r="M165" s="1">
        <v>10.563000000000001</v>
      </c>
      <c r="N165" s="1">
        <v>7.8890000000000002</v>
      </c>
      <c r="O165" s="1">
        <v>31.061</v>
      </c>
      <c r="P165" s="1"/>
    </row>
    <row r="166" spans="1:16" ht="13.5" x14ac:dyDescent="0.35">
      <c r="A166" s="1">
        <v>159</v>
      </c>
      <c r="B166" s="1">
        <v>159</v>
      </c>
      <c r="C166" s="1">
        <v>160</v>
      </c>
      <c r="D166" s="1" t="s">
        <v>80</v>
      </c>
      <c r="E166" s="12">
        <v>0.625</v>
      </c>
      <c r="F166" s="1">
        <v>5.0629999999999997</v>
      </c>
      <c r="G166" s="1">
        <v>6.9779999999999998</v>
      </c>
      <c r="H166" s="1">
        <v>4.7039999999999997</v>
      </c>
      <c r="I166" s="1">
        <v>3.17</v>
      </c>
      <c r="J166" s="1">
        <v>0.36499999999999999</v>
      </c>
      <c r="K166" s="1">
        <v>5.1139999999999999</v>
      </c>
      <c r="L166" s="1">
        <v>7.282</v>
      </c>
      <c r="M166" s="1">
        <v>4.8890000000000002</v>
      </c>
      <c r="N166" s="1">
        <v>3.2759999999999998</v>
      </c>
      <c r="O166" s="1">
        <v>22.530999999999999</v>
      </c>
      <c r="P166" s="1"/>
    </row>
    <row r="167" spans="1:16" ht="13.5" x14ac:dyDescent="0.35">
      <c r="A167" s="1">
        <v>160</v>
      </c>
      <c r="B167" s="1">
        <v>160</v>
      </c>
      <c r="C167" s="1">
        <v>161</v>
      </c>
      <c r="D167" s="1" t="s">
        <v>80</v>
      </c>
      <c r="E167" s="12">
        <v>0.66666666666666663</v>
      </c>
      <c r="F167" s="1">
        <v>22.146999999999998</v>
      </c>
      <c r="G167" s="1">
        <v>25.545000000000002</v>
      </c>
      <c r="H167" s="1">
        <v>20.378</v>
      </c>
      <c r="I167" s="1">
        <v>14.532</v>
      </c>
      <c r="J167" s="1">
        <v>38.408000000000001</v>
      </c>
      <c r="K167" s="1">
        <v>21.536000000000001</v>
      </c>
      <c r="L167" s="1">
        <v>26.393999999999998</v>
      </c>
      <c r="M167" s="1">
        <v>20.957999999999998</v>
      </c>
      <c r="N167" s="1">
        <v>14.808</v>
      </c>
      <c r="O167" s="1">
        <v>19.959</v>
      </c>
      <c r="P167" s="1"/>
    </row>
    <row r="168" spans="1:16" ht="13.5" x14ac:dyDescent="0.35">
      <c r="A168" s="1">
        <v>161</v>
      </c>
      <c r="B168" s="1">
        <v>161</v>
      </c>
      <c r="C168" s="1">
        <v>162</v>
      </c>
      <c r="D168" s="1" t="s">
        <v>80</v>
      </c>
      <c r="E168" s="12">
        <v>0.70833333333333337</v>
      </c>
      <c r="F168" s="1">
        <v>16.129000000000001</v>
      </c>
      <c r="G168" s="1">
        <v>20.652999999999999</v>
      </c>
      <c r="H168" s="1">
        <v>13.446</v>
      </c>
      <c r="I168" s="1">
        <v>5.9560000000000004</v>
      </c>
      <c r="J168" s="1">
        <v>7.1390000000000002</v>
      </c>
      <c r="K168" s="1">
        <v>16.593</v>
      </c>
      <c r="L168" s="1">
        <v>21.678999999999998</v>
      </c>
      <c r="M168" s="1">
        <v>14.097</v>
      </c>
      <c r="N168" s="1">
        <v>6.2169999999999996</v>
      </c>
      <c r="O168" s="1">
        <v>28.184999999999999</v>
      </c>
      <c r="P168" s="1"/>
    </row>
    <row r="169" spans="1:16" ht="13.5" x14ac:dyDescent="0.35">
      <c r="A169" s="1">
        <v>162</v>
      </c>
      <c r="B169" s="1">
        <v>162</v>
      </c>
      <c r="C169" s="1">
        <v>163</v>
      </c>
      <c r="D169" s="1" t="s">
        <v>80</v>
      </c>
      <c r="E169" s="12">
        <v>0.75</v>
      </c>
      <c r="F169" s="1">
        <v>20.286999999999999</v>
      </c>
      <c r="G169" s="1">
        <v>26.648</v>
      </c>
      <c r="H169" s="1">
        <v>16.707000000000001</v>
      </c>
      <c r="I169" s="1">
        <v>7.6639999999999997</v>
      </c>
      <c r="J169" s="1">
        <v>32.319000000000003</v>
      </c>
      <c r="K169" s="1">
        <v>20.207999999999998</v>
      </c>
      <c r="L169" s="1">
        <v>28.097999999999999</v>
      </c>
      <c r="M169" s="1">
        <v>17.64</v>
      </c>
      <c r="N169" s="1">
        <v>8.1259999999999994</v>
      </c>
      <c r="O169" s="1">
        <v>36.435000000000002</v>
      </c>
      <c r="P169" s="1"/>
    </row>
    <row r="170" spans="1:16" ht="13.5" x14ac:dyDescent="0.35">
      <c r="A170" s="1">
        <v>163</v>
      </c>
      <c r="B170" s="1">
        <v>163</v>
      </c>
      <c r="C170" s="1">
        <v>164</v>
      </c>
      <c r="D170" s="1" t="s">
        <v>80</v>
      </c>
      <c r="E170" s="12">
        <v>0.79166666666666663</v>
      </c>
      <c r="F170" s="1">
        <v>5.343</v>
      </c>
      <c r="G170" s="1">
        <v>6.8689999999999998</v>
      </c>
      <c r="H170" s="1">
        <v>4.4359999999999999</v>
      </c>
      <c r="I170" s="1">
        <v>0.14399999999999999</v>
      </c>
      <c r="J170" s="1">
        <v>0.54700000000000004</v>
      </c>
      <c r="K170" s="1">
        <v>5.407</v>
      </c>
      <c r="L170" s="1">
        <v>7.29</v>
      </c>
      <c r="M170" s="1">
        <v>4.7300000000000004</v>
      </c>
      <c r="N170" s="1">
        <v>0.214</v>
      </c>
      <c r="O170" s="1">
        <v>0.97499999999999998</v>
      </c>
      <c r="P170" s="1"/>
    </row>
    <row r="171" spans="1:16" ht="13.5" x14ac:dyDescent="0.35">
      <c r="A171" s="1">
        <v>164</v>
      </c>
      <c r="B171" s="1">
        <v>164</v>
      </c>
      <c r="C171" s="1">
        <v>165</v>
      </c>
      <c r="D171" s="1" t="s">
        <v>80</v>
      </c>
      <c r="E171" s="12">
        <v>0.83333333333333337</v>
      </c>
      <c r="F171" s="1">
        <v>26.071000000000002</v>
      </c>
      <c r="G171" s="1">
        <v>34.017000000000003</v>
      </c>
      <c r="H171" s="1">
        <v>21.681000000000001</v>
      </c>
      <c r="I171" s="1">
        <v>8.8849999999999998</v>
      </c>
      <c r="J171" s="1">
        <v>0.69499999999999995</v>
      </c>
      <c r="K171" s="1">
        <v>26.050999999999998</v>
      </c>
      <c r="L171" s="1">
        <v>35.734999999999999</v>
      </c>
      <c r="M171" s="1">
        <v>22.757999999999999</v>
      </c>
      <c r="N171" s="1">
        <v>9.2949999999999999</v>
      </c>
      <c r="O171" s="1">
        <v>27.547999999999998</v>
      </c>
      <c r="P171" s="1"/>
    </row>
    <row r="172" spans="1:16" ht="13.5" x14ac:dyDescent="0.35">
      <c r="A172" s="1">
        <v>165</v>
      </c>
      <c r="B172" s="1">
        <v>165</v>
      </c>
      <c r="C172" s="1">
        <v>166</v>
      </c>
      <c r="D172" s="1" t="s">
        <v>80</v>
      </c>
      <c r="E172" s="12">
        <v>0.875</v>
      </c>
      <c r="F172" s="1">
        <v>3.1259999999999999</v>
      </c>
      <c r="G172" s="1">
        <v>4.085</v>
      </c>
      <c r="H172" s="1">
        <v>2.9140000000000001</v>
      </c>
      <c r="I172" s="1">
        <v>1.7999999999999999E-2</v>
      </c>
      <c r="J172" s="1">
        <v>0.52200000000000002</v>
      </c>
      <c r="K172" s="1">
        <v>3.157</v>
      </c>
      <c r="L172" s="1">
        <v>4.335</v>
      </c>
      <c r="M172" s="1">
        <v>3.1040000000000001</v>
      </c>
      <c r="N172" s="1">
        <v>1.9E-2</v>
      </c>
      <c r="O172" s="1">
        <v>3.8170000000000002</v>
      </c>
      <c r="P172" s="1"/>
    </row>
    <row r="173" spans="1:16" ht="13.5" x14ac:dyDescent="0.35">
      <c r="A173" s="1">
        <v>166</v>
      </c>
      <c r="B173" s="1">
        <v>166</v>
      </c>
      <c r="C173" s="1">
        <v>167</v>
      </c>
      <c r="D173" s="1" t="s">
        <v>80</v>
      </c>
      <c r="E173" s="12">
        <v>0.91666666666666663</v>
      </c>
      <c r="F173" s="1">
        <v>15.563000000000001</v>
      </c>
      <c r="G173" s="1">
        <v>17.542999999999999</v>
      </c>
      <c r="H173" s="1">
        <v>12.167999999999999</v>
      </c>
      <c r="I173" s="1">
        <v>0.35199999999999998</v>
      </c>
      <c r="J173" s="1">
        <v>0.59199999999999997</v>
      </c>
      <c r="K173" s="1">
        <v>15.538</v>
      </c>
      <c r="L173" s="1">
        <v>18.417000000000002</v>
      </c>
      <c r="M173" s="1">
        <v>12.760999999999999</v>
      </c>
      <c r="N173" s="1">
        <v>0.41</v>
      </c>
      <c r="O173" s="1">
        <v>2.1850000000000001</v>
      </c>
      <c r="P173" s="1"/>
    </row>
    <row r="174" spans="1:16" ht="13.5" x14ac:dyDescent="0.35">
      <c r="A174" s="1">
        <v>167</v>
      </c>
      <c r="B174" s="1">
        <v>167</v>
      </c>
      <c r="C174" s="1">
        <v>168</v>
      </c>
      <c r="D174" s="1" t="s">
        <v>80</v>
      </c>
      <c r="E174" s="12">
        <v>0.95833333333333337</v>
      </c>
      <c r="F174" s="1">
        <v>26.638999999999999</v>
      </c>
      <c r="G174" s="1">
        <v>33.805</v>
      </c>
      <c r="H174" s="1">
        <v>21.018000000000001</v>
      </c>
      <c r="I174" s="1">
        <v>5.327</v>
      </c>
      <c r="J174" s="1">
        <v>0.63600000000000001</v>
      </c>
      <c r="K174" s="1">
        <v>26.641999999999999</v>
      </c>
      <c r="L174" s="1">
        <v>35.606000000000002</v>
      </c>
      <c r="M174" s="1">
        <v>22.154</v>
      </c>
      <c r="N174" s="1">
        <v>5.6470000000000002</v>
      </c>
      <c r="O174" s="1">
        <v>13.853999999999999</v>
      </c>
      <c r="P174" s="1"/>
    </row>
    <row r="175" spans="1:16" ht="13.5" x14ac:dyDescent="0.35">
      <c r="A175" s="1">
        <v>168</v>
      </c>
      <c r="B175" s="1">
        <v>168</v>
      </c>
      <c r="C175" s="1">
        <v>169</v>
      </c>
      <c r="D175" s="1" t="s">
        <v>109</v>
      </c>
      <c r="E175" s="12">
        <v>0</v>
      </c>
      <c r="F175" s="1">
        <v>3.0289999999999999</v>
      </c>
      <c r="G175" s="1">
        <v>3.7250000000000001</v>
      </c>
      <c r="H175" s="1">
        <v>2.2730000000000001</v>
      </c>
      <c r="I175" s="1">
        <v>0.45500000000000002</v>
      </c>
      <c r="J175" s="1">
        <v>1.157</v>
      </c>
      <c r="K175" s="1">
        <v>3.052</v>
      </c>
      <c r="L175" s="1">
        <v>3.9670000000000001</v>
      </c>
      <c r="M175" s="1">
        <v>2.4390000000000001</v>
      </c>
      <c r="N175" s="1">
        <v>0.43</v>
      </c>
      <c r="O175" s="1">
        <v>4.5279999999999996</v>
      </c>
      <c r="P175" s="1"/>
    </row>
    <row r="176" spans="1:16" ht="13.5" x14ac:dyDescent="0.35">
      <c r="A176" s="1">
        <v>169</v>
      </c>
      <c r="B176" s="1">
        <v>169</v>
      </c>
      <c r="C176" s="1">
        <v>170</v>
      </c>
      <c r="D176" s="1" t="s">
        <v>109</v>
      </c>
      <c r="E176" s="12">
        <v>4.1666666666666664E-2</v>
      </c>
      <c r="F176" s="1">
        <v>13.769</v>
      </c>
      <c r="G176" s="1">
        <v>16.315000000000001</v>
      </c>
      <c r="H176" s="1">
        <v>10.641999999999999</v>
      </c>
      <c r="I176" s="1">
        <v>1.8380000000000001</v>
      </c>
      <c r="J176" s="1">
        <v>2.2850000000000001</v>
      </c>
      <c r="K176" s="1">
        <v>13.712</v>
      </c>
      <c r="L176" s="1">
        <v>17.114999999999998</v>
      </c>
      <c r="M176" s="1">
        <v>11.147</v>
      </c>
      <c r="N176" s="1">
        <v>1.8839999999999999</v>
      </c>
      <c r="O176" s="1">
        <v>0.80600000000000005</v>
      </c>
      <c r="P176" s="1"/>
    </row>
    <row r="177" spans="1:16" ht="13.5" x14ac:dyDescent="0.35">
      <c r="A177" s="1">
        <v>170</v>
      </c>
      <c r="B177" s="1">
        <v>170</v>
      </c>
      <c r="C177" s="1">
        <v>171</v>
      </c>
      <c r="D177" s="1" t="s">
        <v>109</v>
      </c>
      <c r="E177" s="12">
        <v>8.3333333333333329E-2</v>
      </c>
      <c r="F177" s="1">
        <v>0.51100000000000001</v>
      </c>
      <c r="G177" s="1">
        <v>0.89</v>
      </c>
      <c r="H177" s="1">
        <v>0.48299999999999998</v>
      </c>
      <c r="I177" s="1">
        <v>0.69899999999999995</v>
      </c>
      <c r="J177" s="1">
        <v>4.3010000000000002</v>
      </c>
      <c r="K177" s="1">
        <v>0.51400000000000001</v>
      </c>
      <c r="L177" s="1">
        <v>0.98599999999999999</v>
      </c>
      <c r="M177" s="1">
        <v>0.55800000000000005</v>
      </c>
      <c r="N177" s="1">
        <v>0.68500000000000005</v>
      </c>
      <c r="O177" s="1">
        <v>0.83</v>
      </c>
      <c r="P177" s="1"/>
    </row>
    <row r="178" spans="1:16" ht="13.5" x14ac:dyDescent="0.35">
      <c r="A178" s="1">
        <v>171</v>
      </c>
      <c r="B178" s="1">
        <v>171</v>
      </c>
      <c r="C178" s="1">
        <v>172</v>
      </c>
      <c r="D178" s="1" t="s">
        <v>109</v>
      </c>
      <c r="E178" s="12">
        <v>0.125</v>
      </c>
      <c r="F178" s="1">
        <v>16.129000000000001</v>
      </c>
      <c r="G178" s="1">
        <v>20.422999999999998</v>
      </c>
      <c r="H178" s="1">
        <v>12.138</v>
      </c>
      <c r="I178" s="1">
        <v>3.58</v>
      </c>
      <c r="J178" s="1">
        <v>3.0339999999999998</v>
      </c>
      <c r="K178" s="1">
        <v>16.091999999999999</v>
      </c>
      <c r="L178" s="1">
        <v>21.44</v>
      </c>
      <c r="M178" s="1">
        <v>12.723000000000001</v>
      </c>
      <c r="N178" s="1">
        <v>3.72</v>
      </c>
      <c r="O178" s="1">
        <v>0.77800000000000002</v>
      </c>
      <c r="P178" s="1"/>
    </row>
    <row r="179" spans="1:16" ht="13.5" x14ac:dyDescent="0.35">
      <c r="A179" s="1">
        <v>172</v>
      </c>
      <c r="B179" s="1">
        <v>172</v>
      </c>
      <c r="C179" s="1">
        <v>173</v>
      </c>
      <c r="D179" s="1" t="s">
        <v>109</v>
      </c>
      <c r="E179" s="12">
        <v>0.16666666666666666</v>
      </c>
      <c r="F179" s="1">
        <v>5.7430000000000003</v>
      </c>
      <c r="G179" s="1">
        <v>6.5570000000000004</v>
      </c>
      <c r="H179" s="1">
        <v>3.9969999999999999</v>
      </c>
      <c r="I179" s="1">
        <v>1.127</v>
      </c>
      <c r="J179" s="1">
        <v>3.4380000000000002</v>
      </c>
      <c r="K179" s="1">
        <v>5.7560000000000002</v>
      </c>
      <c r="L179" s="1">
        <v>6.92</v>
      </c>
      <c r="M179" s="1">
        <v>4.2270000000000003</v>
      </c>
      <c r="N179" s="1">
        <v>1.1639999999999999</v>
      </c>
      <c r="O179" s="1">
        <v>0.32</v>
      </c>
      <c r="P179" s="1"/>
    </row>
    <row r="180" spans="1:16" ht="13.5" x14ac:dyDescent="0.35">
      <c r="A180" s="1">
        <v>173</v>
      </c>
      <c r="B180" s="1">
        <v>173</v>
      </c>
      <c r="C180" s="1">
        <v>174</v>
      </c>
      <c r="D180" s="1" t="s">
        <v>109</v>
      </c>
      <c r="E180" s="12">
        <v>0.20833333333333334</v>
      </c>
      <c r="F180" s="1">
        <v>23.248000000000001</v>
      </c>
      <c r="G180" s="1">
        <v>29.042000000000002</v>
      </c>
      <c r="H180" s="1">
        <v>17.477</v>
      </c>
      <c r="I180" s="1">
        <v>4.3840000000000003</v>
      </c>
      <c r="J180" s="1">
        <v>10.005000000000001</v>
      </c>
      <c r="K180" s="1">
        <v>23.123999999999999</v>
      </c>
      <c r="L180" s="1">
        <v>30.542000000000002</v>
      </c>
      <c r="M180" s="1">
        <v>18.373999999999999</v>
      </c>
      <c r="N180" s="1">
        <v>4.5999999999999996</v>
      </c>
      <c r="O180" s="1">
        <v>8.2759999999999998</v>
      </c>
      <c r="P180" s="1"/>
    </row>
    <row r="181" spans="1:16" ht="13.5" x14ac:dyDescent="0.35">
      <c r="A181" s="1">
        <v>174</v>
      </c>
      <c r="B181" s="1">
        <v>174</v>
      </c>
      <c r="C181" s="1">
        <v>175</v>
      </c>
      <c r="D181" s="1" t="s">
        <v>109</v>
      </c>
      <c r="E181" s="12">
        <v>0.25</v>
      </c>
      <c r="F181" s="1">
        <v>16.309999999999999</v>
      </c>
      <c r="G181" s="1">
        <v>21.757000000000001</v>
      </c>
      <c r="H181" s="1">
        <v>13.016</v>
      </c>
      <c r="I181" s="1">
        <v>4.8120000000000003</v>
      </c>
      <c r="J181" s="1">
        <v>4.7030000000000003</v>
      </c>
      <c r="K181" s="1">
        <v>16.436</v>
      </c>
      <c r="L181" s="1">
        <v>22.917999999999999</v>
      </c>
      <c r="M181" s="1">
        <v>13.722</v>
      </c>
      <c r="N181" s="1">
        <v>5.0910000000000002</v>
      </c>
      <c r="O181" s="1">
        <v>12.666</v>
      </c>
      <c r="P181" s="1"/>
    </row>
    <row r="182" spans="1:16" ht="13.5" x14ac:dyDescent="0.35">
      <c r="A182" s="1">
        <v>175</v>
      </c>
      <c r="B182" s="1">
        <v>175</v>
      </c>
      <c r="C182" s="1">
        <v>176</v>
      </c>
      <c r="D182" s="1" t="s">
        <v>109</v>
      </c>
      <c r="E182" s="12">
        <v>0.29166666666666669</v>
      </c>
      <c r="F182" s="1">
        <v>21.306000000000001</v>
      </c>
      <c r="G182" s="1">
        <v>24.138000000000002</v>
      </c>
      <c r="H182" s="1">
        <v>18.978999999999999</v>
      </c>
      <c r="I182" s="1">
        <v>12.19</v>
      </c>
      <c r="J182" s="1">
        <v>16.260999999999999</v>
      </c>
      <c r="K182" s="1">
        <v>21.245000000000001</v>
      </c>
      <c r="L182" s="1">
        <v>24.876999999999999</v>
      </c>
      <c r="M182" s="1">
        <v>19.449000000000002</v>
      </c>
      <c r="N182" s="1">
        <v>12.307</v>
      </c>
      <c r="O182" s="1">
        <v>31.890999999999998</v>
      </c>
      <c r="P182" s="1"/>
    </row>
    <row r="183" spans="1:16" ht="13.5" x14ac:dyDescent="0.35">
      <c r="A183" s="1">
        <v>176</v>
      </c>
      <c r="B183" s="1">
        <v>176</v>
      </c>
      <c r="C183" s="1">
        <v>177</v>
      </c>
      <c r="D183" s="1" t="s">
        <v>109</v>
      </c>
      <c r="E183" s="12">
        <v>0.33333333333333331</v>
      </c>
      <c r="F183" s="1">
        <v>4.53</v>
      </c>
      <c r="G183" s="1">
        <v>7.1609999999999996</v>
      </c>
      <c r="H183" s="1">
        <v>3.3719999999999999</v>
      </c>
      <c r="I183" s="1">
        <v>3.7970000000000002</v>
      </c>
      <c r="J183" s="1">
        <v>9.1709999999999994</v>
      </c>
      <c r="K183" s="1">
        <v>5.0039999999999996</v>
      </c>
      <c r="L183" s="1">
        <v>7.5549999999999997</v>
      </c>
      <c r="M183" s="1">
        <v>3.5680000000000001</v>
      </c>
      <c r="N183" s="1">
        <v>4.016</v>
      </c>
      <c r="O183" s="1">
        <v>0.45800000000000002</v>
      </c>
      <c r="P183" s="1"/>
    </row>
    <row r="184" spans="1:16" ht="13.5" x14ac:dyDescent="0.35">
      <c r="A184" s="1">
        <v>177</v>
      </c>
      <c r="B184" s="1">
        <v>177</v>
      </c>
      <c r="C184" s="1">
        <v>178</v>
      </c>
      <c r="D184" s="1" t="s">
        <v>109</v>
      </c>
      <c r="E184" s="12">
        <v>0.375</v>
      </c>
      <c r="F184" s="1">
        <v>10.818</v>
      </c>
      <c r="G184" s="1">
        <v>15.852</v>
      </c>
      <c r="H184" s="1">
        <v>9.0470000000000006</v>
      </c>
      <c r="I184" s="1">
        <v>6.4080000000000004</v>
      </c>
      <c r="J184" s="1">
        <v>10.047000000000001</v>
      </c>
      <c r="K184" s="1">
        <v>10.86</v>
      </c>
      <c r="L184" s="1">
        <v>16.661000000000001</v>
      </c>
      <c r="M184" s="1">
        <v>9.5020000000000007</v>
      </c>
      <c r="N184" s="1">
        <v>6.7249999999999996</v>
      </c>
      <c r="O184" s="1">
        <v>18.681999999999999</v>
      </c>
      <c r="P184" s="1"/>
    </row>
    <row r="185" spans="1:16" ht="13.5" x14ac:dyDescent="0.35">
      <c r="A185" s="1">
        <v>178</v>
      </c>
      <c r="B185" s="1">
        <v>178</v>
      </c>
      <c r="C185" s="1">
        <v>179</v>
      </c>
      <c r="D185" s="1" t="s">
        <v>109</v>
      </c>
      <c r="E185" s="12">
        <v>0.41666666666666669</v>
      </c>
      <c r="F185" s="1">
        <v>9.9659999999999993</v>
      </c>
      <c r="G185" s="1">
        <v>16.137</v>
      </c>
      <c r="H185" s="1">
        <v>8.3629999999999995</v>
      </c>
      <c r="I185" s="1">
        <v>7.7779999999999996</v>
      </c>
      <c r="J185" s="1">
        <v>2.923</v>
      </c>
      <c r="K185" s="1">
        <v>11.132999999999999</v>
      </c>
      <c r="L185" s="1">
        <v>16.997</v>
      </c>
      <c r="M185" s="1">
        <v>8.8190000000000008</v>
      </c>
      <c r="N185" s="1">
        <v>8.2029999999999994</v>
      </c>
      <c r="O185" s="1">
        <v>55.072000000000003</v>
      </c>
      <c r="P185" s="1"/>
    </row>
    <row r="186" spans="1:16" ht="13.5" x14ac:dyDescent="0.35">
      <c r="A186" s="1">
        <v>179</v>
      </c>
      <c r="B186" s="1">
        <v>179</v>
      </c>
      <c r="C186" s="1">
        <v>180</v>
      </c>
      <c r="D186" s="1" t="s">
        <v>109</v>
      </c>
      <c r="E186" s="12">
        <v>0.45833333333333331</v>
      </c>
      <c r="F186" s="1">
        <v>8.2789999999999999</v>
      </c>
      <c r="G186" s="1">
        <v>10.62</v>
      </c>
      <c r="H186" s="1">
        <v>6.5979999999999999</v>
      </c>
      <c r="I186" s="1">
        <v>1.869</v>
      </c>
      <c r="J186" s="1">
        <v>5.2290000000000001</v>
      </c>
      <c r="K186" s="1">
        <v>13.842000000000001</v>
      </c>
      <c r="L186" s="1">
        <v>11.201000000000001</v>
      </c>
      <c r="M186" s="1">
        <v>6.9690000000000003</v>
      </c>
      <c r="N186" s="1">
        <v>1.9950000000000001</v>
      </c>
      <c r="O186" s="1">
        <v>4.6429999999999998</v>
      </c>
      <c r="P186" s="1"/>
    </row>
    <row r="187" spans="1:16" ht="13.5" x14ac:dyDescent="0.35">
      <c r="A187" s="1">
        <v>180</v>
      </c>
      <c r="B187" s="1">
        <v>180</v>
      </c>
      <c r="C187" s="1">
        <v>181</v>
      </c>
      <c r="D187" s="1" t="s">
        <v>109</v>
      </c>
      <c r="E187" s="12">
        <v>0.5</v>
      </c>
      <c r="F187" s="1">
        <v>15.625999999999999</v>
      </c>
      <c r="G187" s="1">
        <v>21.219000000000001</v>
      </c>
      <c r="H187" s="1">
        <v>12.340999999999999</v>
      </c>
      <c r="I187" s="1">
        <v>7.3630000000000004</v>
      </c>
      <c r="J187" s="1">
        <v>13.856999999999999</v>
      </c>
      <c r="K187" s="1">
        <v>15.865</v>
      </c>
      <c r="L187" s="1">
        <v>22.349</v>
      </c>
      <c r="M187" s="1">
        <v>13.009</v>
      </c>
      <c r="N187" s="1">
        <v>7.7720000000000002</v>
      </c>
      <c r="O187" s="1">
        <v>18.507000000000001</v>
      </c>
      <c r="P187" s="1"/>
    </row>
    <row r="188" spans="1:16" ht="13.5" x14ac:dyDescent="0.35">
      <c r="A188" s="1">
        <v>181</v>
      </c>
      <c r="B188" s="1">
        <v>181</v>
      </c>
      <c r="C188" s="1">
        <v>182</v>
      </c>
      <c r="D188" s="1" t="s">
        <v>109</v>
      </c>
      <c r="E188" s="12">
        <v>0.54166666666666663</v>
      </c>
      <c r="F188" s="1">
        <v>7.9770000000000003</v>
      </c>
      <c r="G188" s="1">
        <v>10.113</v>
      </c>
      <c r="H188" s="1">
        <v>6.0190000000000001</v>
      </c>
      <c r="I188" s="1">
        <v>4.1020000000000003</v>
      </c>
      <c r="J188" s="1">
        <v>7.2290000000000001</v>
      </c>
      <c r="K188" s="1">
        <v>13.521000000000001</v>
      </c>
      <c r="L188" s="1">
        <v>10.603999999999999</v>
      </c>
      <c r="M188" s="1">
        <v>6.2969999999999997</v>
      </c>
      <c r="N188" s="1">
        <v>4.28</v>
      </c>
      <c r="O188" s="1">
        <v>56.375999999999998</v>
      </c>
      <c r="P188" s="1"/>
    </row>
    <row r="189" spans="1:16" ht="13.5" x14ac:dyDescent="0.35">
      <c r="A189" s="1">
        <v>182</v>
      </c>
      <c r="B189" s="1">
        <v>182</v>
      </c>
      <c r="C189" s="1">
        <v>183</v>
      </c>
      <c r="D189" s="1" t="s">
        <v>109</v>
      </c>
      <c r="E189" s="12">
        <v>0.58333333333333337</v>
      </c>
      <c r="F189" s="1">
        <v>31.963000000000001</v>
      </c>
      <c r="G189" s="1">
        <v>45.210999999999999</v>
      </c>
      <c r="H189" s="1">
        <v>26.338999999999999</v>
      </c>
      <c r="I189" s="1">
        <v>17.684000000000001</v>
      </c>
      <c r="J189" s="1">
        <v>31.684000000000001</v>
      </c>
      <c r="K189" s="1">
        <v>33.872999999999998</v>
      </c>
      <c r="L189" s="1">
        <v>47.533999999999999</v>
      </c>
      <c r="M189" s="1">
        <v>27.678999999999998</v>
      </c>
      <c r="N189" s="1">
        <v>18.574000000000002</v>
      </c>
      <c r="O189" s="1">
        <v>34.042000000000002</v>
      </c>
      <c r="P189" s="1"/>
    </row>
    <row r="190" spans="1:16" ht="13.5" x14ac:dyDescent="0.35">
      <c r="A190" s="1">
        <v>183</v>
      </c>
      <c r="B190" s="1">
        <v>183</v>
      </c>
      <c r="C190" s="1">
        <v>184</v>
      </c>
      <c r="D190" s="1" t="s">
        <v>109</v>
      </c>
      <c r="E190" s="12">
        <v>0.625</v>
      </c>
      <c r="F190" s="1">
        <v>7.0999999999999994E-2</v>
      </c>
      <c r="G190" s="1">
        <v>2.9000000000000001E-2</v>
      </c>
      <c r="H190" s="1">
        <v>2.9000000000000001E-2</v>
      </c>
      <c r="I190" s="1">
        <v>2.9000000000000001E-2</v>
      </c>
      <c r="J190" s="1">
        <v>2.9000000000000001E-2</v>
      </c>
      <c r="K190" s="1">
        <v>2.5999999999999999E-2</v>
      </c>
      <c r="L190" s="1">
        <v>3.3000000000000002E-2</v>
      </c>
      <c r="M190" s="1">
        <v>3.3000000000000002E-2</v>
      </c>
      <c r="N190" s="1">
        <v>3.3000000000000002E-2</v>
      </c>
      <c r="O190" s="1">
        <v>3.3000000000000002E-2</v>
      </c>
      <c r="P190" s="1"/>
    </row>
    <row r="191" spans="1:16" ht="13.5" x14ac:dyDescent="0.35">
      <c r="A191" s="1">
        <v>184</v>
      </c>
      <c r="B191" s="1">
        <v>184</v>
      </c>
      <c r="C191" s="1">
        <v>185</v>
      </c>
      <c r="D191" s="1" t="s">
        <v>109</v>
      </c>
      <c r="E191" s="12">
        <v>0.66666666666666663</v>
      </c>
      <c r="F191" s="1">
        <v>12.372999999999999</v>
      </c>
      <c r="G191" s="1">
        <v>13.539</v>
      </c>
      <c r="H191" s="1">
        <v>11.962999999999999</v>
      </c>
      <c r="I191" s="1">
        <v>11.12</v>
      </c>
      <c r="J191" s="1">
        <v>9.702</v>
      </c>
      <c r="K191" s="1">
        <v>12.516</v>
      </c>
      <c r="L191" s="1">
        <v>13.739000000000001</v>
      </c>
      <c r="M191" s="1">
        <v>12.081</v>
      </c>
      <c r="N191" s="1">
        <v>11.195</v>
      </c>
      <c r="O191" s="1">
        <v>23.518000000000001</v>
      </c>
      <c r="P191" s="1"/>
    </row>
    <row r="192" spans="1:16" ht="13.5" x14ac:dyDescent="0.35">
      <c r="A192" s="1">
        <v>185</v>
      </c>
      <c r="B192" s="1">
        <v>185</v>
      </c>
      <c r="C192" s="1">
        <v>186</v>
      </c>
      <c r="D192" s="1" t="s">
        <v>109</v>
      </c>
      <c r="E192" s="12">
        <v>0.70833333333333337</v>
      </c>
      <c r="F192" s="1">
        <v>16.100000000000001</v>
      </c>
      <c r="G192" s="1">
        <v>23.065999999999999</v>
      </c>
      <c r="H192" s="1">
        <v>13.686</v>
      </c>
      <c r="I192" s="1">
        <v>8.9949999999999992</v>
      </c>
      <c r="J192" s="1">
        <v>12.085000000000001</v>
      </c>
      <c r="K192" s="1">
        <v>18.606999999999999</v>
      </c>
      <c r="L192" s="1">
        <v>24.247</v>
      </c>
      <c r="M192" s="1">
        <v>14.379</v>
      </c>
      <c r="N192" s="1">
        <v>9.4440000000000008</v>
      </c>
      <c r="O192" s="1">
        <v>60.661000000000001</v>
      </c>
      <c r="P192" s="1"/>
    </row>
    <row r="193" spans="1:16" ht="13.5" x14ac:dyDescent="0.35">
      <c r="A193" s="1">
        <v>186</v>
      </c>
      <c r="B193" s="1">
        <v>186</v>
      </c>
      <c r="C193" s="1">
        <v>187</v>
      </c>
      <c r="D193" s="1" t="s">
        <v>109</v>
      </c>
      <c r="E193" s="12">
        <v>0.75</v>
      </c>
      <c r="F193" s="1">
        <v>1.782</v>
      </c>
      <c r="G193" s="1">
        <v>2.0859999999999999</v>
      </c>
      <c r="H193" s="1">
        <v>1.2729999999999999</v>
      </c>
      <c r="I193" s="1">
        <v>0.88900000000000001</v>
      </c>
      <c r="J193" s="1">
        <v>6.44</v>
      </c>
      <c r="K193" s="1">
        <v>0.126</v>
      </c>
      <c r="L193" s="1">
        <v>2.181</v>
      </c>
      <c r="M193" s="1">
        <v>1.327</v>
      </c>
      <c r="N193" s="1">
        <v>0.92300000000000004</v>
      </c>
      <c r="O193" s="1">
        <v>10.571999999999999</v>
      </c>
      <c r="P193" s="1"/>
    </row>
    <row r="194" spans="1:16" ht="13.5" x14ac:dyDescent="0.35">
      <c r="A194" s="1">
        <v>187</v>
      </c>
      <c r="B194" s="1">
        <v>187</v>
      </c>
      <c r="C194" s="1">
        <v>188</v>
      </c>
      <c r="D194" s="1" t="s">
        <v>109</v>
      </c>
      <c r="E194" s="12">
        <v>0.79166666666666663</v>
      </c>
      <c r="F194" s="1">
        <v>16.277999999999999</v>
      </c>
      <c r="G194" s="1">
        <v>23.244</v>
      </c>
      <c r="H194" s="1">
        <v>13.545999999999999</v>
      </c>
      <c r="I194" s="1">
        <v>8.9250000000000007</v>
      </c>
      <c r="J194" s="1">
        <v>13.897</v>
      </c>
      <c r="K194" s="1">
        <v>17.146999999999998</v>
      </c>
      <c r="L194" s="1">
        <v>24.463999999999999</v>
      </c>
      <c r="M194" s="1">
        <v>14.26</v>
      </c>
      <c r="N194" s="1">
        <v>9.3989999999999991</v>
      </c>
      <c r="O194" s="1">
        <v>47.965000000000003</v>
      </c>
      <c r="P194" s="1"/>
    </row>
    <row r="195" spans="1:16" ht="13.5" x14ac:dyDescent="0.35">
      <c r="A195" s="1">
        <v>188</v>
      </c>
      <c r="B195" s="1">
        <v>188</v>
      </c>
      <c r="C195" s="1">
        <v>189</v>
      </c>
      <c r="D195" s="1" t="s">
        <v>109</v>
      </c>
      <c r="E195" s="12">
        <v>0.83333333333333337</v>
      </c>
      <c r="F195" s="1">
        <v>6.4930000000000003</v>
      </c>
      <c r="G195" s="1">
        <v>9.2260000000000009</v>
      </c>
      <c r="H195" s="1">
        <v>5.4939999999999998</v>
      </c>
      <c r="I195" s="1">
        <v>3.351</v>
      </c>
      <c r="J195" s="1">
        <v>0.13700000000000001</v>
      </c>
      <c r="K195" s="1">
        <v>6.6879999999999997</v>
      </c>
      <c r="L195" s="1">
        <v>9.6969999999999992</v>
      </c>
      <c r="M195" s="1">
        <v>5.7709999999999999</v>
      </c>
      <c r="N195" s="1">
        <v>3.516</v>
      </c>
      <c r="O195" s="1">
        <v>32.935000000000002</v>
      </c>
      <c r="P195" s="1"/>
    </row>
    <row r="196" spans="1:16" ht="13.5" x14ac:dyDescent="0.35">
      <c r="A196" s="1">
        <v>189</v>
      </c>
      <c r="B196" s="1">
        <v>189</v>
      </c>
      <c r="C196" s="1">
        <v>190</v>
      </c>
      <c r="D196" s="1" t="s">
        <v>109</v>
      </c>
      <c r="E196" s="12">
        <v>0.875</v>
      </c>
      <c r="F196" s="1">
        <v>8.5850000000000009</v>
      </c>
      <c r="G196" s="1">
        <v>12.122</v>
      </c>
      <c r="H196" s="1">
        <v>7.1959999999999997</v>
      </c>
      <c r="I196" s="1">
        <v>4.2350000000000003</v>
      </c>
      <c r="J196" s="1">
        <v>3.9980000000000002</v>
      </c>
      <c r="K196" s="1">
        <v>8.6170000000000009</v>
      </c>
      <c r="L196" s="1">
        <v>12.749000000000001</v>
      </c>
      <c r="M196" s="1">
        <v>7.5659999999999998</v>
      </c>
      <c r="N196" s="1">
        <v>4.4509999999999996</v>
      </c>
      <c r="O196" s="1">
        <v>29.693000000000001</v>
      </c>
      <c r="P196" s="1"/>
    </row>
    <row r="197" spans="1:16" ht="13.5" x14ac:dyDescent="0.35">
      <c r="A197" s="1">
        <v>190</v>
      </c>
      <c r="B197" s="1">
        <v>190</v>
      </c>
      <c r="C197" s="1">
        <v>191</v>
      </c>
      <c r="D197" s="1" t="s">
        <v>109</v>
      </c>
      <c r="E197" s="12">
        <v>0.91666666666666663</v>
      </c>
      <c r="F197" s="1">
        <v>0.65700000000000003</v>
      </c>
      <c r="G197" s="1">
        <v>0.32100000000000001</v>
      </c>
      <c r="H197" s="1">
        <v>0.38200000000000001</v>
      </c>
      <c r="I197" s="1">
        <v>0.52800000000000002</v>
      </c>
      <c r="J197" s="1">
        <v>0.54400000000000004</v>
      </c>
      <c r="K197" s="1">
        <v>0.49299999999999999</v>
      </c>
      <c r="L197" s="1">
        <v>0.33500000000000002</v>
      </c>
      <c r="M197" s="1">
        <v>0.39900000000000002</v>
      </c>
      <c r="N197" s="1">
        <v>0.55800000000000005</v>
      </c>
      <c r="O197" s="1">
        <v>0.33</v>
      </c>
      <c r="P197" s="1"/>
    </row>
    <row r="198" spans="1:16" ht="13.5" x14ac:dyDescent="0.35">
      <c r="A198" s="1">
        <v>191</v>
      </c>
      <c r="B198" s="1">
        <v>191</v>
      </c>
      <c r="C198" s="1">
        <v>192</v>
      </c>
      <c r="D198" s="1" t="s">
        <v>109</v>
      </c>
      <c r="E198" s="12">
        <v>0.95833333333333337</v>
      </c>
      <c r="F198" s="1">
        <v>4.4210000000000003</v>
      </c>
      <c r="G198" s="1">
        <v>6.22</v>
      </c>
      <c r="H198" s="1">
        <v>3.6429999999999998</v>
      </c>
      <c r="I198" s="1">
        <v>2.0049999999999999</v>
      </c>
      <c r="J198" s="1">
        <v>14.851000000000001</v>
      </c>
      <c r="K198" s="1">
        <v>4.4640000000000004</v>
      </c>
      <c r="L198" s="1">
        <v>6.5380000000000003</v>
      </c>
      <c r="M198" s="1">
        <v>3.827</v>
      </c>
      <c r="N198" s="1">
        <v>2.1040000000000001</v>
      </c>
      <c r="O198" s="1">
        <v>23.018999999999998</v>
      </c>
      <c r="P198" s="1"/>
    </row>
    <row r="199" spans="1:16" ht="13.5" x14ac:dyDescent="0.35">
      <c r="A199" s="1">
        <v>192</v>
      </c>
      <c r="B199" s="1">
        <v>192</v>
      </c>
      <c r="C199" s="1">
        <v>193</v>
      </c>
      <c r="D199" s="1" t="s">
        <v>110</v>
      </c>
      <c r="E199" s="12">
        <v>0</v>
      </c>
      <c r="F199" s="1">
        <v>19.788</v>
      </c>
      <c r="G199" s="1">
        <v>27.634</v>
      </c>
      <c r="H199" s="1">
        <v>16.29</v>
      </c>
      <c r="I199" s="1">
        <v>9.2729999999999997</v>
      </c>
      <c r="J199" s="1">
        <v>15.234</v>
      </c>
      <c r="K199" s="1">
        <v>20.053000000000001</v>
      </c>
      <c r="L199" s="1">
        <v>29.077999999999999</v>
      </c>
      <c r="M199" s="1">
        <v>17.143999999999998</v>
      </c>
      <c r="N199" s="1">
        <v>9.7620000000000005</v>
      </c>
      <c r="O199" s="1">
        <v>100.351</v>
      </c>
      <c r="P199" s="1"/>
    </row>
    <row r="200" spans="1:16" ht="13.5" x14ac:dyDescent="0.35">
      <c r="A200" s="1">
        <v>193</v>
      </c>
      <c r="B200" s="1">
        <v>193</v>
      </c>
      <c r="C200" s="1">
        <v>194</v>
      </c>
      <c r="D200" s="1" t="s">
        <v>110</v>
      </c>
      <c r="E200" s="12">
        <v>4.1666666666666664E-2</v>
      </c>
      <c r="F200" s="1">
        <v>9.8970000000000002</v>
      </c>
      <c r="G200" s="1">
        <v>12.52</v>
      </c>
      <c r="H200" s="1">
        <v>8.1590000000000007</v>
      </c>
      <c r="I200" s="1">
        <v>2.42</v>
      </c>
      <c r="J200" s="1">
        <v>0.19500000000000001</v>
      </c>
      <c r="K200" s="1">
        <v>9.8379999999999992</v>
      </c>
      <c r="L200" s="1">
        <v>13.161</v>
      </c>
      <c r="M200" s="1">
        <v>8.5730000000000004</v>
      </c>
      <c r="N200" s="1">
        <v>2.5350000000000001</v>
      </c>
      <c r="O200" s="1">
        <v>0.16600000000000001</v>
      </c>
      <c r="P200" s="1"/>
    </row>
    <row r="201" spans="1:16" ht="13.5" x14ac:dyDescent="0.35">
      <c r="A201" s="1">
        <v>194</v>
      </c>
      <c r="B201" s="1">
        <v>194</v>
      </c>
      <c r="C201" s="1">
        <v>195</v>
      </c>
      <c r="D201" s="1" t="s">
        <v>110</v>
      </c>
      <c r="E201" s="12">
        <v>8.3333333333333329E-2</v>
      </c>
      <c r="F201" s="1">
        <v>14.59</v>
      </c>
      <c r="G201" s="1">
        <v>18.806000000000001</v>
      </c>
      <c r="H201" s="1">
        <v>12.071999999999999</v>
      </c>
      <c r="I201" s="1">
        <v>3.9119999999999999</v>
      </c>
      <c r="J201" s="1">
        <v>6.7290000000000001</v>
      </c>
      <c r="K201" s="1">
        <v>14.627000000000001</v>
      </c>
      <c r="L201" s="1">
        <v>19.774000000000001</v>
      </c>
      <c r="M201" s="1">
        <v>12.689</v>
      </c>
      <c r="N201" s="1">
        <v>4.1050000000000004</v>
      </c>
      <c r="O201" s="1">
        <v>0.19700000000000001</v>
      </c>
      <c r="P201" s="1"/>
    </row>
    <row r="202" spans="1:16" ht="13.5" x14ac:dyDescent="0.35">
      <c r="A202" s="1">
        <v>195</v>
      </c>
      <c r="B202" s="1">
        <v>195</v>
      </c>
      <c r="C202" s="1">
        <v>196</v>
      </c>
      <c r="D202" s="1" t="s">
        <v>110</v>
      </c>
      <c r="E202" s="12">
        <v>0.125</v>
      </c>
      <c r="F202" s="1">
        <v>6.7569999999999997</v>
      </c>
      <c r="G202" s="1">
        <v>8.4429999999999996</v>
      </c>
      <c r="H202" s="1">
        <v>5.4109999999999996</v>
      </c>
      <c r="I202" s="1">
        <v>1.718</v>
      </c>
      <c r="J202" s="1">
        <v>10.031000000000001</v>
      </c>
      <c r="K202" s="1">
        <v>6.7</v>
      </c>
      <c r="L202" s="1">
        <v>8.8780000000000001</v>
      </c>
      <c r="M202" s="1">
        <v>5.6890000000000001</v>
      </c>
      <c r="N202" s="1">
        <v>1.8029999999999999</v>
      </c>
      <c r="O202" s="1">
        <v>3.4000000000000002E-2</v>
      </c>
      <c r="P202" s="1"/>
    </row>
    <row r="203" spans="1:16" ht="13.5" x14ac:dyDescent="0.35">
      <c r="A203" s="1">
        <v>196</v>
      </c>
      <c r="B203" s="1">
        <v>196</v>
      </c>
      <c r="C203" s="1">
        <v>197</v>
      </c>
      <c r="D203" s="1" t="s">
        <v>110</v>
      </c>
      <c r="E203" s="12">
        <v>0.16666666666666666</v>
      </c>
      <c r="F203" s="1">
        <v>25.582999999999998</v>
      </c>
      <c r="G203" s="1">
        <v>33.078000000000003</v>
      </c>
      <c r="H203" s="1">
        <v>20.923999999999999</v>
      </c>
      <c r="I203" s="1">
        <v>7.23</v>
      </c>
      <c r="J203" s="1">
        <v>11.673999999999999</v>
      </c>
      <c r="K203" s="1">
        <v>25.577999999999999</v>
      </c>
      <c r="L203" s="1">
        <v>34.799999999999997</v>
      </c>
      <c r="M203" s="1">
        <v>22.013999999999999</v>
      </c>
      <c r="N203" s="1">
        <v>7.6070000000000002</v>
      </c>
      <c r="O203" s="1">
        <v>1.2E-2</v>
      </c>
      <c r="P203" s="1"/>
    </row>
    <row r="204" spans="1:16" ht="13.5" x14ac:dyDescent="0.35">
      <c r="A204" s="1">
        <v>197</v>
      </c>
      <c r="B204" s="1">
        <v>197</v>
      </c>
      <c r="C204" s="1">
        <v>198</v>
      </c>
      <c r="D204" s="1" t="s">
        <v>110</v>
      </c>
      <c r="E204" s="12">
        <v>0.20833333333333334</v>
      </c>
      <c r="F204" s="1">
        <v>5.4009999999999998</v>
      </c>
      <c r="G204" s="1">
        <v>6.8449999999999998</v>
      </c>
      <c r="H204" s="1">
        <v>4.3739999999999997</v>
      </c>
      <c r="I204" s="1">
        <v>1.32</v>
      </c>
      <c r="J204" s="1">
        <v>3.9180000000000001</v>
      </c>
      <c r="K204" s="1">
        <v>5.375</v>
      </c>
      <c r="L204" s="1">
        <v>7.2039999999999997</v>
      </c>
      <c r="M204" s="1">
        <v>4.6029999999999998</v>
      </c>
      <c r="N204" s="1">
        <v>1.391</v>
      </c>
      <c r="O204" s="1">
        <v>2.3E-2</v>
      </c>
      <c r="P204" s="1"/>
    </row>
    <row r="205" spans="1:16" ht="13.5" x14ac:dyDescent="0.35">
      <c r="A205" s="1">
        <v>198</v>
      </c>
      <c r="B205" s="1">
        <v>198</v>
      </c>
      <c r="C205" s="1">
        <v>199</v>
      </c>
      <c r="D205" s="1" t="s">
        <v>110</v>
      </c>
      <c r="E205" s="12">
        <v>0.25</v>
      </c>
      <c r="F205" s="1">
        <v>11.314</v>
      </c>
      <c r="G205" s="1">
        <v>13.817</v>
      </c>
      <c r="H205" s="1">
        <v>9.3580000000000005</v>
      </c>
      <c r="I205" s="1">
        <v>1.7170000000000001</v>
      </c>
      <c r="J205" s="1">
        <v>0.34100000000000003</v>
      </c>
      <c r="K205" s="1">
        <v>11.292999999999999</v>
      </c>
      <c r="L205" s="1">
        <v>14.531000000000001</v>
      </c>
      <c r="M205" s="1">
        <v>9.84</v>
      </c>
      <c r="N205" s="1">
        <v>1.802</v>
      </c>
      <c r="O205" s="1">
        <v>8.2000000000000003E-2</v>
      </c>
      <c r="P205" s="1"/>
    </row>
    <row r="206" spans="1:16" ht="13.5" x14ac:dyDescent="0.35">
      <c r="A206" s="1">
        <v>199</v>
      </c>
      <c r="B206" s="1">
        <v>199</v>
      </c>
      <c r="C206" s="1">
        <v>200</v>
      </c>
      <c r="D206" s="1" t="s">
        <v>110</v>
      </c>
      <c r="E206" s="12">
        <v>0.29166666666666669</v>
      </c>
      <c r="F206" s="1">
        <v>3.0609999999999999</v>
      </c>
      <c r="G206" s="1">
        <v>6.4000000000000001E-2</v>
      </c>
      <c r="H206" s="1">
        <v>4.1820000000000004</v>
      </c>
      <c r="I206" s="1">
        <v>4.907</v>
      </c>
      <c r="J206" s="1">
        <v>3.3620000000000001</v>
      </c>
      <c r="K206" s="1">
        <v>3.0110000000000001</v>
      </c>
      <c r="L206" s="1">
        <v>0.55300000000000005</v>
      </c>
      <c r="M206" s="1">
        <v>3.915</v>
      </c>
      <c r="N206" s="1">
        <v>4.6769999999999996</v>
      </c>
      <c r="O206" s="1">
        <v>12.698</v>
      </c>
      <c r="P206" s="1"/>
    </row>
    <row r="207" spans="1:16" ht="13.5" x14ac:dyDescent="0.35">
      <c r="A207" s="1">
        <v>200</v>
      </c>
      <c r="B207" s="1">
        <v>200</v>
      </c>
      <c r="C207" s="1">
        <v>201</v>
      </c>
      <c r="D207" s="1" t="s">
        <v>110</v>
      </c>
      <c r="E207" s="12">
        <v>0.33333333333333331</v>
      </c>
      <c r="F207" s="1">
        <v>6.65</v>
      </c>
      <c r="G207" s="1">
        <v>8.34</v>
      </c>
      <c r="H207" s="1">
        <v>5.4909999999999997</v>
      </c>
      <c r="I207" s="1">
        <v>1.5780000000000001</v>
      </c>
      <c r="J207" s="1">
        <v>2.0409999999999999</v>
      </c>
      <c r="K207" s="1">
        <v>6.5830000000000002</v>
      </c>
      <c r="L207" s="1">
        <v>8.7690000000000001</v>
      </c>
      <c r="M207" s="1">
        <v>5.7720000000000002</v>
      </c>
      <c r="N207" s="1">
        <v>1.6559999999999999</v>
      </c>
      <c r="O207" s="1">
        <v>25.905999999999999</v>
      </c>
      <c r="P207" s="1"/>
    </row>
    <row r="208" spans="1:16" ht="13.5" x14ac:dyDescent="0.35">
      <c r="A208" s="1">
        <v>201</v>
      </c>
      <c r="B208" s="1">
        <v>201</v>
      </c>
      <c r="C208" s="1">
        <v>202</v>
      </c>
      <c r="D208" s="1" t="s">
        <v>110</v>
      </c>
      <c r="E208" s="12">
        <v>0.375</v>
      </c>
      <c r="F208" s="1">
        <v>14.964</v>
      </c>
      <c r="G208" s="1">
        <v>19.613</v>
      </c>
      <c r="H208" s="1">
        <v>12.355</v>
      </c>
      <c r="I208" s="1">
        <v>5.1269999999999998</v>
      </c>
      <c r="J208" s="1">
        <v>4.7750000000000004</v>
      </c>
      <c r="K208" s="1">
        <v>15.007999999999999</v>
      </c>
      <c r="L208" s="1">
        <v>20.623000000000001</v>
      </c>
      <c r="M208" s="1">
        <v>12.988</v>
      </c>
      <c r="N208" s="1">
        <v>5.383</v>
      </c>
      <c r="O208" s="1">
        <v>48.26</v>
      </c>
      <c r="P208" s="1"/>
    </row>
    <row r="209" spans="1:16" ht="13.5" x14ac:dyDescent="0.35">
      <c r="A209" s="1">
        <v>202</v>
      </c>
      <c r="B209" s="1">
        <v>202</v>
      </c>
      <c r="C209" s="1">
        <v>203</v>
      </c>
      <c r="D209" s="1" t="s">
        <v>110</v>
      </c>
      <c r="E209" s="12">
        <v>0.41666666666666669</v>
      </c>
      <c r="F209" s="1">
        <v>2.6760000000000002</v>
      </c>
      <c r="G209" s="1">
        <v>3.613</v>
      </c>
      <c r="H209" s="1">
        <v>2.165</v>
      </c>
      <c r="I209" s="1">
        <v>0.71699999999999997</v>
      </c>
      <c r="J209" s="1">
        <v>0.31</v>
      </c>
      <c r="K209" s="1">
        <v>2.6890000000000001</v>
      </c>
      <c r="L209" s="1">
        <v>3.8159999999999998</v>
      </c>
      <c r="M209" s="1">
        <v>2.2930000000000001</v>
      </c>
      <c r="N209" s="1">
        <v>0.77</v>
      </c>
      <c r="O209" s="1">
        <v>8.4619999999999997</v>
      </c>
      <c r="P209" s="1"/>
    </row>
    <row r="210" spans="1:16" ht="13.5" x14ac:dyDescent="0.35">
      <c r="A210" s="1">
        <v>203</v>
      </c>
      <c r="B210" s="1">
        <v>203</v>
      </c>
      <c r="C210" s="1">
        <v>204</v>
      </c>
      <c r="D210" s="1" t="s">
        <v>110</v>
      </c>
      <c r="E210" s="12">
        <v>0.45833333333333331</v>
      </c>
      <c r="F210" s="1">
        <v>7.8129999999999997</v>
      </c>
      <c r="G210" s="1">
        <v>10.268000000000001</v>
      </c>
      <c r="H210" s="1">
        <v>6.51</v>
      </c>
      <c r="I210" s="1">
        <v>1.988</v>
      </c>
      <c r="J210" s="1">
        <v>2.93</v>
      </c>
      <c r="K210" s="1">
        <v>7.8010000000000002</v>
      </c>
      <c r="L210" s="1">
        <v>10.826000000000001</v>
      </c>
      <c r="M210" s="1">
        <v>6.8730000000000002</v>
      </c>
      <c r="N210" s="1">
        <v>2.1160000000000001</v>
      </c>
      <c r="O210" s="1">
        <v>9.34</v>
      </c>
      <c r="P210" s="1"/>
    </row>
    <row r="211" spans="1:16" ht="13.5" x14ac:dyDescent="0.35">
      <c r="A211" s="1">
        <v>204</v>
      </c>
      <c r="B211" s="1">
        <v>204</v>
      </c>
      <c r="C211" s="1">
        <v>205</v>
      </c>
      <c r="D211" s="1" t="s">
        <v>110</v>
      </c>
      <c r="E211" s="12">
        <v>0.5</v>
      </c>
      <c r="F211" s="1">
        <v>10.234</v>
      </c>
      <c r="G211" s="1">
        <v>12.029</v>
      </c>
      <c r="H211" s="1">
        <v>8.9079999999999995</v>
      </c>
      <c r="I211" s="1">
        <v>0.27800000000000002</v>
      </c>
      <c r="J211" s="1">
        <v>1.3049999999999999</v>
      </c>
      <c r="K211" s="1">
        <v>10.23</v>
      </c>
      <c r="L211" s="1">
        <v>12.683999999999999</v>
      </c>
      <c r="M211" s="1">
        <v>9.4009999999999998</v>
      </c>
      <c r="N211" s="1">
        <v>0.26300000000000001</v>
      </c>
      <c r="O211" s="1">
        <v>7.4269999999999996</v>
      </c>
      <c r="P211" s="1"/>
    </row>
    <row r="212" spans="1:16" ht="13.5" x14ac:dyDescent="0.35">
      <c r="A212" s="1">
        <v>205</v>
      </c>
      <c r="B212" s="1">
        <v>205</v>
      </c>
      <c r="C212" s="1">
        <v>206</v>
      </c>
      <c r="D212" s="1" t="s">
        <v>110</v>
      </c>
      <c r="E212" s="12">
        <v>0.54166666666666663</v>
      </c>
      <c r="F212" s="1">
        <v>7.9470000000000001</v>
      </c>
      <c r="G212" s="1">
        <v>8.609</v>
      </c>
      <c r="H212" s="1">
        <v>6.9589999999999996</v>
      </c>
      <c r="I212" s="1">
        <v>1.621</v>
      </c>
      <c r="J212" s="1">
        <v>2.8980000000000001</v>
      </c>
      <c r="K212" s="1">
        <v>7.9249999999999998</v>
      </c>
      <c r="L212" s="1">
        <v>9.0890000000000004</v>
      </c>
      <c r="M212" s="1">
        <v>7.3529999999999998</v>
      </c>
      <c r="N212" s="1">
        <v>1.673</v>
      </c>
      <c r="O212" s="1">
        <v>6.45</v>
      </c>
      <c r="P212" s="1"/>
    </row>
    <row r="213" spans="1:16" ht="13.5" x14ac:dyDescent="0.35">
      <c r="A213" s="1">
        <v>206</v>
      </c>
      <c r="B213" s="1">
        <v>206</v>
      </c>
      <c r="C213" s="1">
        <v>207</v>
      </c>
      <c r="D213" s="1" t="s">
        <v>110</v>
      </c>
      <c r="E213" s="12">
        <v>0.58333333333333337</v>
      </c>
      <c r="F213" s="1">
        <v>19.805</v>
      </c>
      <c r="G213" s="1">
        <v>23.431000000000001</v>
      </c>
      <c r="H213" s="1">
        <v>17.332000000000001</v>
      </c>
      <c r="I213" s="1">
        <v>1.665</v>
      </c>
      <c r="J213" s="1">
        <v>7.7839999999999998</v>
      </c>
      <c r="K213" s="1">
        <v>19.872</v>
      </c>
      <c r="L213" s="1">
        <v>24.628</v>
      </c>
      <c r="M213" s="1">
        <v>18.210999999999999</v>
      </c>
      <c r="N213" s="1">
        <v>1.7290000000000001</v>
      </c>
      <c r="O213" s="1">
        <v>0.872</v>
      </c>
      <c r="P213" s="1"/>
    </row>
    <row r="214" spans="1:16" ht="13.5" x14ac:dyDescent="0.35">
      <c r="A214" s="1">
        <v>207</v>
      </c>
      <c r="B214" s="1">
        <v>207</v>
      </c>
      <c r="C214" s="1">
        <v>208</v>
      </c>
      <c r="D214" s="1" t="s">
        <v>110</v>
      </c>
      <c r="E214" s="12">
        <v>0.625</v>
      </c>
      <c r="F214" s="1">
        <v>11.225</v>
      </c>
      <c r="G214" s="1">
        <v>13.507</v>
      </c>
      <c r="H214" s="1">
        <v>9.6300000000000008</v>
      </c>
      <c r="I214" s="1">
        <v>1.5620000000000001</v>
      </c>
      <c r="J214" s="1">
        <v>11.231</v>
      </c>
      <c r="K214" s="1">
        <v>11.211</v>
      </c>
      <c r="L214" s="1">
        <v>14.208</v>
      </c>
      <c r="M214" s="1">
        <v>10.129</v>
      </c>
      <c r="N214" s="1">
        <v>1.6419999999999999</v>
      </c>
      <c r="O214" s="1">
        <v>5.4740000000000002</v>
      </c>
      <c r="P214" s="1"/>
    </row>
    <row r="215" spans="1:16" ht="13.5" x14ac:dyDescent="0.35">
      <c r="A215" s="1">
        <v>208</v>
      </c>
      <c r="B215" s="1">
        <v>208</v>
      </c>
      <c r="C215" s="1">
        <v>209</v>
      </c>
      <c r="D215" s="1" t="s">
        <v>110</v>
      </c>
      <c r="E215" s="12">
        <v>0.66666666666666663</v>
      </c>
      <c r="F215" s="1">
        <v>14.666</v>
      </c>
      <c r="G215" s="1">
        <v>15.909000000000001</v>
      </c>
      <c r="H215" s="1">
        <v>14.021000000000001</v>
      </c>
      <c r="I215" s="1">
        <v>10.456</v>
      </c>
      <c r="J215" s="1">
        <v>11.483000000000001</v>
      </c>
      <c r="K215" s="1">
        <v>14.738</v>
      </c>
      <c r="L215" s="1">
        <v>16.236000000000001</v>
      </c>
      <c r="M215" s="1">
        <v>14.250999999999999</v>
      </c>
      <c r="N215" s="1">
        <v>10.5</v>
      </c>
      <c r="O215" s="1">
        <v>11.852</v>
      </c>
      <c r="P215" s="1"/>
    </row>
    <row r="216" spans="1:16" ht="13.5" x14ac:dyDescent="0.35">
      <c r="A216" s="1">
        <v>209</v>
      </c>
      <c r="B216" s="1">
        <v>209</v>
      </c>
      <c r="C216" s="1">
        <v>210</v>
      </c>
      <c r="D216" s="1" t="s">
        <v>110</v>
      </c>
      <c r="E216" s="12">
        <v>0.70833333333333337</v>
      </c>
      <c r="F216" s="1">
        <v>13.358000000000001</v>
      </c>
      <c r="G216" s="1">
        <v>16.443000000000001</v>
      </c>
      <c r="H216" s="1">
        <v>11.465</v>
      </c>
      <c r="I216" s="1">
        <v>2.76</v>
      </c>
      <c r="J216" s="1">
        <v>6.2380000000000004</v>
      </c>
      <c r="K216" s="1">
        <v>13.311999999999999</v>
      </c>
      <c r="L216" s="1">
        <v>17.279</v>
      </c>
      <c r="M216" s="1">
        <v>12.042</v>
      </c>
      <c r="N216" s="1">
        <v>2.8839999999999999</v>
      </c>
      <c r="O216" s="1">
        <v>5.3819999999999997</v>
      </c>
      <c r="P216" s="1"/>
    </row>
    <row r="217" spans="1:16" ht="13.5" x14ac:dyDescent="0.35">
      <c r="A217" s="1">
        <v>210</v>
      </c>
      <c r="B217" s="1">
        <v>210</v>
      </c>
      <c r="C217" s="1">
        <v>211</v>
      </c>
      <c r="D217" s="1" t="s">
        <v>110</v>
      </c>
      <c r="E217" s="12">
        <v>0.75</v>
      </c>
      <c r="F217" s="1">
        <v>3.1589999999999998</v>
      </c>
      <c r="G217" s="1">
        <v>3.746</v>
      </c>
      <c r="H217" s="1">
        <v>2.7530000000000001</v>
      </c>
      <c r="I217" s="1">
        <v>0.23100000000000001</v>
      </c>
      <c r="J217" s="1">
        <v>7.7539999999999996</v>
      </c>
      <c r="K217" s="1">
        <v>3.2069999999999999</v>
      </c>
      <c r="L217" s="1">
        <v>3.9590000000000001</v>
      </c>
      <c r="M217" s="1">
        <v>2.9140000000000001</v>
      </c>
      <c r="N217" s="1">
        <v>0.22500000000000001</v>
      </c>
      <c r="O217" s="1">
        <v>1.704</v>
      </c>
      <c r="P217" s="1"/>
    </row>
    <row r="218" spans="1:16" ht="13.5" x14ac:dyDescent="0.35">
      <c r="A218" s="1">
        <v>211</v>
      </c>
      <c r="B218" s="1">
        <v>211</v>
      </c>
      <c r="C218" s="1">
        <v>212</v>
      </c>
      <c r="D218" s="1" t="s">
        <v>110</v>
      </c>
      <c r="E218" s="12">
        <v>0.79166666666666663</v>
      </c>
      <c r="F218" s="1">
        <v>2.484</v>
      </c>
      <c r="G218" s="1">
        <v>3.0790000000000002</v>
      </c>
      <c r="H218" s="1">
        <v>2.2090000000000001</v>
      </c>
      <c r="I218" s="1">
        <v>4.9000000000000002E-2</v>
      </c>
      <c r="J218" s="1">
        <v>14.16</v>
      </c>
      <c r="K218" s="1">
        <v>2.4860000000000002</v>
      </c>
      <c r="L218" s="1">
        <v>3.2509999999999999</v>
      </c>
      <c r="M218" s="1">
        <v>2.3359999999999999</v>
      </c>
      <c r="N218" s="1">
        <v>0.04</v>
      </c>
      <c r="O218" s="1">
        <v>1.823</v>
      </c>
      <c r="P218" s="1"/>
    </row>
    <row r="219" spans="1:16" ht="13.5" x14ac:dyDescent="0.35">
      <c r="A219" s="1">
        <v>212</v>
      </c>
      <c r="B219" s="1">
        <v>212</v>
      </c>
      <c r="C219" s="1">
        <v>213</v>
      </c>
      <c r="D219" s="1" t="s">
        <v>110</v>
      </c>
      <c r="E219" s="12">
        <v>0.83333333333333337</v>
      </c>
      <c r="F219" s="1">
        <v>11.744</v>
      </c>
      <c r="G219" s="1">
        <v>14.848000000000001</v>
      </c>
      <c r="H219" s="1">
        <v>9.8450000000000006</v>
      </c>
      <c r="I219" s="1">
        <v>2.8180000000000001</v>
      </c>
      <c r="J219" s="1">
        <v>28.956</v>
      </c>
      <c r="K219" s="1">
        <v>11.698</v>
      </c>
      <c r="L219" s="1">
        <v>15.629</v>
      </c>
      <c r="M219" s="1">
        <v>10.365</v>
      </c>
      <c r="N219" s="1">
        <v>2.972</v>
      </c>
      <c r="O219" s="1">
        <v>3.0289999999999999</v>
      </c>
      <c r="P219" s="1"/>
    </row>
    <row r="220" spans="1:16" ht="13.5" x14ac:dyDescent="0.35">
      <c r="A220" s="1">
        <v>213</v>
      </c>
      <c r="B220" s="1">
        <v>213</v>
      </c>
      <c r="C220" s="1">
        <v>214</v>
      </c>
      <c r="D220" s="1" t="s">
        <v>110</v>
      </c>
      <c r="E220" s="12">
        <v>0.875</v>
      </c>
      <c r="F220" s="1">
        <v>11.010999999999999</v>
      </c>
      <c r="G220" s="1">
        <v>13.65</v>
      </c>
      <c r="H220" s="1">
        <v>9.3710000000000004</v>
      </c>
      <c r="I220" s="1">
        <v>2.0579999999999998</v>
      </c>
      <c r="J220" s="1">
        <v>16.927</v>
      </c>
      <c r="K220" s="1">
        <v>11.012</v>
      </c>
      <c r="L220" s="1">
        <v>14.353999999999999</v>
      </c>
      <c r="M220" s="1">
        <v>9.8520000000000003</v>
      </c>
      <c r="N220" s="1">
        <v>2.1579999999999999</v>
      </c>
      <c r="O220" s="1">
        <v>0.13</v>
      </c>
      <c r="P220" s="1"/>
    </row>
    <row r="221" spans="1:16" ht="13.5" x14ac:dyDescent="0.35">
      <c r="A221" s="1">
        <v>214</v>
      </c>
      <c r="B221" s="1">
        <v>214</v>
      </c>
      <c r="C221" s="1">
        <v>215</v>
      </c>
      <c r="D221" s="1" t="s">
        <v>110</v>
      </c>
      <c r="E221" s="12">
        <v>0.91666666666666663</v>
      </c>
      <c r="F221" s="1">
        <v>21.45</v>
      </c>
      <c r="G221" s="1">
        <v>26.492999999999999</v>
      </c>
      <c r="H221" s="1">
        <v>18.068999999999999</v>
      </c>
      <c r="I221" s="1">
        <v>3.8620000000000001</v>
      </c>
      <c r="J221" s="1">
        <v>31.061</v>
      </c>
      <c r="K221" s="1">
        <v>21.484000000000002</v>
      </c>
      <c r="L221" s="1">
        <v>27.866</v>
      </c>
      <c r="M221" s="1">
        <v>19.003</v>
      </c>
      <c r="N221" s="1">
        <v>4.0570000000000004</v>
      </c>
      <c r="O221" s="1">
        <v>0.11799999999999999</v>
      </c>
      <c r="P221" s="1"/>
    </row>
    <row r="222" spans="1:16" ht="13.5" x14ac:dyDescent="0.35">
      <c r="A222" s="1">
        <v>215</v>
      </c>
      <c r="B222" s="1">
        <v>215</v>
      </c>
      <c r="C222" s="1">
        <v>216</v>
      </c>
      <c r="D222" s="1" t="s">
        <v>110</v>
      </c>
      <c r="E222" s="12">
        <v>0.95833333333333337</v>
      </c>
      <c r="F222" s="1">
        <v>2.3919999999999999</v>
      </c>
      <c r="G222" s="1">
        <v>3.956</v>
      </c>
      <c r="H222" s="1">
        <v>2.1030000000000002</v>
      </c>
      <c r="I222" s="1">
        <v>2.0960000000000001</v>
      </c>
      <c r="J222" s="1">
        <v>15.446</v>
      </c>
      <c r="K222" s="1">
        <v>2.427</v>
      </c>
      <c r="L222" s="1">
        <v>4.1669999999999998</v>
      </c>
      <c r="M222" s="1">
        <v>2.2170000000000001</v>
      </c>
      <c r="N222" s="1">
        <v>2.21</v>
      </c>
      <c r="O222" s="1">
        <v>9.2999999999999999E-2</v>
      </c>
      <c r="P222" s="1"/>
    </row>
    <row r="223" spans="1:16" ht="13.5" x14ac:dyDescent="0.35">
      <c r="A223" s="1">
        <v>216</v>
      </c>
      <c r="B223" s="1">
        <v>216</v>
      </c>
      <c r="C223" s="1">
        <v>217</v>
      </c>
      <c r="D223" s="1" t="s">
        <v>111</v>
      </c>
      <c r="E223" s="12">
        <v>0</v>
      </c>
      <c r="F223" s="1">
        <v>19.231999999999999</v>
      </c>
      <c r="G223" s="1">
        <v>23.864999999999998</v>
      </c>
      <c r="H223" s="1">
        <v>16.206</v>
      </c>
      <c r="I223" s="1">
        <v>3.2730000000000001</v>
      </c>
      <c r="J223" s="1">
        <v>31.251000000000001</v>
      </c>
      <c r="K223" s="1">
        <v>19.201000000000001</v>
      </c>
      <c r="L223" s="1">
        <v>25.114000000000001</v>
      </c>
      <c r="M223" s="1">
        <v>17.056000000000001</v>
      </c>
      <c r="N223" s="1">
        <v>3.45</v>
      </c>
      <c r="O223" s="1">
        <v>0.124</v>
      </c>
      <c r="P223" s="1"/>
    </row>
    <row r="224" spans="1:16" ht="13.5" x14ac:dyDescent="0.35">
      <c r="A224" s="1">
        <v>217</v>
      </c>
      <c r="B224" s="1">
        <v>217</v>
      </c>
      <c r="C224" s="1">
        <v>218</v>
      </c>
      <c r="D224" s="1" t="s">
        <v>111</v>
      </c>
      <c r="E224" s="12">
        <v>4.1666666666666664E-2</v>
      </c>
      <c r="F224" s="1">
        <v>10.282999999999999</v>
      </c>
      <c r="G224" s="1">
        <v>11.727</v>
      </c>
      <c r="H224" s="1">
        <v>8.5359999999999996</v>
      </c>
      <c r="I224" s="1">
        <v>4.3999999999999997E-2</v>
      </c>
      <c r="J224" s="1">
        <v>0.69499999999999995</v>
      </c>
      <c r="K224" s="1">
        <v>10.276999999999999</v>
      </c>
      <c r="L224" s="1">
        <v>12.343999999999999</v>
      </c>
      <c r="M224" s="1">
        <v>8.9879999999999995</v>
      </c>
      <c r="N224" s="1">
        <v>0.04</v>
      </c>
      <c r="O224" s="1">
        <v>0.128</v>
      </c>
      <c r="P224" s="1"/>
    </row>
    <row r="225" spans="1:16" ht="13.5" x14ac:dyDescent="0.35">
      <c r="A225" s="1">
        <v>218</v>
      </c>
      <c r="B225" s="1">
        <v>218</v>
      </c>
      <c r="C225" s="1">
        <v>219</v>
      </c>
      <c r="D225" s="1" t="s">
        <v>111</v>
      </c>
      <c r="E225" s="12">
        <v>8.3333333333333329E-2</v>
      </c>
      <c r="F225" s="1">
        <v>4.3999999999999997E-2</v>
      </c>
      <c r="G225" s="1">
        <v>5.3999999999999999E-2</v>
      </c>
      <c r="H225" s="1">
        <v>5.3999999999999999E-2</v>
      </c>
      <c r="I225" s="1">
        <v>5.3999999999999999E-2</v>
      </c>
      <c r="J225" s="1">
        <v>5.3999999999999999E-2</v>
      </c>
      <c r="K225" s="1">
        <v>5.0999999999999997E-2</v>
      </c>
      <c r="L225" s="1">
        <v>5.3999999999999999E-2</v>
      </c>
      <c r="M225" s="1">
        <v>5.3999999999999999E-2</v>
      </c>
      <c r="N225" s="1">
        <v>5.3999999999999999E-2</v>
      </c>
      <c r="O225" s="1">
        <v>5.3999999999999999E-2</v>
      </c>
      <c r="P225" s="1"/>
    </row>
    <row r="226" spans="1:16" ht="13.5" x14ac:dyDescent="0.35">
      <c r="A226" s="1">
        <v>219</v>
      </c>
      <c r="B226" s="1">
        <v>219</v>
      </c>
      <c r="C226" s="1">
        <v>220</v>
      </c>
      <c r="D226" s="1" t="s">
        <v>111</v>
      </c>
      <c r="E226" s="12">
        <v>0.125</v>
      </c>
      <c r="F226" s="1">
        <v>0.13</v>
      </c>
      <c r="G226" s="1">
        <v>8.3000000000000004E-2</v>
      </c>
      <c r="H226" s="1">
        <v>8.3000000000000004E-2</v>
      </c>
      <c r="I226" s="1">
        <v>8.3000000000000004E-2</v>
      </c>
      <c r="J226" s="1">
        <v>8.3000000000000004E-2</v>
      </c>
      <c r="K226" s="1">
        <v>9.8000000000000004E-2</v>
      </c>
      <c r="L226" s="1">
        <v>8.3000000000000004E-2</v>
      </c>
      <c r="M226" s="1">
        <v>8.3000000000000004E-2</v>
      </c>
      <c r="N226" s="1">
        <v>8.3000000000000004E-2</v>
      </c>
      <c r="O226" s="1">
        <v>8.3000000000000004E-2</v>
      </c>
      <c r="P226" s="1"/>
    </row>
    <row r="227" spans="1:16" ht="13.5" x14ac:dyDescent="0.35">
      <c r="A227" s="1">
        <v>220</v>
      </c>
      <c r="B227" s="1">
        <v>220</v>
      </c>
      <c r="C227" s="1">
        <v>221</v>
      </c>
      <c r="D227" s="1" t="s">
        <v>111</v>
      </c>
      <c r="E227" s="12">
        <v>0.16666666666666666</v>
      </c>
      <c r="F227" s="1">
        <v>1E-3</v>
      </c>
      <c r="G227" s="1">
        <v>2.9000000000000001E-2</v>
      </c>
      <c r="H227" s="1">
        <v>2.9000000000000001E-2</v>
      </c>
      <c r="I227" s="1">
        <v>2.9000000000000001E-2</v>
      </c>
      <c r="J227" s="1">
        <v>2.9000000000000001E-2</v>
      </c>
      <c r="K227" s="1">
        <v>0.02</v>
      </c>
      <c r="L227" s="1">
        <v>2.9000000000000001E-2</v>
      </c>
      <c r="M227" s="1">
        <v>2.9000000000000001E-2</v>
      </c>
      <c r="N227" s="1">
        <v>2.9000000000000001E-2</v>
      </c>
      <c r="O227" s="1">
        <v>2.9000000000000001E-2</v>
      </c>
      <c r="P227" s="1"/>
    </row>
    <row r="228" spans="1:16" ht="13.5" x14ac:dyDescent="0.35">
      <c r="A228" s="1">
        <v>221</v>
      </c>
      <c r="B228" s="1">
        <v>221</v>
      </c>
      <c r="C228" s="1">
        <v>222</v>
      </c>
      <c r="D228" s="1" t="s">
        <v>111</v>
      </c>
      <c r="E228" s="12">
        <v>0.20833333333333334</v>
      </c>
      <c r="F228" s="1">
        <v>0.158</v>
      </c>
      <c r="G228" s="1">
        <v>9.6000000000000002E-2</v>
      </c>
      <c r="H228" s="1">
        <v>9.6000000000000002E-2</v>
      </c>
      <c r="I228" s="1">
        <v>9.6000000000000002E-2</v>
      </c>
      <c r="J228" s="1">
        <v>9.6000000000000002E-2</v>
      </c>
      <c r="K228" s="1">
        <v>0.113</v>
      </c>
      <c r="L228" s="1">
        <v>9.6000000000000002E-2</v>
      </c>
      <c r="M228" s="1">
        <v>9.6000000000000002E-2</v>
      </c>
      <c r="N228" s="1">
        <v>9.6000000000000002E-2</v>
      </c>
      <c r="O228" s="1">
        <v>9.6000000000000002E-2</v>
      </c>
      <c r="P228" s="1"/>
    </row>
    <row r="229" spans="1:16" ht="13.5" x14ac:dyDescent="0.35">
      <c r="A229" s="1">
        <v>222</v>
      </c>
      <c r="B229" s="1">
        <v>222</v>
      </c>
      <c r="C229" s="1">
        <v>223</v>
      </c>
      <c r="D229" s="1" t="s">
        <v>111</v>
      </c>
      <c r="E229" s="12">
        <v>0.25</v>
      </c>
      <c r="F229" s="1">
        <v>0.03</v>
      </c>
      <c r="G229" s="1">
        <v>1.2999999999999999E-2</v>
      </c>
      <c r="H229" s="1">
        <v>1.2999999999999999E-2</v>
      </c>
      <c r="I229" s="1">
        <v>1.2999999999999999E-2</v>
      </c>
      <c r="J229" s="1">
        <v>1.2999999999999999E-2</v>
      </c>
      <c r="K229" s="1">
        <v>2.1000000000000001E-2</v>
      </c>
      <c r="L229" s="1">
        <v>1.2999999999999999E-2</v>
      </c>
      <c r="M229" s="1">
        <v>1.2999999999999999E-2</v>
      </c>
      <c r="N229" s="1">
        <v>1.2999999999999999E-2</v>
      </c>
      <c r="O229" s="1">
        <v>1.2999999999999999E-2</v>
      </c>
      <c r="P229" s="1"/>
    </row>
    <row r="230" spans="1:16" ht="13.5" x14ac:dyDescent="0.35">
      <c r="A230" s="1">
        <v>223</v>
      </c>
      <c r="B230" s="1">
        <v>223</v>
      </c>
      <c r="C230" s="1">
        <v>224</v>
      </c>
      <c r="D230" s="1" t="s">
        <v>111</v>
      </c>
      <c r="E230" s="12">
        <v>0.29166666666666669</v>
      </c>
      <c r="F230" s="1">
        <v>4.5999999999999999E-2</v>
      </c>
      <c r="G230" s="1">
        <v>5.3999999999999999E-2</v>
      </c>
      <c r="H230" s="1">
        <v>5.3999999999999999E-2</v>
      </c>
      <c r="I230" s="1">
        <v>5.3999999999999999E-2</v>
      </c>
      <c r="J230" s="1">
        <v>5.3999999999999999E-2</v>
      </c>
      <c r="K230" s="1">
        <v>5.2999999999999999E-2</v>
      </c>
      <c r="L230" s="1">
        <v>5.3999999999999999E-2</v>
      </c>
      <c r="M230" s="1">
        <v>5.3999999999999999E-2</v>
      </c>
      <c r="N230" s="1">
        <v>5.3999999999999999E-2</v>
      </c>
      <c r="O230" s="1">
        <v>5.3999999999999999E-2</v>
      </c>
      <c r="P230" s="1"/>
    </row>
    <row r="231" spans="1:16" ht="13.5" x14ac:dyDescent="0.35">
      <c r="A231" s="1">
        <v>224</v>
      </c>
      <c r="B231" s="1">
        <v>224</v>
      </c>
      <c r="C231" s="1">
        <v>225</v>
      </c>
      <c r="D231" s="1" t="s">
        <v>111</v>
      </c>
      <c r="E231" s="12">
        <v>0.33333333333333331</v>
      </c>
      <c r="F231" s="1">
        <v>7.9000000000000001E-2</v>
      </c>
      <c r="G231" s="1">
        <v>8.2000000000000003E-2</v>
      </c>
      <c r="H231" s="1">
        <v>8.2000000000000003E-2</v>
      </c>
      <c r="I231" s="1">
        <v>8.2000000000000003E-2</v>
      </c>
      <c r="J231" s="1">
        <v>8.2000000000000003E-2</v>
      </c>
      <c r="K231" s="1">
        <v>8.2000000000000003E-2</v>
      </c>
      <c r="L231" s="1">
        <v>8.2000000000000003E-2</v>
      </c>
      <c r="M231" s="1">
        <v>8.2000000000000003E-2</v>
      </c>
      <c r="N231" s="1">
        <v>8.2000000000000003E-2</v>
      </c>
      <c r="O231" s="1">
        <v>8.2000000000000003E-2</v>
      </c>
      <c r="P231" s="1"/>
    </row>
    <row r="232" spans="1:16" ht="13.5" x14ac:dyDescent="0.35">
      <c r="A232" s="1">
        <v>225</v>
      </c>
      <c r="B232" s="1">
        <v>225</v>
      </c>
      <c r="C232" s="1">
        <v>226</v>
      </c>
      <c r="D232" s="1" t="s">
        <v>111</v>
      </c>
      <c r="E232" s="12">
        <v>0.375</v>
      </c>
      <c r="F232" s="1">
        <v>6.0000000000000001E-3</v>
      </c>
      <c r="G232" s="1">
        <v>7.3999999999999996E-2</v>
      </c>
      <c r="H232" s="1">
        <v>7.3999999999999996E-2</v>
      </c>
      <c r="I232" s="1">
        <v>7.3999999999999996E-2</v>
      </c>
      <c r="J232" s="1">
        <v>7.3999999999999996E-2</v>
      </c>
      <c r="K232" s="1">
        <v>4.8000000000000001E-2</v>
      </c>
      <c r="L232" s="1">
        <v>7.3999999999999996E-2</v>
      </c>
      <c r="M232" s="1">
        <v>7.3999999999999996E-2</v>
      </c>
      <c r="N232" s="1">
        <v>7.3999999999999996E-2</v>
      </c>
      <c r="O232" s="1">
        <v>7.3999999999999996E-2</v>
      </c>
      <c r="P232" s="1"/>
    </row>
    <row r="233" spans="1:16" ht="13.5" x14ac:dyDescent="0.35">
      <c r="A233" s="1">
        <v>226</v>
      </c>
      <c r="B233" s="1">
        <v>226</v>
      </c>
      <c r="C233" s="1">
        <v>227</v>
      </c>
      <c r="D233" s="1" t="s">
        <v>111</v>
      </c>
      <c r="E233" s="12">
        <v>0.41666666666666669</v>
      </c>
      <c r="F233" s="1">
        <v>0.51100000000000001</v>
      </c>
      <c r="G233" s="1">
        <v>0.49099999999999999</v>
      </c>
      <c r="H233" s="1">
        <v>0.49099999999999999</v>
      </c>
      <c r="I233" s="1">
        <v>0.49099999999999999</v>
      </c>
      <c r="J233" s="1">
        <v>0.49099999999999999</v>
      </c>
      <c r="K233" s="1">
        <v>0.49299999999999999</v>
      </c>
      <c r="L233" s="1">
        <v>0.49099999999999999</v>
      </c>
      <c r="M233" s="1">
        <v>0.49099999999999999</v>
      </c>
      <c r="N233" s="1">
        <v>0.49099999999999999</v>
      </c>
      <c r="O233" s="1">
        <v>0.49099999999999999</v>
      </c>
      <c r="P233" s="1"/>
    </row>
    <row r="234" spans="1:16" ht="13.5" x14ac:dyDescent="0.35">
      <c r="A234" s="1">
        <v>227</v>
      </c>
      <c r="B234" s="1">
        <v>227</v>
      </c>
      <c r="C234" s="1">
        <v>228</v>
      </c>
      <c r="D234" s="1" t="s">
        <v>111</v>
      </c>
      <c r="E234" s="12">
        <v>0.45833333333333331</v>
      </c>
      <c r="F234" s="1">
        <v>0.78100000000000003</v>
      </c>
      <c r="G234" s="1">
        <v>0.73699999999999999</v>
      </c>
      <c r="H234" s="1">
        <v>0.73699999999999999</v>
      </c>
      <c r="I234" s="1">
        <v>0.73699999999999999</v>
      </c>
      <c r="J234" s="1">
        <v>0.73699999999999999</v>
      </c>
      <c r="K234" s="1">
        <v>0.751</v>
      </c>
      <c r="L234" s="1">
        <v>0.73699999999999999</v>
      </c>
      <c r="M234" s="1">
        <v>0.73699999999999999</v>
      </c>
      <c r="N234" s="1">
        <v>0.73699999999999999</v>
      </c>
      <c r="O234" s="1">
        <v>0.73699999999999999</v>
      </c>
      <c r="P234" s="1"/>
    </row>
    <row r="235" spans="1:16" ht="13.5" x14ac:dyDescent="0.35">
      <c r="A235" s="1">
        <v>228</v>
      </c>
      <c r="B235" s="1">
        <v>228</v>
      </c>
      <c r="C235" s="1">
        <v>229</v>
      </c>
      <c r="D235" s="1" t="s">
        <v>111</v>
      </c>
      <c r="E235" s="12">
        <v>0.5</v>
      </c>
      <c r="F235" s="1">
        <v>0.47499999999999998</v>
      </c>
      <c r="G235" s="1">
        <v>0.71199999999999997</v>
      </c>
      <c r="H235" s="1">
        <v>0.71199999999999997</v>
      </c>
      <c r="I235" s="1">
        <v>0.71199999999999997</v>
      </c>
      <c r="J235" s="1">
        <v>0.71199999999999997</v>
      </c>
      <c r="K235" s="1">
        <v>0.69199999999999995</v>
      </c>
      <c r="L235" s="1">
        <v>0.71199999999999997</v>
      </c>
      <c r="M235" s="1">
        <v>0.71199999999999997</v>
      </c>
      <c r="N235" s="1">
        <v>0.71199999999999997</v>
      </c>
      <c r="O235" s="1">
        <v>0.71199999999999997</v>
      </c>
      <c r="P235" s="1"/>
    </row>
    <row r="236" spans="1:16" ht="13.5" x14ac:dyDescent="0.35">
      <c r="A236" s="1">
        <v>229</v>
      </c>
      <c r="B236" s="1">
        <v>229</v>
      </c>
      <c r="C236" s="1">
        <v>230</v>
      </c>
      <c r="D236" s="1" t="s">
        <v>111</v>
      </c>
      <c r="E236" s="12">
        <v>0.54166666666666663</v>
      </c>
      <c r="F236" s="1">
        <v>0.47099999999999997</v>
      </c>
      <c r="G236" s="1">
        <v>0.45500000000000002</v>
      </c>
      <c r="H236" s="1">
        <v>0.45500000000000002</v>
      </c>
      <c r="I236" s="1">
        <v>0.45500000000000002</v>
      </c>
      <c r="J236" s="1">
        <v>0.45500000000000002</v>
      </c>
      <c r="K236" s="1">
        <v>0.45900000000000002</v>
      </c>
      <c r="L236" s="1">
        <v>0.45500000000000002</v>
      </c>
      <c r="M236" s="1">
        <v>0.45500000000000002</v>
      </c>
      <c r="N236" s="1">
        <v>0.45500000000000002</v>
      </c>
      <c r="O236" s="1">
        <v>0.45500000000000002</v>
      </c>
      <c r="P236" s="1"/>
    </row>
    <row r="237" spans="1:16" ht="13.5" x14ac:dyDescent="0.35">
      <c r="A237" s="1">
        <v>230</v>
      </c>
      <c r="B237" s="1">
        <v>230</v>
      </c>
      <c r="C237" s="1">
        <v>231</v>
      </c>
      <c r="D237" s="1" t="s">
        <v>111</v>
      </c>
      <c r="E237" s="12">
        <v>0.58333333333333337</v>
      </c>
      <c r="F237" s="1">
        <v>0.30399999999999999</v>
      </c>
      <c r="G237" s="1">
        <v>0.28000000000000003</v>
      </c>
      <c r="H237" s="1">
        <v>0.28000000000000003</v>
      </c>
      <c r="I237" s="1">
        <v>0.28000000000000003</v>
      </c>
      <c r="J237" s="1">
        <v>0.28000000000000003</v>
      </c>
      <c r="K237" s="1">
        <v>0.25600000000000001</v>
      </c>
      <c r="L237" s="1">
        <v>0.28000000000000003</v>
      </c>
      <c r="M237" s="1">
        <v>0.28000000000000003</v>
      </c>
      <c r="N237" s="1">
        <v>0.28000000000000003</v>
      </c>
      <c r="O237" s="1">
        <v>0.28000000000000003</v>
      </c>
      <c r="P237" s="1"/>
    </row>
    <row r="238" spans="1:16" ht="13.5" x14ac:dyDescent="0.35">
      <c r="A238" s="1">
        <v>231</v>
      </c>
      <c r="B238" s="1">
        <v>231</v>
      </c>
      <c r="C238" s="1">
        <v>232</v>
      </c>
      <c r="D238" s="1" t="s">
        <v>111</v>
      </c>
      <c r="E238" s="12">
        <v>0.625</v>
      </c>
      <c r="F238" s="1">
        <v>7.6999999999999999E-2</v>
      </c>
      <c r="G238" s="1">
        <v>0.14799999999999999</v>
      </c>
      <c r="H238" s="1">
        <v>0.14799999999999999</v>
      </c>
      <c r="I238" s="1">
        <v>0.14799999999999999</v>
      </c>
      <c r="J238" s="1">
        <v>0.14799999999999999</v>
      </c>
      <c r="K238" s="1">
        <v>0.14399999999999999</v>
      </c>
      <c r="L238" s="1">
        <v>0.14799999999999999</v>
      </c>
      <c r="M238" s="1">
        <v>0.14799999999999999</v>
      </c>
      <c r="N238" s="1">
        <v>0.14799999999999999</v>
      </c>
      <c r="O238" s="1">
        <v>0.14799999999999999</v>
      </c>
      <c r="P238" s="1"/>
    </row>
    <row r="239" spans="1:16" ht="13.5" x14ac:dyDescent="0.35">
      <c r="A239" s="1">
        <v>232</v>
      </c>
      <c r="B239" s="1">
        <v>232</v>
      </c>
      <c r="C239" s="1">
        <v>233</v>
      </c>
      <c r="D239" s="1" t="s">
        <v>111</v>
      </c>
      <c r="E239" s="12">
        <v>0.66666666666666663</v>
      </c>
      <c r="F239" s="1">
        <v>5.3999999999999999E-2</v>
      </c>
      <c r="G239" s="1">
        <v>0.06</v>
      </c>
      <c r="H239" s="1">
        <v>0.06</v>
      </c>
      <c r="I239" s="1">
        <v>0.06</v>
      </c>
      <c r="J239" s="1">
        <v>0.06</v>
      </c>
      <c r="K239" s="1">
        <v>0.09</v>
      </c>
      <c r="L239" s="1">
        <v>5.8999999999999997E-2</v>
      </c>
      <c r="M239" s="1">
        <v>5.8999999999999997E-2</v>
      </c>
      <c r="N239" s="1">
        <v>5.8999999999999997E-2</v>
      </c>
      <c r="O239" s="1">
        <v>5.8999999999999997E-2</v>
      </c>
      <c r="P239" s="1"/>
    </row>
    <row r="240" spans="1:16" ht="13.5" x14ac:dyDescent="0.35">
      <c r="A240" s="1">
        <v>233</v>
      </c>
      <c r="B240" s="1">
        <v>233</v>
      </c>
      <c r="C240" s="1">
        <v>234</v>
      </c>
      <c r="D240" s="1" t="s">
        <v>111</v>
      </c>
      <c r="E240" s="12">
        <v>0.70833333333333337</v>
      </c>
      <c r="F240" s="1">
        <v>0.16900000000000001</v>
      </c>
      <c r="G240" s="1">
        <v>0.16200000000000001</v>
      </c>
      <c r="H240" s="1">
        <v>0.16200000000000001</v>
      </c>
      <c r="I240" s="1">
        <v>0.16200000000000001</v>
      </c>
      <c r="J240" s="1">
        <v>0.16200000000000001</v>
      </c>
      <c r="K240" s="1">
        <v>0.14399999999999999</v>
      </c>
      <c r="L240" s="1">
        <v>0.16200000000000001</v>
      </c>
      <c r="M240" s="1">
        <v>0.16200000000000001</v>
      </c>
      <c r="N240" s="1">
        <v>0.16200000000000001</v>
      </c>
      <c r="O240" s="1">
        <v>0.16200000000000001</v>
      </c>
      <c r="P240" s="1"/>
    </row>
    <row r="241" spans="1:16" ht="13.5" x14ac:dyDescent="0.35">
      <c r="A241" s="1">
        <v>234</v>
      </c>
      <c r="B241" s="1">
        <v>234</v>
      </c>
      <c r="C241" s="1">
        <v>235</v>
      </c>
      <c r="D241" s="1" t="s">
        <v>111</v>
      </c>
      <c r="E241" s="12">
        <v>0.75</v>
      </c>
      <c r="F241" s="1">
        <v>6.2E-2</v>
      </c>
      <c r="G241" s="1">
        <v>0.11899999999999999</v>
      </c>
      <c r="H241" s="1">
        <v>0.11899999999999999</v>
      </c>
      <c r="I241" s="1">
        <v>0.11899999999999999</v>
      </c>
      <c r="J241" s="1">
        <v>0.11899999999999999</v>
      </c>
      <c r="K241" s="1">
        <v>7.1999999999999995E-2</v>
      </c>
      <c r="L241" s="1">
        <v>0.12</v>
      </c>
      <c r="M241" s="1">
        <v>0.12</v>
      </c>
      <c r="N241" s="1">
        <v>0.12</v>
      </c>
      <c r="O241" s="1">
        <v>0.12</v>
      </c>
      <c r="P241" s="1"/>
    </row>
    <row r="242" spans="1:16" ht="13.5" x14ac:dyDescent="0.35">
      <c r="A242" s="1">
        <v>235</v>
      </c>
      <c r="B242" s="1">
        <v>235</v>
      </c>
      <c r="C242" s="1">
        <v>236</v>
      </c>
      <c r="D242" s="1" t="s">
        <v>111</v>
      </c>
      <c r="E242" s="12">
        <v>0.79166666666666663</v>
      </c>
      <c r="F242" s="1">
        <v>9.6000000000000002E-2</v>
      </c>
      <c r="G242" s="1">
        <v>9.2999999999999999E-2</v>
      </c>
      <c r="H242" s="1">
        <v>9.2999999999999999E-2</v>
      </c>
      <c r="I242" s="1">
        <v>9.2999999999999999E-2</v>
      </c>
      <c r="J242" s="1">
        <v>9.2999999999999999E-2</v>
      </c>
      <c r="K242" s="1">
        <v>9.2999999999999999E-2</v>
      </c>
      <c r="L242" s="1">
        <v>9.1999999999999998E-2</v>
      </c>
      <c r="M242" s="1">
        <v>9.1999999999999998E-2</v>
      </c>
      <c r="N242" s="1">
        <v>9.1999999999999998E-2</v>
      </c>
      <c r="O242" s="1">
        <v>9.1999999999999998E-2</v>
      </c>
      <c r="P242" s="1"/>
    </row>
    <row r="243" spans="1:16" ht="13.5" x14ac:dyDescent="0.35">
      <c r="A243" s="1">
        <v>236</v>
      </c>
      <c r="B243" s="1">
        <v>236</v>
      </c>
      <c r="C243" s="1">
        <v>237</v>
      </c>
      <c r="D243" s="1" t="s">
        <v>111</v>
      </c>
      <c r="E243" s="12">
        <v>0.83333333333333337</v>
      </c>
      <c r="F243" s="1">
        <v>6.9000000000000006E-2</v>
      </c>
      <c r="G243" s="1">
        <v>0.14699999999999999</v>
      </c>
      <c r="H243" s="1">
        <v>0.14699999999999999</v>
      </c>
      <c r="I243" s="1">
        <v>0.14699999999999999</v>
      </c>
      <c r="J243" s="1">
        <v>0.14699999999999999</v>
      </c>
      <c r="K243" s="1">
        <v>0.151</v>
      </c>
      <c r="L243" s="1">
        <v>0.14599999999999999</v>
      </c>
      <c r="M243" s="1">
        <v>0.14599999999999999</v>
      </c>
      <c r="N243" s="1">
        <v>0.14599999999999999</v>
      </c>
      <c r="O243" s="1">
        <v>0.14599999999999999</v>
      </c>
      <c r="P243" s="1"/>
    </row>
    <row r="244" spans="1:16" ht="13.5" x14ac:dyDescent="0.35">
      <c r="A244" s="1">
        <v>237</v>
      </c>
      <c r="B244" s="1">
        <v>237</v>
      </c>
      <c r="C244" s="1">
        <v>238</v>
      </c>
      <c r="D244" s="1" t="s">
        <v>111</v>
      </c>
      <c r="E244" s="12">
        <v>0.875</v>
      </c>
      <c r="F244" s="1">
        <v>0.19400000000000001</v>
      </c>
      <c r="G244" s="1">
        <v>0.21199999999999999</v>
      </c>
      <c r="H244" s="1">
        <v>0.21199999999999999</v>
      </c>
      <c r="I244" s="1">
        <v>0.21199999999999999</v>
      </c>
      <c r="J244" s="1">
        <v>0.21199999999999999</v>
      </c>
      <c r="K244" s="1">
        <v>0.23200000000000001</v>
      </c>
      <c r="L244" s="1">
        <v>0.21199999999999999</v>
      </c>
      <c r="M244" s="1">
        <v>0.21199999999999999</v>
      </c>
      <c r="N244" s="1">
        <v>0.21199999999999999</v>
      </c>
      <c r="O244" s="1">
        <v>0.21199999999999999</v>
      </c>
      <c r="P244" s="1"/>
    </row>
    <row r="245" spans="1:16" ht="13.5" x14ac:dyDescent="0.35">
      <c r="A245" s="1">
        <v>238</v>
      </c>
      <c r="B245" s="1">
        <v>238</v>
      </c>
      <c r="C245" s="1">
        <v>239</v>
      </c>
      <c r="D245" s="1" t="s">
        <v>111</v>
      </c>
      <c r="E245" s="12">
        <v>0.91666666666666663</v>
      </c>
      <c r="F245" s="1">
        <v>0.18</v>
      </c>
      <c r="G245" s="1">
        <v>0.11600000000000001</v>
      </c>
      <c r="H245" s="1">
        <v>0.11600000000000001</v>
      </c>
      <c r="I245" s="1">
        <v>0.11600000000000001</v>
      </c>
      <c r="J245" s="1">
        <v>0.11600000000000001</v>
      </c>
      <c r="K245" s="1">
        <v>3.7999999999999999E-2</v>
      </c>
      <c r="L245" s="1">
        <v>0.11600000000000001</v>
      </c>
      <c r="M245" s="1">
        <v>0.11600000000000001</v>
      </c>
      <c r="N245" s="1">
        <v>0.11600000000000001</v>
      </c>
      <c r="O245" s="1">
        <v>0.11600000000000001</v>
      </c>
      <c r="P245" s="1"/>
    </row>
    <row r="246" spans="1:16" ht="13.5" x14ac:dyDescent="0.35">
      <c r="A246" s="1">
        <v>239</v>
      </c>
      <c r="B246" s="1">
        <v>239</v>
      </c>
      <c r="C246" s="1">
        <v>240</v>
      </c>
      <c r="D246" s="1" t="s">
        <v>111</v>
      </c>
      <c r="E246" s="12">
        <v>0.95833333333333337</v>
      </c>
      <c r="F246" s="1">
        <v>3.4000000000000002E-2</v>
      </c>
      <c r="G246" s="1">
        <v>0.36099999999999999</v>
      </c>
      <c r="H246" s="1">
        <v>0.36099999999999999</v>
      </c>
      <c r="I246" s="1">
        <v>0.36099999999999999</v>
      </c>
      <c r="J246" s="1">
        <v>0.36099999999999999</v>
      </c>
      <c r="K246" s="1">
        <v>0.42199999999999999</v>
      </c>
      <c r="L246" s="1">
        <v>0.36099999999999999</v>
      </c>
      <c r="M246" s="1">
        <v>0.36099999999999999</v>
      </c>
      <c r="N246" s="1">
        <v>0.36099999999999999</v>
      </c>
      <c r="O246" s="1">
        <v>0.36099999999999999</v>
      </c>
      <c r="P246" s="1"/>
    </row>
    <row r="247" spans="1:16" ht="13.5" x14ac:dyDescent="0.35">
      <c r="A247" s="1">
        <v>240</v>
      </c>
      <c r="B247" s="1">
        <v>240</v>
      </c>
      <c r="C247" s="1">
        <v>241</v>
      </c>
      <c r="D247" s="1" t="s">
        <v>112</v>
      </c>
      <c r="E247" s="12">
        <v>0</v>
      </c>
      <c r="F247" s="1">
        <v>0.19400000000000001</v>
      </c>
      <c r="G247" s="1">
        <v>0.36799999999999999</v>
      </c>
      <c r="H247" s="1">
        <v>0.36799999999999999</v>
      </c>
      <c r="I247" s="1">
        <v>0.36799999999999999</v>
      </c>
      <c r="J247" s="1">
        <v>0.36799999999999999</v>
      </c>
      <c r="K247" s="1">
        <v>0.35</v>
      </c>
      <c r="L247" s="1">
        <v>0.36799999999999999</v>
      </c>
      <c r="M247" s="1">
        <v>0.36799999999999999</v>
      </c>
      <c r="N247" s="1">
        <v>0.36799999999999999</v>
      </c>
      <c r="O247" s="1">
        <v>0.36799999999999999</v>
      </c>
      <c r="P247" s="1"/>
    </row>
    <row r="248" spans="1:16" ht="13.5" x14ac:dyDescent="0.35">
      <c r="A248" s="1">
        <v>241</v>
      </c>
      <c r="B248" s="1">
        <v>241</v>
      </c>
      <c r="C248" s="1">
        <v>242</v>
      </c>
      <c r="D248" s="1" t="s">
        <v>112</v>
      </c>
      <c r="E248" s="12">
        <v>4.1666666666666664E-2</v>
      </c>
      <c r="F248" s="1">
        <v>5.6000000000000001E-2</v>
      </c>
      <c r="G248" s="1">
        <v>0.34899999999999998</v>
      </c>
      <c r="H248" s="1">
        <v>0.34899999999999998</v>
      </c>
      <c r="I248" s="1">
        <v>0.34899999999999998</v>
      </c>
      <c r="J248" s="1">
        <v>0.34899999999999998</v>
      </c>
      <c r="K248" s="1">
        <v>0.39</v>
      </c>
      <c r="L248" s="1">
        <v>0.34899999999999998</v>
      </c>
      <c r="M248" s="1">
        <v>0.34899999999999998</v>
      </c>
      <c r="N248" s="1">
        <v>0.34899999999999998</v>
      </c>
      <c r="O248" s="1">
        <v>0.34899999999999998</v>
      </c>
      <c r="P248" s="1"/>
    </row>
    <row r="249" spans="1:16" ht="13.5" x14ac:dyDescent="0.35">
      <c r="A249" s="1">
        <v>242</v>
      </c>
      <c r="B249" s="1">
        <v>242</v>
      </c>
      <c r="C249" s="1">
        <v>243</v>
      </c>
      <c r="D249" s="1" t="s">
        <v>112</v>
      </c>
      <c r="E249" s="12">
        <v>8.3333333333333329E-2</v>
      </c>
      <c r="F249" s="1">
        <v>4.7E-2</v>
      </c>
      <c r="G249" s="1">
        <v>0.439</v>
      </c>
      <c r="H249" s="1">
        <v>0.439</v>
      </c>
      <c r="I249" s="1">
        <v>0.439</v>
      </c>
      <c r="J249" s="1">
        <v>0.439</v>
      </c>
      <c r="K249" s="1">
        <v>0.67400000000000004</v>
      </c>
      <c r="L249" s="1">
        <v>0.439</v>
      </c>
      <c r="M249" s="1">
        <v>0.439</v>
      </c>
      <c r="N249" s="1">
        <v>0.439</v>
      </c>
      <c r="O249" s="1">
        <v>0.439</v>
      </c>
      <c r="P249" s="1"/>
    </row>
    <row r="250" spans="1:16" ht="13.5" x14ac:dyDescent="0.35">
      <c r="A250" s="1">
        <v>243</v>
      </c>
      <c r="B250" s="1">
        <v>243</v>
      </c>
      <c r="C250" s="1">
        <v>244</v>
      </c>
      <c r="D250" s="1" t="s">
        <v>112</v>
      </c>
      <c r="E250" s="12">
        <v>0.125</v>
      </c>
      <c r="F250" s="1">
        <v>0.221</v>
      </c>
      <c r="G250" s="1">
        <v>0.56399999999999995</v>
      </c>
      <c r="H250" s="1">
        <v>0.56399999999999995</v>
      </c>
      <c r="I250" s="1">
        <v>0.56399999999999995</v>
      </c>
      <c r="J250" s="1">
        <v>0.56399999999999995</v>
      </c>
      <c r="K250" s="1">
        <v>0.112</v>
      </c>
      <c r="L250" s="1">
        <v>0.56399999999999995</v>
      </c>
      <c r="M250" s="1">
        <v>0.56399999999999995</v>
      </c>
      <c r="N250" s="1">
        <v>0.56399999999999995</v>
      </c>
      <c r="O250" s="1">
        <v>0.56399999999999995</v>
      </c>
      <c r="P250" s="1"/>
    </row>
    <row r="251" spans="1:16" ht="13.5" x14ac:dyDescent="0.35">
      <c r="A251" s="1">
        <v>244</v>
      </c>
      <c r="B251" s="1">
        <v>244</v>
      </c>
      <c r="C251" s="1">
        <v>245</v>
      </c>
      <c r="D251" s="1" t="s">
        <v>112</v>
      </c>
      <c r="E251" s="12">
        <v>0.16666666666666666</v>
      </c>
      <c r="F251" s="1">
        <v>0.89800000000000002</v>
      </c>
      <c r="G251" s="1">
        <v>0.52400000000000002</v>
      </c>
      <c r="H251" s="1">
        <v>0.52400000000000002</v>
      </c>
      <c r="I251" s="1">
        <v>0.52400000000000002</v>
      </c>
      <c r="J251" s="1">
        <v>0.52400000000000002</v>
      </c>
      <c r="K251" s="1">
        <v>0.56899999999999995</v>
      </c>
      <c r="L251" s="1">
        <v>0.52400000000000002</v>
      </c>
      <c r="M251" s="1">
        <v>0.52400000000000002</v>
      </c>
      <c r="N251" s="1">
        <v>0.52400000000000002</v>
      </c>
      <c r="O251" s="1">
        <v>0.52400000000000002</v>
      </c>
      <c r="P251" s="1"/>
    </row>
    <row r="252" spans="1:16" ht="13.5" x14ac:dyDescent="0.35">
      <c r="A252" s="1">
        <v>245</v>
      </c>
      <c r="B252" s="1">
        <v>245</v>
      </c>
      <c r="C252" s="1">
        <v>246</v>
      </c>
      <c r="D252" s="1" t="s">
        <v>112</v>
      </c>
      <c r="E252" s="12">
        <v>0.20833333333333334</v>
      </c>
      <c r="F252" s="1">
        <v>0.80700000000000005</v>
      </c>
      <c r="G252" s="1">
        <v>0.40300000000000002</v>
      </c>
      <c r="H252" s="1">
        <v>0.40300000000000002</v>
      </c>
      <c r="I252" s="1">
        <v>0.40300000000000002</v>
      </c>
      <c r="J252" s="1">
        <v>0.40300000000000002</v>
      </c>
      <c r="K252" s="1">
        <v>0.502</v>
      </c>
      <c r="L252" s="1">
        <v>0.40300000000000002</v>
      </c>
      <c r="M252" s="1">
        <v>0.40300000000000002</v>
      </c>
      <c r="N252" s="1">
        <v>0.40300000000000002</v>
      </c>
      <c r="O252" s="1">
        <v>0.40300000000000002</v>
      </c>
      <c r="P252" s="1"/>
    </row>
    <row r="253" spans="1:16" ht="13.5" x14ac:dyDescent="0.35">
      <c r="A253" s="1">
        <v>246</v>
      </c>
      <c r="B253" s="1">
        <v>246</v>
      </c>
      <c r="C253" s="1">
        <v>247</v>
      </c>
      <c r="D253" s="1" t="s">
        <v>112</v>
      </c>
      <c r="E253" s="12">
        <v>0.25</v>
      </c>
      <c r="F253" s="1">
        <v>0.79800000000000004</v>
      </c>
      <c r="G253" s="1">
        <v>0.29899999999999999</v>
      </c>
      <c r="H253" s="1">
        <v>0.29899999999999999</v>
      </c>
      <c r="I253" s="1">
        <v>0.29899999999999999</v>
      </c>
      <c r="J253" s="1">
        <v>0.29899999999999999</v>
      </c>
      <c r="K253" s="1">
        <v>0.68100000000000005</v>
      </c>
      <c r="L253" s="1">
        <v>0.29899999999999999</v>
      </c>
      <c r="M253" s="1">
        <v>0.29899999999999999</v>
      </c>
      <c r="N253" s="1">
        <v>0.29899999999999999</v>
      </c>
      <c r="O253" s="1">
        <v>0.29899999999999999</v>
      </c>
      <c r="P253" s="1"/>
    </row>
    <row r="254" spans="1:16" ht="13.5" x14ac:dyDescent="0.35">
      <c r="A254" s="1">
        <v>247</v>
      </c>
      <c r="B254" s="1">
        <v>247</v>
      </c>
      <c r="C254" s="1">
        <v>248</v>
      </c>
      <c r="D254" s="1" t="s">
        <v>112</v>
      </c>
      <c r="E254" s="12">
        <v>0.29166666666666669</v>
      </c>
      <c r="F254" s="1">
        <v>0.83699999999999997</v>
      </c>
      <c r="G254" s="1">
        <v>0.19600000000000001</v>
      </c>
      <c r="H254" s="1">
        <v>0.19600000000000001</v>
      </c>
      <c r="I254" s="1">
        <v>0.19600000000000001</v>
      </c>
      <c r="J254" s="1">
        <v>0.19600000000000001</v>
      </c>
      <c r="K254" s="1">
        <v>0.92700000000000005</v>
      </c>
      <c r="L254" s="1">
        <v>0.19600000000000001</v>
      </c>
      <c r="M254" s="1">
        <v>0.19600000000000001</v>
      </c>
      <c r="N254" s="1">
        <v>0.19600000000000001</v>
      </c>
      <c r="O254" s="1">
        <v>0.19600000000000001</v>
      </c>
      <c r="P254" s="1"/>
    </row>
    <row r="255" spans="1:16" ht="13.5" x14ac:dyDescent="0.35">
      <c r="A255" s="1">
        <v>248</v>
      </c>
      <c r="B255" s="1">
        <v>248</v>
      </c>
      <c r="C255" s="1">
        <v>249</v>
      </c>
      <c r="D255" s="1" t="s">
        <v>112</v>
      </c>
      <c r="E255" s="12">
        <v>0.33333333333333331</v>
      </c>
      <c r="F255" s="1">
        <v>0.216</v>
      </c>
      <c r="G255" s="1">
        <v>0.112</v>
      </c>
      <c r="H255" s="1">
        <v>0.112</v>
      </c>
      <c r="I255" s="1">
        <v>0.112</v>
      </c>
      <c r="J255" s="1">
        <v>0.112</v>
      </c>
      <c r="K255" s="1">
        <v>0.48599999999999999</v>
      </c>
      <c r="L255" s="1">
        <v>0.112</v>
      </c>
      <c r="M255" s="1">
        <v>0.112</v>
      </c>
      <c r="N255" s="1">
        <v>0.112</v>
      </c>
      <c r="O255" s="1">
        <v>0.112</v>
      </c>
      <c r="P255" s="1"/>
    </row>
    <row r="256" spans="1:16" ht="13.5" x14ac:dyDescent="0.35">
      <c r="A256" s="1">
        <v>249</v>
      </c>
      <c r="B256" s="1">
        <v>249</v>
      </c>
      <c r="C256" s="1">
        <v>250</v>
      </c>
      <c r="D256" s="1" t="s">
        <v>112</v>
      </c>
      <c r="E256" s="12">
        <v>0.375</v>
      </c>
      <c r="F256" s="1">
        <v>6.9000000000000006E-2</v>
      </c>
      <c r="G256" s="1">
        <v>6.8000000000000005E-2</v>
      </c>
      <c r="H256" s="1">
        <v>6.8000000000000005E-2</v>
      </c>
      <c r="I256" s="1">
        <v>6.8000000000000005E-2</v>
      </c>
      <c r="J256" s="1">
        <v>6.8000000000000005E-2</v>
      </c>
      <c r="K256" s="1">
        <v>6.6000000000000003E-2</v>
      </c>
      <c r="L256" s="1">
        <v>6.8000000000000005E-2</v>
      </c>
      <c r="M256" s="1">
        <v>6.8000000000000005E-2</v>
      </c>
      <c r="N256" s="1">
        <v>6.8000000000000005E-2</v>
      </c>
      <c r="O256" s="1">
        <v>6.8000000000000005E-2</v>
      </c>
      <c r="P256" s="1"/>
    </row>
    <row r="257" spans="1:16" ht="13.5" x14ac:dyDescent="0.35">
      <c r="A257" s="1">
        <v>250</v>
      </c>
      <c r="B257" s="1">
        <v>250</v>
      </c>
      <c r="C257" s="1">
        <v>251</v>
      </c>
      <c r="D257" s="1" t="s">
        <v>112</v>
      </c>
      <c r="E257" s="12">
        <v>0.41666666666666669</v>
      </c>
      <c r="F257" s="1">
        <v>1.4999999999999999E-2</v>
      </c>
      <c r="G257" s="1">
        <v>7.1999999999999995E-2</v>
      </c>
      <c r="H257" s="1">
        <v>7.1999999999999995E-2</v>
      </c>
      <c r="I257" s="1">
        <v>7.1999999999999995E-2</v>
      </c>
      <c r="J257" s="1">
        <v>7.1999999999999995E-2</v>
      </c>
      <c r="K257" s="1">
        <v>0.22500000000000001</v>
      </c>
      <c r="L257" s="1">
        <v>7.1999999999999995E-2</v>
      </c>
      <c r="M257" s="1">
        <v>7.1999999999999995E-2</v>
      </c>
      <c r="N257" s="1">
        <v>7.1999999999999995E-2</v>
      </c>
      <c r="O257" s="1">
        <v>7.1999999999999995E-2</v>
      </c>
      <c r="P257" s="1"/>
    </row>
    <row r="258" spans="1:16" ht="13.5" x14ac:dyDescent="0.35">
      <c r="A258" s="1">
        <v>251</v>
      </c>
      <c r="B258" s="1">
        <v>251</v>
      </c>
      <c r="C258" s="1">
        <v>252</v>
      </c>
      <c r="D258" s="1" t="s">
        <v>112</v>
      </c>
      <c r="E258" s="12">
        <v>0.45833333333333331</v>
      </c>
      <c r="F258" s="1">
        <v>7.4999999999999997E-2</v>
      </c>
      <c r="G258" s="1">
        <v>6.4000000000000001E-2</v>
      </c>
      <c r="H258" s="1">
        <v>6.4000000000000001E-2</v>
      </c>
      <c r="I258" s="1">
        <v>6.4000000000000001E-2</v>
      </c>
      <c r="J258" s="1">
        <v>6.4000000000000001E-2</v>
      </c>
      <c r="K258" s="1">
        <v>7.0000000000000007E-2</v>
      </c>
      <c r="L258" s="1">
        <v>6.4000000000000001E-2</v>
      </c>
      <c r="M258" s="1">
        <v>6.4000000000000001E-2</v>
      </c>
      <c r="N258" s="1">
        <v>6.4000000000000001E-2</v>
      </c>
      <c r="O258" s="1">
        <v>6.4000000000000001E-2</v>
      </c>
      <c r="P258" s="1"/>
    </row>
    <row r="259" spans="1:16" ht="13.5" x14ac:dyDescent="0.35">
      <c r="A259" s="1">
        <v>252</v>
      </c>
      <c r="B259" s="1">
        <v>252</v>
      </c>
      <c r="C259" s="1">
        <v>253</v>
      </c>
      <c r="D259" s="1" t="s">
        <v>112</v>
      </c>
      <c r="E259" s="12">
        <v>0.5</v>
      </c>
      <c r="F259" s="1">
        <v>0.124</v>
      </c>
      <c r="G259" s="1">
        <v>1.0999999999999999E-2</v>
      </c>
      <c r="H259" s="1">
        <v>1.0999999999999999E-2</v>
      </c>
      <c r="I259" s="1">
        <v>1.0999999999999999E-2</v>
      </c>
      <c r="J259" s="1">
        <v>1.0999999999999999E-2</v>
      </c>
      <c r="K259" s="1">
        <v>0.47899999999999998</v>
      </c>
      <c r="L259" s="1">
        <v>1.0999999999999999E-2</v>
      </c>
      <c r="M259" s="1">
        <v>1.0999999999999999E-2</v>
      </c>
      <c r="N259" s="1">
        <v>1.0999999999999999E-2</v>
      </c>
      <c r="O259" s="1">
        <v>1.0999999999999999E-2</v>
      </c>
      <c r="P259" s="1"/>
    </row>
    <row r="260" spans="1:16" ht="13.5" x14ac:dyDescent="0.35">
      <c r="A260" s="1">
        <v>253</v>
      </c>
      <c r="B260" s="1">
        <v>253</v>
      </c>
      <c r="C260" s="1">
        <v>254</v>
      </c>
      <c r="D260" s="1" t="s">
        <v>112</v>
      </c>
      <c r="E260" s="12">
        <v>0.54166666666666663</v>
      </c>
      <c r="F260" s="1">
        <v>0.43099999999999999</v>
      </c>
      <c r="G260" s="1">
        <v>2.5999999999999999E-2</v>
      </c>
      <c r="H260" s="1">
        <v>2.5999999999999999E-2</v>
      </c>
      <c r="I260" s="1">
        <v>2.5999999999999999E-2</v>
      </c>
      <c r="J260" s="1">
        <v>2.5999999999999999E-2</v>
      </c>
      <c r="K260" s="1">
        <v>0.15</v>
      </c>
      <c r="L260" s="1">
        <v>2.5999999999999999E-2</v>
      </c>
      <c r="M260" s="1">
        <v>2.5999999999999999E-2</v>
      </c>
      <c r="N260" s="1">
        <v>2.5999999999999999E-2</v>
      </c>
      <c r="O260" s="1">
        <v>2.5999999999999999E-2</v>
      </c>
      <c r="P260" s="1"/>
    </row>
    <row r="261" spans="1:16" ht="13.5" x14ac:dyDescent="0.35">
      <c r="A261" s="1">
        <v>254</v>
      </c>
      <c r="B261" s="1">
        <v>254</v>
      </c>
      <c r="C261" s="1">
        <v>255</v>
      </c>
      <c r="D261" s="1" t="s">
        <v>112</v>
      </c>
      <c r="E261" s="12">
        <v>0.58333333333333337</v>
      </c>
      <c r="F261" s="1">
        <v>0.38200000000000001</v>
      </c>
      <c r="G261" s="1">
        <v>0.12</v>
      </c>
      <c r="H261" s="1">
        <v>0.12</v>
      </c>
      <c r="I261" s="1">
        <v>0.12</v>
      </c>
      <c r="J261" s="1">
        <v>0.12</v>
      </c>
      <c r="K261" s="1">
        <v>9.7000000000000003E-2</v>
      </c>
      <c r="L261" s="1">
        <v>0.12</v>
      </c>
      <c r="M261" s="1">
        <v>0.12</v>
      </c>
      <c r="N261" s="1">
        <v>0.12</v>
      </c>
      <c r="O261" s="1">
        <v>0.12</v>
      </c>
      <c r="P261" s="1"/>
    </row>
    <row r="262" spans="1:16" ht="13.5" x14ac:dyDescent="0.35">
      <c r="A262" s="1">
        <v>255</v>
      </c>
      <c r="B262" s="1">
        <v>255</v>
      </c>
      <c r="C262" s="1">
        <v>256</v>
      </c>
      <c r="D262" s="1" t="s">
        <v>112</v>
      </c>
      <c r="E262" s="12">
        <v>0.625</v>
      </c>
      <c r="F262" s="1">
        <v>1.0999999999999999E-2</v>
      </c>
      <c r="G262" s="1">
        <v>0.22900000000000001</v>
      </c>
      <c r="H262" s="1">
        <v>0.22900000000000001</v>
      </c>
      <c r="I262" s="1">
        <v>0.22900000000000001</v>
      </c>
      <c r="J262" s="1">
        <v>0.22900000000000001</v>
      </c>
      <c r="K262" s="1">
        <v>2.5999999999999999E-2</v>
      </c>
      <c r="L262" s="1">
        <v>0.22900000000000001</v>
      </c>
      <c r="M262" s="1">
        <v>0.22900000000000001</v>
      </c>
      <c r="N262" s="1">
        <v>0.22900000000000001</v>
      </c>
      <c r="O262" s="1">
        <v>0.22900000000000001</v>
      </c>
      <c r="P262" s="1"/>
    </row>
    <row r="263" spans="1:16" ht="13.5" x14ac:dyDescent="0.35">
      <c r="A263" s="1">
        <v>256</v>
      </c>
      <c r="B263" s="1">
        <v>256</v>
      </c>
      <c r="C263" s="1">
        <v>257</v>
      </c>
      <c r="D263" s="1" t="s">
        <v>112</v>
      </c>
      <c r="E263" s="12">
        <v>0.66666666666666663</v>
      </c>
      <c r="F263" s="1">
        <v>0.26900000000000002</v>
      </c>
      <c r="G263" s="1">
        <v>0.24099999999999999</v>
      </c>
      <c r="H263" s="1">
        <v>0.24099999999999999</v>
      </c>
      <c r="I263" s="1">
        <v>0.24099999999999999</v>
      </c>
      <c r="J263" s="1">
        <v>0.24099999999999999</v>
      </c>
      <c r="K263" s="1">
        <v>0.36699999999999999</v>
      </c>
      <c r="L263" s="1">
        <v>0.24099999999999999</v>
      </c>
      <c r="M263" s="1">
        <v>0.24099999999999999</v>
      </c>
      <c r="N263" s="1">
        <v>0.24099999999999999</v>
      </c>
      <c r="O263" s="1">
        <v>0.24099999999999999</v>
      </c>
      <c r="P263" s="1"/>
    </row>
    <row r="264" spans="1:16" ht="13.5" x14ac:dyDescent="0.35">
      <c r="A264" s="1">
        <v>257</v>
      </c>
      <c r="B264" s="1">
        <v>257</v>
      </c>
      <c r="C264" s="1">
        <v>258</v>
      </c>
      <c r="D264" s="1" t="s">
        <v>112</v>
      </c>
      <c r="E264" s="12">
        <v>0.70833333333333337</v>
      </c>
      <c r="F264" s="1">
        <v>0.16300000000000001</v>
      </c>
      <c r="G264" s="1">
        <v>0.23100000000000001</v>
      </c>
      <c r="H264" s="1">
        <v>0.23100000000000001</v>
      </c>
      <c r="I264" s="1">
        <v>0.23100000000000001</v>
      </c>
      <c r="J264" s="1">
        <v>0.23100000000000001</v>
      </c>
      <c r="K264" s="1">
        <v>0.248</v>
      </c>
      <c r="L264" s="1">
        <v>0.23100000000000001</v>
      </c>
      <c r="M264" s="1">
        <v>0.23100000000000001</v>
      </c>
      <c r="N264" s="1">
        <v>0.23100000000000001</v>
      </c>
      <c r="O264" s="1">
        <v>0.23100000000000001</v>
      </c>
      <c r="P264" s="1"/>
    </row>
    <row r="265" spans="1:16" ht="13.5" x14ac:dyDescent="0.35">
      <c r="A265" s="1">
        <v>258</v>
      </c>
      <c r="B265" s="1">
        <v>258</v>
      </c>
      <c r="C265" s="1">
        <v>259</v>
      </c>
      <c r="D265" s="1" t="s">
        <v>112</v>
      </c>
      <c r="E265" s="12">
        <v>0.75</v>
      </c>
      <c r="F265" s="1">
        <v>0.159</v>
      </c>
      <c r="G265" s="1">
        <v>0.23400000000000001</v>
      </c>
      <c r="H265" s="1">
        <v>0.23400000000000001</v>
      </c>
      <c r="I265" s="1">
        <v>0.23400000000000001</v>
      </c>
      <c r="J265" s="1">
        <v>0.23400000000000001</v>
      </c>
      <c r="K265" s="1">
        <v>0.25600000000000001</v>
      </c>
      <c r="L265" s="1">
        <v>0.23400000000000001</v>
      </c>
      <c r="M265" s="1">
        <v>0.23400000000000001</v>
      </c>
      <c r="N265" s="1">
        <v>0.23400000000000001</v>
      </c>
      <c r="O265" s="1">
        <v>0.23400000000000001</v>
      </c>
      <c r="P265" s="1"/>
    </row>
    <row r="266" spans="1:16" ht="13.5" x14ac:dyDescent="0.35">
      <c r="A266" s="1">
        <v>259</v>
      </c>
      <c r="B266" s="1">
        <v>259</v>
      </c>
      <c r="C266" s="1">
        <v>260</v>
      </c>
      <c r="D266" s="1" t="s">
        <v>112</v>
      </c>
      <c r="E266" s="12">
        <v>0.79166666666666663</v>
      </c>
      <c r="F266" s="1">
        <v>0.253</v>
      </c>
      <c r="G266" s="1">
        <v>0.25600000000000001</v>
      </c>
      <c r="H266" s="1">
        <v>0.25600000000000001</v>
      </c>
      <c r="I266" s="1">
        <v>0.25600000000000001</v>
      </c>
      <c r="J266" s="1">
        <v>0.25600000000000001</v>
      </c>
      <c r="K266" s="1">
        <v>0.47499999999999998</v>
      </c>
      <c r="L266" s="1">
        <v>0.25600000000000001</v>
      </c>
      <c r="M266" s="1">
        <v>0.25600000000000001</v>
      </c>
      <c r="N266" s="1">
        <v>0.25600000000000001</v>
      </c>
      <c r="O266" s="1">
        <v>0.25600000000000001</v>
      </c>
      <c r="P266" s="1"/>
    </row>
    <row r="267" spans="1:16" ht="13.5" x14ac:dyDescent="0.35">
      <c r="A267" s="1">
        <v>260</v>
      </c>
      <c r="B267" s="1">
        <v>260</v>
      </c>
      <c r="C267" s="1">
        <v>261</v>
      </c>
      <c r="D267" s="1" t="s">
        <v>112</v>
      </c>
      <c r="E267" s="12">
        <v>0.83333333333333337</v>
      </c>
      <c r="F267" s="1">
        <v>0.13300000000000001</v>
      </c>
      <c r="G267" s="1">
        <v>0.19500000000000001</v>
      </c>
      <c r="H267" s="1">
        <v>0.19500000000000001</v>
      </c>
      <c r="I267" s="1">
        <v>0.19500000000000001</v>
      </c>
      <c r="J267" s="1">
        <v>0.19500000000000001</v>
      </c>
      <c r="K267" s="1">
        <v>0.873</v>
      </c>
      <c r="L267" s="1">
        <v>0.19500000000000001</v>
      </c>
      <c r="M267" s="1">
        <v>0.19500000000000001</v>
      </c>
      <c r="N267" s="1">
        <v>0.19500000000000001</v>
      </c>
      <c r="O267" s="1">
        <v>0.19500000000000001</v>
      </c>
      <c r="P267" s="1"/>
    </row>
    <row r="268" spans="1:16" ht="13.5" x14ac:dyDescent="0.35">
      <c r="A268" s="1">
        <v>261</v>
      </c>
      <c r="B268" s="1">
        <v>261</v>
      </c>
      <c r="C268" s="1">
        <v>262</v>
      </c>
      <c r="D268" s="1" t="s">
        <v>112</v>
      </c>
      <c r="E268" s="12">
        <v>0.875</v>
      </c>
      <c r="F268" s="1">
        <v>0.13</v>
      </c>
      <c r="G268" s="1">
        <v>3.5999999999999997E-2</v>
      </c>
      <c r="H268" s="1">
        <v>3.5999999999999997E-2</v>
      </c>
      <c r="I268" s="1">
        <v>3.5999999999999997E-2</v>
      </c>
      <c r="J268" s="1">
        <v>3.5999999999999997E-2</v>
      </c>
      <c r="K268" s="1">
        <v>0.37</v>
      </c>
      <c r="L268" s="1">
        <v>3.5999999999999997E-2</v>
      </c>
      <c r="M268" s="1">
        <v>3.5999999999999997E-2</v>
      </c>
      <c r="N268" s="1">
        <v>3.5999999999999997E-2</v>
      </c>
      <c r="O268" s="1">
        <v>3.5999999999999997E-2</v>
      </c>
      <c r="P268" s="1"/>
    </row>
    <row r="269" spans="1:16" ht="13.5" x14ac:dyDescent="0.35">
      <c r="A269" s="1">
        <v>262</v>
      </c>
      <c r="B269" s="1">
        <v>262</v>
      </c>
      <c r="C269" s="1">
        <v>263</v>
      </c>
      <c r="D269" s="1" t="s">
        <v>112</v>
      </c>
      <c r="E269" s="12">
        <v>0.91666666666666663</v>
      </c>
      <c r="F269" s="1">
        <v>0.22700000000000001</v>
      </c>
      <c r="G269" s="1">
        <v>0.17299999999999999</v>
      </c>
      <c r="H269" s="1">
        <v>0.17299999999999999</v>
      </c>
      <c r="I269" s="1">
        <v>0.17299999999999999</v>
      </c>
      <c r="J269" s="1">
        <v>0.17299999999999999</v>
      </c>
      <c r="K269" s="1">
        <v>0.34799999999999998</v>
      </c>
      <c r="L269" s="1">
        <v>0.17299999999999999</v>
      </c>
      <c r="M269" s="1">
        <v>0.17299999999999999</v>
      </c>
      <c r="N269" s="1">
        <v>0.17299999999999999</v>
      </c>
      <c r="O269" s="1">
        <v>0.17299999999999999</v>
      </c>
      <c r="P269" s="1"/>
    </row>
    <row r="270" spans="1:16" ht="13.5" x14ac:dyDescent="0.35">
      <c r="A270" s="1">
        <v>263</v>
      </c>
      <c r="B270" s="1">
        <v>263</v>
      </c>
      <c r="C270" s="1">
        <v>264</v>
      </c>
      <c r="D270" s="1" t="s">
        <v>112</v>
      </c>
      <c r="E270" s="12">
        <v>0.95833333333333337</v>
      </c>
      <c r="F270" s="1">
        <v>0.188</v>
      </c>
      <c r="G270" s="1">
        <v>0.192</v>
      </c>
      <c r="H270" s="1">
        <v>0.192</v>
      </c>
      <c r="I270" s="1">
        <v>0.192</v>
      </c>
      <c r="J270" s="1">
        <v>0.192</v>
      </c>
      <c r="K270" s="1">
        <v>0.19600000000000001</v>
      </c>
      <c r="L270" s="1">
        <v>0.192</v>
      </c>
      <c r="M270" s="1">
        <v>0.192</v>
      </c>
      <c r="N270" s="1">
        <v>0.192</v>
      </c>
      <c r="O270" s="1">
        <v>0.192</v>
      </c>
      <c r="P270" s="1"/>
    </row>
    <row r="271" spans="1:16" ht="13.5" x14ac:dyDescent="0.35">
      <c r="A271" s="1">
        <v>264</v>
      </c>
      <c r="B271" s="1">
        <v>264</v>
      </c>
      <c r="C271" s="1">
        <v>265</v>
      </c>
      <c r="D271" s="1" t="s">
        <v>75</v>
      </c>
      <c r="E271" s="12">
        <v>0</v>
      </c>
      <c r="F271" s="1">
        <v>3.82</v>
      </c>
      <c r="G271" s="1">
        <v>5.4290000000000003</v>
      </c>
      <c r="H271" s="1">
        <v>2.931</v>
      </c>
      <c r="I271" s="1">
        <v>3.8090000000000002</v>
      </c>
      <c r="J271" s="1">
        <v>12.82</v>
      </c>
      <c r="K271" s="1">
        <v>3.0640000000000001</v>
      </c>
      <c r="L271" s="1">
        <v>5.7149999999999999</v>
      </c>
      <c r="M271" s="1">
        <v>3.0870000000000002</v>
      </c>
      <c r="N271" s="1">
        <v>4.01</v>
      </c>
      <c r="O271" s="1">
        <v>29.367999999999999</v>
      </c>
      <c r="P271" s="1"/>
    </row>
    <row r="272" spans="1:16" ht="13.5" x14ac:dyDescent="0.35">
      <c r="A272" s="1">
        <v>265</v>
      </c>
      <c r="B272" s="1">
        <v>265</v>
      </c>
      <c r="C272" s="1">
        <v>266</v>
      </c>
      <c r="D272" s="1" t="s">
        <v>75</v>
      </c>
      <c r="E272" s="12">
        <v>4.1666666666666664E-2</v>
      </c>
      <c r="F272" s="1">
        <v>12.752000000000001</v>
      </c>
      <c r="G272" s="1">
        <v>21.289000000000001</v>
      </c>
      <c r="H272" s="1">
        <v>11.99</v>
      </c>
      <c r="I272" s="1">
        <v>13.772</v>
      </c>
      <c r="J272" s="1">
        <v>65.087000000000003</v>
      </c>
      <c r="K272" s="1">
        <v>12.109</v>
      </c>
      <c r="L272" s="1">
        <v>22.393000000000001</v>
      </c>
      <c r="M272" s="1">
        <v>12.61</v>
      </c>
      <c r="N272" s="1">
        <v>14.484999999999999</v>
      </c>
      <c r="O272" s="1">
        <v>84.575999999999993</v>
      </c>
      <c r="P272" s="1"/>
    </row>
    <row r="273" spans="1:16" ht="13.5" x14ac:dyDescent="0.35">
      <c r="A273" s="1">
        <v>266</v>
      </c>
      <c r="B273" s="1">
        <v>266</v>
      </c>
      <c r="C273" s="1">
        <v>267</v>
      </c>
      <c r="D273" s="1" t="s">
        <v>75</v>
      </c>
      <c r="E273" s="12">
        <v>8.3333333333333329E-2</v>
      </c>
      <c r="F273" s="1">
        <v>4.3099999999999996</v>
      </c>
      <c r="G273" s="1">
        <v>8.2989999999999995</v>
      </c>
      <c r="H273" s="1">
        <v>4.266</v>
      </c>
      <c r="I273" s="1">
        <v>6.2670000000000003</v>
      </c>
      <c r="J273" s="1">
        <v>19.728000000000002</v>
      </c>
      <c r="K273" s="1">
        <v>4.4660000000000002</v>
      </c>
      <c r="L273" s="1">
        <v>8.7439999999999998</v>
      </c>
      <c r="M273" s="1">
        <v>4.5010000000000003</v>
      </c>
      <c r="N273" s="1">
        <v>6.6059999999999999</v>
      </c>
      <c r="O273" s="1">
        <v>51.026000000000003</v>
      </c>
      <c r="P273" s="1"/>
    </row>
    <row r="274" spans="1:16" ht="13.5" x14ac:dyDescent="0.35">
      <c r="A274" s="1">
        <v>267</v>
      </c>
      <c r="B274" s="1">
        <v>267</v>
      </c>
      <c r="C274" s="1">
        <v>268</v>
      </c>
      <c r="D274" s="1" t="s">
        <v>75</v>
      </c>
      <c r="E274" s="12">
        <v>0.125</v>
      </c>
      <c r="F274" s="1">
        <v>0.371</v>
      </c>
      <c r="G274" s="1">
        <v>1.117</v>
      </c>
      <c r="H274" s="1">
        <v>0.81799999999999995</v>
      </c>
      <c r="I274" s="1">
        <v>1.6E-2</v>
      </c>
      <c r="J274" s="1">
        <v>11.358000000000001</v>
      </c>
      <c r="K274" s="1">
        <v>0.66600000000000004</v>
      </c>
      <c r="L274" s="1">
        <v>1.19</v>
      </c>
      <c r="M274" s="1">
        <v>0.875</v>
      </c>
      <c r="N274" s="1">
        <v>2E-3</v>
      </c>
      <c r="O274" s="1">
        <v>13.752000000000001</v>
      </c>
      <c r="P274" s="1"/>
    </row>
    <row r="275" spans="1:16" ht="13.5" x14ac:dyDescent="0.35">
      <c r="A275" s="1">
        <v>268</v>
      </c>
      <c r="B275" s="1">
        <v>268</v>
      </c>
      <c r="C275" s="1">
        <v>269</v>
      </c>
      <c r="D275" s="1" t="s">
        <v>75</v>
      </c>
      <c r="E275" s="12">
        <v>0.16666666666666666</v>
      </c>
      <c r="F275" s="1">
        <v>1.6850000000000001</v>
      </c>
      <c r="G275" s="1">
        <v>2.028</v>
      </c>
      <c r="H275" s="1">
        <v>1.048</v>
      </c>
      <c r="I275" s="1">
        <v>1.266</v>
      </c>
      <c r="J275" s="1">
        <v>3.4279999999999999</v>
      </c>
      <c r="K275" s="1">
        <v>1.55</v>
      </c>
      <c r="L275" s="1">
        <v>2.14</v>
      </c>
      <c r="M275" s="1">
        <v>1.109</v>
      </c>
      <c r="N275" s="1">
        <v>1.3380000000000001</v>
      </c>
      <c r="O275" s="1">
        <v>11.5</v>
      </c>
      <c r="P275" s="1"/>
    </row>
    <row r="276" spans="1:16" ht="13.5" x14ac:dyDescent="0.35">
      <c r="A276" s="1">
        <v>269</v>
      </c>
      <c r="B276" s="1">
        <v>269</v>
      </c>
      <c r="C276" s="1">
        <v>270</v>
      </c>
      <c r="D276" s="1" t="s">
        <v>75</v>
      </c>
      <c r="E276" s="12">
        <v>0.20833333333333334</v>
      </c>
      <c r="F276" s="1">
        <v>8.7159999999999993</v>
      </c>
      <c r="G276" s="1">
        <v>14.584</v>
      </c>
      <c r="H276" s="1">
        <v>8.0990000000000002</v>
      </c>
      <c r="I276" s="1">
        <v>9.375</v>
      </c>
      <c r="J276" s="1">
        <v>65.418999999999997</v>
      </c>
      <c r="K276" s="1">
        <v>8.4469999999999992</v>
      </c>
      <c r="L276" s="1">
        <v>15.343</v>
      </c>
      <c r="M276" s="1">
        <v>8.5210000000000008</v>
      </c>
      <c r="N276" s="1">
        <v>9.8629999999999995</v>
      </c>
      <c r="O276" s="1">
        <v>36.975999999999999</v>
      </c>
      <c r="P276" s="1"/>
    </row>
    <row r="277" spans="1:16" ht="13.5" x14ac:dyDescent="0.35">
      <c r="A277" s="1">
        <v>270</v>
      </c>
      <c r="B277" s="1">
        <v>270</v>
      </c>
      <c r="C277" s="1">
        <v>271</v>
      </c>
      <c r="D277" s="1" t="s">
        <v>75</v>
      </c>
      <c r="E277" s="12">
        <v>0.25</v>
      </c>
      <c r="F277" s="1">
        <v>6.9720000000000004</v>
      </c>
      <c r="G277" s="1">
        <v>11.156000000000001</v>
      </c>
      <c r="H277" s="1">
        <v>6.6829999999999998</v>
      </c>
      <c r="I277" s="1">
        <v>5.9340000000000002</v>
      </c>
      <c r="J277" s="1">
        <v>19.074999999999999</v>
      </c>
      <c r="K277" s="1">
        <v>7.2960000000000003</v>
      </c>
      <c r="L277" s="1">
        <v>11.738</v>
      </c>
      <c r="M277" s="1">
        <v>7.032</v>
      </c>
      <c r="N277" s="1">
        <v>6.2439999999999998</v>
      </c>
      <c r="O277" s="1">
        <v>45.984000000000002</v>
      </c>
      <c r="P277" s="1"/>
    </row>
    <row r="278" spans="1:16" ht="13.5" x14ac:dyDescent="0.35">
      <c r="A278" s="1">
        <v>271</v>
      </c>
      <c r="B278" s="1">
        <v>271</v>
      </c>
      <c r="C278" s="1">
        <v>272</v>
      </c>
      <c r="D278" s="1" t="s">
        <v>75</v>
      </c>
      <c r="E278" s="12">
        <v>0.29166666666666669</v>
      </c>
      <c r="F278" s="1">
        <v>12.12</v>
      </c>
      <c r="G278" s="1">
        <v>11.821</v>
      </c>
      <c r="H278" s="1">
        <v>11.021000000000001</v>
      </c>
      <c r="I278" s="1">
        <v>10.128</v>
      </c>
      <c r="J278" s="1">
        <v>24.335999999999999</v>
      </c>
      <c r="K278" s="1">
        <v>9.6630000000000003</v>
      </c>
      <c r="L278" s="1">
        <v>11.946999999999999</v>
      </c>
      <c r="M278" s="1">
        <v>11.105</v>
      </c>
      <c r="N278" s="1">
        <v>10.164999999999999</v>
      </c>
      <c r="O278" s="1">
        <v>23.277000000000001</v>
      </c>
      <c r="P278" s="1"/>
    </row>
    <row r="279" spans="1:16" ht="13.5" x14ac:dyDescent="0.35">
      <c r="A279" s="1">
        <v>272</v>
      </c>
      <c r="B279" s="1">
        <v>272</v>
      </c>
      <c r="C279" s="1">
        <v>273</v>
      </c>
      <c r="D279" s="1" t="s">
        <v>75</v>
      </c>
      <c r="E279" s="12">
        <v>0.33333333333333331</v>
      </c>
      <c r="F279" s="1">
        <v>11.368</v>
      </c>
      <c r="G279" s="1">
        <v>19.7</v>
      </c>
      <c r="H279" s="1">
        <v>11.032</v>
      </c>
      <c r="I279" s="1">
        <v>12.906000000000001</v>
      </c>
      <c r="J279" s="1">
        <v>12.342000000000001</v>
      </c>
      <c r="K279" s="1">
        <v>17.593</v>
      </c>
      <c r="L279" s="1">
        <v>20.722999999999999</v>
      </c>
      <c r="M279" s="1">
        <v>11.603999999999999</v>
      </c>
      <c r="N279" s="1">
        <v>13.576000000000001</v>
      </c>
      <c r="O279" s="1">
        <v>75.293000000000006</v>
      </c>
      <c r="P279" s="1"/>
    </row>
    <row r="280" spans="1:16" ht="13.5" x14ac:dyDescent="0.35">
      <c r="A280" s="1">
        <v>273</v>
      </c>
      <c r="B280" s="1">
        <v>273</v>
      </c>
      <c r="C280" s="1">
        <v>274</v>
      </c>
      <c r="D280" s="1" t="s">
        <v>75</v>
      </c>
      <c r="E280" s="12">
        <v>0.375</v>
      </c>
      <c r="F280" s="1">
        <v>12.188000000000001</v>
      </c>
      <c r="G280" s="1">
        <v>20.832999999999998</v>
      </c>
      <c r="H280" s="1">
        <v>11.976000000000001</v>
      </c>
      <c r="I280" s="1">
        <v>13.096</v>
      </c>
      <c r="J280" s="1">
        <v>16.696999999999999</v>
      </c>
      <c r="K280" s="1">
        <v>19.84</v>
      </c>
      <c r="L280" s="1">
        <v>21.908000000000001</v>
      </c>
      <c r="M280" s="1">
        <v>12.59</v>
      </c>
      <c r="N280" s="1">
        <v>13.768000000000001</v>
      </c>
      <c r="O280" s="1">
        <v>107.619</v>
      </c>
      <c r="P280" s="1"/>
    </row>
    <row r="281" spans="1:16" ht="13.5" x14ac:dyDescent="0.35">
      <c r="A281" s="1">
        <v>274</v>
      </c>
      <c r="B281" s="1">
        <v>274</v>
      </c>
      <c r="C281" s="1">
        <v>275</v>
      </c>
      <c r="D281" s="1" t="s">
        <v>75</v>
      </c>
      <c r="E281" s="12">
        <v>0.41666666666666669</v>
      </c>
      <c r="F281" s="1">
        <v>4.7670000000000003</v>
      </c>
      <c r="G281" s="1">
        <v>8.1</v>
      </c>
      <c r="H281" s="1">
        <v>4.6159999999999997</v>
      </c>
      <c r="I281" s="1">
        <v>5.5149999999999997</v>
      </c>
      <c r="J281" s="1">
        <v>0.28199999999999997</v>
      </c>
      <c r="K281" s="1">
        <v>4.8559999999999999</v>
      </c>
      <c r="L281" s="1">
        <v>8.5090000000000003</v>
      </c>
      <c r="M281" s="1">
        <v>4.843</v>
      </c>
      <c r="N281" s="1">
        <v>5.79</v>
      </c>
      <c r="O281" s="1">
        <v>0.28399999999999997</v>
      </c>
      <c r="P281" s="1"/>
    </row>
    <row r="282" spans="1:16" ht="13.5" x14ac:dyDescent="0.35">
      <c r="A282" s="1">
        <v>275</v>
      </c>
      <c r="B282" s="1">
        <v>275</v>
      </c>
      <c r="C282" s="1">
        <v>276</v>
      </c>
      <c r="D282" s="1" t="s">
        <v>75</v>
      </c>
      <c r="E282" s="12">
        <v>0.45833333333333331</v>
      </c>
      <c r="F282" s="1">
        <v>4.2149999999999999</v>
      </c>
      <c r="G282" s="1">
        <v>7.665</v>
      </c>
      <c r="H282" s="1">
        <v>4.3209999999999997</v>
      </c>
      <c r="I282" s="1">
        <v>4.5</v>
      </c>
      <c r="J282" s="1">
        <v>4.0599999999999996</v>
      </c>
      <c r="K282" s="1">
        <v>4.2</v>
      </c>
      <c r="L282" s="1">
        <v>8.0820000000000007</v>
      </c>
      <c r="M282" s="1">
        <v>4.5640000000000001</v>
      </c>
      <c r="N282" s="1">
        <v>4.7530000000000001</v>
      </c>
      <c r="O282" s="1">
        <v>48.634999999999998</v>
      </c>
      <c r="P282" s="1"/>
    </row>
    <row r="283" spans="1:16" ht="13.5" x14ac:dyDescent="0.35">
      <c r="A283" s="1">
        <v>276</v>
      </c>
      <c r="B283" s="1">
        <v>276</v>
      </c>
      <c r="C283" s="1">
        <v>277</v>
      </c>
      <c r="D283" s="1" t="s">
        <v>75</v>
      </c>
      <c r="E283" s="12">
        <v>0.5</v>
      </c>
      <c r="F283" s="1">
        <v>20.152999999999999</v>
      </c>
      <c r="G283" s="1">
        <v>36.094999999999999</v>
      </c>
      <c r="H283" s="1">
        <v>19.873999999999999</v>
      </c>
      <c r="I283" s="1">
        <v>24.52</v>
      </c>
      <c r="J283" s="1">
        <v>22.268000000000001</v>
      </c>
      <c r="K283" s="1">
        <v>44.744</v>
      </c>
      <c r="L283" s="1">
        <v>38.015000000000001</v>
      </c>
      <c r="M283" s="1">
        <v>20.95</v>
      </c>
      <c r="N283" s="1">
        <v>25.838000000000001</v>
      </c>
      <c r="O283" s="1">
        <v>139.584</v>
      </c>
      <c r="P283" s="1"/>
    </row>
    <row r="284" spans="1:16" ht="13.5" x14ac:dyDescent="0.35">
      <c r="A284" s="1">
        <v>277</v>
      </c>
      <c r="B284" s="1">
        <v>277</v>
      </c>
      <c r="C284" s="1">
        <v>278</v>
      </c>
      <c r="D284" s="1" t="s">
        <v>75</v>
      </c>
      <c r="E284" s="12">
        <v>0.54166666666666663</v>
      </c>
      <c r="F284" s="1">
        <v>9.74</v>
      </c>
      <c r="G284" s="1">
        <v>16.045999999999999</v>
      </c>
      <c r="H284" s="1">
        <v>9.6240000000000006</v>
      </c>
      <c r="I284" s="1">
        <v>9.7870000000000008</v>
      </c>
      <c r="J284" s="1">
        <v>8.9429999999999996</v>
      </c>
      <c r="K284" s="1">
        <v>28.837</v>
      </c>
      <c r="L284" s="1">
        <v>16.834</v>
      </c>
      <c r="M284" s="1">
        <v>10.077999999999999</v>
      </c>
      <c r="N284" s="1">
        <v>10.249000000000001</v>
      </c>
      <c r="O284" s="1">
        <v>137.822</v>
      </c>
      <c r="P284" s="1"/>
    </row>
    <row r="285" spans="1:16" ht="13.5" x14ac:dyDescent="0.35">
      <c r="A285" s="1">
        <v>278</v>
      </c>
      <c r="B285" s="1">
        <v>278</v>
      </c>
      <c r="C285" s="1">
        <v>279</v>
      </c>
      <c r="D285" s="1" t="s">
        <v>75</v>
      </c>
      <c r="E285" s="12">
        <v>0.58333333333333337</v>
      </c>
      <c r="F285" s="1">
        <v>12.414</v>
      </c>
      <c r="G285" s="1">
        <v>23.048999999999999</v>
      </c>
      <c r="H285" s="1">
        <v>12.673</v>
      </c>
      <c r="I285" s="1">
        <v>16.356999999999999</v>
      </c>
      <c r="J285" s="1">
        <v>18.827000000000002</v>
      </c>
      <c r="K285" s="1">
        <v>17.879000000000001</v>
      </c>
      <c r="L285" s="1">
        <v>24.219000000000001</v>
      </c>
      <c r="M285" s="1">
        <v>13.303000000000001</v>
      </c>
      <c r="N285" s="1">
        <v>17.178999999999998</v>
      </c>
      <c r="O285" s="1">
        <v>51.777999999999999</v>
      </c>
      <c r="P285" s="1"/>
    </row>
    <row r="286" spans="1:16" ht="13.5" x14ac:dyDescent="0.35">
      <c r="A286" s="1">
        <v>279</v>
      </c>
      <c r="B286" s="1">
        <v>279</v>
      </c>
      <c r="C286" s="1">
        <v>280</v>
      </c>
      <c r="D286" s="1" t="s">
        <v>75</v>
      </c>
      <c r="E286" s="12">
        <v>0.625</v>
      </c>
      <c r="F286" s="1">
        <v>0.23599999999999999</v>
      </c>
      <c r="G286" s="1">
        <v>1.1970000000000001</v>
      </c>
      <c r="H286" s="1">
        <v>0.81699999999999995</v>
      </c>
      <c r="I286" s="1">
        <v>0.49199999999999999</v>
      </c>
      <c r="J286" s="1">
        <v>11.167999999999999</v>
      </c>
      <c r="K286" s="1">
        <v>9.6000000000000002E-2</v>
      </c>
      <c r="L286" s="1">
        <v>1.2509999999999999</v>
      </c>
      <c r="M286" s="1">
        <v>0.85099999999999998</v>
      </c>
      <c r="N286" s="1">
        <v>0.50900000000000001</v>
      </c>
      <c r="O286" s="1">
        <v>30.385000000000002</v>
      </c>
      <c r="P286" s="1"/>
    </row>
    <row r="287" spans="1:16" ht="13.5" x14ac:dyDescent="0.35">
      <c r="A287" s="1">
        <v>280</v>
      </c>
      <c r="B287" s="1">
        <v>280</v>
      </c>
      <c r="C287" s="1">
        <v>281</v>
      </c>
      <c r="D287" s="1" t="s">
        <v>75</v>
      </c>
      <c r="E287" s="12">
        <v>0.66666666666666663</v>
      </c>
      <c r="F287" s="1">
        <v>24.885999999999999</v>
      </c>
      <c r="G287" s="1">
        <v>29.728000000000002</v>
      </c>
      <c r="H287" s="1">
        <v>19.541</v>
      </c>
      <c r="I287" s="1">
        <v>25.834</v>
      </c>
      <c r="J287" s="1">
        <v>27.481000000000002</v>
      </c>
      <c r="K287" s="1">
        <v>27.588999999999999</v>
      </c>
      <c r="L287" s="1">
        <v>30.776</v>
      </c>
      <c r="M287" s="1">
        <v>20.058</v>
      </c>
      <c r="N287" s="1">
        <v>26.678999999999998</v>
      </c>
      <c r="O287" s="1">
        <v>58.253</v>
      </c>
      <c r="P287" s="1"/>
    </row>
    <row r="288" spans="1:16" ht="13.5" x14ac:dyDescent="0.35">
      <c r="A288" s="1">
        <v>281</v>
      </c>
      <c r="B288" s="1">
        <v>281</v>
      </c>
      <c r="C288" s="1">
        <v>282</v>
      </c>
      <c r="D288" s="1" t="s">
        <v>75</v>
      </c>
      <c r="E288" s="12">
        <v>0.70833333333333337</v>
      </c>
      <c r="F288" s="1">
        <v>10.878</v>
      </c>
      <c r="G288" s="1">
        <v>11.973000000000001</v>
      </c>
      <c r="H288" s="1">
        <v>5.6779999999999999</v>
      </c>
      <c r="I288" s="1">
        <v>9.7970000000000006</v>
      </c>
      <c r="J288" s="1">
        <v>10.042</v>
      </c>
      <c r="K288" s="1">
        <v>13.613</v>
      </c>
      <c r="L288" s="1">
        <v>12.62</v>
      </c>
      <c r="M288" s="1">
        <v>5.9980000000000002</v>
      </c>
      <c r="N288" s="1">
        <v>10.331</v>
      </c>
      <c r="O288" s="1">
        <v>28.007000000000001</v>
      </c>
      <c r="P288" s="1"/>
    </row>
    <row r="289" spans="1:16" ht="13.5" x14ac:dyDescent="0.35">
      <c r="A289" s="1">
        <v>282</v>
      </c>
      <c r="B289" s="1">
        <v>282</v>
      </c>
      <c r="C289" s="1">
        <v>283</v>
      </c>
      <c r="D289" s="1" t="s">
        <v>75</v>
      </c>
      <c r="E289" s="12">
        <v>0.75</v>
      </c>
      <c r="F289" s="1">
        <v>0.4</v>
      </c>
      <c r="G289" s="1">
        <v>1.0309999999999999</v>
      </c>
      <c r="H289" s="1">
        <v>0.47899999999999998</v>
      </c>
      <c r="I289" s="1">
        <v>1.296</v>
      </c>
      <c r="J289" s="1">
        <v>18.321999999999999</v>
      </c>
      <c r="K289" s="1">
        <v>0.39700000000000002</v>
      </c>
      <c r="L289" s="1">
        <v>1.0649999999999999</v>
      </c>
      <c r="M289" s="1">
        <v>0.48499999999999999</v>
      </c>
      <c r="N289" s="1">
        <v>1.345</v>
      </c>
      <c r="O289" s="1">
        <v>50.344000000000001</v>
      </c>
      <c r="P289" s="1"/>
    </row>
    <row r="290" spans="1:16" ht="13.5" x14ac:dyDescent="0.35">
      <c r="A290" s="1">
        <v>283</v>
      </c>
      <c r="B290" s="1">
        <v>283</v>
      </c>
      <c r="C290" s="1">
        <v>284</v>
      </c>
      <c r="D290" s="1" t="s">
        <v>75</v>
      </c>
      <c r="E290" s="12">
        <v>0.79166666666666663</v>
      </c>
      <c r="F290" s="1">
        <v>2.79</v>
      </c>
      <c r="G290" s="1">
        <v>5.2969999999999997</v>
      </c>
      <c r="H290" s="1">
        <v>2.4689999999999999</v>
      </c>
      <c r="I290" s="1">
        <v>4.4020000000000001</v>
      </c>
      <c r="J290" s="1">
        <v>0.13200000000000001</v>
      </c>
      <c r="K290" s="1">
        <v>2.758</v>
      </c>
      <c r="L290" s="1">
        <v>5.5860000000000003</v>
      </c>
      <c r="M290" s="1">
        <v>2.6110000000000002</v>
      </c>
      <c r="N290" s="1">
        <v>4.6449999999999996</v>
      </c>
      <c r="O290" s="1">
        <v>0.125</v>
      </c>
      <c r="P290" s="1"/>
    </row>
    <row r="291" spans="1:16" ht="13.5" x14ac:dyDescent="0.35">
      <c r="A291" s="1">
        <v>284</v>
      </c>
      <c r="B291" s="1">
        <v>284</v>
      </c>
      <c r="C291" s="1">
        <v>285</v>
      </c>
      <c r="D291" s="1" t="s">
        <v>75</v>
      </c>
      <c r="E291" s="12">
        <v>0.83333333333333337</v>
      </c>
      <c r="F291" s="1">
        <v>2.141</v>
      </c>
      <c r="G291" s="1">
        <v>4.2869999999999999</v>
      </c>
      <c r="H291" s="1">
        <v>2.11</v>
      </c>
      <c r="I291" s="1">
        <v>3.34</v>
      </c>
      <c r="J291" s="1">
        <v>0.13100000000000001</v>
      </c>
      <c r="K291" s="1">
        <v>2.093</v>
      </c>
      <c r="L291" s="1">
        <v>4.5229999999999997</v>
      </c>
      <c r="M291" s="1">
        <v>2.2330000000000001</v>
      </c>
      <c r="N291" s="1">
        <v>3.5270000000000001</v>
      </c>
      <c r="O291" s="1">
        <v>0.124</v>
      </c>
      <c r="P291" s="1"/>
    </row>
    <row r="292" spans="1:16" ht="13.5" x14ac:dyDescent="0.35">
      <c r="A292" s="1">
        <v>285</v>
      </c>
      <c r="B292" s="1">
        <v>285</v>
      </c>
      <c r="C292" s="1">
        <v>286</v>
      </c>
      <c r="D292" s="1" t="s">
        <v>75</v>
      </c>
      <c r="E292" s="12">
        <v>0.875</v>
      </c>
      <c r="F292" s="1">
        <v>19.274000000000001</v>
      </c>
      <c r="G292" s="1">
        <v>37.151000000000003</v>
      </c>
      <c r="H292" s="1">
        <v>18.222000000000001</v>
      </c>
      <c r="I292" s="1">
        <v>29.92</v>
      </c>
      <c r="J292" s="1">
        <v>0.13900000000000001</v>
      </c>
      <c r="K292" s="1">
        <v>19.132999999999999</v>
      </c>
      <c r="L292" s="1">
        <v>39.070999999999998</v>
      </c>
      <c r="M292" s="1">
        <v>19.158000000000001</v>
      </c>
      <c r="N292" s="1">
        <v>31.463999999999999</v>
      </c>
      <c r="O292" s="1">
        <v>0.13400000000000001</v>
      </c>
      <c r="P292" s="1"/>
    </row>
    <row r="293" spans="1:16" ht="13.5" x14ac:dyDescent="0.35">
      <c r="A293" s="1">
        <v>286</v>
      </c>
      <c r="B293" s="1">
        <v>286</v>
      </c>
      <c r="C293" s="1">
        <v>287</v>
      </c>
      <c r="D293" s="1" t="s">
        <v>75</v>
      </c>
      <c r="E293" s="12">
        <v>0.91666666666666663</v>
      </c>
      <c r="F293" s="1">
        <v>10.093</v>
      </c>
      <c r="G293" s="1">
        <v>19.228000000000002</v>
      </c>
      <c r="H293" s="1">
        <v>9.3680000000000003</v>
      </c>
      <c r="I293" s="1">
        <v>15.436999999999999</v>
      </c>
      <c r="J293" s="1">
        <v>0.14499999999999999</v>
      </c>
      <c r="K293" s="1">
        <v>9.7230000000000008</v>
      </c>
      <c r="L293" s="1">
        <v>20.242000000000001</v>
      </c>
      <c r="M293" s="1">
        <v>9.8680000000000003</v>
      </c>
      <c r="N293" s="1">
        <v>16.253</v>
      </c>
      <c r="O293" s="1">
        <v>0.14000000000000001</v>
      </c>
      <c r="P293" s="1"/>
    </row>
    <row r="294" spans="1:16" ht="13.5" x14ac:dyDescent="0.35">
      <c r="A294" s="1">
        <v>287</v>
      </c>
      <c r="B294" s="1">
        <v>287</v>
      </c>
      <c r="C294" s="1">
        <v>288</v>
      </c>
      <c r="D294" s="1" t="s">
        <v>75</v>
      </c>
      <c r="E294" s="12">
        <v>0.95833333333333337</v>
      </c>
      <c r="F294" s="1">
        <v>0.45500000000000002</v>
      </c>
      <c r="G294" s="1">
        <v>1.202</v>
      </c>
      <c r="H294" s="1">
        <v>0.67600000000000005</v>
      </c>
      <c r="I294" s="1">
        <v>0.7</v>
      </c>
      <c r="J294" s="1">
        <v>0.14499999999999999</v>
      </c>
      <c r="K294" s="1">
        <v>0.254</v>
      </c>
      <c r="L294" s="1">
        <v>1.2769999999999999</v>
      </c>
      <c r="M294" s="1">
        <v>0.72299999999999998</v>
      </c>
      <c r="N294" s="1">
        <v>0.749</v>
      </c>
      <c r="O294" s="1">
        <v>0.14099999999999999</v>
      </c>
      <c r="P294" s="1"/>
    </row>
    <row r="295" spans="1:16" ht="13.5" x14ac:dyDescent="0.35">
      <c r="A295" s="1">
        <v>288</v>
      </c>
      <c r="B295" s="1">
        <v>288</v>
      </c>
      <c r="C295" s="1">
        <v>289</v>
      </c>
      <c r="D295" s="1" t="s">
        <v>72</v>
      </c>
      <c r="E295" s="12">
        <v>0</v>
      </c>
      <c r="F295" s="1">
        <v>4.7329999999999997</v>
      </c>
      <c r="G295" s="1">
        <v>9.952</v>
      </c>
      <c r="H295" s="1">
        <v>4.633</v>
      </c>
      <c r="I295" s="1">
        <v>8.2490000000000006</v>
      </c>
      <c r="J295" s="1">
        <v>0.105</v>
      </c>
      <c r="K295" s="1">
        <v>5.1710000000000003</v>
      </c>
      <c r="L295" s="1">
        <v>10.478999999999999</v>
      </c>
      <c r="M295" s="1">
        <v>4.883</v>
      </c>
      <c r="N295" s="1">
        <v>8.6880000000000006</v>
      </c>
      <c r="O295" s="1">
        <v>0.10100000000000001</v>
      </c>
      <c r="P295" s="1"/>
    </row>
    <row r="296" spans="1:16" ht="13.5" x14ac:dyDescent="0.35">
      <c r="A296" s="1">
        <v>289</v>
      </c>
      <c r="B296" s="1">
        <v>289</v>
      </c>
      <c r="C296" s="1">
        <v>290</v>
      </c>
      <c r="D296" s="1" t="s">
        <v>72</v>
      </c>
      <c r="E296" s="12">
        <v>4.1666666666666664E-2</v>
      </c>
      <c r="F296" s="1">
        <v>4.2149999999999999</v>
      </c>
      <c r="G296" s="1">
        <v>7.3680000000000003</v>
      </c>
      <c r="H296" s="1">
        <v>3.0840000000000001</v>
      </c>
      <c r="I296" s="1">
        <v>7.0949999999999998</v>
      </c>
      <c r="J296" s="1">
        <v>43.771999999999998</v>
      </c>
      <c r="K296" s="1">
        <v>4.3259999999999996</v>
      </c>
      <c r="L296" s="1">
        <v>7.7450000000000001</v>
      </c>
      <c r="M296" s="1">
        <v>3.2389999999999999</v>
      </c>
      <c r="N296" s="1">
        <v>7.4569999999999999</v>
      </c>
      <c r="O296" s="1">
        <v>119.13500000000001</v>
      </c>
      <c r="P296" s="1"/>
    </row>
    <row r="297" spans="1:16" ht="13.5" x14ac:dyDescent="0.35">
      <c r="A297" s="1">
        <v>290</v>
      </c>
      <c r="B297" s="1">
        <v>290</v>
      </c>
      <c r="C297" s="1">
        <v>291</v>
      </c>
      <c r="D297" s="1" t="s">
        <v>72</v>
      </c>
      <c r="E297" s="12">
        <v>8.3333333333333329E-2</v>
      </c>
      <c r="F297" s="1">
        <v>2.1219999999999999</v>
      </c>
      <c r="G297" s="1">
        <v>4.7290000000000001</v>
      </c>
      <c r="H297" s="1">
        <v>2.173</v>
      </c>
      <c r="I297" s="1">
        <v>4.0750000000000002</v>
      </c>
      <c r="J297" s="1">
        <v>11.986000000000001</v>
      </c>
      <c r="K297" s="1">
        <v>1.9159999999999999</v>
      </c>
      <c r="L297" s="1">
        <v>4.9790000000000001</v>
      </c>
      <c r="M297" s="1">
        <v>2.29</v>
      </c>
      <c r="N297" s="1">
        <v>4.2910000000000004</v>
      </c>
      <c r="O297" s="1">
        <v>32.686</v>
      </c>
      <c r="P297" s="1"/>
    </row>
    <row r="298" spans="1:16" ht="13.5" x14ac:dyDescent="0.35">
      <c r="A298" s="1">
        <v>291</v>
      </c>
      <c r="B298" s="1">
        <v>291</v>
      </c>
      <c r="C298" s="1">
        <v>292</v>
      </c>
      <c r="D298" s="1" t="s">
        <v>72</v>
      </c>
      <c r="E298" s="12">
        <v>0.125</v>
      </c>
      <c r="F298" s="1">
        <v>2.3450000000000002</v>
      </c>
      <c r="G298" s="1">
        <v>4.9260000000000002</v>
      </c>
      <c r="H298" s="1">
        <v>2.8959999999999999</v>
      </c>
      <c r="I298" s="1">
        <v>2.8140000000000001</v>
      </c>
      <c r="J298" s="1">
        <v>8.2639999999999993</v>
      </c>
      <c r="K298" s="1">
        <v>2.0059999999999998</v>
      </c>
      <c r="L298" s="1">
        <v>5.18</v>
      </c>
      <c r="M298" s="1">
        <v>3.044</v>
      </c>
      <c r="N298" s="1">
        <v>2.9580000000000002</v>
      </c>
      <c r="O298" s="1">
        <v>22.52</v>
      </c>
      <c r="P298" s="1"/>
    </row>
    <row r="299" spans="1:16" ht="13.5" x14ac:dyDescent="0.35">
      <c r="A299" s="1">
        <v>292</v>
      </c>
      <c r="B299" s="1">
        <v>292</v>
      </c>
      <c r="C299" s="1">
        <v>293</v>
      </c>
      <c r="D299" s="1" t="s">
        <v>72</v>
      </c>
      <c r="E299" s="12">
        <v>0.16666666666666666</v>
      </c>
      <c r="F299" s="1">
        <v>8.6820000000000004</v>
      </c>
      <c r="G299" s="1">
        <v>16.552</v>
      </c>
      <c r="H299" s="1">
        <v>8.6219999999999999</v>
      </c>
      <c r="I299" s="1">
        <v>12.055</v>
      </c>
      <c r="J299" s="1">
        <v>35.357999999999997</v>
      </c>
      <c r="K299" s="1">
        <v>8.4730000000000008</v>
      </c>
      <c r="L299" s="1">
        <v>17.411000000000001</v>
      </c>
      <c r="M299" s="1">
        <v>9.0690000000000008</v>
      </c>
      <c r="N299" s="1">
        <v>12.680999999999999</v>
      </c>
      <c r="O299" s="1">
        <v>96.317999999999998</v>
      </c>
      <c r="P299" s="1"/>
    </row>
    <row r="300" spans="1:16" ht="13.5" x14ac:dyDescent="0.35">
      <c r="A300" s="1">
        <v>293</v>
      </c>
      <c r="B300" s="1">
        <v>293</v>
      </c>
      <c r="C300" s="1">
        <v>294</v>
      </c>
      <c r="D300" s="1" t="s">
        <v>72</v>
      </c>
      <c r="E300" s="12">
        <v>0.20833333333333334</v>
      </c>
      <c r="F300" s="1">
        <v>10.284000000000001</v>
      </c>
      <c r="G300" s="1">
        <v>18.954000000000001</v>
      </c>
      <c r="H300" s="1">
        <v>9.5850000000000009</v>
      </c>
      <c r="I300" s="1">
        <v>14.295999999999999</v>
      </c>
      <c r="J300" s="1">
        <v>41.95</v>
      </c>
      <c r="K300" s="1">
        <v>10.039999999999999</v>
      </c>
      <c r="L300" s="1">
        <v>19.943000000000001</v>
      </c>
      <c r="M300" s="1">
        <v>10.086</v>
      </c>
      <c r="N300" s="1">
        <v>15.042</v>
      </c>
      <c r="O300" s="1">
        <v>114.301</v>
      </c>
      <c r="P300" s="1"/>
    </row>
    <row r="301" spans="1:16" ht="13.5" x14ac:dyDescent="0.35">
      <c r="A301" s="1">
        <v>294</v>
      </c>
      <c r="B301" s="1">
        <v>294</v>
      </c>
      <c r="C301" s="1">
        <v>295</v>
      </c>
      <c r="D301" s="1" t="s">
        <v>72</v>
      </c>
      <c r="E301" s="12">
        <v>0.25</v>
      </c>
      <c r="F301" s="1">
        <v>5.1059999999999999</v>
      </c>
      <c r="G301" s="1">
        <v>10.362</v>
      </c>
      <c r="H301" s="1">
        <v>5.407</v>
      </c>
      <c r="I301" s="1">
        <v>7.4950000000000001</v>
      </c>
      <c r="J301" s="1">
        <v>21.942</v>
      </c>
      <c r="K301" s="1">
        <v>4.9219999999999997</v>
      </c>
      <c r="L301" s="1">
        <v>10.901999999999999</v>
      </c>
      <c r="M301" s="1">
        <v>5.6879999999999997</v>
      </c>
      <c r="N301" s="1">
        <v>7.8860000000000001</v>
      </c>
      <c r="O301" s="1">
        <v>59.738</v>
      </c>
      <c r="P301" s="1"/>
    </row>
    <row r="302" spans="1:16" ht="13.5" x14ac:dyDescent="0.35">
      <c r="A302" s="1">
        <v>295</v>
      </c>
      <c r="B302" s="1">
        <v>295</v>
      </c>
      <c r="C302" s="1">
        <v>296</v>
      </c>
      <c r="D302" s="1" t="s">
        <v>72</v>
      </c>
      <c r="E302" s="12">
        <v>0.29166666666666669</v>
      </c>
      <c r="F302" s="1">
        <v>3.3540000000000001</v>
      </c>
      <c r="G302" s="1">
        <v>2.339</v>
      </c>
      <c r="H302" s="1">
        <v>3.9009999999999998</v>
      </c>
      <c r="I302" s="1">
        <v>0.74199999999999999</v>
      </c>
      <c r="J302" s="1">
        <v>20.486999999999998</v>
      </c>
      <c r="K302" s="1">
        <v>3.4780000000000002</v>
      </c>
      <c r="L302" s="1">
        <v>2.9529999999999998</v>
      </c>
      <c r="M302" s="1">
        <v>3.613</v>
      </c>
      <c r="N302" s="1">
        <v>1.272</v>
      </c>
      <c r="O302" s="1">
        <v>72.141999999999996</v>
      </c>
      <c r="P302" s="1"/>
    </row>
    <row r="303" spans="1:16" ht="13.5" x14ac:dyDescent="0.35">
      <c r="A303" s="1">
        <v>296</v>
      </c>
      <c r="B303" s="1">
        <v>296</v>
      </c>
      <c r="C303" s="1">
        <v>297</v>
      </c>
      <c r="D303" s="1" t="s">
        <v>72</v>
      </c>
      <c r="E303" s="12">
        <v>0.33333333333333331</v>
      </c>
      <c r="F303" s="1">
        <v>27.012</v>
      </c>
      <c r="G303" s="1">
        <v>16.117000000000001</v>
      </c>
      <c r="H303" s="1">
        <v>7.7460000000000004</v>
      </c>
      <c r="I303" s="1">
        <v>13.195</v>
      </c>
      <c r="J303" s="1">
        <v>5.4489999999999998</v>
      </c>
      <c r="K303" s="1">
        <v>37.154000000000003</v>
      </c>
      <c r="L303" s="1">
        <v>16.957999999999998</v>
      </c>
      <c r="M303" s="1">
        <v>8.1519999999999992</v>
      </c>
      <c r="N303" s="1">
        <v>13.885</v>
      </c>
      <c r="O303" s="1">
        <v>14.968</v>
      </c>
      <c r="P303" s="1"/>
    </row>
    <row r="304" spans="1:16" ht="13.5" x14ac:dyDescent="0.35">
      <c r="A304" s="1">
        <v>297</v>
      </c>
      <c r="B304" s="1">
        <v>297</v>
      </c>
      <c r="C304" s="1">
        <v>298</v>
      </c>
      <c r="D304" s="1" t="s">
        <v>72</v>
      </c>
      <c r="E304" s="12">
        <v>0.375</v>
      </c>
      <c r="F304" s="1">
        <v>35.344999999999999</v>
      </c>
      <c r="G304" s="1">
        <v>32.542000000000002</v>
      </c>
      <c r="H304" s="1">
        <v>15.52</v>
      </c>
      <c r="I304" s="1">
        <v>27.390999999999998</v>
      </c>
      <c r="J304" s="1">
        <v>46.938000000000002</v>
      </c>
      <c r="K304" s="1">
        <v>45.738999999999997</v>
      </c>
      <c r="L304" s="1">
        <v>34.237000000000002</v>
      </c>
      <c r="M304" s="1">
        <v>16.327999999999999</v>
      </c>
      <c r="N304" s="1">
        <v>28.818000000000001</v>
      </c>
      <c r="O304" s="1">
        <v>127.864</v>
      </c>
      <c r="P304" s="1"/>
    </row>
    <row r="305" spans="1:16" ht="13.5" x14ac:dyDescent="0.35">
      <c r="A305" s="1">
        <v>298</v>
      </c>
      <c r="B305" s="1">
        <v>298</v>
      </c>
      <c r="C305" s="1">
        <v>299</v>
      </c>
      <c r="D305" s="1" t="s">
        <v>72</v>
      </c>
      <c r="E305" s="12">
        <v>0.41666666666666669</v>
      </c>
      <c r="F305" s="1">
        <v>2.883</v>
      </c>
      <c r="G305" s="1">
        <v>4.5</v>
      </c>
      <c r="H305" s="1">
        <v>2.177</v>
      </c>
      <c r="I305" s="1">
        <v>3.5649999999999999</v>
      </c>
      <c r="J305" s="1">
        <v>16.68</v>
      </c>
      <c r="K305" s="1">
        <v>2.1230000000000002</v>
      </c>
      <c r="L305" s="1">
        <v>4.7329999999999997</v>
      </c>
      <c r="M305" s="1">
        <v>2.29</v>
      </c>
      <c r="N305" s="1">
        <v>3.7509999999999999</v>
      </c>
      <c r="O305" s="1">
        <v>22.338999999999999</v>
      </c>
      <c r="P305" s="1"/>
    </row>
    <row r="306" spans="1:16" ht="13.5" x14ac:dyDescent="0.35">
      <c r="A306" s="1">
        <v>299</v>
      </c>
      <c r="B306" s="1">
        <v>299</v>
      </c>
      <c r="C306" s="1">
        <v>300</v>
      </c>
      <c r="D306" s="1" t="s">
        <v>72</v>
      </c>
      <c r="E306" s="12">
        <v>0.45833333333333331</v>
      </c>
      <c r="F306" s="1">
        <v>29.524000000000001</v>
      </c>
      <c r="G306" s="1">
        <v>33.576000000000001</v>
      </c>
      <c r="H306" s="1">
        <v>16.129000000000001</v>
      </c>
      <c r="I306" s="1">
        <v>27.027999999999999</v>
      </c>
      <c r="J306" s="1">
        <v>82.394999999999996</v>
      </c>
      <c r="K306" s="1">
        <v>30.716000000000001</v>
      </c>
      <c r="L306" s="1">
        <v>35.326000000000001</v>
      </c>
      <c r="M306" s="1">
        <v>16.972000000000001</v>
      </c>
      <c r="N306" s="1">
        <v>28.437000000000001</v>
      </c>
      <c r="O306" s="1">
        <v>127.182</v>
      </c>
      <c r="P306" s="1"/>
    </row>
    <row r="307" spans="1:16" ht="13.5" x14ac:dyDescent="0.35">
      <c r="A307" s="1">
        <v>300</v>
      </c>
      <c r="B307" s="1">
        <v>300</v>
      </c>
      <c r="C307" s="1">
        <v>301</v>
      </c>
      <c r="D307" s="1" t="s">
        <v>72</v>
      </c>
      <c r="E307" s="12">
        <v>0.5</v>
      </c>
      <c r="F307" s="1">
        <v>0.623</v>
      </c>
      <c r="G307" s="1">
        <v>7.9080000000000004</v>
      </c>
      <c r="H307" s="1">
        <v>1.9159999999999999</v>
      </c>
      <c r="I307" s="1">
        <v>11.141999999999999</v>
      </c>
      <c r="J307" s="1">
        <v>23.997</v>
      </c>
      <c r="K307" s="1">
        <v>2.242</v>
      </c>
      <c r="L307" s="1">
        <v>8.327</v>
      </c>
      <c r="M307" s="1">
        <v>2.024</v>
      </c>
      <c r="N307" s="1">
        <v>11.73</v>
      </c>
      <c r="O307" s="1">
        <v>14.416</v>
      </c>
      <c r="P307" s="1"/>
    </row>
    <row r="308" spans="1:16" ht="13.5" x14ac:dyDescent="0.35">
      <c r="A308" s="1">
        <v>301</v>
      </c>
      <c r="B308" s="1">
        <v>301</v>
      </c>
      <c r="C308" s="1">
        <v>302</v>
      </c>
      <c r="D308" s="1" t="s">
        <v>72</v>
      </c>
      <c r="E308" s="12">
        <v>0.54166666666666663</v>
      </c>
      <c r="F308" s="1">
        <v>14.018000000000001</v>
      </c>
      <c r="G308" s="1">
        <v>19.898</v>
      </c>
      <c r="H308" s="1">
        <v>10.486000000000001</v>
      </c>
      <c r="I308" s="1">
        <v>13.92</v>
      </c>
      <c r="J308" s="1">
        <v>58.1</v>
      </c>
      <c r="K308" s="1">
        <v>11.657999999999999</v>
      </c>
      <c r="L308" s="1">
        <v>20.922999999999998</v>
      </c>
      <c r="M308" s="1">
        <v>11.022</v>
      </c>
      <c r="N308" s="1">
        <v>14.634</v>
      </c>
      <c r="O308" s="1">
        <v>116.93</v>
      </c>
      <c r="P308" s="1"/>
    </row>
    <row r="309" spans="1:16" ht="13.5" x14ac:dyDescent="0.35">
      <c r="A309" s="1">
        <v>302</v>
      </c>
      <c r="B309" s="1">
        <v>302</v>
      </c>
      <c r="C309" s="1">
        <v>303</v>
      </c>
      <c r="D309" s="1" t="s">
        <v>72</v>
      </c>
      <c r="E309" s="12">
        <v>0.58333333333333337</v>
      </c>
      <c r="F309" s="1">
        <v>3.9420000000000002</v>
      </c>
      <c r="G309" s="1">
        <v>6.1239999999999997</v>
      </c>
      <c r="H309" s="1">
        <v>2.1760000000000002</v>
      </c>
      <c r="I309" s="1">
        <v>7.1189999999999998</v>
      </c>
      <c r="J309" s="1">
        <v>14.676</v>
      </c>
      <c r="K309" s="1">
        <v>4.9809999999999999</v>
      </c>
      <c r="L309" s="1">
        <v>6.4480000000000004</v>
      </c>
      <c r="M309" s="1">
        <v>2.2949999999999999</v>
      </c>
      <c r="N309" s="1">
        <v>7.4950000000000001</v>
      </c>
      <c r="O309" s="1">
        <v>40.164000000000001</v>
      </c>
      <c r="P309" s="1"/>
    </row>
    <row r="310" spans="1:16" ht="13.5" x14ac:dyDescent="0.35">
      <c r="A310" s="1">
        <v>303</v>
      </c>
      <c r="B310" s="1">
        <v>303</v>
      </c>
      <c r="C310" s="1">
        <v>304</v>
      </c>
      <c r="D310" s="1" t="s">
        <v>72</v>
      </c>
      <c r="E310" s="12">
        <v>0.625</v>
      </c>
      <c r="F310" s="1">
        <v>22.091999999999999</v>
      </c>
      <c r="G310" s="1">
        <v>29.869</v>
      </c>
      <c r="H310" s="1">
        <v>11.304</v>
      </c>
      <c r="I310" s="1">
        <v>32.567999999999998</v>
      </c>
      <c r="J310" s="1">
        <v>32.326000000000001</v>
      </c>
      <c r="K310" s="1">
        <v>26.135000000000002</v>
      </c>
      <c r="L310" s="1">
        <v>31.417000000000002</v>
      </c>
      <c r="M310" s="1">
        <v>11.887</v>
      </c>
      <c r="N310" s="1">
        <v>34.256999999999998</v>
      </c>
      <c r="O310" s="1">
        <v>87.846000000000004</v>
      </c>
      <c r="P310" s="1"/>
    </row>
    <row r="311" spans="1:16" ht="13.5" x14ac:dyDescent="0.35">
      <c r="A311" s="1">
        <v>304</v>
      </c>
      <c r="B311" s="1">
        <v>304</v>
      </c>
      <c r="C311" s="1">
        <v>305</v>
      </c>
      <c r="D311" s="1" t="s">
        <v>72</v>
      </c>
      <c r="E311" s="12">
        <v>0.66666666666666663</v>
      </c>
      <c r="F311" s="1">
        <v>16.445</v>
      </c>
      <c r="G311" s="1">
        <v>28.587</v>
      </c>
      <c r="H311" s="1">
        <v>17.75</v>
      </c>
      <c r="I311" s="1">
        <v>28.128</v>
      </c>
      <c r="J311" s="1">
        <v>9.1780000000000008</v>
      </c>
      <c r="K311" s="1">
        <v>16.244</v>
      </c>
      <c r="L311" s="1">
        <v>29.596</v>
      </c>
      <c r="M311" s="1">
        <v>18.196000000000002</v>
      </c>
      <c r="N311" s="1">
        <v>29.114000000000001</v>
      </c>
      <c r="O311" s="1">
        <v>9.1780000000000008</v>
      </c>
      <c r="P311" s="1"/>
    </row>
    <row r="312" spans="1:16" ht="13.5" x14ac:dyDescent="0.35">
      <c r="A312" s="1">
        <v>305</v>
      </c>
      <c r="B312" s="1">
        <v>305</v>
      </c>
      <c r="C312" s="1">
        <v>306</v>
      </c>
      <c r="D312" s="1" t="s">
        <v>72</v>
      </c>
      <c r="E312" s="12">
        <v>0.70833333333333337</v>
      </c>
      <c r="F312" s="1">
        <v>1.417</v>
      </c>
      <c r="G312" s="1">
        <v>10.766</v>
      </c>
      <c r="H312" s="1">
        <v>4.9279999999999999</v>
      </c>
      <c r="I312" s="1">
        <v>10.364000000000001</v>
      </c>
      <c r="J312" s="1">
        <v>14.263999999999999</v>
      </c>
      <c r="K312" s="1">
        <v>3.2970000000000002</v>
      </c>
      <c r="L312" s="1">
        <v>11.323</v>
      </c>
      <c r="M312" s="1">
        <v>5.1820000000000004</v>
      </c>
      <c r="N312" s="1">
        <v>10.9</v>
      </c>
      <c r="O312" s="1">
        <v>67.073999999999998</v>
      </c>
      <c r="P312" s="1"/>
    </row>
    <row r="313" spans="1:16" ht="13.5" x14ac:dyDescent="0.35">
      <c r="A313" s="1">
        <v>306</v>
      </c>
      <c r="B313" s="1">
        <v>306</v>
      </c>
      <c r="C313" s="1">
        <v>307</v>
      </c>
      <c r="D313" s="1" t="s">
        <v>72</v>
      </c>
      <c r="E313" s="12">
        <v>0.75</v>
      </c>
      <c r="F313" s="1">
        <v>0.26500000000000001</v>
      </c>
      <c r="G313" s="1">
        <v>4.1449999999999996</v>
      </c>
      <c r="H313" s="1">
        <v>1.625</v>
      </c>
      <c r="I313" s="1">
        <v>4.3550000000000004</v>
      </c>
      <c r="J313" s="1">
        <v>1.9850000000000001</v>
      </c>
      <c r="K313" s="1">
        <v>4.4089999999999998</v>
      </c>
      <c r="L313" s="1">
        <v>4.3600000000000003</v>
      </c>
      <c r="M313" s="1">
        <v>1.708</v>
      </c>
      <c r="N313" s="1">
        <v>4.58</v>
      </c>
      <c r="O313" s="1">
        <v>10.89</v>
      </c>
      <c r="P313" s="1"/>
    </row>
    <row r="314" spans="1:16" ht="13.5" x14ac:dyDescent="0.35">
      <c r="A314" s="1">
        <v>307</v>
      </c>
      <c r="B314" s="1">
        <v>307</v>
      </c>
      <c r="C314" s="1">
        <v>308</v>
      </c>
      <c r="D314" s="1" t="s">
        <v>72</v>
      </c>
      <c r="E314" s="12">
        <v>0.79166666666666663</v>
      </c>
      <c r="F314" s="1">
        <v>6.67</v>
      </c>
      <c r="G314" s="1">
        <v>15.855</v>
      </c>
      <c r="H314" s="1">
        <v>6.6040000000000001</v>
      </c>
      <c r="I314" s="1">
        <v>16.033999999999999</v>
      </c>
      <c r="J314" s="1">
        <v>12.334</v>
      </c>
      <c r="K314" s="1">
        <v>7.7720000000000002</v>
      </c>
      <c r="L314" s="1">
        <v>16.68</v>
      </c>
      <c r="M314" s="1">
        <v>6.9480000000000004</v>
      </c>
      <c r="N314" s="1">
        <v>16.869</v>
      </c>
      <c r="O314" s="1">
        <v>56.241</v>
      </c>
      <c r="P314" s="1"/>
    </row>
    <row r="315" spans="1:16" ht="13.5" x14ac:dyDescent="0.35">
      <c r="A315" s="1">
        <v>308</v>
      </c>
      <c r="B315" s="1">
        <v>308</v>
      </c>
      <c r="C315" s="1">
        <v>309</v>
      </c>
      <c r="D315" s="1" t="s">
        <v>72</v>
      </c>
      <c r="E315" s="12">
        <v>0.83333333333333337</v>
      </c>
      <c r="F315" s="1">
        <v>4.3999999999999997E-2</v>
      </c>
      <c r="G315" s="1">
        <v>8.1000000000000003E-2</v>
      </c>
      <c r="H315" s="1">
        <v>8.1000000000000003E-2</v>
      </c>
      <c r="I315" s="1">
        <v>8.1000000000000003E-2</v>
      </c>
      <c r="J315" s="1">
        <v>8.1000000000000003E-2</v>
      </c>
      <c r="K315" s="1">
        <v>7.3999999999999996E-2</v>
      </c>
      <c r="L315" s="1">
        <v>8.2000000000000003E-2</v>
      </c>
      <c r="M315" s="1">
        <v>8.2000000000000003E-2</v>
      </c>
      <c r="N315" s="1">
        <v>8.2000000000000003E-2</v>
      </c>
      <c r="O315" s="1">
        <v>8.2000000000000003E-2</v>
      </c>
      <c r="P315" s="1"/>
    </row>
    <row r="316" spans="1:16" ht="13.5" x14ac:dyDescent="0.35">
      <c r="A316" s="1">
        <v>309</v>
      </c>
      <c r="B316" s="1">
        <v>309</v>
      </c>
      <c r="C316" s="1">
        <v>310</v>
      </c>
      <c r="D316" s="1" t="s">
        <v>72</v>
      </c>
      <c r="E316" s="12">
        <v>0.875</v>
      </c>
      <c r="F316" s="1">
        <v>11.978</v>
      </c>
      <c r="G316" s="1">
        <v>32.195999999999998</v>
      </c>
      <c r="H316" s="1">
        <v>12.74</v>
      </c>
      <c r="I316" s="1">
        <v>34.936999999999998</v>
      </c>
      <c r="J316" s="1">
        <v>0.185</v>
      </c>
      <c r="K316" s="1">
        <v>11.673</v>
      </c>
      <c r="L316" s="1">
        <v>33.881</v>
      </c>
      <c r="M316" s="1">
        <v>13.413</v>
      </c>
      <c r="N316" s="1">
        <v>36.765000000000001</v>
      </c>
      <c r="O316" s="1">
        <v>0.186</v>
      </c>
      <c r="P316" s="1"/>
    </row>
    <row r="317" spans="1:16" ht="13.5" x14ac:dyDescent="0.35">
      <c r="A317" s="1">
        <v>310</v>
      </c>
      <c r="B317" s="1">
        <v>310</v>
      </c>
      <c r="C317" s="1">
        <v>311</v>
      </c>
      <c r="D317" s="1" t="s">
        <v>72</v>
      </c>
      <c r="E317" s="12">
        <v>0.91666666666666663</v>
      </c>
      <c r="F317" s="1">
        <v>4.0000000000000001E-3</v>
      </c>
      <c r="G317" s="1">
        <v>1.1379999999999999</v>
      </c>
      <c r="H317" s="1">
        <v>0.45</v>
      </c>
      <c r="I317" s="1">
        <v>2.9540000000000002</v>
      </c>
      <c r="J317" s="1">
        <v>0.214</v>
      </c>
      <c r="K317" s="1">
        <v>9.1999999999999998E-2</v>
      </c>
      <c r="L317" s="1">
        <v>1.208</v>
      </c>
      <c r="M317" s="1">
        <v>0.46200000000000002</v>
      </c>
      <c r="N317" s="1">
        <v>3.1190000000000002</v>
      </c>
      <c r="O317" s="1">
        <v>0.215</v>
      </c>
      <c r="P317" s="1"/>
    </row>
    <row r="318" spans="1:16" ht="13.5" x14ac:dyDescent="0.35">
      <c r="A318" s="1">
        <v>311</v>
      </c>
      <c r="B318" s="1">
        <v>311</v>
      </c>
      <c r="C318" s="1">
        <v>312</v>
      </c>
      <c r="D318" s="1" t="s">
        <v>72</v>
      </c>
      <c r="E318" s="12">
        <v>0.95833333333333337</v>
      </c>
      <c r="F318" s="1">
        <v>4.8140000000000001</v>
      </c>
      <c r="G318" s="1">
        <v>12.994999999999999</v>
      </c>
      <c r="H318" s="1">
        <v>5.0209999999999999</v>
      </c>
      <c r="I318" s="1">
        <v>14.635</v>
      </c>
      <c r="J318" s="1">
        <v>0.188</v>
      </c>
      <c r="K318" s="1">
        <v>4.569</v>
      </c>
      <c r="L318" s="1">
        <v>13.662000000000001</v>
      </c>
      <c r="M318" s="1">
        <v>5.2720000000000002</v>
      </c>
      <c r="N318" s="1">
        <v>15.387</v>
      </c>
      <c r="O318" s="1">
        <v>0.188</v>
      </c>
      <c r="P318" s="1"/>
    </row>
    <row r="319" spans="1:16" ht="13.5" x14ac:dyDescent="0.35">
      <c r="A319" s="1">
        <v>312</v>
      </c>
      <c r="B319" s="1">
        <v>312</v>
      </c>
      <c r="C319" s="1">
        <v>313</v>
      </c>
      <c r="D319" s="1" t="s">
        <v>68</v>
      </c>
      <c r="E319" s="12">
        <v>0</v>
      </c>
      <c r="F319" s="1">
        <v>5.5579999999999998</v>
      </c>
      <c r="G319" s="1">
        <v>13.997</v>
      </c>
      <c r="H319" s="1">
        <v>5.1319999999999997</v>
      </c>
      <c r="I319" s="1">
        <v>16.370999999999999</v>
      </c>
      <c r="J319" s="1">
        <v>0.22900000000000001</v>
      </c>
      <c r="K319" s="1">
        <v>5.7839999999999998</v>
      </c>
      <c r="L319" s="1">
        <v>14.714</v>
      </c>
      <c r="M319" s="1">
        <v>5.3879999999999999</v>
      </c>
      <c r="N319" s="1">
        <v>17.212</v>
      </c>
      <c r="O319" s="1">
        <v>0.23</v>
      </c>
      <c r="P319" s="1"/>
    </row>
    <row r="320" spans="1:16" ht="13.5" x14ac:dyDescent="0.35">
      <c r="A320" s="1">
        <v>313</v>
      </c>
      <c r="B320" s="1">
        <v>313</v>
      </c>
      <c r="C320" s="1">
        <v>314</v>
      </c>
      <c r="D320" s="1" t="s">
        <v>68</v>
      </c>
      <c r="E320" s="12">
        <v>4.1666666666666664E-2</v>
      </c>
      <c r="F320" s="1">
        <v>1.0389999999999999</v>
      </c>
      <c r="G320" s="1">
        <v>3.2749999999999999</v>
      </c>
      <c r="H320" s="1">
        <v>1.3149999999999999</v>
      </c>
      <c r="I320" s="1">
        <v>3.8159999999999998</v>
      </c>
      <c r="J320" s="1">
        <v>11.871</v>
      </c>
      <c r="K320" s="1">
        <v>1.1000000000000001</v>
      </c>
      <c r="L320" s="1">
        <v>3.4329999999999998</v>
      </c>
      <c r="M320" s="1">
        <v>1.371</v>
      </c>
      <c r="N320" s="1">
        <v>4.0019999999999998</v>
      </c>
      <c r="O320" s="1">
        <v>32.758000000000003</v>
      </c>
      <c r="P320" s="1"/>
    </row>
    <row r="321" spans="1:16" ht="13.5" x14ac:dyDescent="0.35">
      <c r="A321" s="1">
        <v>314</v>
      </c>
      <c r="B321" s="1">
        <v>314</v>
      </c>
      <c r="C321" s="1">
        <v>315</v>
      </c>
      <c r="D321" s="1" t="s">
        <v>68</v>
      </c>
      <c r="E321" s="12">
        <v>8.3333333333333329E-2</v>
      </c>
      <c r="F321" s="1">
        <v>5.657</v>
      </c>
      <c r="G321" s="1">
        <v>12.798999999999999</v>
      </c>
      <c r="H321" s="1">
        <v>5.2489999999999997</v>
      </c>
      <c r="I321" s="1">
        <v>13.853</v>
      </c>
      <c r="J321" s="1">
        <v>40.872</v>
      </c>
      <c r="K321" s="1">
        <v>5.774</v>
      </c>
      <c r="L321" s="1">
        <v>13.472</v>
      </c>
      <c r="M321" s="1">
        <v>5.5279999999999996</v>
      </c>
      <c r="N321" s="1">
        <v>14.58</v>
      </c>
      <c r="O321" s="1">
        <v>111.557</v>
      </c>
      <c r="P321" s="1"/>
    </row>
    <row r="322" spans="1:16" ht="13.5" x14ac:dyDescent="0.35">
      <c r="A322" s="1">
        <v>315</v>
      </c>
      <c r="B322" s="1">
        <v>315</v>
      </c>
      <c r="C322" s="1">
        <v>316</v>
      </c>
      <c r="D322" s="1" t="s">
        <v>68</v>
      </c>
      <c r="E322" s="12">
        <v>0.125</v>
      </c>
      <c r="F322" s="1">
        <v>7.6980000000000004</v>
      </c>
      <c r="G322" s="1">
        <v>20.108000000000001</v>
      </c>
      <c r="H322" s="1">
        <v>8.09</v>
      </c>
      <c r="I322" s="1">
        <v>21.969000000000001</v>
      </c>
      <c r="J322" s="1">
        <v>86.177000000000007</v>
      </c>
      <c r="K322" s="1">
        <v>6.8659999999999997</v>
      </c>
      <c r="L322" s="1">
        <v>21.154</v>
      </c>
      <c r="M322" s="1">
        <v>8.51</v>
      </c>
      <c r="N322" s="1">
        <v>23.111999999999998</v>
      </c>
      <c r="O322" s="1">
        <v>153.70500000000001</v>
      </c>
      <c r="P322" s="1"/>
    </row>
    <row r="323" spans="1:16" ht="13.5" x14ac:dyDescent="0.35">
      <c r="A323" s="1">
        <v>316</v>
      </c>
      <c r="B323" s="1">
        <v>316</v>
      </c>
      <c r="C323" s="1">
        <v>317</v>
      </c>
      <c r="D323" s="1" t="s">
        <v>68</v>
      </c>
      <c r="E323" s="12">
        <v>0.16666666666666666</v>
      </c>
      <c r="F323" s="1">
        <v>5.3999999999999999E-2</v>
      </c>
      <c r="G323" s="1">
        <v>0.85399999999999998</v>
      </c>
      <c r="H323" s="1">
        <v>0.40699999999999997</v>
      </c>
      <c r="I323" s="1">
        <v>0.92300000000000004</v>
      </c>
      <c r="J323" s="1">
        <v>4.859</v>
      </c>
      <c r="K323" s="1">
        <v>0.13400000000000001</v>
      </c>
      <c r="L323" s="1">
        <v>0.89900000000000002</v>
      </c>
      <c r="M323" s="1">
        <v>0.42899999999999999</v>
      </c>
      <c r="N323" s="1">
        <v>0.97299999999999998</v>
      </c>
      <c r="O323" s="1">
        <v>5.4660000000000002</v>
      </c>
      <c r="P323" s="1"/>
    </row>
    <row r="324" spans="1:16" ht="13.5" x14ac:dyDescent="0.35">
      <c r="A324" s="1">
        <v>317</v>
      </c>
      <c r="B324" s="1">
        <v>317</v>
      </c>
      <c r="C324" s="1">
        <v>318</v>
      </c>
      <c r="D324" s="1" t="s">
        <v>68</v>
      </c>
      <c r="E324" s="12">
        <v>0.20833333333333334</v>
      </c>
      <c r="F324" s="1">
        <v>11.308999999999999</v>
      </c>
      <c r="G324" s="1">
        <v>28.315000000000001</v>
      </c>
      <c r="H324" s="1">
        <v>11.704000000000001</v>
      </c>
      <c r="I324" s="1">
        <v>30.356000000000002</v>
      </c>
      <c r="J324" s="1">
        <v>108.64100000000001</v>
      </c>
      <c r="K324" s="1">
        <v>10.413</v>
      </c>
      <c r="L324" s="1">
        <v>29.788</v>
      </c>
      <c r="M324" s="1">
        <v>12.311999999999999</v>
      </c>
      <c r="N324" s="1">
        <v>31.934999999999999</v>
      </c>
      <c r="O324" s="1">
        <v>222.68799999999999</v>
      </c>
      <c r="P324" s="1"/>
    </row>
    <row r="325" spans="1:16" ht="13.5" x14ac:dyDescent="0.35">
      <c r="A325" s="1">
        <v>318</v>
      </c>
      <c r="B325" s="1">
        <v>318</v>
      </c>
      <c r="C325" s="1">
        <v>319</v>
      </c>
      <c r="D325" s="1" t="s">
        <v>68</v>
      </c>
      <c r="E325" s="12">
        <v>0.25</v>
      </c>
      <c r="F325" s="1">
        <v>2.7490000000000001</v>
      </c>
      <c r="G325" s="1">
        <v>7.75</v>
      </c>
      <c r="H325" s="1">
        <v>3.008</v>
      </c>
      <c r="I325" s="1">
        <v>8.8490000000000002</v>
      </c>
      <c r="J325" s="1">
        <v>26.052</v>
      </c>
      <c r="K325" s="1">
        <v>2.7290000000000001</v>
      </c>
      <c r="L325" s="1">
        <v>8.1549999999999994</v>
      </c>
      <c r="M325" s="1">
        <v>3.1669999999999998</v>
      </c>
      <c r="N325" s="1">
        <v>9.3130000000000006</v>
      </c>
      <c r="O325" s="1">
        <v>71.058000000000007</v>
      </c>
      <c r="P325" s="1"/>
    </row>
    <row r="326" spans="1:16" ht="13.5" x14ac:dyDescent="0.35">
      <c r="A326" s="1">
        <v>319</v>
      </c>
      <c r="B326" s="1">
        <v>319</v>
      </c>
      <c r="C326" s="1">
        <v>320</v>
      </c>
      <c r="D326" s="1" t="s">
        <v>68</v>
      </c>
      <c r="E326" s="12">
        <v>0.29166666666666669</v>
      </c>
      <c r="F326" s="1">
        <v>10.178000000000001</v>
      </c>
      <c r="G326" s="1">
        <v>13.743</v>
      </c>
      <c r="H326" s="1">
        <v>11.204000000000001</v>
      </c>
      <c r="I326" s="1">
        <v>14.085000000000001</v>
      </c>
      <c r="J326" s="1">
        <v>22.995999999999999</v>
      </c>
      <c r="K326" s="1">
        <v>10.074</v>
      </c>
      <c r="L326" s="1">
        <v>13.965</v>
      </c>
      <c r="M326" s="1">
        <v>11.294</v>
      </c>
      <c r="N326" s="1">
        <v>14.324999999999999</v>
      </c>
      <c r="O326" s="1">
        <v>46.31</v>
      </c>
      <c r="P326" s="1"/>
    </row>
    <row r="327" spans="1:16" ht="13.5" x14ac:dyDescent="0.35">
      <c r="A327" s="1">
        <v>320</v>
      </c>
      <c r="B327" s="1">
        <v>320</v>
      </c>
      <c r="C327" s="1">
        <v>321</v>
      </c>
      <c r="D327" s="1" t="s">
        <v>68</v>
      </c>
      <c r="E327" s="12">
        <v>0.33333333333333331</v>
      </c>
      <c r="F327" s="1">
        <v>1.9379999999999999</v>
      </c>
      <c r="G327" s="1">
        <v>0.878</v>
      </c>
      <c r="H327" s="1">
        <v>0.22700000000000001</v>
      </c>
      <c r="I327" s="1">
        <v>1.1259999999999999</v>
      </c>
      <c r="J327" s="1">
        <v>38.618000000000002</v>
      </c>
      <c r="K327" s="1">
        <v>2.1539999999999999</v>
      </c>
      <c r="L327" s="1">
        <v>0.93700000000000006</v>
      </c>
      <c r="M327" s="1">
        <v>0.252</v>
      </c>
      <c r="N327" s="1">
        <v>1.198</v>
      </c>
      <c r="O327" s="1">
        <v>104.756</v>
      </c>
      <c r="P327" s="1"/>
    </row>
    <row r="328" spans="1:16" ht="13.5" x14ac:dyDescent="0.35">
      <c r="A328" s="1">
        <v>321</v>
      </c>
      <c r="B328" s="1">
        <v>321</v>
      </c>
      <c r="C328" s="1">
        <v>322</v>
      </c>
      <c r="D328" s="1" t="s">
        <v>68</v>
      </c>
      <c r="E328" s="12">
        <v>0.375</v>
      </c>
      <c r="F328" s="1">
        <v>1.216</v>
      </c>
      <c r="G328" s="1">
        <v>4.0149999999999997</v>
      </c>
      <c r="H328" s="1">
        <v>1.79</v>
      </c>
      <c r="I328" s="1">
        <v>4.54</v>
      </c>
      <c r="J328" s="1">
        <v>0.35799999999999998</v>
      </c>
      <c r="K328" s="1">
        <v>1.698</v>
      </c>
      <c r="L328" s="1">
        <v>4.2060000000000004</v>
      </c>
      <c r="M328" s="1">
        <v>1.865</v>
      </c>
      <c r="N328" s="1">
        <v>4.7590000000000003</v>
      </c>
      <c r="O328" s="1">
        <v>0.35799999999999998</v>
      </c>
      <c r="P328" s="1"/>
    </row>
    <row r="329" spans="1:16" ht="13.5" x14ac:dyDescent="0.35">
      <c r="A329" s="1">
        <v>322</v>
      </c>
      <c r="B329" s="1">
        <v>322</v>
      </c>
      <c r="C329" s="1">
        <v>323</v>
      </c>
      <c r="D329" s="1" t="s">
        <v>68</v>
      </c>
      <c r="E329" s="12">
        <v>0.41666666666666669</v>
      </c>
      <c r="F329" s="1">
        <v>0.60799999999999998</v>
      </c>
      <c r="G329" s="1">
        <v>3.9129999999999998</v>
      </c>
      <c r="H329" s="1">
        <v>1.8180000000000001</v>
      </c>
      <c r="I329" s="1">
        <v>4.3120000000000003</v>
      </c>
      <c r="J329" s="1">
        <v>24.806999999999999</v>
      </c>
      <c r="K329" s="1">
        <v>1.3140000000000001</v>
      </c>
      <c r="L329" s="1">
        <v>4.0960000000000001</v>
      </c>
      <c r="M329" s="1">
        <v>1.893</v>
      </c>
      <c r="N329" s="1">
        <v>4.516</v>
      </c>
      <c r="O329" s="1">
        <v>44.218000000000004</v>
      </c>
      <c r="P329" s="1"/>
    </row>
    <row r="330" spans="1:16" ht="13.5" x14ac:dyDescent="0.35">
      <c r="A330" s="1">
        <v>323</v>
      </c>
      <c r="B330" s="1">
        <v>323</v>
      </c>
      <c r="C330" s="1">
        <v>324</v>
      </c>
      <c r="D330" s="1" t="s">
        <v>68</v>
      </c>
      <c r="E330" s="12">
        <v>0.45833333333333331</v>
      </c>
      <c r="F330" s="1">
        <v>5.0350000000000001</v>
      </c>
      <c r="G330" s="1">
        <v>12.01</v>
      </c>
      <c r="H330" s="1">
        <v>4.4569999999999999</v>
      </c>
      <c r="I330" s="1">
        <v>14.51</v>
      </c>
      <c r="J330" s="1">
        <v>49.51</v>
      </c>
      <c r="K330" s="1">
        <v>4.7930000000000001</v>
      </c>
      <c r="L330" s="1">
        <v>12.664</v>
      </c>
      <c r="M330" s="1">
        <v>4.718</v>
      </c>
      <c r="N330" s="1">
        <v>15.294</v>
      </c>
      <c r="O330" s="1">
        <v>88.036000000000001</v>
      </c>
      <c r="P330" s="1"/>
    </row>
    <row r="331" spans="1:16" ht="13.5" x14ac:dyDescent="0.35">
      <c r="A331" s="1">
        <v>324</v>
      </c>
      <c r="B331" s="1">
        <v>324</v>
      </c>
      <c r="C331" s="1">
        <v>325</v>
      </c>
      <c r="D331" s="1" t="s">
        <v>68</v>
      </c>
      <c r="E331" s="12">
        <v>0.5</v>
      </c>
      <c r="F331" s="1">
        <v>12.202</v>
      </c>
      <c r="G331" s="1">
        <v>2.1869999999999998</v>
      </c>
      <c r="H331" s="1">
        <v>0.48199999999999998</v>
      </c>
      <c r="I331" s="1">
        <v>3.137</v>
      </c>
      <c r="J331" s="1">
        <v>19.963000000000001</v>
      </c>
      <c r="K331" s="1">
        <v>16.891999999999999</v>
      </c>
      <c r="L331" s="1">
        <v>2.3479999999999999</v>
      </c>
      <c r="M331" s="1">
        <v>0.55500000000000005</v>
      </c>
      <c r="N331" s="1">
        <v>3.3479999999999999</v>
      </c>
      <c r="O331" s="1">
        <v>8.5169999999999995</v>
      </c>
      <c r="P331" s="1"/>
    </row>
    <row r="332" spans="1:16" ht="13.5" x14ac:dyDescent="0.35">
      <c r="A332" s="1">
        <v>325</v>
      </c>
      <c r="B332" s="1">
        <v>325</v>
      </c>
      <c r="C332" s="1">
        <v>326</v>
      </c>
      <c r="D332" s="1" t="s">
        <v>68</v>
      </c>
      <c r="E332" s="12">
        <v>0.54166666666666663</v>
      </c>
      <c r="F332" s="1">
        <v>19.077999999999999</v>
      </c>
      <c r="G332" s="1">
        <v>8.8109999999999999</v>
      </c>
      <c r="H332" s="1">
        <v>4.1820000000000004</v>
      </c>
      <c r="I332" s="1">
        <v>9.81</v>
      </c>
      <c r="J332" s="1">
        <v>56.454999999999998</v>
      </c>
      <c r="K332" s="1">
        <v>22.344999999999999</v>
      </c>
      <c r="L332" s="1">
        <v>9.2189999999999994</v>
      </c>
      <c r="M332" s="1">
        <v>4.3490000000000002</v>
      </c>
      <c r="N332" s="1">
        <v>10.27</v>
      </c>
      <c r="O332" s="1">
        <v>125.83499999999999</v>
      </c>
      <c r="P332" s="1"/>
    </row>
    <row r="333" spans="1:16" ht="13.5" x14ac:dyDescent="0.35">
      <c r="A333" s="1">
        <v>326</v>
      </c>
      <c r="B333" s="1">
        <v>326</v>
      </c>
      <c r="C333" s="1">
        <v>327</v>
      </c>
      <c r="D333" s="1" t="s">
        <v>68</v>
      </c>
      <c r="E333" s="12">
        <v>0.58333333333333337</v>
      </c>
      <c r="F333" s="1">
        <v>0.61199999999999999</v>
      </c>
      <c r="G333" s="1">
        <v>1.645</v>
      </c>
      <c r="H333" s="1">
        <v>0.86599999999999999</v>
      </c>
      <c r="I333" s="1">
        <v>1.734</v>
      </c>
      <c r="J333" s="1">
        <v>0.01</v>
      </c>
      <c r="K333" s="1">
        <v>0.49199999999999999</v>
      </c>
      <c r="L333" s="1">
        <v>1.724</v>
      </c>
      <c r="M333" s="1">
        <v>0.90400000000000003</v>
      </c>
      <c r="N333" s="1">
        <v>1.8180000000000001</v>
      </c>
      <c r="O333" s="1">
        <v>1.6E-2</v>
      </c>
      <c r="P333" s="1"/>
    </row>
    <row r="334" spans="1:16" ht="13.5" x14ac:dyDescent="0.35">
      <c r="A334" s="1">
        <v>327</v>
      </c>
      <c r="B334" s="1">
        <v>327</v>
      </c>
      <c r="C334" s="1">
        <v>328</v>
      </c>
      <c r="D334" s="1" t="s">
        <v>68</v>
      </c>
      <c r="E334" s="12">
        <v>0.625</v>
      </c>
      <c r="F334" s="1">
        <v>2.0790000000000002</v>
      </c>
      <c r="G334" s="1">
        <v>9.1120000000000001</v>
      </c>
      <c r="H334" s="1">
        <v>3.3959999999999999</v>
      </c>
      <c r="I334" s="1">
        <v>11.691000000000001</v>
      </c>
      <c r="J334" s="1">
        <v>8.0730000000000004</v>
      </c>
      <c r="K334" s="1">
        <v>2.1230000000000002</v>
      </c>
      <c r="L334" s="1">
        <v>9.58</v>
      </c>
      <c r="M334" s="1">
        <v>3.581</v>
      </c>
      <c r="N334" s="1">
        <v>12.292</v>
      </c>
      <c r="O334" s="1">
        <v>22.832999999999998</v>
      </c>
      <c r="P334" s="1"/>
    </row>
    <row r="335" spans="1:16" ht="13.5" x14ac:dyDescent="0.35">
      <c r="A335" s="1">
        <v>328</v>
      </c>
      <c r="B335" s="1">
        <v>328</v>
      </c>
      <c r="C335" s="1">
        <v>329</v>
      </c>
      <c r="D335" s="1" t="s">
        <v>68</v>
      </c>
      <c r="E335" s="12">
        <v>0.66666666666666663</v>
      </c>
      <c r="F335" s="1">
        <v>11.849</v>
      </c>
      <c r="G335" s="1">
        <v>14.999000000000001</v>
      </c>
      <c r="H335" s="1">
        <v>11.173</v>
      </c>
      <c r="I335" s="1">
        <v>16.754000000000001</v>
      </c>
      <c r="J335" s="1">
        <v>23.378</v>
      </c>
      <c r="K335" s="1">
        <v>11.958</v>
      </c>
      <c r="L335" s="1">
        <v>15.337</v>
      </c>
      <c r="M335" s="1">
        <v>11.335000000000001</v>
      </c>
      <c r="N335" s="1">
        <v>17.181999999999999</v>
      </c>
      <c r="O335" s="1">
        <v>48.136000000000003</v>
      </c>
      <c r="P335" s="1"/>
    </row>
    <row r="336" spans="1:16" ht="13.5" x14ac:dyDescent="0.35">
      <c r="A336" s="1">
        <v>329</v>
      </c>
      <c r="B336" s="1">
        <v>329</v>
      </c>
      <c r="C336" s="1">
        <v>330</v>
      </c>
      <c r="D336" s="1" t="s">
        <v>68</v>
      </c>
      <c r="E336" s="12">
        <v>0.70833333333333337</v>
      </c>
      <c r="F336" s="1">
        <v>13.35</v>
      </c>
      <c r="G336" s="1">
        <v>9.8379999999999992</v>
      </c>
      <c r="H336" s="1">
        <v>3.7719999999999998</v>
      </c>
      <c r="I336" s="1">
        <v>12.506</v>
      </c>
      <c r="J336" s="1">
        <v>7.484</v>
      </c>
      <c r="K336" s="1">
        <v>18.484999999999999</v>
      </c>
      <c r="L336" s="1">
        <v>10.323</v>
      </c>
      <c r="M336" s="1">
        <v>3.931</v>
      </c>
      <c r="N336" s="1">
        <v>13.129</v>
      </c>
      <c r="O336" s="1">
        <v>21.152000000000001</v>
      </c>
      <c r="P336" s="1"/>
    </row>
    <row r="337" spans="1:16" ht="13.5" x14ac:dyDescent="0.35">
      <c r="A337" s="1">
        <v>330</v>
      </c>
      <c r="B337" s="1">
        <v>330</v>
      </c>
      <c r="C337" s="1">
        <v>331</v>
      </c>
      <c r="D337" s="1" t="s">
        <v>68</v>
      </c>
      <c r="E337" s="12">
        <v>0.75</v>
      </c>
      <c r="F337" s="1">
        <v>0.88</v>
      </c>
      <c r="G337" s="1">
        <v>0.16600000000000001</v>
      </c>
      <c r="H337" s="1">
        <v>0.36499999999999999</v>
      </c>
      <c r="I337" s="1">
        <v>0.85199999999999998</v>
      </c>
      <c r="J337" s="1">
        <v>5.3220000000000001</v>
      </c>
      <c r="K337" s="1">
        <v>0.94599999999999995</v>
      </c>
      <c r="L337" s="1">
        <v>0.20699999999999999</v>
      </c>
      <c r="M337" s="1">
        <v>0.35199999999999998</v>
      </c>
      <c r="N337" s="1">
        <v>0.92800000000000005</v>
      </c>
      <c r="O337" s="1">
        <v>13.587999999999999</v>
      </c>
      <c r="P337" s="1"/>
    </row>
    <row r="338" spans="1:16" ht="13.5" x14ac:dyDescent="0.35">
      <c r="A338" s="1">
        <v>331</v>
      </c>
      <c r="B338" s="1">
        <v>331</v>
      </c>
      <c r="C338" s="1">
        <v>332</v>
      </c>
      <c r="D338" s="1" t="s">
        <v>68</v>
      </c>
      <c r="E338" s="12">
        <v>0.79166666666666663</v>
      </c>
      <c r="F338" s="1">
        <v>18.038</v>
      </c>
      <c r="G338" s="1">
        <v>16.503</v>
      </c>
      <c r="H338" s="1">
        <v>5.7229999999999999</v>
      </c>
      <c r="I338" s="1">
        <v>20.913</v>
      </c>
      <c r="J338" s="1">
        <v>19.32</v>
      </c>
      <c r="K338" s="1">
        <v>22.896999999999998</v>
      </c>
      <c r="L338" s="1">
        <v>17.39</v>
      </c>
      <c r="M338" s="1">
        <v>6.048</v>
      </c>
      <c r="N338" s="1">
        <v>22.03</v>
      </c>
      <c r="O338" s="1">
        <v>53.393000000000001</v>
      </c>
      <c r="P338" s="1"/>
    </row>
    <row r="339" spans="1:16" ht="13.5" x14ac:dyDescent="0.35">
      <c r="A339" s="1">
        <v>332</v>
      </c>
      <c r="B339" s="1">
        <v>332</v>
      </c>
      <c r="C339" s="1">
        <v>333</v>
      </c>
      <c r="D339" s="1" t="s">
        <v>68</v>
      </c>
      <c r="E339" s="12">
        <v>0.83333333333333337</v>
      </c>
      <c r="F339" s="1">
        <v>0.377</v>
      </c>
      <c r="G339" s="1">
        <v>0.373</v>
      </c>
      <c r="H339" s="1">
        <v>0.374</v>
      </c>
      <c r="I339" s="1">
        <v>0.373</v>
      </c>
      <c r="J339" s="1">
        <v>0.377</v>
      </c>
      <c r="K339" s="1">
        <v>0.67</v>
      </c>
      <c r="L339" s="1">
        <v>0.36899999999999999</v>
      </c>
      <c r="M339" s="1">
        <v>0.36899999999999999</v>
      </c>
      <c r="N339" s="1">
        <v>0.36899999999999999</v>
      </c>
      <c r="O339" s="1">
        <v>0.372</v>
      </c>
      <c r="P339" s="1"/>
    </row>
    <row r="340" spans="1:16" ht="13.5" x14ac:dyDescent="0.35">
      <c r="A340" s="1">
        <v>333</v>
      </c>
      <c r="B340" s="1">
        <v>333</v>
      </c>
      <c r="C340" s="1">
        <v>334</v>
      </c>
      <c r="D340" s="1" t="s">
        <v>68</v>
      </c>
      <c r="E340" s="12">
        <v>0.875</v>
      </c>
      <c r="F340" s="1">
        <v>5.1820000000000004</v>
      </c>
      <c r="G340" s="1">
        <v>9.9260000000000002</v>
      </c>
      <c r="H340" s="1">
        <v>4.72</v>
      </c>
      <c r="I340" s="1">
        <v>9.5540000000000003</v>
      </c>
      <c r="J340" s="1">
        <v>22.748000000000001</v>
      </c>
      <c r="K340" s="1">
        <v>5.1280000000000001</v>
      </c>
      <c r="L340" s="1">
        <v>10.419</v>
      </c>
      <c r="M340" s="1">
        <v>4.9429999999999996</v>
      </c>
      <c r="N340" s="1">
        <v>10.028</v>
      </c>
      <c r="O340" s="1">
        <v>0.36199999999999999</v>
      </c>
      <c r="P340" s="1"/>
    </row>
    <row r="341" spans="1:16" ht="13.5" x14ac:dyDescent="0.35">
      <c r="A341" s="1">
        <v>334</v>
      </c>
      <c r="B341" s="1">
        <v>334</v>
      </c>
      <c r="C341" s="1">
        <v>335</v>
      </c>
      <c r="D341" s="1" t="s">
        <v>68</v>
      </c>
      <c r="E341" s="12">
        <v>0.91666666666666663</v>
      </c>
      <c r="F341" s="1">
        <v>11.62</v>
      </c>
      <c r="G341" s="1">
        <v>19.667999999999999</v>
      </c>
      <c r="H341" s="1">
        <v>11.566000000000001</v>
      </c>
      <c r="I341" s="1">
        <v>13.545999999999999</v>
      </c>
      <c r="J341" s="1">
        <v>31.064</v>
      </c>
      <c r="K341" s="1">
        <v>10.725</v>
      </c>
      <c r="L341" s="1">
        <v>20.666</v>
      </c>
      <c r="M341" s="1">
        <v>12.141999999999999</v>
      </c>
      <c r="N341" s="1">
        <v>14.226000000000001</v>
      </c>
      <c r="O341" s="1">
        <v>0.42199999999999999</v>
      </c>
      <c r="P341" s="1"/>
    </row>
    <row r="342" spans="1:16" ht="13.5" x14ac:dyDescent="0.35">
      <c r="A342" s="1">
        <v>335</v>
      </c>
      <c r="B342" s="1">
        <v>335</v>
      </c>
      <c r="C342" s="1">
        <v>336</v>
      </c>
      <c r="D342" s="1" t="s">
        <v>68</v>
      </c>
      <c r="E342" s="12">
        <v>0.95833333333333337</v>
      </c>
      <c r="F342" s="1">
        <v>0.84299999999999997</v>
      </c>
      <c r="G342" s="1">
        <v>2.3149999999999999</v>
      </c>
      <c r="H342" s="1">
        <v>0.99299999999999999</v>
      </c>
      <c r="I342" s="1">
        <v>1.478</v>
      </c>
      <c r="J342" s="1">
        <v>20.582999999999998</v>
      </c>
      <c r="K342" s="1">
        <v>1.788</v>
      </c>
      <c r="L342" s="1">
        <v>2.4039999999999999</v>
      </c>
      <c r="M342" s="1">
        <v>1.0129999999999999</v>
      </c>
      <c r="N342" s="1">
        <v>1.524</v>
      </c>
      <c r="O342" s="1">
        <v>0.54</v>
      </c>
      <c r="P342" s="1"/>
    </row>
    <row r="343" spans="1:16" ht="13.5" x14ac:dyDescent="0.35">
      <c r="A343" s="1">
        <v>336</v>
      </c>
      <c r="B343" s="1">
        <v>336</v>
      </c>
      <c r="C343" s="1">
        <v>337</v>
      </c>
      <c r="D343" s="1" t="s">
        <v>63</v>
      </c>
      <c r="E343" s="12">
        <v>0</v>
      </c>
      <c r="F343" s="1">
        <v>0.76800000000000002</v>
      </c>
      <c r="G343" s="1">
        <v>0.32</v>
      </c>
      <c r="H343" s="1">
        <v>1.841</v>
      </c>
      <c r="I343" s="1">
        <v>4.524</v>
      </c>
      <c r="J343" s="1">
        <v>24.113</v>
      </c>
      <c r="K343" s="1">
        <v>0.55200000000000005</v>
      </c>
      <c r="L343" s="1">
        <v>0.30199999999999999</v>
      </c>
      <c r="M343" s="1">
        <v>1.9710000000000001</v>
      </c>
      <c r="N343" s="1">
        <v>4.7249999999999996</v>
      </c>
      <c r="O343" s="1">
        <v>45.081000000000003</v>
      </c>
      <c r="P343" s="1"/>
    </row>
    <row r="344" spans="1:16" ht="13.5" x14ac:dyDescent="0.35">
      <c r="A344" s="1">
        <v>337</v>
      </c>
      <c r="B344" s="1">
        <v>337</v>
      </c>
      <c r="C344" s="1">
        <v>338</v>
      </c>
      <c r="D344" s="1" t="s">
        <v>63</v>
      </c>
      <c r="E344" s="12">
        <v>4.1666666666666664E-2</v>
      </c>
      <c r="F344" s="1">
        <v>8.8699999999999992</v>
      </c>
      <c r="G344" s="1">
        <v>21.236999999999998</v>
      </c>
      <c r="H344" s="1">
        <v>9.2200000000000006</v>
      </c>
      <c r="I344" s="1">
        <v>18.898</v>
      </c>
      <c r="J344" s="1">
        <v>10.577</v>
      </c>
      <c r="K344" s="1">
        <v>9.83</v>
      </c>
      <c r="L344" s="1">
        <v>22.366</v>
      </c>
      <c r="M344" s="1">
        <v>9.7240000000000002</v>
      </c>
      <c r="N344" s="1">
        <v>19.905000000000001</v>
      </c>
      <c r="O344" s="1">
        <v>24.529</v>
      </c>
      <c r="P344" s="1"/>
    </row>
    <row r="345" spans="1:16" ht="13.5" x14ac:dyDescent="0.35">
      <c r="A345" s="1">
        <v>338</v>
      </c>
      <c r="B345" s="1">
        <v>338</v>
      </c>
      <c r="C345" s="1">
        <v>339</v>
      </c>
      <c r="D345" s="1" t="s">
        <v>63</v>
      </c>
      <c r="E345" s="12">
        <v>8.3333333333333329E-2</v>
      </c>
      <c r="F345" s="1">
        <v>9.5839999999999996</v>
      </c>
      <c r="G345" s="1">
        <v>18.417999999999999</v>
      </c>
      <c r="H345" s="1">
        <v>7.9770000000000003</v>
      </c>
      <c r="I345" s="1">
        <v>17.664000000000001</v>
      </c>
      <c r="J345" s="1">
        <v>57.027000000000001</v>
      </c>
      <c r="K345" s="1">
        <v>8.8919999999999995</v>
      </c>
      <c r="L345" s="1">
        <v>19.361000000000001</v>
      </c>
      <c r="M345" s="1">
        <v>8.3770000000000007</v>
      </c>
      <c r="N345" s="1">
        <v>18.567</v>
      </c>
      <c r="O345" s="1">
        <v>133.53800000000001</v>
      </c>
      <c r="P345" s="1"/>
    </row>
    <row r="346" spans="1:16" ht="13.5" x14ac:dyDescent="0.35">
      <c r="A346" s="1">
        <v>339</v>
      </c>
      <c r="B346" s="1">
        <v>339</v>
      </c>
      <c r="C346" s="1">
        <v>340</v>
      </c>
      <c r="D346" s="1" t="s">
        <v>63</v>
      </c>
      <c r="E346" s="12">
        <v>0.125</v>
      </c>
      <c r="F346" s="1">
        <v>1.909</v>
      </c>
      <c r="G346" s="1">
        <v>3.7789999999999999</v>
      </c>
      <c r="H346" s="1">
        <v>1.9910000000000001</v>
      </c>
      <c r="I346" s="1">
        <v>2.9910000000000001</v>
      </c>
      <c r="J346" s="1">
        <v>23.236999999999998</v>
      </c>
      <c r="K346" s="1">
        <v>1.2030000000000001</v>
      </c>
      <c r="L346" s="1">
        <v>3.9649999999999999</v>
      </c>
      <c r="M346" s="1">
        <v>2.0840000000000001</v>
      </c>
      <c r="N346" s="1">
        <v>3.1360000000000001</v>
      </c>
      <c r="O346" s="1">
        <v>7.9379999999999997</v>
      </c>
      <c r="P346" s="1"/>
    </row>
    <row r="347" spans="1:16" ht="13.5" x14ac:dyDescent="0.35">
      <c r="A347" s="1">
        <v>340</v>
      </c>
      <c r="B347" s="1">
        <v>340</v>
      </c>
      <c r="C347" s="1">
        <v>341</v>
      </c>
      <c r="D347" s="1" t="s">
        <v>63</v>
      </c>
      <c r="E347" s="12">
        <v>0.16666666666666666</v>
      </c>
      <c r="F347" s="1">
        <v>2.7280000000000002</v>
      </c>
      <c r="G347" s="1">
        <v>8.7230000000000008</v>
      </c>
      <c r="H347" s="1">
        <v>4.1680000000000001</v>
      </c>
      <c r="I347" s="1">
        <v>7.2050000000000001</v>
      </c>
      <c r="J347" s="1">
        <v>15.262</v>
      </c>
      <c r="K347" s="1">
        <v>3.5219999999999998</v>
      </c>
      <c r="L347" s="1">
        <v>9.1859999999999999</v>
      </c>
      <c r="M347" s="1">
        <v>4.3949999999999996</v>
      </c>
      <c r="N347" s="1">
        <v>7.59</v>
      </c>
      <c r="O347" s="1">
        <v>64.852000000000004</v>
      </c>
      <c r="P347" s="1"/>
    </row>
    <row r="348" spans="1:16" ht="13.5" x14ac:dyDescent="0.35">
      <c r="A348" s="1">
        <v>341</v>
      </c>
      <c r="B348" s="1">
        <v>341</v>
      </c>
      <c r="C348" s="1">
        <v>342</v>
      </c>
      <c r="D348" s="1" t="s">
        <v>63</v>
      </c>
      <c r="E348" s="12">
        <v>0.20833333333333334</v>
      </c>
      <c r="F348" s="1">
        <v>4.7149999999999999</v>
      </c>
      <c r="G348" s="1">
        <v>8.6489999999999991</v>
      </c>
      <c r="H348" s="1">
        <v>3.798</v>
      </c>
      <c r="I348" s="1">
        <v>7.81</v>
      </c>
      <c r="J348" s="1">
        <v>35.177</v>
      </c>
      <c r="K348" s="1">
        <v>3.5880000000000001</v>
      </c>
      <c r="L348" s="1">
        <v>9.1039999999999992</v>
      </c>
      <c r="M348" s="1">
        <v>4.0019999999999998</v>
      </c>
      <c r="N348" s="1">
        <v>8.2219999999999995</v>
      </c>
      <c r="O348" s="1">
        <v>50.8</v>
      </c>
      <c r="P348" s="1"/>
    </row>
    <row r="349" spans="1:16" ht="13.5" x14ac:dyDescent="0.35">
      <c r="A349" s="1">
        <v>342</v>
      </c>
      <c r="B349" s="1">
        <v>342</v>
      </c>
      <c r="C349" s="1">
        <v>343</v>
      </c>
      <c r="D349" s="1" t="s">
        <v>63</v>
      </c>
      <c r="E349" s="12">
        <v>0.25</v>
      </c>
      <c r="F349" s="1">
        <v>0.38100000000000001</v>
      </c>
      <c r="G349" s="1">
        <v>2.1259999999999999</v>
      </c>
      <c r="H349" s="1">
        <v>0.8</v>
      </c>
      <c r="I349" s="1">
        <v>2.2309999999999999</v>
      </c>
      <c r="J349" s="1">
        <v>9.9329999999999998</v>
      </c>
      <c r="K349" s="1">
        <v>0.44600000000000001</v>
      </c>
      <c r="L349" s="1">
        <v>2.2389999999999999</v>
      </c>
      <c r="M349" s="1">
        <v>0.84399999999999997</v>
      </c>
      <c r="N349" s="1">
        <v>2.35</v>
      </c>
      <c r="O349" s="1">
        <v>14.601000000000001</v>
      </c>
      <c r="P349" s="1"/>
    </row>
    <row r="350" spans="1:16" ht="13.5" x14ac:dyDescent="0.35">
      <c r="A350" s="1">
        <v>343</v>
      </c>
      <c r="B350" s="1">
        <v>343</v>
      </c>
      <c r="C350" s="1">
        <v>344</v>
      </c>
      <c r="D350" s="1" t="s">
        <v>63</v>
      </c>
      <c r="E350" s="12">
        <v>0.29166666666666669</v>
      </c>
      <c r="F350" s="1">
        <v>6.5369999999999999</v>
      </c>
      <c r="G350" s="1">
        <v>9.6910000000000007</v>
      </c>
      <c r="H350" s="1">
        <v>9.6980000000000004</v>
      </c>
      <c r="I350" s="1">
        <v>9.1839999999999993</v>
      </c>
      <c r="J350" s="1">
        <v>23.206</v>
      </c>
      <c r="K350" s="1">
        <v>5.3659999999999997</v>
      </c>
      <c r="L350" s="1">
        <v>9.7070000000000007</v>
      </c>
      <c r="M350" s="1">
        <v>9.7140000000000004</v>
      </c>
      <c r="N350" s="1">
        <v>9.1739999999999995</v>
      </c>
      <c r="O350" s="1">
        <v>38.848999999999997</v>
      </c>
      <c r="P350" s="1"/>
    </row>
    <row r="351" spans="1:16" ht="13.5" x14ac:dyDescent="0.35">
      <c r="A351" s="1">
        <v>344</v>
      </c>
      <c r="B351" s="1">
        <v>344</v>
      </c>
      <c r="C351" s="1">
        <v>345</v>
      </c>
      <c r="D351" s="1" t="s">
        <v>63</v>
      </c>
      <c r="E351" s="12">
        <v>0.33333333333333331</v>
      </c>
      <c r="F351" s="1">
        <v>11.977</v>
      </c>
      <c r="G351" s="1">
        <v>15.523999999999999</v>
      </c>
      <c r="H351" s="1">
        <v>5.827</v>
      </c>
      <c r="I351" s="1">
        <v>17.138999999999999</v>
      </c>
      <c r="J351" s="1">
        <v>24.888999999999999</v>
      </c>
      <c r="K351" s="1">
        <v>15.991</v>
      </c>
      <c r="L351" s="1">
        <v>16.337</v>
      </c>
      <c r="M351" s="1">
        <v>6.1349999999999998</v>
      </c>
      <c r="N351" s="1">
        <v>18.036999999999999</v>
      </c>
      <c r="O351" s="1">
        <v>80.25</v>
      </c>
      <c r="P351" s="1"/>
    </row>
    <row r="352" spans="1:16" ht="13.5" x14ac:dyDescent="0.35">
      <c r="A352" s="1">
        <v>345</v>
      </c>
      <c r="B352" s="1">
        <v>345</v>
      </c>
      <c r="C352" s="1">
        <v>346</v>
      </c>
      <c r="D352" s="1" t="s">
        <v>63</v>
      </c>
      <c r="E352" s="12">
        <v>0.375</v>
      </c>
      <c r="F352" s="1">
        <v>15.57</v>
      </c>
      <c r="G352" s="1">
        <v>13.967000000000001</v>
      </c>
      <c r="H352" s="1">
        <v>5.6369999999999996</v>
      </c>
      <c r="I352" s="1">
        <v>14.676</v>
      </c>
      <c r="J352" s="1">
        <v>21.39</v>
      </c>
      <c r="K352" s="1">
        <v>19.744</v>
      </c>
      <c r="L352" s="1">
        <v>14.686999999999999</v>
      </c>
      <c r="M352" s="1">
        <v>5.9240000000000004</v>
      </c>
      <c r="N352" s="1">
        <v>15.433</v>
      </c>
      <c r="O352" s="1">
        <v>58.03</v>
      </c>
      <c r="P352" s="1"/>
    </row>
    <row r="353" spans="1:16" ht="13.5" x14ac:dyDescent="0.35">
      <c r="A353" s="1">
        <v>346</v>
      </c>
      <c r="B353" s="1">
        <v>346</v>
      </c>
      <c r="C353" s="1">
        <v>347</v>
      </c>
      <c r="D353" s="1" t="s">
        <v>63</v>
      </c>
      <c r="E353" s="12">
        <v>0.41666666666666669</v>
      </c>
      <c r="F353" s="1">
        <v>2.5680000000000001</v>
      </c>
      <c r="G353" s="1">
        <v>8.5879999999999992</v>
      </c>
      <c r="H353" s="1">
        <v>2.7349999999999999</v>
      </c>
      <c r="I353" s="1">
        <v>10.414999999999999</v>
      </c>
      <c r="J353" s="1">
        <v>26.646000000000001</v>
      </c>
      <c r="K353" s="1">
        <v>2.6840000000000002</v>
      </c>
      <c r="L353" s="1">
        <v>9.0419999999999998</v>
      </c>
      <c r="M353" s="1">
        <v>2.8849999999999998</v>
      </c>
      <c r="N353" s="1">
        <v>10.964</v>
      </c>
      <c r="O353" s="1">
        <v>72.328999999999994</v>
      </c>
      <c r="P353" s="1"/>
    </row>
    <row r="354" spans="1:16" ht="13.5" x14ac:dyDescent="0.35">
      <c r="A354" s="1">
        <v>347</v>
      </c>
      <c r="B354" s="1">
        <v>347</v>
      </c>
      <c r="C354" s="1">
        <v>348</v>
      </c>
      <c r="D354" s="1" t="s">
        <v>63</v>
      </c>
      <c r="E354" s="12">
        <v>0.45833333333333331</v>
      </c>
      <c r="F354" s="1">
        <v>20.442</v>
      </c>
      <c r="G354" s="1">
        <v>16.216999999999999</v>
      </c>
      <c r="H354" s="1">
        <v>5.8730000000000002</v>
      </c>
      <c r="I354" s="1">
        <v>18.274000000000001</v>
      </c>
      <c r="J354" s="1">
        <v>24.385000000000002</v>
      </c>
      <c r="K354" s="1">
        <v>22.384</v>
      </c>
      <c r="L354" s="1">
        <v>17.071999999999999</v>
      </c>
      <c r="M354" s="1">
        <v>6.1890000000000001</v>
      </c>
      <c r="N354" s="1">
        <v>19.236000000000001</v>
      </c>
      <c r="O354" s="1">
        <v>52.237000000000002</v>
      </c>
      <c r="P354" s="1"/>
    </row>
    <row r="355" spans="1:16" ht="13.5" x14ac:dyDescent="0.35">
      <c r="A355" s="1">
        <v>348</v>
      </c>
      <c r="B355" s="1">
        <v>348</v>
      </c>
      <c r="C355" s="1">
        <v>349</v>
      </c>
      <c r="D355" s="1" t="s">
        <v>63</v>
      </c>
      <c r="E355" s="12">
        <v>0.5</v>
      </c>
      <c r="F355" s="1">
        <v>33.195</v>
      </c>
      <c r="G355" s="1">
        <v>33.704999999999998</v>
      </c>
      <c r="H355" s="1">
        <v>11.435</v>
      </c>
      <c r="I355" s="1">
        <v>39.414999999999999</v>
      </c>
      <c r="J355" s="1">
        <v>196.02099999999999</v>
      </c>
      <c r="K355" s="1">
        <v>33.496000000000002</v>
      </c>
      <c r="L355" s="1">
        <v>35.463999999999999</v>
      </c>
      <c r="M355" s="1">
        <v>12.035</v>
      </c>
      <c r="N355" s="1">
        <v>41.472000000000001</v>
      </c>
      <c r="O355" s="1">
        <v>337.95699999999999</v>
      </c>
      <c r="P355" s="1"/>
    </row>
    <row r="356" spans="1:16" ht="13.5" x14ac:dyDescent="0.35">
      <c r="A356" s="1">
        <v>349</v>
      </c>
      <c r="B356" s="1">
        <v>349</v>
      </c>
      <c r="C356" s="1">
        <v>350</v>
      </c>
      <c r="D356" s="1" t="s">
        <v>63</v>
      </c>
      <c r="E356" s="12">
        <v>0.54166666666666663</v>
      </c>
      <c r="F356" s="1">
        <v>53.698</v>
      </c>
      <c r="G356" s="1">
        <v>56.737000000000002</v>
      </c>
      <c r="H356" s="1">
        <v>19.991</v>
      </c>
      <c r="I356" s="1">
        <v>65.498999999999995</v>
      </c>
      <c r="J356" s="1">
        <v>161.57499999999999</v>
      </c>
      <c r="K356" s="1">
        <v>56.97</v>
      </c>
      <c r="L356" s="1">
        <v>59.688000000000002</v>
      </c>
      <c r="M356" s="1">
        <v>21.03</v>
      </c>
      <c r="N356" s="1">
        <v>68.906000000000006</v>
      </c>
      <c r="O356" s="1">
        <v>267.92500000000001</v>
      </c>
      <c r="P356" s="1"/>
    </row>
    <row r="357" spans="1:16" ht="13.5" x14ac:dyDescent="0.35">
      <c r="A357" s="1">
        <v>350</v>
      </c>
      <c r="B357" s="1">
        <v>350</v>
      </c>
      <c r="C357" s="1">
        <v>351</v>
      </c>
      <c r="D357" s="1" t="s">
        <v>63</v>
      </c>
      <c r="E357" s="12">
        <v>0.58333333333333337</v>
      </c>
      <c r="F357" s="1">
        <v>2.3660000000000001</v>
      </c>
      <c r="G357" s="1">
        <v>3.8220000000000001</v>
      </c>
      <c r="H357" s="1">
        <v>1.375</v>
      </c>
      <c r="I357" s="1">
        <v>4.3730000000000002</v>
      </c>
      <c r="J357" s="1">
        <v>22.939</v>
      </c>
      <c r="K357" s="1">
        <v>1.298</v>
      </c>
      <c r="L357" s="1">
        <v>4.0129999999999999</v>
      </c>
      <c r="M357" s="1">
        <v>1.4390000000000001</v>
      </c>
      <c r="N357" s="1">
        <v>4.593</v>
      </c>
      <c r="O357" s="1">
        <v>23.635999999999999</v>
      </c>
      <c r="P357" s="1"/>
    </row>
    <row r="358" spans="1:16" ht="13.5" x14ac:dyDescent="0.35">
      <c r="A358" s="1">
        <v>351</v>
      </c>
      <c r="B358" s="1">
        <v>351</v>
      </c>
      <c r="C358" s="1">
        <v>352</v>
      </c>
      <c r="D358" s="1" t="s">
        <v>63</v>
      </c>
      <c r="E358" s="12">
        <v>0.625</v>
      </c>
      <c r="F358" s="1">
        <v>4.0620000000000003</v>
      </c>
      <c r="G358" s="1">
        <v>6.72</v>
      </c>
      <c r="H358" s="1">
        <v>2.427</v>
      </c>
      <c r="I358" s="1">
        <v>7.8280000000000003</v>
      </c>
      <c r="J358" s="1">
        <v>36.512999999999998</v>
      </c>
      <c r="K358" s="1">
        <v>4.2080000000000002</v>
      </c>
      <c r="L358" s="1">
        <v>7.0620000000000003</v>
      </c>
      <c r="M358" s="1">
        <v>2.5449999999999999</v>
      </c>
      <c r="N358" s="1">
        <v>8.2279999999999998</v>
      </c>
      <c r="O358" s="1">
        <v>99.254999999999995</v>
      </c>
      <c r="P358" s="1"/>
    </row>
    <row r="359" spans="1:16" ht="13.5" x14ac:dyDescent="0.35">
      <c r="A359" s="1">
        <v>352</v>
      </c>
      <c r="B359" s="1">
        <v>352</v>
      </c>
      <c r="C359" s="1">
        <v>353</v>
      </c>
      <c r="D359" s="1" t="s">
        <v>63</v>
      </c>
      <c r="E359" s="12">
        <v>0.66666666666666663</v>
      </c>
      <c r="F359" s="1">
        <v>26.262</v>
      </c>
      <c r="G359" s="1">
        <v>34.789000000000001</v>
      </c>
      <c r="H359" s="1">
        <v>19.349</v>
      </c>
      <c r="I359" s="1">
        <v>36.814999999999998</v>
      </c>
      <c r="J359" s="1">
        <v>26.870999999999999</v>
      </c>
      <c r="K359" s="1">
        <v>29.434000000000001</v>
      </c>
      <c r="L359" s="1">
        <v>36.113</v>
      </c>
      <c r="M359" s="1">
        <v>19.869</v>
      </c>
      <c r="N359" s="1">
        <v>38.244999999999997</v>
      </c>
      <c r="O359" s="1">
        <v>57.052999999999997</v>
      </c>
      <c r="P359" s="1"/>
    </row>
    <row r="360" spans="1:16" ht="13.5" x14ac:dyDescent="0.35">
      <c r="A360" s="1">
        <v>353</v>
      </c>
      <c r="B360" s="1">
        <v>353</v>
      </c>
      <c r="C360" s="1">
        <v>354</v>
      </c>
      <c r="D360" s="1" t="s">
        <v>63</v>
      </c>
      <c r="E360" s="12">
        <v>0.70833333333333337</v>
      </c>
      <c r="F360" s="1">
        <v>15.035</v>
      </c>
      <c r="G360" s="1">
        <v>20.873000000000001</v>
      </c>
      <c r="H360" s="1">
        <v>8.0020000000000007</v>
      </c>
      <c r="I360" s="1">
        <v>22.751000000000001</v>
      </c>
      <c r="J360" s="1">
        <v>9.7129999999999992</v>
      </c>
      <c r="K360" s="1">
        <v>18.361999999999998</v>
      </c>
      <c r="L360" s="1">
        <v>21.969000000000001</v>
      </c>
      <c r="M360" s="1">
        <v>8.4280000000000008</v>
      </c>
      <c r="N360" s="1">
        <v>23.945</v>
      </c>
      <c r="O360" s="1">
        <v>26.14</v>
      </c>
      <c r="P360" s="1"/>
    </row>
    <row r="361" spans="1:16" ht="13.5" x14ac:dyDescent="0.35">
      <c r="A361" s="1">
        <v>354</v>
      </c>
      <c r="B361" s="1">
        <v>354</v>
      </c>
      <c r="C361" s="1">
        <v>355</v>
      </c>
      <c r="D361" s="1" t="s">
        <v>63</v>
      </c>
      <c r="E361" s="12">
        <v>0.75</v>
      </c>
      <c r="F361" s="1">
        <v>1.5840000000000001</v>
      </c>
      <c r="G361" s="1">
        <v>5.3840000000000003</v>
      </c>
      <c r="H361" s="1">
        <v>2.6040000000000001</v>
      </c>
      <c r="I361" s="1">
        <v>5.024</v>
      </c>
      <c r="J361" s="1">
        <v>26.722000000000001</v>
      </c>
      <c r="K361" s="1">
        <v>1.272</v>
      </c>
      <c r="L361" s="1">
        <v>5.6470000000000002</v>
      </c>
      <c r="M361" s="1">
        <v>2.7229999999999999</v>
      </c>
      <c r="N361" s="1">
        <v>5.2679999999999998</v>
      </c>
      <c r="O361" s="1">
        <v>73.331999999999994</v>
      </c>
      <c r="P361" s="1"/>
    </row>
    <row r="362" spans="1:16" ht="13.5" x14ac:dyDescent="0.35">
      <c r="A362" s="1">
        <v>355</v>
      </c>
      <c r="B362" s="1">
        <v>355</v>
      </c>
      <c r="C362" s="1">
        <v>356</v>
      </c>
      <c r="D362" s="1" t="s">
        <v>63</v>
      </c>
      <c r="E362" s="12">
        <v>0.79166666666666663</v>
      </c>
      <c r="F362" s="1">
        <v>4.444</v>
      </c>
      <c r="G362" s="1">
        <v>10.114000000000001</v>
      </c>
      <c r="H362" s="1">
        <v>4.0119999999999996</v>
      </c>
      <c r="I362" s="1">
        <v>10.564</v>
      </c>
      <c r="J362" s="1">
        <v>0.16300000000000001</v>
      </c>
      <c r="K362" s="1">
        <v>4.4969999999999999</v>
      </c>
      <c r="L362" s="1">
        <v>10.65</v>
      </c>
      <c r="M362" s="1">
        <v>4.2300000000000004</v>
      </c>
      <c r="N362" s="1">
        <v>11.124000000000001</v>
      </c>
      <c r="O362" s="1">
        <v>0.16300000000000001</v>
      </c>
      <c r="P362" s="1"/>
    </row>
    <row r="363" spans="1:16" ht="13.5" x14ac:dyDescent="0.35">
      <c r="A363" s="1">
        <v>356</v>
      </c>
      <c r="B363" s="1">
        <v>356</v>
      </c>
      <c r="C363" s="1">
        <v>357</v>
      </c>
      <c r="D363" s="1" t="s">
        <v>63</v>
      </c>
      <c r="E363" s="12">
        <v>0.83333333333333337</v>
      </c>
      <c r="F363" s="1">
        <v>5.5609999999999999</v>
      </c>
      <c r="G363" s="1">
        <v>12.891</v>
      </c>
      <c r="H363" s="1">
        <v>5.3390000000000004</v>
      </c>
      <c r="I363" s="1">
        <v>13.019</v>
      </c>
      <c r="J363" s="1">
        <v>4.8000000000000001E-2</v>
      </c>
      <c r="K363" s="1">
        <v>5.4409999999999998</v>
      </c>
      <c r="L363" s="1">
        <v>13.558999999999999</v>
      </c>
      <c r="M363" s="1">
        <v>5.6130000000000004</v>
      </c>
      <c r="N363" s="1">
        <v>13.694000000000001</v>
      </c>
      <c r="O363" s="1">
        <v>4.7E-2</v>
      </c>
      <c r="P363" s="1"/>
    </row>
    <row r="364" spans="1:16" ht="13.5" x14ac:dyDescent="0.35">
      <c r="A364" s="1">
        <v>357</v>
      </c>
      <c r="B364" s="1">
        <v>357</v>
      </c>
      <c r="C364" s="1">
        <v>358</v>
      </c>
      <c r="D364" s="1" t="s">
        <v>63</v>
      </c>
      <c r="E364" s="12">
        <v>0.875</v>
      </c>
      <c r="F364" s="1">
        <v>1.585</v>
      </c>
      <c r="G364" s="1">
        <v>3.7639999999999998</v>
      </c>
      <c r="H364" s="1">
        <v>1.4119999999999999</v>
      </c>
      <c r="I364" s="1">
        <v>4.0890000000000004</v>
      </c>
      <c r="J364" s="1">
        <v>5.0999999999999997E-2</v>
      </c>
      <c r="K364" s="1">
        <v>1.552</v>
      </c>
      <c r="L364" s="1">
        <v>3.9630000000000001</v>
      </c>
      <c r="M364" s="1">
        <v>1.4890000000000001</v>
      </c>
      <c r="N364" s="1">
        <v>4.3049999999999997</v>
      </c>
      <c r="O364" s="1">
        <v>5.0999999999999997E-2</v>
      </c>
      <c r="P364" s="1"/>
    </row>
    <row r="365" spans="1:16" ht="13.5" x14ac:dyDescent="0.35">
      <c r="A365" s="1">
        <v>358</v>
      </c>
      <c r="B365" s="1">
        <v>358</v>
      </c>
      <c r="C365" s="1">
        <v>359</v>
      </c>
      <c r="D365" s="1" t="s">
        <v>63</v>
      </c>
      <c r="E365" s="12">
        <v>0.91666666666666663</v>
      </c>
      <c r="F365" s="1">
        <v>7.9459999999999997</v>
      </c>
      <c r="G365" s="1">
        <v>15.98</v>
      </c>
      <c r="H365" s="1">
        <v>8.6240000000000006</v>
      </c>
      <c r="I365" s="1">
        <v>11.499000000000001</v>
      </c>
      <c r="J365" s="1">
        <v>8.2000000000000003E-2</v>
      </c>
      <c r="K365" s="1">
        <v>7.5209999999999999</v>
      </c>
      <c r="L365" s="1">
        <v>16.806999999999999</v>
      </c>
      <c r="M365" s="1">
        <v>9.0679999999999996</v>
      </c>
      <c r="N365" s="1">
        <v>12.093</v>
      </c>
      <c r="O365" s="1">
        <v>8.1000000000000003E-2</v>
      </c>
      <c r="P365" s="1"/>
    </row>
    <row r="366" spans="1:16" ht="13.5" x14ac:dyDescent="0.35">
      <c r="A366" s="1">
        <v>359</v>
      </c>
      <c r="B366" s="1">
        <v>359</v>
      </c>
      <c r="C366" s="1">
        <v>360</v>
      </c>
      <c r="D366" s="1" t="s">
        <v>63</v>
      </c>
      <c r="E366" s="12">
        <v>0.95833333333333337</v>
      </c>
      <c r="F366" s="1">
        <v>6.6619999999999999</v>
      </c>
      <c r="G366" s="1">
        <v>13.455</v>
      </c>
      <c r="H366" s="1">
        <v>5.835</v>
      </c>
      <c r="I366" s="1">
        <v>12.837999999999999</v>
      </c>
      <c r="J366" s="1">
        <v>8.2880000000000003</v>
      </c>
      <c r="K366" s="1">
        <v>6.556</v>
      </c>
      <c r="L366" s="1">
        <v>14.164</v>
      </c>
      <c r="M366" s="1">
        <v>6.1479999999999997</v>
      </c>
      <c r="N366" s="1">
        <v>13.515000000000001</v>
      </c>
      <c r="O366" s="1">
        <v>0.161</v>
      </c>
      <c r="P366" s="1"/>
    </row>
    <row r="367" spans="1:16" ht="13.5" x14ac:dyDescent="0.35">
      <c r="A367" s="1">
        <v>360</v>
      </c>
      <c r="B367" s="1">
        <v>360</v>
      </c>
      <c r="C367" s="1">
        <v>361</v>
      </c>
      <c r="D367" s="1" t="s">
        <v>113</v>
      </c>
      <c r="E367" s="12">
        <v>0</v>
      </c>
      <c r="F367" s="1">
        <v>2.9990000000000001</v>
      </c>
      <c r="G367" s="1">
        <v>2.843</v>
      </c>
      <c r="H367" s="1">
        <v>2.7120000000000002</v>
      </c>
      <c r="I367" s="1">
        <v>0.74399999999999999</v>
      </c>
      <c r="J367" s="1">
        <v>16.803000000000001</v>
      </c>
      <c r="K367" s="1">
        <v>2.698</v>
      </c>
      <c r="L367" s="1">
        <v>2.9750000000000001</v>
      </c>
      <c r="M367" s="1">
        <v>2.8380000000000001</v>
      </c>
      <c r="N367" s="1">
        <v>0.79800000000000004</v>
      </c>
      <c r="O367" s="1">
        <v>20.672999999999998</v>
      </c>
      <c r="P367" s="1"/>
    </row>
    <row r="368" spans="1:16" ht="13.5" x14ac:dyDescent="0.35">
      <c r="A368" s="1">
        <v>361</v>
      </c>
      <c r="B368" s="1">
        <v>361</v>
      </c>
      <c r="C368" s="1">
        <v>362</v>
      </c>
      <c r="D368" s="1" t="s">
        <v>113</v>
      </c>
      <c r="E368" s="12">
        <v>4.1666666666666664E-2</v>
      </c>
      <c r="F368" s="1">
        <v>4.74</v>
      </c>
      <c r="G368" s="1">
        <v>7.8289999999999997</v>
      </c>
      <c r="H368" s="1">
        <v>4.3769999999999998</v>
      </c>
      <c r="I368" s="1">
        <v>4.6449999999999996</v>
      </c>
      <c r="J368" s="1">
        <v>24.315000000000001</v>
      </c>
      <c r="K368" s="1">
        <v>5.0170000000000003</v>
      </c>
      <c r="L368" s="1">
        <v>8.2189999999999994</v>
      </c>
      <c r="M368" s="1">
        <v>4.5869999999999997</v>
      </c>
      <c r="N368" s="1">
        <v>4.87</v>
      </c>
      <c r="O368" s="1">
        <v>96.918000000000006</v>
      </c>
      <c r="P368" s="1"/>
    </row>
    <row r="369" spans="1:16" ht="13.5" x14ac:dyDescent="0.35">
      <c r="A369" s="1">
        <v>362</v>
      </c>
      <c r="B369" s="1">
        <v>362</v>
      </c>
      <c r="C369" s="1">
        <v>363</v>
      </c>
      <c r="D369" s="1" t="s">
        <v>113</v>
      </c>
      <c r="E369" s="12">
        <v>8.3333333333333329E-2</v>
      </c>
      <c r="F369" s="1">
        <v>2.944</v>
      </c>
      <c r="G369" s="1">
        <v>6.0350000000000001</v>
      </c>
      <c r="H369" s="1">
        <v>2.7549999999999999</v>
      </c>
      <c r="I369" s="1">
        <v>4.88</v>
      </c>
      <c r="J369" s="1">
        <v>0.34499999999999997</v>
      </c>
      <c r="K369" s="1">
        <v>3.34</v>
      </c>
      <c r="L369" s="1">
        <v>6.3680000000000003</v>
      </c>
      <c r="M369" s="1">
        <v>2.9159999999999999</v>
      </c>
      <c r="N369" s="1">
        <v>5.1520000000000001</v>
      </c>
      <c r="O369" s="1">
        <v>48.607999999999997</v>
      </c>
      <c r="P369" s="1"/>
    </row>
    <row r="370" spans="1:16" ht="13.5" x14ac:dyDescent="0.35">
      <c r="A370" s="1">
        <v>363</v>
      </c>
      <c r="B370" s="1">
        <v>363</v>
      </c>
      <c r="C370" s="1">
        <v>364</v>
      </c>
      <c r="D370" s="1" t="s">
        <v>113</v>
      </c>
      <c r="E370" s="12">
        <v>0.125</v>
      </c>
      <c r="F370" s="1">
        <v>9.3699999999999992</v>
      </c>
      <c r="G370" s="1">
        <v>13.968</v>
      </c>
      <c r="H370" s="1">
        <v>7.9160000000000004</v>
      </c>
      <c r="I370" s="1">
        <v>7.69</v>
      </c>
      <c r="J370" s="1">
        <v>0.39700000000000002</v>
      </c>
      <c r="K370" s="1">
        <v>9.3490000000000002</v>
      </c>
      <c r="L370" s="1">
        <v>14.673999999999999</v>
      </c>
      <c r="M370" s="1">
        <v>8.3070000000000004</v>
      </c>
      <c r="N370" s="1">
        <v>8.0690000000000008</v>
      </c>
      <c r="O370" s="1">
        <v>50.661999999999999</v>
      </c>
      <c r="P370" s="1"/>
    </row>
    <row r="371" spans="1:16" ht="13.5" x14ac:dyDescent="0.35">
      <c r="A371" s="1">
        <v>364</v>
      </c>
      <c r="B371" s="1">
        <v>364</v>
      </c>
      <c r="C371" s="1">
        <v>365</v>
      </c>
      <c r="D371" s="1" t="s">
        <v>113</v>
      </c>
      <c r="E371" s="12">
        <v>0.16666666666666666</v>
      </c>
      <c r="F371" s="1">
        <v>7.6970000000000001</v>
      </c>
      <c r="G371" s="1">
        <v>12.106</v>
      </c>
      <c r="H371" s="1">
        <v>7.1280000000000001</v>
      </c>
      <c r="I371" s="1">
        <v>5.9530000000000003</v>
      </c>
      <c r="J371" s="1">
        <v>0.443</v>
      </c>
      <c r="K371" s="1">
        <v>7.7510000000000003</v>
      </c>
      <c r="L371" s="1">
        <v>12.759</v>
      </c>
      <c r="M371" s="1">
        <v>7.5220000000000002</v>
      </c>
      <c r="N371" s="1">
        <v>6.2859999999999996</v>
      </c>
      <c r="O371" s="1">
        <v>47.311999999999998</v>
      </c>
      <c r="P371" s="1"/>
    </row>
    <row r="372" spans="1:16" ht="13.5" x14ac:dyDescent="0.35">
      <c r="A372" s="1">
        <v>365</v>
      </c>
      <c r="B372" s="1">
        <v>365</v>
      </c>
      <c r="C372" s="1">
        <v>366</v>
      </c>
      <c r="D372" s="1" t="s">
        <v>113</v>
      </c>
      <c r="E372" s="12">
        <v>0.20833333333333334</v>
      </c>
      <c r="F372" s="1">
        <v>12.728999999999999</v>
      </c>
      <c r="G372" s="1">
        <v>18.888999999999999</v>
      </c>
      <c r="H372" s="1">
        <v>10.701000000000001</v>
      </c>
      <c r="I372" s="1">
        <v>8.9339999999999993</v>
      </c>
      <c r="J372" s="1">
        <v>0.47799999999999998</v>
      </c>
      <c r="K372" s="1">
        <v>12.957000000000001</v>
      </c>
      <c r="L372" s="1">
        <v>19.896999999999998</v>
      </c>
      <c r="M372" s="1">
        <v>11.282999999999999</v>
      </c>
      <c r="N372" s="1">
        <v>9.4239999999999995</v>
      </c>
      <c r="O372" s="1">
        <v>70.057000000000002</v>
      </c>
      <c r="P372" s="1"/>
    </row>
    <row r="373" spans="1:16" ht="13.5" x14ac:dyDescent="0.35">
      <c r="A373" s="1">
        <v>366</v>
      </c>
      <c r="B373" s="1">
        <v>366</v>
      </c>
      <c r="C373" s="1">
        <v>367</v>
      </c>
      <c r="D373" s="1" t="s">
        <v>113</v>
      </c>
      <c r="E373" s="12">
        <v>0.25</v>
      </c>
      <c r="F373" s="1">
        <v>7.827</v>
      </c>
      <c r="G373" s="1">
        <v>9.7170000000000005</v>
      </c>
      <c r="H373" s="1">
        <v>6.2389999999999999</v>
      </c>
      <c r="I373" s="1">
        <v>3.73</v>
      </c>
      <c r="J373" s="1">
        <v>7.9989999999999997</v>
      </c>
      <c r="K373" s="1">
        <v>7.6820000000000004</v>
      </c>
      <c r="L373" s="1">
        <v>10.199</v>
      </c>
      <c r="M373" s="1">
        <v>6.5410000000000004</v>
      </c>
      <c r="N373" s="1">
        <v>3.9</v>
      </c>
      <c r="O373" s="1">
        <v>9.3680000000000003</v>
      </c>
      <c r="P373" s="1"/>
    </row>
    <row r="374" spans="1:16" ht="13.5" x14ac:dyDescent="0.35">
      <c r="A374" s="1">
        <v>367</v>
      </c>
      <c r="B374" s="1">
        <v>367</v>
      </c>
      <c r="C374" s="1">
        <v>368</v>
      </c>
      <c r="D374" s="1" t="s">
        <v>113</v>
      </c>
      <c r="E374" s="12">
        <v>0.29166666666666669</v>
      </c>
      <c r="F374" s="1">
        <v>0.93400000000000005</v>
      </c>
      <c r="G374" s="1">
        <v>5.3559999999999999</v>
      </c>
      <c r="H374" s="1">
        <v>1.0820000000000001</v>
      </c>
      <c r="I374" s="1">
        <v>1.411</v>
      </c>
      <c r="J374" s="1">
        <v>32.098999999999997</v>
      </c>
      <c r="K374" s="1">
        <v>0.52200000000000002</v>
      </c>
      <c r="L374" s="1">
        <v>6.1120000000000001</v>
      </c>
      <c r="M374" s="1">
        <v>0.66200000000000003</v>
      </c>
      <c r="N374" s="1">
        <v>1.008</v>
      </c>
      <c r="O374" s="1">
        <v>17.414999999999999</v>
      </c>
      <c r="P374" s="1"/>
    </row>
    <row r="375" spans="1:16" ht="13.5" x14ac:dyDescent="0.35">
      <c r="A375" s="1">
        <v>368</v>
      </c>
      <c r="B375" s="1">
        <v>368</v>
      </c>
      <c r="C375" s="1">
        <v>369</v>
      </c>
      <c r="D375" s="1" t="s">
        <v>113</v>
      </c>
      <c r="E375" s="12">
        <v>0.33333333333333331</v>
      </c>
      <c r="F375" s="1">
        <v>3.8359999999999999</v>
      </c>
      <c r="G375" s="1">
        <v>3.089</v>
      </c>
      <c r="H375" s="1">
        <v>0.94499999999999995</v>
      </c>
      <c r="I375" s="1">
        <v>4.085</v>
      </c>
      <c r="J375" s="1">
        <v>7.1689999999999996</v>
      </c>
      <c r="K375" s="1">
        <v>4.319</v>
      </c>
      <c r="L375" s="1">
        <v>3.246</v>
      </c>
      <c r="M375" s="1">
        <v>0.99099999999999999</v>
      </c>
      <c r="N375" s="1">
        <v>4.2939999999999996</v>
      </c>
      <c r="O375" s="1">
        <v>37.680999999999997</v>
      </c>
      <c r="P375" s="1"/>
    </row>
    <row r="376" spans="1:16" ht="13.5" x14ac:dyDescent="0.35">
      <c r="A376" s="1">
        <v>369</v>
      </c>
      <c r="B376" s="1">
        <v>369</v>
      </c>
      <c r="C376" s="1">
        <v>370</v>
      </c>
      <c r="D376" s="1" t="s">
        <v>113</v>
      </c>
      <c r="E376" s="12">
        <v>0.375</v>
      </c>
      <c r="F376" s="1">
        <v>15.662000000000001</v>
      </c>
      <c r="G376" s="1">
        <v>18.925999999999998</v>
      </c>
      <c r="H376" s="1">
        <v>10.46</v>
      </c>
      <c r="I376" s="1">
        <v>10.628</v>
      </c>
      <c r="J376" s="1">
        <v>56.042000000000002</v>
      </c>
      <c r="K376" s="1">
        <v>15.659000000000001</v>
      </c>
      <c r="L376" s="1">
        <v>19.905999999999999</v>
      </c>
      <c r="M376" s="1">
        <v>10.999000000000001</v>
      </c>
      <c r="N376" s="1">
        <v>11.176</v>
      </c>
      <c r="O376" s="1">
        <v>73.239999999999995</v>
      </c>
      <c r="P376" s="1"/>
    </row>
    <row r="377" spans="1:16" ht="13.5" x14ac:dyDescent="0.35">
      <c r="A377" s="1">
        <v>370</v>
      </c>
      <c r="B377" s="1">
        <v>370</v>
      </c>
      <c r="C377" s="1">
        <v>371</v>
      </c>
      <c r="D377" s="1" t="s">
        <v>113</v>
      </c>
      <c r="E377" s="12">
        <v>0.41666666666666669</v>
      </c>
      <c r="F377" s="1">
        <v>0.60899999999999999</v>
      </c>
      <c r="G377" s="1">
        <v>2.1000000000000001E-2</v>
      </c>
      <c r="H377" s="1">
        <v>9.0999999999999998E-2</v>
      </c>
      <c r="I377" s="1">
        <v>6.7000000000000004E-2</v>
      </c>
      <c r="J377" s="1">
        <v>8.4130000000000003</v>
      </c>
      <c r="K377" s="1">
        <v>0.72099999999999997</v>
      </c>
      <c r="L377" s="1">
        <v>4.1000000000000002E-2</v>
      </c>
      <c r="M377" s="1">
        <v>7.5999999999999998E-2</v>
      </c>
      <c r="N377" s="1">
        <v>5.0999999999999997E-2</v>
      </c>
      <c r="O377" s="1">
        <v>15.202999999999999</v>
      </c>
      <c r="P377" s="1"/>
    </row>
    <row r="378" spans="1:16" ht="13.5" x14ac:dyDescent="0.35">
      <c r="A378" s="1">
        <v>371</v>
      </c>
      <c r="B378" s="1">
        <v>371</v>
      </c>
      <c r="C378" s="1">
        <v>372</v>
      </c>
      <c r="D378" s="1" t="s">
        <v>113</v>
      </c>
      <c r="E378" s="12">
        <v>0.45833333333333331</v>
      </c>
      <c r="F378" s="1">
        <v>16.666</v>
      </c>
      <c r="G378" s="1">
        <v>21.512</v>
      </c>
      <c r="H378" s="1">
        <v>11.141999999999999</v>
      </c>
      <c r="I378" s="1">
        <v>14.162000000000001</v>
      </c>
      <c r="J378" s="1">
        <v>13.122999999999999</v>
      </c>
      <c r="K378" s="1">
        <v>17.686</v>
      </c>
      <c r="L378" s="1">
        <v>22.664999999999999</v>
      </c>
      <c r="M378" s="1">
        <v>11.756</v>
      </c>
      <c r="N378" s="1">
        <v>14.933</v>
      </c>
      <c r="O378" s="1">
        <v>23.669</v>
      </c>
      <c r="P378" s="1"/>
    </row>
    <row r="379" spans="1:16" ht="13.5" x14ac:dyDescent="0.35">
      <c r="A379" s="1">
        <v>372</v>
      </c>
      <c r="B379" s="1">
        <v>372</v>
      </c>
      <c r="C379" s="1">
        <v>373</v>
      </c>
      <c r="D379" s="1" t="s">
        <v>113</v>
      </c>
      <c r="E379" s="12">
        <v>0.5</v>
      </c>
      <c r="F379" s="1">
        <v>18.843</v>
      </c>
      <c r="G379" s="1">
        <v>23.963000000000001</v>
      </c>
      <c r="H379" s="1">
        <v>13.302</v>
      </c>
      <c r="I379" s="1">
        <v>15.326000000000001</v>
      </c>
      <c r="J379" s="1">
        <v>17.116</v>
      </c>
      <c r="K379" s="1">
        <v>19.138000000000002</v>
      </c>
      <c r="L379" s="1">
        <v>25.146000000000001</v>
      </c>
      <c r="M379" s="1">
        <v>13.93</v>
      </c>
      <c r="N379" s="1">
        <v>16.059999999999999</v>
      </c>
      <c r="O379" s="1">
        <v>24.42</v>
      </c>
      <c r="P379" s="1"/>
    </row>
    <row r="380" spans="1:16" ht="13.5" x14ac:dyDescent="0.35">
      <c r="A380" s="1">
        <v>373</v>
      </c>
      <c r="B380" s="1">
        <v>373</v>
      </c>
      <c r="C380" s="1">
        <v>374</v>
      </c>
      <c r="D380" s="1" t="s">
        <v>113</v>
      </c>
      <c r="E380" s="12">
        <v>0.54166666666666663</v>
      </c>
      <c r="F380" s="1">
        <v>25.222999999999999</v>
      </c>
      <c r="G380" s="1">
        <v>35.719000000000001</v>
      </c>
      <c r="H380" s="1">
        <v>19.003</v>
      </c>
      <c r="I380" s="1">
        <v>24.713000000000001</v>
      </c>
      <c r="J380" s="1">
        <v>33.783000000000001</v>
      </c>
      <c r="K380" s="1">
        <v>32.012999999999998</v>
      </c>
      <c r="L380" s="1">
        <v>37.636000000000003</v>
      </c>
      <c r="M380" s="1">
        <v>20.05</v>
      </c>
      <c r="N380" s="1">
        <v>26.056999999999999</v>
      </c>
      <c r="O380" s="1">
        <v>133.54900000000001</v>
      </c>
      <c r="P380" s="1"/>
    </row>
    <row r="381" spans="1:16" ht="13.5" x14ac:dyDescent="0.35">
      <c r="A381" s="1">
        <v>374</v>
      </c>
      <c r="B381" s="1">
        <v>374</v>
      </c>
      <c r="C381" s="1">
        <v>375</v>
      </c>
      <c r="D381" s="1" t="s">
        <v>113</v>
      </c>
      <c r="E381" s="12">
        <v>0.58333333333333337</v>
      </c>
      <c r="F381" s="1">
        <v>26.245000000000001</v>
      </c>
      <c r="G381" s="1">
        <v>34.576999999999998</v>
      </c>
      <c r="H381" s="1">
        <v>18.488</v>
      </c>
      <c r="I381" s="1">
        <v>24.613</v>
      </c>
      <c r="J381" s="1">
        <v>33.082999999999998</v>
      </c>
      <c r="K381" s="1">
        <v>32.652999999999999</v>
      </c>
      <c r="L381" s="1">
        <v>36.353999999999999</v>
      </c>
      <c r="M381" s="1">
        <v>19.427</v>
      </c>
      <c r="N381" s="1">
        <v>25.870999999999999</v>
      </c>
      <c r="O381" s="1">
        <v>104.03700000000001</v>
      </c>
      <c r="P381" s="1"/>
    </row>
    <row r="382" spans="1:16" ht="13.5" x14ac:dyDescent="0.35">
      <c r="A382" s="1">
        <v>375</v>
      </c>
      <c r="B382" s="1">
        <v>375</v>
      </c>
      <c r="C382" s="1">
        <v>376</v>
      </c>
      <c r="D382" s="1" t="s">
        <v>113</v>
      </c>
      <c r="E382" s="12">
        <v>0.625</v>
      </c>
      <c r="F382" s="1">
        <v>5.0860000000000003</v>
      </c>
      <c r="G382" s="1">
        <v>7.609</v>
      </c>
      <c r="H382" s="1">
        <v>4.4829999999999997</v>
      </c>
      <c r="I382" s="1">
        <v>4.1779999999999999</v>
      </c>
      <c r="J382" s="1">
        <v>3.26</v>
      </c>
      <c r="K382" s="1">
        <v>8.5440000000000005</v>
      </c>
      <c r="L382" s="1">
        <v>8</v>
      </c>
      <c r="M382" s="1">
        <v>4.7130000000000001</v>
      </c>
      <c r="N382" s="1">
        <v>4.3920000000000003</v>
      </c>
      <c r="O382" s="1">
        <v>20.504000000000001</v>
      </c>
      <c r="P382" s="1"/>
    </row>
    <row r="383" spans="1:16" ht="13.5" x14ac:dyDescent="0.35">
      <c r="A383" s="1">
        <v>376</v>
      </c>
      <c r="B383" s="1">
        <v>376</v>
      </c>
      <c r="C383" s="1">
        <v>377</v>
      </c>
      <c r="D383" s="1" t="s">
        <v>113</v>
      </c>
      <c r="E383" s="12">
        <v>0.66666666666666663</v>
      </c>
      <c r="F383" s="1">
        <v>13.034000000000001</v>
      </c>
      <c r="G383" s="1">
        <v>15.516999999999999</v>
      </c>
      <c r="H383" s="1">
        <v>12.676</v>
      </c>
      <c r="I383" s="1">
        <v>13.805999999999999</v>
      </c>
      <c r="J383" s="1">
        <v>15.292</v>
      </c>
      <c r="K383" s="1">
        <v>14.513</v>
      </c>
      <c r="L383" s="1">
        <v>15.82</v>
      </c>
      <c r="M383" s="1">
        <v>12.831</v>
      </c>
      <c r="N383" s="1">
        <v>14.019</v>
      </c>
      <c r="O383" s="1">
        <v>15.420999999999999</v>
      </c>
      <c r="P383" s="1"/>
    </row>
    <row r="384" spans="1:16" ht="13.5" x14ac:dyDescent="0.35">
      <c r="A384" s="1">
        <v>377</v>
      </c>
      <c r="B384" s="1">
        <v>377</v>
      </c>
      <c r="C384" s="1">
        <v>378</v>
      </c>
      <c r="D384" s="1" t="s">
        <v>113</v>
      </c>
      <c r="E384" s="12">
        <v>0.70833333333333337</v>
      </c>
      <c r="F384" s="1">
        <v>5.1219999999999999</v>
      </c>
      <c r="G384" s="1">
        <v>8.0210000000000008</v>
      </c>
      <c r="H384" s="1">
        <v>4.4119999999999999</v>
      </c>
      <c r="I384" s="1">
        <v>4.8810000000000002</v>
      </c>
      <c r="J384" s="1">
        <v>4.0359999999999996</v>
      </c>
      <c r="K384" s="1">
        <v>10.215</v>
      </c>
      <c r="L384" s="1">
        <v>8.4580000000000002</v>
      </c>
      <c r="M384" s="1">
        <v>4.6609999999999996</v>
      </c>
      <c r="N384" s="1">
        <v>5.1539999999999999</v>
      </c>
      <c r="O384" s="1">
        <v>72.278999999999996</v>
      </c>
      <c r="P384" s="1"/>
    </row>
    <row r="385" spans="1:16" ht="13.5" x14ac:dyDescent="0.35">
      <c r="A385" s="1">
        <v>378</v>
      </c>
      <c r="B385" s="1">
        <v>378</v>
      </c>
      <c r="C385" s="1">
        <v>379</v>
      </c>
      <c r="D385" s="1" t="s">
        <v>113</v>
      </c>
      <c r="E385" s="12">
        <v>0.75</v>
      </c>
      <c r="F385" s="1">
        <v>3.2429999999999999</v>
      </c>
      <c r="G385" s="1">
        <v>6.0839999999999996</v>
      </c>
      <c r="H385" s="1">
        <v>3.3290000000000002</v>
      </c>
      <c r="I385" s="1">
        <v>3.613</v>
      </c>
      <c r="J385" s="1">
        <v>3.5910000000000002</v>
      </c>
      <c r="K385" s="1">
        <v>3.3</v>
      </c>
      <c r="L385" s="1">
        <v>6.4219999999999997</v>
      </c>
      <c r="M385" s="1">
        <v>3.5230000000000001</v>
      </c>
      <c r="N385" s="1">
        <v>3.8220000000000001</v>
      </c>
      <c r="O385" s="1">
        <v>0.26500000000000001</v>
      </c>
      <c r="P385" s="1"/>
    </row>
    <row r="386" spans="1:16" ht="13.5" x14ac:dyDescent="0.35">
      <c r="A386" s="1">
        <v>379</v>
      </c>
      <c r="B386" s="1">
        <v>379</v>
      </c>
      <c r="C386" s="1">
        <v>380</v>
      </c>
      <c r="D386" s="1" t="s">
        <v>113</v>
      </c>
      <c r="E386" s="12">
        <v>0.79166666666666663</v>
      </c>
      <c r="F386" s="1">
        <v>3.8570000000000002</v>
      </c>
      <c r="G386" s="1">
        <v>7.6219999999999999</v>
      </c>
      <c r="H386" s="1">
        <v>3.9790000000000001</v>
      </c>
      <c r="I386" s="1">
        <v>4.7869999999999999</v>
      </c>
      <c r="J386" s="1">
        <v>9.4749999999999996</v>
      </c>
      <c r="K386" s="1">
        <v>3.7570000000000001</v>
      </c>
      <c r="L386" s="1">
        <v>8.0410000000000004</v>
      </c>
      <c r="M386" s="1">
        <v>4.2089999999999996</v>
      </c>
      <c r="N386" s="1">
        <v>5.0579999999999998</v>
      </c>
      <c r="O386" s="1">
        <v>0.29499999999999998</v>
      </c>
      <c r="P386" s="1"/>
    </row>
    <row r="387" spans="1:16" ht="13.5" x14ac:dyDescent="0.35">
      <c r="A387" s="1">
        <v>380</v>
      </c>
      <c r="B387" s="1">
        <v>380</v>
      </c>
      <c r="C387" s="1">
        <v>381</v>
      </c>
      <c r="D387" s="1" t="s">
        <v>113</v>
      </c>
      <c r="E387" s="12">
        <v>0.83333333333333337</v>
      </c>
      <c r="F387" s="1">
        <v>0.378</v>
      </c>
      <c r="G387" s="1">
        <v>0.25600000000000001</v>
      </c>
      <c r="H387" s="1">
        <v>0.25600000000000001</v>
      </c>
      <c r="I387" s="1">
        <v>0.25600000000000001</v>
      </c>
      <c r="J387" s="1">
        <v>0.25600000000000001</v>
      </c>
      <c r="K387" s="1">
        <v>0.03</v>
      </c>
      <c r="L387" s="1">
        <v>0.25</v>
      </c>
      <c r="M387" s="1">
        <v>0.25</v>
      </c>
      <c r="N387" s="1">
        <v>0.25</v>
      </c>
      <c r="O387" s="1">
        <v>0.25</v>
      </c>
      <c r="P387" s="1"/>
    </row>
    <row r="388" spans="1:16" ht="13.5" x14ac:dyDescent="0.35">
      <c r="A388" s="1">
        <v>381</v>
      </c>
      <c r="B388" s="1">
        <v>381</v>
      </c>
      <c r="C388" s="1">
        <v>382</v>
      </c>
      <c r="D388" s="1" t="s">
        <v>113</v>
      </c>
      <c r="E388" s="12">
        <v>0.875</v>
      </c>
      <c r="F388" s="1">
        <v>5.1420000000000003</v>
      </c>
      <c r="G388" s="1">
        <v>8.6880000000000006</v>
      </c>
      <c r="H388" s="1">
        <v>4.9580000000000002</v>
      </c>
      <c r="I388" s="1">
        <v>4.9119999999999999</v>
      </c>
      <c r="J388" s="1">
        <v>14.025</v>
      </c>
      <c r="K388" s="1">
        <v>4.6500000000000004</v>
      </c>
      <c r="L388" s="1">
        <v>9.125</v>
      </c>
      <c r="M388" s="1">
        <v>5.2009999999999996</v>
      </c>
      <c r="N388" s="1">
        <v>5.1520000000000001</v>
      </c>
      <c r="O388" s="1">
        <v>0.191</v>
      </c>
      <c r="P388" s="1"/>
    </row>
    <row r="389" spans="1:16" ht="13.5" x14ac:dyDescent="0.35">
      <c r="A389" s="1">
        <v>382</v>
      </c>
      <c r="B389" s="1">
        <v>382</v>
      </c>
      <c r="C389" s="1">
        <v>383</v>
      </c>
      <c r="D389" s="1" t="s">
        <v>113</v>
      </c>
      <c r="E389" s="12">
        <v>0.91666666666666663</v>
      </c>
      <c r="F389" s="1">
        <v>18.597999999999999</v>
      </c>
      <c r="G389" s="1">
        <v>29.178000000000001</v>
      </c>
      <c r="H389" s="1">
        <v>16.141999999999999</v>
      </c>
      <c r="I389" s="1">
        <v>16.515000000000001</v>
      </c>
      <c r="J389" s="1">
        <v>71.38</v>
      </c>
      <c r="K389" s="1">
        <v>18.114999999999998</v>
      </c>
      <c r="L389" s="1">
        <v>30.68</v>
      </c>
      <c r="M389" s="1">
        <v>16.966000000000001</v>
      </c>
      <c r="N389" s="1">
        <v>17.359000000000002</v>
      </c>
      <c r="O389" s="1">
        <v>0.22</v>
      </c>
      <c r="P389" s="1"/>
    </row>
    <row r="390" spans="1:16" ht="13.5" x14ac:dyDescent="0.35">
      <c r="A390" s="1">
        <v>383</v>
      </c>
      <c r="B390" s="1">
        <v>383</v>
      </c>
      <c r="C390" s="1">
        <v>384</v>
      </c>
      <c r="D390" s="1" t="s">
        <v>113</v>
      </c>
      <c r="E390" s="12">
        <v>0.95833333333333337</v>
      </c>
      <c r="F390" s="1">
        <v>5.0830000000000002</v>
      </c>
      <c r="G390" s="1">
        <v>7.5049999999999999</v>
      </c>
      <c r="H390" s="1">
        <v>4.9850000000000003</v>
      </c>
      <c r="I390" s="1">
        <v>2.323</v>
      </c>
      <c r="J390" s="1">
        <v>25.754999999999999</v>
      </c>
      <c r="K390" s="1">
        <v>5.5469999999999997</v>
      </c>
      <c r="L390" s="1">
        <v>7.8819999999999997</v>
      </c>
      <c r="M390" s="1">
        <v>5.23</v>
      </c>
      <c r="N390" s="1">
        <v>2.4300000000000002</v>
      </c>
      <c r="O390" s="1">
        <v>0.185</v>
      </c>
      <c r="P390" s="1"/>
    </row>
    <row r="391" spans="1:16" ht="13.5" x14ac:dyDescent="0.35">
      <c r="A391" s="1">
        <v>384</v>
      </c>
      <c r="B391" s="1">
        <v>384</v>
      </c>
      <c r="C391" s="1">
        <v>385</v>
      </c>
      <c r="D391" s="1" t="s">
        <v>114</v>
      </c>
      <c r="E391" s="12">
        <v>0</v>
      </c>
      <c r="F391" s="1">
        <v>17.059000000000001</v>
      </c>
      <c r="G391" s="1">
        <v>26.369</v>
      </c>
      <c r="H391" s="1">
        <v>14.714</v>
      </c>
      <c r="I391" s="1">
        <v>14.064</v>
      </c>
      <c r="J391" s="1">
        <v>54.88</v>
      </c>
      <c r="K391" s="1">
        <v>16.634</v>
      </c>
      <c r="L391" s="1">
        <v>27.757000000000001</v>
      </c>
      <c r="M391" s="1">
        <v>15.496</v>
      </c>
      <c r="N391" s="1">
        <v>14.811</v>
      </c>
      <c r="O391" s="1">
        <v>0.22800000000000001</v>
      </c>
      <c r="P391" s="1"/>
    </row>
    <row r="392" spans="1:16" ht="13.5" x14ac:dyDescent="0.35">
      <c r="A392" s="1">
        <v>385</v>
      </c>
      <c r="B392" s="1">
        <v>385</v>
      </c>
      <c r="C392" s="1">
        <v>386</v>
      </c>
      <c r="D392" s="1" t="s">
        <v>114</v>
      </c>
      <c r="E392" s="12">
        <v>4.1666666666666664E-2</v>
      </c>
      <c r="F392" s="1">
        <v>11.244999999999999</v>
      </c>
      <c r="G392" s="1">
        <v>17.847999999999999</v>
      </c>
      <c r="H392" s="1">
        <v>10.217000000000001</v>
      </c>
      <c r="I392" s="1">
        <v>8.532</v>
      </c>
      <c r="J392" s="1">
        <v>3.6150000000000002</v>
      </c>
      <c r="K392" s="1">
        <v>10.965</v>
      </c>
      <c r="L392" s="1">
        <v>18.795999999999999</v>
      </c>
      <c r="M392" s="1">
        <v>10.769</v>
      </c>
      <c r="N392" s="1">
        <v>8.9960000000000004</v>
      </c>
      <c r="O392" s="1">
        <v>0.309</v>
      </c>
      <c r="P392" s="1"/>
    </row>
    <row r="393" spans="1:16" ht="13.5" x14ac:dyDescent="0.35">
      <c r="A393" s="1">
        <v>386</v>
      </c>
      <c r="B393" s="1">
        <v>386</v>
      </c>
      <c r="C393" s="1">
        <v>387</v>
      </c>
      <c r="D393" s="1" t="s">
        <v>114</v>
      </c>
      <c r="E393" s="12">
        <v>8.3333333333333329E-2</v>
      </c>
      <c r="F393" s="1">
        <v>0.51</v>
      </c>
      <c r="G393" s="1">
        <v>0.17599999999999999</v>
      </c>
      <c r="H393" s="1">
        <v>0.17599999999999999</v>
      </c>
      <c r="I393" s="1">
        <v>0.17599999999999999</v>
      </c>
      <c r="J393" s="1">
        <v>0.17599999999999999</v>
      </c>
      <c r="K393" s="1">
        <v>0.44900000000000001</v>
      </c>
      <c r="L393" s="1">
        <v>0.17399999999999999</v>
      </c>
      <c r="M393" s="1">
        <v>0.17399999999999999</v>
      </c>
      <c r="N393" s="1">
        <v>0.17399999999999999</v>
      </c>
      <c r="O393" s="1">
        <v>0.17399999999999999</v>
      </c>
      <c r="P393" s="1"/>
    </row>
    <row r="394" spans="1:16" ht="13.5" x14ac:dyDescent="0.35">
      <c r="A394" s="1">
        <v>387</v>
      </c>
      <c r="B394" s="1">
        <v>387</v>
      </c>
      <c r="C394" s="1">
        <v>388</v>
      </c>
      <c r="D394" s="1" t="s">
        <v>114</v>
      </c>
      <c r="E394" s="12">
        <v>0.125</v>
      </c>
      <c r="F394" s="1">
        <v>7.0000000000000001E-3</v>
      </c>
      <c r="G394" s="1">
        <v>6.6000000000000003E-2</v>
      </c>
      <c r="H394" s="1">
        <v>6.6000000000000003E-2</v>
      </c>
      <c r="I394" s="1">
        <v>6.6000000000000003E-2</v>
      </c>
      <c r="J394" s="1">
        <v>6.6000000000000003E-2</v>
      </c>
      <c r="K394" s="1">
        <v>8.3000000000000004E-2</v>
      </c>
      <c r="L394" s="1">
        <v>6.4000000000000001E-2</v>
      </c>
      <c r="M394" s="1">
        <v>6.4000000000000001E-2</v>
      </c>
      <c r="N394" s="1">
        <v>6.4000000000000001E-2</v>
      </c>
      <c r="O394" s="1">
        <v>6.4000000000000001E-2</v>
      </c>
      <c r="P394" s="1"/>
    </row>
    <row r="395" spans="1:16" ht="13.5" x14ac:dyDescent="0.35">
      <c r="A395" s="1">
        <v>388</v>
      </c>
      <c r="B395" s="1">
        <v>388</v>
      </c>
      <c r="C395" s="1">
        <v>389</v>
      </c>
      <c r="D395" s="1" t="s">
        <v>114</v>
      </c>
      <c r="E395" s="12">
        <v>0.16666666666666666</v>
      </c>
      <c r="F395" s="1">
        <v>0.20200000000000001</v>
      </c>
      <c r="G395" s="1">
        <v>6.4000000000000001E-2</v>
      </c>
      <c r="H395" s="1">
        <v>6.4000000000000001E-2</v>
      </c>
      <c r="I395" s="1">
        <v>6.4000000000000001E-2</v>
      </c>
      <c r="J395" s="1">
        <v>6.4000000000000001E-2</v>
      </c>
      <c r="K395" s="1">
        <v>0.08</v>
      </c>
      <c r="L395" s="1">
        <v>6.2E-2</v>
      </c>
      <c r="M395" s="1">
        <v>6.2E-2</v>
      </c>
      <c r="N395" s="1">
        <v>6.2E-2</v>
      </c>
      <c r="O395" s="1">
        <v>6.2E-2</v>
      </c>
      <c r="P395" s="1"/>
    </row>
    <row r="396" spans="1:16" ht="13.5" x14ac:dyDescent="0.35">
      <c r="A396" s="1">
        <v>389</v>
      </c>
      <c r="B396" s="1">
        <v>389</v>
      </c>
      <c r="C396" s="1">
        <v>390</v>
      </c>
      <c r="D396" s="1" t="s">
        <v>114</v>
      </c>
      <c r="E396" s="12">
        <v>0.20833333333333334</v>
      </c>
      <c r="F396" s="1">
        <v>0.107</v>
      </c>
      <c r="G396" s="1">
        <v>9.0999999999999998E-2</v>
      </c>
      <c r="H396" s="1">
        <v>9.0999999999999998E-2</v>
      </c>
      <c r="I396" s="1">
        <v>9.0999999999999998E-2</v>
      </c>
      <c r="J396" s="1">
        <v>9.0999999999999998E-2</v>
      </c>
      <c r="K396" s="1">
        <v>4.2000000000000003E-2</v>
      </c>
      <c r="L396" s="1">
        <v>8.8999999999999996E-2</v>
      </c>
      <c r="M396" s="1">
        <v>8.8999999999999996E-2</v>
      </c>
      <c r="N396" s="1">
        <v>8.8999999999999996E-2</v>
      </c>
      <c r="O396" s="1">
        <v>8.8999999999999996E-2</v>
      </c>
      <c r="P396" s="1"/>
    </row>
    <row r="397" spans="1:16" ht="13.5" x14ac:dyDescent="0.35">
      <c r="A397" s="1">
        <v>390</v>
      </c>
      <c r="B397" s="1">
        <v>390</v>
      </c>
      <c r="C397" s="1">
        <v>391</v>
      </c>
      <c r="D397" s="1" t="s">
        <v>114</v>
      </c>
      <c r="E397" s="12">
        <v>0.25</v>
      </c>
      <c r="F397" s="1">
        <v>0.20799999999999999</v>
      </c>
      <c r="G397" s="1">
        <v>0.14799999999999999</v>
      </c>
      <c r="H397" s="1">
        <v>0.14799999999999999</v>
      </c>
      <c r="I397" s="1">
        <v>0.14799999999999999</v>
      </c>
      <c r="J397" s="1">
        <v>0.14799999999999999</v>
      </c>
      <c r="K397" s="1">
        <v>0.33400000000000002</v>
      </c>
      <c r="L397" s="1">
        <v>0.14699999999999999</v>
      </c>
      <c r="M397" s="1">
        <v>0.14699999999999999</v>
      </c>
      <c r="N397" s="1">
        <v>0.14699999999999999</v>
      </c>
      <c r="O397" s="1">
        <v>0.14699999999999999</v>
      </c>
      <c r="P397" s="1"/>
    </row>
    <row r="398" spans="1:16" ht="13.5" x14ac:dyDescent="0.35">
      <c r="A398" s="1">
        <v>391</v>
      </c>
      <c r="B398" s="1">
        <v>391</v>
      </c>
      <c r="C398" s="1">
        <v>392</v>
      </c>
      <c r="D398" s="1" t="s">
        <v>114</v>
      </c>
      <c r="E398" s="12">
        <v>0.29166666666666669</v>
      </c>
      <c r="F398" s="1">
        <v>0.623</v>
      </c>
      <c r="G398" s="1">
        <v>0.112</v>
      </c>
      <c r="H398" s="1">
        <v>0.112</v>
      </c>
      <c r="I398" s="1">
        <v>0.112</v>
      </c>
      <c r="J398" s="1">
        <v>0.112</v>
      </c>
      <c r="K398" s="1">
        <v>1.034</v>
      </c>
      <c r="L398" s="1">
        <v>0.11</v>
      </c>
      <c r="M398" s="1">
        <v>0.11</v>
      </c>
      <c r="N398" s="1">
        <v>0.11</v>
      </c>
      <c r="O398" s="1">
        <v>0.11</v>
      </c>
      <c r="P398" s="1"/>
    </row>
    <row r="399" spans="1:16" ht="13.5" x14ac:dyDescent="0.35">
      <c r="A399" s="1">
        <v>392</v>
      </c>
      <c r="B399" s="1">
        <v>392</v>
      </c>
      <c r="C399" s="1">
        <v>393</v>
      </c>
      <c r="D399" s="1" t="s">
        <v>114</v>
      </c>
      <c r="E399" s="12">
        <v>0.33333333333333331</v>
      </c>
      <c r="F399" s="1">
        <v>0.376</v>
      </c>
      <c r="G399" s="1">
        <v>2.9000000000000001E-2</v>
      </c>
      <c r="H399" s="1">
        <v>2.9000000000000001E-2</v>
      </c>
      <c r="I399" s="1">
        <v>2.9000000000000001E-2</v>
      </c>
      <c r="J399" s="1">
        <v>2.9000000000000001E-2</v>
      </c>
      <c r="K399" s="1">
        <v>0.90600000000000003</v>
      </c>
      <c r="L399" s="1">
        <v>2.8000000000000001E-2</v>
      </c>
      <c r="M399" s="1">
        <v>2.8000000000000001E-2</v>
      </c>
      <c r="N399" s="1">
        <v>2.8000000000000001E-2</v>
      </c>
      <c r="O399" s="1">
        <v>2.8000000000000001E-2</v>
      </c>
      <c r="P399" s="1"/>
    </row>
    <row r="400" spans="1:16" ht="13.5" x14ac:dyDescent="0.35">
      <c r="A400" s="1">
        <v>393</v>
      </c>
      <c r="B400" s="1">
        <v>393</v>
      </c>
      <c r="C400" s="1">
        <v>394</v>
      </c>
      <c r="D400" s="1" t="s">
        <v>114</v>
      </c>
      <c r="E400" s="12">
        <v>0.375</v>
      </c>
      <c r="F400" s="1">
        <v>0.47799999999999998</v>
      </c>
      <c r="G400" s="1">
        <v>1.2999999999999999E-2</v>
      </c>
      <c r="H400" s="1">
        <v>1.2999999999999999E-2</v>
      </c>
      <c r="I400" s="1">
        <v>1.2999999999999999E-2</v>
      </c>
      <c r="J400" s="1">
        <v>1.2999999999999999E-2</v>
      </c>
      <c r="K400" s="1">
        <v>9.0999999999999998E-2</v>
      </c>
      <c r="L400" s="1">
        <v>1.4E-2</v>
      </c>
      <c r="M400" s="1">
        <v>1.4E-2</v>
      </c>
      <c r="N400" s="1">
        <v>1.4E-2</v>
      </c>
      <c r="O400" s="1">
        <v>1.4E-2</v>
      </c>
      <c r="P400" s="1"/>
    </row>
    <row r="401" spans="1:16" ht="13.5" x14ac:dyDescent="0.35">
      <c r="A401" s="1">
        <v>394</v>
      </c>
      <c r="B401" s="1">
        <v>394</v>
      </c>
      <c r="C401" s="1">
        <v>395</v>
      </c>
      <c r="D401" s="1" t="s">
        <v>114</v>
      </c>
      <c r="E401" s="12">
        <v>0.41666666666666669</v>
      </c>
      <c r="F401" s="1">
        <v>0.34100000000000003</v>
      </c>
      <c r="G401" s="1">
        <v>8.1000000000000003E-2</v>
      </c>
      <c r="H401" s="1">
        <v>8.1000000000000003E-2</v>
      </c>
      <c r="I401" s="1">
        <v>8.1000000000000003E-2</v>
      </c>
      <c r="J401" s="1">
        <v>8.1000000000000003E-2</v>
      </c>
      <c r="K401" s="1">
        <v>9.1999999999999998E-2</v>
      </c>
      <c r="L401" s="1">
        <v>8.2000000000000003E-2</v>
      </c>
      <c r="M401" s="1">
        <v>8.2000000000000003E-2</v>
      </c>
      <c r="N401" s="1">
        <v>8.2000000000000003E-2</v>
      </c>
      <c r="O401" s="1">
        <v>8.2000000000000003E-2</v>
      </c>
      <c r="P401" s="1"/>
    </row>
    <row r="402" spans="1:16" ht="13.5" x14ac:dyDescent="0.35">
      <c r="A402" s="1">
        <v>395</v>
      </c>
      <c r="B402" s="1">
        <v>395</v>
      </c>
      <c r="C402" s="1">
        <v>396</v>
      </c>
      <c r="D402" s="1" t="s">
        <v>114</v>
      </c>
      <c r="E402" s="12">
        <v>0.45833333333333331</v>
      </c>
      <c r="F402" s="1">
        <v>0.53700000000000003</v>
      </c>
      <c r="G402" s="1">
        <v>0.18099999999999999</v>
      </c>
      <c r="H402" s="1">
        <v>0.18099999999999999</v>
      </c>
      <c r="I402" s="1">
        <v>0.18099999999999999</v>
      </c>
      <c r="J402" s="1">
        <v>0.18099999999999999</v>
      </c>
      <c r="K402" s="1">
        <v>1.2999999999999999E-2</v>
      </c>
      <c r="L402" s="1">
        <v>0.18099999999999999</v>
      </c>
      <c r="M402" s="1">
        <v>0.18099999999999999</v>
      </c>
      <c r="N402" s="1">
        <v>0.18099999999999999</v>
      </c>
      <c r="O402" s="1">
        <v>0.18099999999999999</v>
      </c>
      <c r="P402" s="1"/>
    </row>
    <row r="403" spans="1:16" ht="13.5" x14ac:dyDescent="0.35">
      <c r="A403" s="1">
        <v>396</v>
      </c>
      <c r="B403" s="1">
        <v>396</v>
      </c>
      <c r="C403" s="1">
        <v>397</v>
      </c>
      <c r="D403" s="1" t="s">
        <v>114</v>
      </c>
      <c r="E403" s="12">
        <v>0.5</v>
      </c>
      <c r="F403" s="1">
        <v>0.69299999999999995</v>
      </c>
      <c r="G403" s="1">
        <v>0.24299999999999999</v>
      </c>
      <c r="H403" s="1">
        <v>0.24299999999999999</v>
      </c>
      <c r="I403" s="1">
        <v>0.24299999999999999</v>
      </c>
      <c r="J403" s="1">
        <v>0.24299999999999999</v>
      </c>
      <c r="K403" s="1">
        <v>0.24199999999999999</v>
      </c>
      <c r="L403" s="1">
        <v>0.24399999999999999</v>
      </c>
      <c r="M403" s="1">
        <v>0.24399999999999999</v>
      </c>
      <c r="N403" s="1">
        <v>0.24399999999999999</v>
      </c>
      <c r="O403" s="1">
        <v>0.24399999999999999</v>
      </c>
      <c r="P403" s="1"/>
    </row>
    <row r="404" spans="1:16" ht="13.5" x14ac:dyDescent="0.35">
      <c r="A404" s="1">
        <v>397</v>
      </c>
      <c r="B404" s="1">
        <v>397</v>
      </c>
      <c r="C404" s="1">
        <v>398</v>
      </c>
      <c r="D404" s="1" t="s">
        <v>114</v>
      </c>
      <c r="E404" s="12">
        <v>0.54166666666666663</v>
      </c>
      <c r="F404" s="1">
        <v>0.78900000000000003</v>
      </c>
      <c r="G404" s="1">
        <v>0.19800000000000001</v>
      </c>
      <c r="H404" s="1">
        <v>0.19800000000000001</v>
      </c>
      <c r="I404" s="1">
        <v>0.19800000000000001</v>
      </c>
      <c r="J404" s="1">
        <v>0.19800000000000001</v>
      </c>
      <c r="K404" s="1">
        <v>0.82299999999999995</v>
      </c>
      <c r="L404" s="1">
        <v>0.19900000000000001</v>
      </c>
      <c r="M404" s="1">
        <v>0.19900000000000001</v>
      </c>
      <c r="N404" s="1">
        <v>0.19900000000000001</v>
      </c>
      <c r="O404" s="1">
        <v>0.19900000000000001</v>
      </c>
      <c r="P404" s="1"/>
    </row>
    <row r="405" spans="1:16" ht="13.5" x14ac:dyDescent="0.35">
      <c r="A405" s="1">
        <v>398</v>
      </c>
      <c r="B405" s="1">
        <v>398</v>
      </c>
      <c r="C405" s="1">
        <v>399</v>
      </c>
      <c r="D405" s="1" t="s">
        <v>114</v>
      </c>
      <c r="E405" s="12">
        <v>0.58333333333333337</v>
      </c>
      <c r="F405" s="1">
        <v>0.48799999999999999</v>
      </c>
      <c r="G405" s="1">
        <v>0.11899999999999999</v>
      </c>
      <c r="H405" s="1">
        <v>0.11899999999999999</v>
      </c>
      <c r="I405" s="1">
        <v>0.11899999999999999</v>
      </c>
      <c r="J405" s="1">
        <v>0.11899999999999999</v>
      </c>
      <c r="K405" s="1">
        <v>0.54400000000000004</v>
      </c>
      <c r="L405" s="1">
        <v>0.127</v>
      </c>
      <c r="M405" s="1">
        <v>0.127</v>
      </c>
      <c r="N405" s="1">
        <v>0.127</v>
      </c>
      <c r="O405" s="1">
        <v>0.127</v>
      </c>
      <c r="P405" s="1"/>
    </row>
    <row r="406" spans="1:16" ht="13.5" x14ac:dyDescent="0.35">
      <c r="A406" s="1">
        <v>399</v>
      </c>
      <c r="B406" s="1">
        <v>399</v>
      </c>
      <c r="C406" s="1">
        <v>400</v>
      </c>
      <c r="D406" s="1" t="s">
        <v>114</v>
      </c>
      <c r="E406" s="12">
        <v>0.625</v>
      </c>
      <c r="F406" s="1">
        <v>0.01</v>
      </c>
      <c r="G406" s="1">
        <v>2.1000000000000001E-2</v>
      </c>
      <c r="H406" s="1">
        <v>2.1000000000000001E-2</v>
      </c>
      <c r="I406" s="1">
        <v>2.1000000000000001E-2</v>
      </c>
      <c r="J406" s="1">
        <v>2.1000000000000001E-2</v>
      </c>
      <c r="K406" s="1">
        <v>0.82199999999999995</v>
      </c>
      <c r="L406" s="1">
        <v>1.6E-2</v>
      </c>
      <c r="M406" s="1">
        <v>1.6E-2</v>
      </c>
      <c r="N406" s="1">
        <v>1.6E-2</v>
      </c>
      <c r="O406" s="1">
        <v>1.6E-2</v>
      </c>
      <c r="P406" s="1"/>
    </row>
    <row r="407" spans="1:16" ht="13.5" x14ac:dyDescent="0.35">
      <c r="A407" s="1">
        <v>400</v>
      </c>
      <c r="B407" s="1">
        <v>400</v>
      </c>
      <c r="C407" s="1">
        <v>401</v>
      </c>
      <c r="D407" s="1" t="s">
        <v>114</v>
      </c>
      <c r="E407" s="12">
        <v>0.66666666666666663</v>
      </c>
      <c r="F407" s="1">
        <v>7.9000000000000001E-2</v>
      </c>
      <c r="G407" s="1">
        <v>0.13800000000000001</v>
      </c>
      <c r="H407" s="1">
        <v>0.13800000000000001</v>
      </c>
      <c r="I407" s="1">
        <v>0.13800000000000001</v>
      </c>
      <c r="J407" s="1">
        <v>0.13800000000000001</v>
      </c>
      <c r="K407" s="1">
        <v>0.11700000000000001</v>
      </c>
      <c r="L407" s="1">
        <v>0.13700000000000001</v>
      </c>
      <c r="M407" s="1">
        <v>0.13700000000000001</v>
      </c>
      <c r="N407" s="1">
        <v>0.13700000000000001</v>
      </c>
      <c r="O407" s="1">
        <v>0.13700000000000001</v>
      </c>
      <c r="P407" s="1"/>
    </row>
    <row r="408" spans="1:16" ht="13.5" x14ac:dyDescent="0.35">
      <c r="A408" s="1">
        <v>401</v>
      </c>
      <c r="B408" s="1">
        <v>401</v>
      </c>
      <c r="C408" s="1">
        <v>402</v>
      </c>
      <c r="D408" s="1" t="s">
        <v>114</v>
      </c>
      <c r="E408" s="12">
        <v>0.70833333333333337</v>
      </c>
      <c r="F408" s="1">
        <v>0.14799999999999999</v>
      </c>
      <c r="G408" s="1">
        <v>0.20699999999999999</v>
      </c>
      <c r="H408" s="1">
        <v>0.20699999999999999</v>
      </c>
      <c r="I408" s="1">
        <v>0.20699999999999999</v>
      </c>
      <c r="J408" s="1">
        <v>0.20699999999999999</v>
      </c>
      <c r="K408" s="1">
        <v>0.70299999999999996</v>
      </c>
      <c r="L408" s="1">
        <v>0.2</v>
      </c>
      <c r="M408" s="1">
        <v>0.2</v>
      </c>
      <c r="N408" s="1">
        <v>0.2</v>
      </c>
      <c r="O408" s="1">
        <v>0.2</v>
      </c>
      <c r="P408" s="1"/>
    </row>
    <row r="409" spans="1:16" ht="13.5" x14ac:dyDescent="0.35">
      <c r="A409" s="1">
        <v>402</v>
      </c>
      <c r="B409" s="1">
        <v>402</v>
      </c>
      <c r="C409" s="1">
        <v>403</v>
      </c>
      <c r="D409" s="1" t="s">
        <v>114</v>
      </c>
      <c r="E409" s="12">
        <v>0.75</v>
      </c>
      <c r="F409" s="1">
        <v>8.5000000000000006E-2</v>
      </c>
      <c r="G409" s="1">
        <v>0.14899999999999999</v>
      </c>
      <c r="H409" s="1">
        <v>0.14899999999999999</v>
      </c>
      <c r="I409" s="1">
        <v>0.14899999999999999</v>
      </c>
      <c r="J409" s="1">
        <v>0.14899999999999999</v>
      </c>
      <c r="K409" s="1">
        <v>0.191</v>
      </c>
      <c r="L409" s="1">
        <v>0.14699999999999999</v>
      </c>
      <c r="M409" s="1">
        <v>0.14699999999999999</v>
      </c>
      <c r="N409" s="1">
        <v>0.14699999999999999</v>
      </c>
      <c r="O409" s="1">
        <v>0.14699999999999999</v>
      </c>
      <c r="P409" s="1"/>
    </row>
    <row r="410" spans="1:16" ht="13.5" x14ac:dyDescent="0.35">
      <c r="A410" s="1">
        <v>403</v>
      </c>
      <c r="B410" s="1">
        <v>403</v>
      </c>
      <c r="C410" s="1">
        <v>404</v>
      </c>
      <c r="D410" s="1" t="s">
        <v>114</v>
      </c>
      <c r="E410" s="12">
        <v>0.79166666666666663</v>
      </c>
      <c r="F410" s="1">
        <v>0.22800000000000001</v>
      </c>
      <c r="G410" s="1">
        <v>8.7999999999999995E-2</v>
      </c>
      <c r="H410" s="1">
        <v>8.7999999999999995E-2</v>
      </c>
      <c r="I410" s="1">
        <v>8.7999999999999995E-2</v>
      </c>
      <c r="J410" s="1">
        <v>8.7999999999999995E-2</v>
      </c>
      <c r="K410" s="1">
        <v>0.57299999999999995</v>
      </c>
      <c r="L410" s="1">
        <v>9.4E-2</v>
      </c>
      <c r="M410" s="1">
        <v>9.4E-2</v>
      </c>
      <c r="N410" s="1">
        <v>9.4E-2</v>
      </c>
      <c r="O410" s="1">
        <v>9.4E-2</v>
      </c>
      <c r="P410" s="1"/>
    </row>
    <row r="411" spans="1:16" ht="13.5" x14ac:dyDescent="0.35">
      <c r="A411" s="1">
        <v>404</v>
      </c>
      <c r="B411" s="1">
        <v>404</v>
      </c>
      <c r="C411" s="1">
        <v>405</v>
      </c>
      <c r="D411" s="1" t="s">
        <v>114</v>
      </c>
      <c r="E411" s="12">
        <v>0.83333333333333337</v>
      </c>
      <c r="F411" s="1">
        <v>0.59899999999999998</v>
      </c>
      <c r="G411" s="1">
        <v>6.3E-2</v>
      </c>
      <c r="H411" s="1">
        <v>6.3E-2</v>
      </c>
      <c r="I411" s="1">
        <v>6.3E-2</v>
      </c>
      <c r="J411" s="1">
        <v>6.3E-2</v>
      </c>
      <c r="K411" s="1">
        <v>0.29399999999999998</v>
      </c>
      <c r="L411" s="1">
        <v>6.4000000000000001E-2</v>
      </c>
      <c r="M411" s="1">
        <v>6.4000000000000001E-2</v>
      </c>
      <c r="N411" s="1">
        <v>6.4000000000000001E-2</v>
      </c>
      <c r="O411" s="1">
        <v>6.4000000000000001E-2</v>
      </c>
      <c r="P411" s="1"/>
    </row>
    <row r="412" spans="1:16" ht="13.5" x14ac:dyDescent="0.35">
      <c r="A412" s="1">
        <v>405</v>
      </c>
      <c r="B412" s="1">
        <v>405</v>
      </c>
      <c r="C412" s="1">
        <v>406</v>
      </c>
      <c r="D412" s="1" t="s">
        <v>114</v>
      </c>
      <c r="E412" s="12">
        <v>0.875</v>
      </c>
      <c r="F412" s="1">
        <v>0.191</v>
      </c>
      <c r="G412" s="1">
        <v>0.18099999999999999</v>
      </c>
      <c r="H412" s="1">
        <v>0.18099999999999999</v>
      </c>
      <c r="I412" s="1">
        <v>0.18099999999999999</v>
      </c>
      <c r="J412" s="1">
        <v>0.18099999999999999</v>
      </c>
      <c r="K412" s="1">
        <v>0.25700000000000001</v>
      </c>
      <c r="L412" s="1">
        <v>0.182</v>
      </c>
      <c r="M412" s="1">
        <v>0.182</v>
      </c>
      <c r="N412" s="1">
        <v>0.182</v>
      </c>
      <c r="O412" s="1">
        <v>0.182</v>
      </c>
      <c r="P412" s="1"/>
    </row>
    <row r="413" spans="1:16" ht="13.5" x14ac:dyDescent="0.35">
      <c r="A413" s="1">
        <v>406</v>
      </c>
      <c r="B413" s="1">
        <v>406</v>
      </c>
      <c r="C413" s="1">
        <v>407</v>
      </c>
      <c r="D413" s="1" t="s">
        <v>114</v>
      </c>
      <c r="E413" s="12">
        <v>0.91666666666666663</v>
      </c>
      <c r="F413" s="1">
        <v>0.373</v>
      </c>
      <c r="G413" s="1">
        <v>0.38400000000000001</v>
      </c>
      <c r="H413" s="1">
        <v>0.38400000000000001</v>
      </c>
      <c r="I413" s="1">
        <v>0.38400000000000001</v>
      </c>
      <c r="J413" s="1">
        <v>0.38400000000000001</v>
      </c>
      <c r="K413" s="1">
        <v>0.254</v>
      </c>
      <c r="L413" s="1">
        <v>0.38500000000000001</v>
      </c>
      <c r="M413" s="1">
        <v>0.38500000000000001</v>
      </c>
      <c r="N413" s="1">
        <v>0.38500000000000001</v>
      </c>
      <c r="O413" s="1">
        <v>0.38500000000000001</v>
      </c>
      <c r="P413" s="1"/>
    </row>
    <row r="414" spans="1:16" ht="13.5" x14ac:dyDescent="0.35">
      <c r="A414" s="1">
        <v>407</v>
      </c>
      <c r="B414" s="1">
        <v>407</v>
      </c>
      <c r="C414" s="1">
        <v>408</v>
      </c>
      <c r="D414" s="1" t="s">
        <v>114</v>
      </c>
      <c r="E414" s="12">
        <v>0.95833333333333337</v>
      </c>
      <c r="F414" s="1">
        <v>0.54600000000000004</v>
      </c>
      <c r="G414" s="1">
        <v>0.49399999999999999</v>
      </c>
      <c r="H414" s="1">
        <v>0.49399999999999999</v>
      </c>
      <c r="I414" s="1">
        <v>0.49399999999999999</v>
      </c>
      <c r="J414" s="1">
        <v>0.49399999999999999</v>
      </c>
      <c r="K414" s="1">
        <v>0.56799999999999995</v>
      </c>
      <c r="L414" s="1">
        <v>0.49399999999999999</v>
      </c>
      <c r="M414" s="1">
        <v>0.49399999999999999</v>
      </c>
      <c r="N414" s="1">
        <v>0.49399999999999999</v>
      </c>
      <c r="O414" s="1">
        <v>0.49399999999999999</v>
      </c>
      <c r="P414" s="1"/>
    </row>
    <row r="415" spans="1:16" ht="13.5" x14ac:dyDescent="0.35">
      <c r="A415" s="1">
        <v>408</v>
      </c>
      <c r="B415" s="1">
        <v>408</v>
      </c>
      <c r="C415" s="1">
        <v>409</v>
      </c>
      <c r="D415" s="1" t="s">
        <v>115</v>
      </c>
      <c r="E415" s="12">
        <v>0</v>
      </c>
      <c r="F415" s="1">
        <v>0.27700000000000002</v>
      </c>
      <c r="G415" s="1">
        <v>0.35799999999999998</v>
      </c>
      <c r="H415" s="1">
        <v>0.35799999999999998</v>
      </c>
      <c r="I415" s="1">
        <v>0.35799999999999998</v>
      </c>
      <c r="J415" s="1">
        <v>0.35799999999999998</v>
      </c>
      <c r="K415" s="1">
        <v>0.439</v>
      </c>
      <c r="L415" s="1">
        <v>0.35799999999999998</v>
      </c>
      <c r="M415" s="1">
        <v>0.35799999999999998</v>
      </c>
      <c r="N415" s="1">
        <v>0.35799999999999998</v>
      </c>
      <c r="O415" s="1">
        <v>0.35799999999999998</v>
      </c>
      <c r="P415" s="1"/>
    </row>
    <row r="416" spans="1:16" ht="13.5" x14ac:dyDescent="0.35">
      <c r="A416" s="1">
        <v>409</v>
      </c>
      <c r="B416" s="1">
        <v>409</v>
      </c>
      <c r="C416" s="1">
        <v>410</v>
      </c>
      <c r="D416" s="1" t="s">
        <v>115</v>
      </c>
      <c r="E416" s="12">
        <v>4.1666666666666664E-2</v>
      </c>
      <c r="F416" s="1">
        <v>0.35499999999999998</v>
      </c>
      <c r="G416" s="1">
        <v>0.36099999999999999</v>
      </c>
      <c r="H416" s="1">
        <v>0.36099999999999999</v>
      </c>
      <c r="I416" s="1">
        <v>0.36099999999999999</v>
      </c>
      <c r="J416" s="1">
        <v>0.36099999999999999</v>
      </c>
      <c r="K416" s="1">
        <v>0.11700000000000001</v>
      </c>
      <c r="L416" s="1">
        <v>0.36099999999999999</v>
      </c>
      <c r="M416" s="1">
        <v>0.36099999999999999</v>
      </c>
      <c r="N416" s="1">
        <v>0.36099999999999999</v>
      </c>
      <c r="O416" s="1">
        <v>0.36099999999999999</v>
      </c>
      <c r="P416" s="1"/>
    </row>
    <row r="417" spans="1:16" ht="13.5" x14ac:dyDescent="0.35">
      <c r="A417" s="1">
        <v>410</v>
      </c>
      <c r="B417" s="1">
        <v>410</v>
      </c>
      <c r="C417" s="1">
        <v>411</v>
      </c>
      <c r="D417" s="1" t="s">
        <v>115</v>
      </c>
      <c r="E417" s="12">
        <v>8.3333333333333329E-2</v>
      </c>
      <c r="F417" s="1">
        <v>0.621</v>
      </c>
      <c r="G417" s="1">
        <v>0.55500000000000005</v>
      </c>
      <c r="H417" s="1">
        <v>0.55500000000000005</v>
      </c>
      <c r="I417" s="1">
        <v>0.55500000000000005</v>
      </c>
      <c r="J417" s="1">
        <v>0.55500000000000005</v>
      </c>
      <c r="K417" s="1">
        <v>0.58099999999999996</v>
      </c>
      <c r="L417" s="1">
        <v>0.55500000000000005</v>
      </c>
      <c r="M417" s="1">
        <v>0.55500000000000005</v>
      </c>
      <c r="N417" s="1">
        <v>0.55500000000000005</v>
      </c>
      <c r="O417" s="1">
        <v>0.55500000000000005</v>
      </c>
      <c r="P417" s="1"/>
    </row>
    <row r="418" spans="1:16" ht="13.5" x14ac:dyDescent="0.35">
      <c r="A418" s="1">
        <v>411</v>
      </c>
      <c r="B418" s="1">
        <v>411</v>
      </c>
      <c r="C418" s="1">
        <v>412</v>
      </c>
      <c r="D418" s="1" t="s">
        <v>115</v>
      </c>
      <c r="E418" s="12">
        <v>0.125</v>
      </c>
      <c r="F418" s="1">
        <v>0.91</v>
      </c>
      <c r="G418" s="1">
        <v>0.627</v>
      </c>
      <c r="H418" s="1">
        <v>0.627</v>
      </c>
      <c r="I418" s="1">
        <v>0.627</v>
      </c>
      <c r="J418" s="1">
        <v>0.627</v>
      </c>
      <c r="K418" s="1">
        <v>0.65100000000000002</v>
      </c>
      <c r="L418" s="1">
        <v>0.627</v>
      </c>
      <c r="M418" s="1">
        <v>0.627</v>
      </c>
      <c r="N418" s="1">
        <v>0.627</v>
      </c>
      <c r="O418" s="1">
        <v>0.627</v>
      </c>
      <c r="P418" s="1"/>
    </row>
    <row r="419" spans="1:16" ht="13.5" x14ac:dyDescent="0.35">
      <c r="A419" s="1">
        <v>412</v>
      </c>
      <c r="B419" s="1">
        <v>412</v>
      </c>
      <c r="C419" s="1">
        <v>413</v>
      </c>
      <c r="D419" s="1" t="s">
        <v>115</v>
      </c>
      <c r="E419" s="12">
        <v>0.16666666666666666</v>
      </c>
      <c r="F419" s="1">
        <v>0.52700000000000002</v>
      </c>
      <c r="G419" s="1">
        <v>0.45</v>
      </c>
      <c r="H419" s="1">
        <v>0.45</v>
      </c>
      <c r="I419" s="1">
        <v>0.45</v>
      </c>
      <c r="J419" s="1">
        <v>0.45</v>
      </c>
      <c r="K419" s="1">
        <v>0.45800000000000002</v>
      </c>
      <c r="L419" s="1">
        <v>0.45</v>
      </c>
      <c r="M419" s="1">
        <v>0.45</v>
      </c>
      <c r="N419" s="1">
        <v>0.45</v>
      </c>
      <c r="O419" s="1">
        <v>0.45</v>
      </c>
      <c r="P419" s="1"/>
    </row>
    <row r="420" spans="1:16" ht="13.5" x14ac:dyDescent="0.35">
      <c r="A420" s="1">
        <v>413</v>
      </c>
      <c r="B420" s="1">
        <v>413</v>
      </c>
      <c r="C420" s="1">
        <v>414</v>
      </c>
      <c r="D420" s="1" t="s">
        <v>115</v>
      </c>
      <c r="E420" s="12">
        <v>0.20833333333333334</v>
      </c>
      <c r="F420" s="1">
        <v>0.34899999999999998</v>
      </c>
      <c r="G420" s="1">
        <v>0.44700000000000001</v>
      </c>
      <c r="H420" s="1">
        <v>0.44700000000000001</v>
      </c>
      <c r="I420" s="1">
        <v>0.44700000000000001</v>
      </c>
      <c r="J420" s="1">
        <v>0.44700000000000001</v>
      </c>
      <c r="K420" s="1">
        <v>0.44</v>
      </c>
      <c r="L420" s="1">
        <v>0.44700000000000001</v>
      </c>
      <c r="M420" s="1">
        <v>0.44700000000000001</v>
      </c>
      <c r="N420" s="1">
        <v>0.44700000000000001</v>
      </c>
      <c r="O420" s="1">
        <v>0.44700000000000001</v>
      </c>
      <c r="P420" s="1"/>
    </row>
    <row r="421" spans="1:16" ht="13.5" x14ac:dyDescent="0.35">
      <c r="A421" s="1">
        <v>414</v>
      </c>
      <c r="B421" s="1">
        <v>414</v>
      </c>
      <c r="C421" s="1">
        <v>415</v>
      </c>
      <c r="D421" s="1" t="s">
        <v>115</v>
      </c>
      <c r="E421" s="12">
        <v>0.25</v>
      </c>
      <c r="F421" s="1">
        <v>5.2999999999999999E-2</v>
      </c>
      <c r="G421" s="1">
        <v>0.182</v>
      </c>
      <c r="H421" s="1">
        <v>0.182</v>
      </c>
      <c r="I421" s="1">
        <v>0.182</v>
      </c>
      <c r="J421" s="1">
        <v>0.182</v>
      </c>
      <c r="K421" s="1">
        <v>0.153</v>
      </c>
      <c r="L421" s="1">
        <v>0.182</v>
      </c>
      <c r="M421" s="1">
        <v>0.182</v>
      </c>
      <c r="N421" s="1">
        <v>0.182</v>
      </c>
      <c r="O421" s="1">
        <v>0.182</v>
      </c>
      <c r="P421" s="1"/>
    </row>
    <row r="422" spans="1:16" ht="13.5" x14ac:dyDescent="0.35">
      <c r="A422" s="1">
        <v>415</v>
      </c>
      <c r="B422" s="1">
        <v>415</v>
      </c>
      <c r="C422" s="1">
        <v>416</v>
      </c>
      <c r="D422" s="1" t="s">
        <v>115</v>
      </c>
      <c r="E422" s="12">
        <v>0.29166666666666669</v>
      </c>
      <c r="F422" s="1">
        <v>0.16300000000000001</v>
      </c>
      <c r="G422" s="1">
        <v>2.5000000000000001E-2</v>
      </c>
      <c r="H422" s="1">
        <v>2.5000000000000001E-2</v>
      </c>
      <c r="I422" s="1">
        <v>2.5000000000000001E-2</v>
      </c>
      <c r="J422" s="1">
        <v>2.5000000000000001E-2</v>
      </c>
      <c r="K422" s="1">
        <v>3.9E-2</v>
      </c>
      <c r="L422" s="1">
        <v>2.5000000000000001E-2</v>
      </c>
      <c r="M422" s="1">
        <v>2.5000000000000001E-2</v>
      </c>
      <c r="N422" s="1">
        <v>2.5000000000000001E-2</v>
      </c>
      <c r="O422" s="1">
        <v>2.5000000000000001E-2</v>
      </c>
      <c r="P422" s="1"/>
    </row>
    <row r="423" spans="1:16" ht="13.5" x14ac:dyDescent="0.35">
      <c r="A423" s="1">
        <v>416</v>
      </c>
      <c r="B423" s="1">
        <v>416</v>
      </c>
      <c r="C423" s="1">
        <v>417</v>
      </c>
      <c r="D423" s="1" t="s">
        <v>115</v>
      </c>
      <c r="E423" s="12">
        <v>0.33333333333333331</v>
      </c>
      <c r="F423" s="1">
        <v>1.2E-2</v>
      </c>
      <c r="G423" s="1">
        <v>0.157</v>
      </c>
      <c r="H423" s="1">
        <v>0.157</v>
      </c>
      <c r="I423" s="1">
        <v>0.157</v>
      </c>
      <c r="J423" s="1">
        <v>0.157</v>
      </c>
      <c r="K423" s="1">
        <v>2.9000000000000001E-2</v>
      </c>
      <c r="L423" s="1">
        <v>0.157</v>
      </c>
      <c r="M423" s="1">
        <v>0.157</v>
      </c>
      <c r="N423" s="1">
        <v>0.157</v>
      </c>
      <c r="O423" s="1">
        <v>0.157</v>
      </c>
      <c r="P423" s="1"/>
    </row>
    <row r="424" spans="1:16" ht="13.5" x14ac:dyDescent="0.35">
      <c r="A424" s="1">
        <v>417</v>
      </c>
      <c r="B424" s="1">
        <v>417</v>
      </c>
      <c r="C424" s="1">
        <v>418</v>
      </c>
      <c r="D424" s="1" t="s">
        <v>115</v>
      </c>
      <c r="E424" s="12">
        <v>0.375</v>
      </c>
      <c r="F424" s="1">
        <v>0.56799999999999995</v>
      </c>
      <c r="G424" s="1">
        <v>0.48799999999999999</v>
      </c>
      <c r="H424" s="1">
        <v>0.48799999999999999</v>
      </c>
      <c r="I424" s="1">
        <v>0.48799999999999999</v>
      </c>
      <c r="J424" s="1">
        <v>0.48799999999999999</v>
      </c>
      <c r="K424" s="1">
        <v>0.5</v>
      </c>
      <c r="L424" s="1">
        <v>0.48799999999999999</v>
      </c>
      <c r="M424" s="1">
        <v>0.48799999999999999</v>
      </c>
      <c r="N424" s="1">
        <v>0.48799999999999999</v>
      </c>
      <c r="O424" s="1">
        <v>0.48799999999999999</v>
      </c>
      <c r="P424" s="1"/>
    </row>
    <row r="425" spans="1:16" ht="13.5" x14ac:dyDescent="0.35">
      <c r="A425" s="1">
        <v>418</v>
      </c>
      <c r="B425" s="1">
        <v>418</v>
      </c>
      <c r="C425" s="1">
        <v>419</v>
      </c>
      <c r="D425" s="1" t="s">
        <v>115</v>
      </c>
      <c r="E425" s="12">
        <v>0.41666666666666669</v>
      </c>
      <c r="F425" s="1">
        <v>1.0489999999999999</v>
      </c>
      <c r="G425" s="1">
        <v>0.89100000000000001</v>
      </c>
      <c r="H425" s="1">
        <v>0.89100000000000001</v>
      </c>
      <c r="I425" s="1">
        <v>0.89100000000000001</v>
      </c>
      <c r="J425" s="1">
        <v>0.89100000000000001</v>
      </c>
      <c r="K425" s="1">
        <v>0.92</v>
      </c>
      <c r="L425" s="1">
        <v>0.89100000000000001</v>
      </c>
      <c r="M425" s="1">
        <v>0.89100000000000001</v>
      </c>
      <c r="N425" s="1">
        <v>0.89100000000000001</v>
      </c>
      <c r="O425" s="1">
        <v>0.89100000000000001</v>
      </c>
      <c r="P425" s="1"/>
    </row>
    <row r="426" spans="1:16" ht="13.5" x14ac:dyDescent="0.35">
      <c r="A426" s="1">
        <v>419</v>
      </c>
      <c r="B426" s="1">
        <v>419</v>
      </c>
      <c r="C426" s="1">
        <v>420</v>
      </c>
      <c r="D426" s="1" t="s">
        <v>115</v>
      </c>
      <c r="E426" s="12">
        <v>0.45833333333333331</v>
      </c>
      <c r="F426" s="1">
        <v>1.1679999999999999</v>
      </c>
      <c r="G426" s="1">
        <v>1.246</v>
      </c>
      <c r="H426" s="1">
        <v>1.246</v>
      </c>
      <c r="I426" s="1">
        <v>1.246</v>
      </c>
      <c r="J426" s="1">
        <v>1.246</v>
      </c>
      <c r="K426" s="1">
        <v>1.0640000000000001</v>
      </c>
      <c r="L426" s="1">
        <v>1.2430000000000001</v>
      </c>
      <c r="M426" s="1">
        <v>1.2430000000000001</v>
      </c>
      <c r="N426" s="1">
        <v>1.2430000000000001</v>
      </c>
      <c r="O426" s="1">
        <v>1.2430000000000001</v>
      </c>
      <c r="P426" s="1"/>
    </row>
    <row r="427" spans="1:16" ht="13.5" x14ac:dyDescent="0.35">
      <c r="A427" s="1">
        <v>420</v>
      </c>
      <c r="B427" s="1">
        <v>420</v>
      </c>
      <c r="C427" s="1">
        <v>421</v>
      </c>
      <c r="D427" s="1" t="s">
        <v>115</v>
      </c>
      <c r="E427" s="12">
        <v>0.5</v>
      </c>
      <c r="F427" s="1">
        <v>0.83799999999999997</v>
      </c>
      <c r="G427" s="1">
        <v>1.1850000000000001</v>
      </c>
      <c r="H427" s="1">
        <v>1.1850000000000001</v>
      </c>
      <c r="I427" s="1">
        <v>1.1850000000000001</v>
      </c>
      <c r="J427" s="1">
        <v>1.1850000000000001</v>
      </c>
      <c r="K427" s="1">
        <v>0.90400000000000003</v>
      </c>
      <c r="L427" s="1">
        <v>1.177</v>
      </c>
      <c r="M427" s="1">
        <v>1.177</v>
      </c>
      <c r="N427" s="1">
        <v>1.177</v>
      </c>
      <c r="O427" s="1">
        <v>1.177</v>
      </c>
      <c r="P427" s="1"/>
    </row>
    <row r="428" spans="1:16" ht="13.5" x14ac:dyDescent="0.35">
      <c r="A428" s="1">
        <v>421</v>
      </c>
      <c r="B428" s="1">
        <v>421</v>
      </c>
      <c r="C428" s="1">
        <v>422</v>
      </c>
      <c r="D428" s="1" t="s">
        <v>115</v>
      </c>
      <c r="E428" s="12">
        <v>0.54166666666666663</v>
      </c>
      <c r="F428" s="1">
        <v>7.0000000000000001E-3</v>
      </c>
      <c r="G428" s="1">
        <v>0.874</v>
      </c>
      <c r="H428" s="1">
        <v>0.874</v>
      </c>
      <c r="I428" s="1">
        <v>0.874</v>
      </c>
      <c r="J428" s="1">
        <v>0.874</v>
      </c>
      <c r="K428" s="1">
        <v>0.16400000000000001</v>
      </c>
      <c r="L428" s="1">
        <v>0.86099999999999999</v>
      </c>
      <c r="M428" s="1">
        <v>0.86099999999999999</v>
      </c>
      <c r="N428" s="1">
        <v>0.86099999999999999</v>
      </c>
      <c r="O428" s="1">
        <v>0.86099999999999999</v>
      </c>
      <c r="P428" s="1"/>
    </row>
    <row r="429" spans="1:16" ht="13.5" x14ac:dyDescent="0.35">
      <c r="A429" s="1">
        <v>422</v>
      </c>
      <c r="B429" s="1">
        <v>422</v>
      </c>
      <c r="C429" s="1">
        <v>423</v>
      </c>
      <c r="D429" s="1" t="s">
        <v>115</v>
      </c>
      <c r="E429" s="12">
        <v>0.58333333333333337</v>
      </c>
      <c r="F429" s="1">
        <v>0.51500000000000001</v>
      </c>
      <c r="G429" s="1">
        <v>0.46300000000000002</v>
      </c>
      <c r="H429" s="1">
        <v>0.46300000000000002</v>
      </c>
      <c r="I429" s="1">
        <v>0.46300000000000002</v>
      </c>
      <c r="J429" s="1">
        <v>0.46300000000000002</v>
      </c>
      <c r="K429" s="1">
        <v>0.84399999999999997</v>
      </c>
      <c r="L429" s="1">
        <v>0.45800000000000002</v>
      </c>
      <c r="M429" s="1">
        <v>0.45800000000000002</v>
      </c>
      <c r="N429" s="1">
        <v>0.45800000000000002</v>
      </c>
      <c r="O429" s="1">
        <v>0.45800000000000002</v>
      </c>
      <c r="P429" s="1"/>
    </row>
    <row r="430" spans="1:16" ht="13.5" x14ac:dyDescent="0.35">
      <c r="A430" s="1">
        <v>423</v>
      </c>
      <c r="B430" s="1">
        <v>423</v>
      </c>
      <c r="C430" s="1">
        <v>424</v>
      </c>
      <c r="D430" s="1" t="s">
        <v>115</v>
      </c>
      <c r="E430" s="12">
        <v>0.625</v>
      </c>
      <c r="F430" s="1">
        <v>1.0900000000000001</v>
      </c>
      <c r="G430" s="1">
        <v>0.253</v>
      </c>
      <c r="H430" s="1">
        <v>0.253</v>
      </c>
      <c r="I430" s="1">
        <v>0.253</v>
      </c>
      <c r="J430" s="1">
        <v>0.253</v>
      </c>
      <c r="K430" s="1">
        <v>1.091</v>
      </c>
      <c r="L430" s="1">
        <v>0.253</v>
      </c>
      <c r="M430" s="1">
        <v>0.253</v>
      </c>
      <c r="N430" s="1">
        <v>0.253</v>
      </c>
      <c r="O430" s="1">
        <v>0.253</v>
      </c>
      <c r="P430" s="1"/>
    </row>
    <row r="431" spans="1:16" ht="13.5" x14ac:dyDescent="0.35">
      <c r="A431" s="1">
        <v>424</v>
      </c>
      <c r="B431" s="1">
        <v>424</v>
      </c>
      <c r="C431" s="1">
        <v>425</v>
      </c>
      <c r="D431" s="1" t="s">
        <v>115</v>
      </c>
      <c r="E431" s="12">
        <v>0.66666666666666663</v>
      </c>
      <c r="F431" s="1">
        <v>0.54700000000000004</v>
      </c>
      <c r="G431" s="1">
        <v>9.5000000000000001E-2</v>
      </c>
      <c r="H431" s="1">
        <v>9.5000000000000001E-2</v>
      </c>
      <c r="I431" s="1">
        <v>9.5000000000000001E-2</v>
      </c>
      <c r="J431" s="1">
        <v>9.5000000000000001E-2</v>
      </c>
      <c r="K431" s="1">
        <v>0.54300000000000004</v>
      </c>
      <c r="L431" s="1">
        <v>9.7000000000000003E-2</v>
      </c>
      <c r="M431" s="1">
        <v>9.7000000000000003E-2</v>
      </c>
      <c r="N431" s="1">
        <v>9.7000000000000003E-2</v>
      </c>
      <c r="O431" s="1">
        <v>9.7000000000000003E-2</v>
      </c>
      <c r="P431" s="1"/>
    </row>
    <row r="432" spans="1:16" ht="13.5" x14ac:dyDescent="0.35">
      <c r="A432" s="1">
        <v>425</v>
      </c>
      <c r="B432" s="1">
        <v>425</v>
      </c>
      <c r="C432" s="1">
        <v>426</v>
      </c>
      <c r="D432" s="1" t="s">
        <v>115</v>
      </c>
      <c r="E432" s="12">
        <v>0.70833333333333337</v>
      </c>
      <c r="F432" s="1">
        <v>0.30299999999999999</v>
      </c>
      <c r="G432" s="1">
        <v>0.1</v>
      </c>
      <c r="H432" s="1">
        <v>0.1</v>
      </c>
      <c r="I432" s="1">
        <v>0.1</v>
      </c>
      <c r="J432" s="1">
        <v>0.1</v>
      </c>
      <c r="K432" s="1">
        <v>0.30299999999999999</v>
      </c>
      <c r="L432" s="1">
        <v>0.10299999999999999</v>
      </c>
      <c r="M432" s="1">
        <v>0.10299999999999999</v>
      </c>
      <c r="N432" s="1">
        <v>0.10299999999999999</v>
      </c>
      <c r="O432" s="1">
        <v>0.10299999999999999</v>
      </c>
      <c r="P432" s="1"/>
    </row>
    <row r="433" spans="1:16" ht="13.5" x14ac:dyDescent="0.35">
      <c r="A433" s="1">
        <v>426</v>
      </c>
      <c r="B433" s="1">
        <v>426</v>
      </c>
      <c r="C433" s="1">
        <v>427</v>
      </c>
      <c r="D433" s="1" t="s">
        <v>115</v>
      </c>
      <c r="E433" s="12">
        <v>0.75</v>
      </c>
      <c r="F433" s="1">
        <v>0.10299999999999999</v>
      </c>
      <c r="G433" s="1">
        <v>0.23400000000000001</v>
      </c>
      <c r="H433" s="1">
        <v>0.23400000000000001</v>
      </c>
      <c r="I433" s="1">
        <v>0.23400000000000001</v>
      </c>
      <c r="J433" s="1">
        <v>0.23400000000000001</v>
      </c>
      <c r="K433" s="1">
        <v>0.66700000000000004</v>
      </c>
      <c r="L433" s="1">
        <v>0.23699999999999999</v>
      </c>
      <c r="M433" s="1">
        <v>0.23699999999999999</v>
      </c>
      <c r="N433" s="1">
        <v>0.23699999999999999</v>
      </c>
      <c r="O433" s="1">
        <v>0.23699999999999999</v>
      </c>
      <c r="P433" s="1"/>
    </row>
    <row r="434" spans="1:16" ht="13.5" x14ac:dyDescent="0.35">
      <c r="A434" s="1">
        <v>427</v>
      </c>
      <c r="B434" s="1">
        <v>427</v>
      </c>
      <c r="C434" s="1">
        <v>428</v>
      </c>
      <c r="D434" s="1" t="s">
        <v>115</v>
      </c>
      <c r="E434" s="12">
        <v>0.79166666666666663</v>
      </c>
      <c r="F434" s="1">
        <v>0.54600000000000004</v>
      </c>
      <c r="G434" s="1">
        <v>0.20100000000000001</v>
      </c>
      <c r="H434" s="1">
        <v>0.20100000000000001</v>
      </c>
      <c r="I434" s="1">
        <v>0.20100000000000001</v>
      </c>
      <c r="J434" s="1">
        <v>0.20100000000000001</v>
      </c>
      <c r="K434" s="1">
        <v>0.26900000000000002</v>
      </c>
      <c r="L434" s="1">
        <v>0.20399999999999999</v>
      </c>
      <c r="M434" s="1">
        <v>0.20399999999999999</v>
      </c>
      <c r="N434" s="1">
        <v>0.20399999999999999</v>
      </c>
      <c r="O434" s="1">
        <v>0.20399999999999999</v>
      </c>
      <c r="P434" s="1"/>
    </row>
    <row r="435" spans="1:16" ht="13.5" x14ac:dyDescent="0.35">
      <c r="A435" s="1">
        <v>428</v>
      </c>
      <c r="B435" s="1">
        <v>428</v>
      </c>
      <c r="C435" s="1">
        <v>429</v>
      </c>
      <c r="D435" s="1" t="s">
        <v>115</v>
      </c>
      <c r="E435" s="12">
        <v>0.83333333333333337</v>
      </c>
      <c r="F435" s="1">
        <v>0.67400000000000004</v>
      </c>
      <c r="G435" s="1">
        <v>0.14000000000000001</v>
      </c>
      <c r="H435" s="1">
        <v>0.14000000000000001</v>
      </c>
      <c r="I435" s="1">
        <v>0.14000000000000001</v>
      </c>
      <c r="J435" s="1">
        <v>0.14000000000000001</v>
      </c>
      <c r="K435" s="1">
        <v>0.83899999999999997</v>
      </c>
      <c r="L435" s="1">
        <v>0.14299999999999999</v>
      </c>
      <c r="M435" s="1">
        <v>0.14299999999999999</v>
      </c>
      <c r="N435" s="1">
        <v>0.14299999999999999</v>
      </c>
      <c r="O435" s="1">
        <v>0.14299999999999999</v>
      </c>
      <c r="P435" s="1"/>
    </row>
    <row r="436" spans="1:16" ht="13.5" x14ac:dyDescent="0.35">
      <c r="A436" s="1">
        <v>429</v>
      </c>
      <c r="B436" s="1">
        <v>429</v>
      </c>
      <c r="C436" s="1">
        <v>430</v>
      </c>
      <c r="D436" s="1" t="s">
        <v>115</v>
      </c>
      <c r="E436" s="12">
        <v>0.875</v>
      </c>
      <c r="F436" s="1">
        <v>0.47</v>
      </c>
      <c r="G436" s="1">
        <v>0.2</v>
      </c>
      <c r="H436" s="1">
        <v>0.2</v>
      </c>
      <c r="I436" s="1">
        <v>0.2</v>
      </c>
      <c r="J436" s="1">
        <v>0.2</v>
      </c>
      <c r="K436" s="1">
        <v>0.56499999999999995</v>
      </c>
      <c r="L436" s="1">
        <v>0.20200000000000001</v>
      </c>
      <c r="M436" s="1">
        <v>0.20200000000000001</v>
      </c>
      <c r="N436" s="1">
        <v>0.20200000000000001</v>
      </c>
      <c r="O436" s="1">
        <v>0.20200000000000001</v>
      </c>
      <c r="P436" s="1"/>
    </row>
    <row r="437" spans="1:16" ht="13.5" x14ac:dyDescent="0.35">
      <c r="A437" s="1">
        <v>430</v>
      </c>
      <c r="B437" s="1">
        <v>430</v>
      </c>
      <c r="C437" s="1">
        <v>431</v>
      </c>
      <c r="D437" s="1" t="s">
        <v>115</v>
      </c>
      <c r="E437" s="12">
        <v>0.91666666666666663</v>
      </c>
      <c r="F437" s="1">
        <v>0.36499999999999999</v>
      </c>
      <c r="G437" s="1">
        <v>0.25700000000000001</v>
      </c>
      <c r="H437" s="1">
        <v>0.25700000000000001</v>
      </c>
      <c r="I437" s="1">
        <v>0.25700000000000001</v>
      </c>
      <c r="J437" s="1">
        <v>0.25700000000000001</v>
      </c>
      <c r="K437" s="1">
        <v>0.41099999999999998</v>
      </c>
      <c r="L437" s="1">
        <v>0.25900000000000001</v>
      </c>
      <c r="M437" s="1">
        <v>0.25900000000000001</v>
      </c>
      <c r="N437" s="1">
        <v>0.25900000000000001</v>
      </c>
      <c r="O437" s="1">
        <v>0.25900000000000001</v>
      </c>
      <c r="P437" s="1"/>
    </row>
    <row r="438" spans="1:16" ht="13.5" x14ac:dyDescent="0.35">
      <c r="A438" s="1">
        <v>431</v>
      </c>
      <c r="B438" s="1">
        <v>431</v>
      </c>
      <c r="C438" s="1">
        <v>432</v>
      </c>
      <c r="D438" s="1" t="s">
        <v>115</v>
      </c>
      <c r="E438" s="12">
        <v>0.95833333333333337</v>
      </c>
      <c r="F438" s="1">
        <v>0.28499999999999998</v>
      </c>
      <c r="G438" s="1">
        <v>0.27500000000000002</v>
      </c>
      <c r="H438" s="1">
        <v>0.27500000000000002</v>
      </c>
      <c r="I438" s="1">
        <v>0.27500000000000002</v>
      </c>
      <c r="J438" s="1">
        <v>0.27500000000000002</v>
      </c>
      <c r="K438" s="1">
        <v>0.3</v>
      </c>
      <c r="L438" s="1">
        <v>0.27600000000000002</v>
      </c>
      <c r="M438" s="1">
        <v>0.27600000000000002</v>
      </c>
      <c r="N438" s="1">
        <v>0.27600000000000002</v>
      </c>
      <c r="O438" s="1">
        <v>0.27600000000000002</v>
      </c>
      <c r="P438" s="1"/>
    </row>
    <row r="439" spans="1:16" ht="13.5" x14ac:dyDescent="0.35">
      <c r="A439" s="1">
        <v>432</v>
      </c>
      <c r="B439" s="1">
        <v>432</v>
      </c>
      <c r="C439" s="1">
        <v>433</v>
      </c>
      <c r="D439" s="1" t="s">
        <v>71</v>
      </c>
      <c r="E439" s="12">
        <v>0</v>
      </c>
      <c r="F439" s="1">
        <v>0.39500000000000002</v>
      </c>
      <c r="G439" s="1">
        <v>0.23899999999999999</v>
      </c>
      <c r="H439" s="1">
        <v>0.23899999999999999</v>
      </c>
      <c r="I439" s="1">
        <v>0.23899999999999999</v>
      </c>
      <c r="J439" s="1">
        <v>0.23899999999999999</v>
      </c>
      <c r="K439" s="1">
        <v>0.45200000000000001</v>
      </c>
      <c r="L439" s="1">
        <v>0.24</v>
      </c>
      <c r="M439" s="1">
        <v>0.24</v>
      </c>
      <c r="N439" s="1">
        <v>0.24</v>
      </c>
      <c r="O439" s="1">
        <v>0.24</v>
      </c>
      <c r="P439" s="1"/>
    </row>
    <row r="440" spans="1:16" ht="13.5" x14ac:dyDescent="0.35">
      <c r="A440" s="1">
        <v>433</v>
      </c>
      <c r="B440" s="1">
        <v>433</v>
      </c>
      <c r="C440" s="1">
        <v>434</v>
      </c>
      <c r="D440" s="1" t="s">
        <v>71</v>
      </c>
      <c r="E440" s="12">
        <v>4.1666666666666664E-2</v>
      </c>
      <c r="F440" s="1">
        <v>1.75</v>
      </c>
      <c r="G440" s="1">
        <v>5.4589999999999996</v>
      </c>
      <c r="H440" s="1">
        <v>1.9930000000000001</v>
      </c>
      <c r="I440" s="1">
        <v>6.21</v>
      </c>
      <c r="J440" s="1">
        <v>18.678000000000001</v>
      </c>
      <c r="K440" s="1">
        <v>1.6779999999999999</v>
      </c>
      <c r="L440" s="1">
        <v>5.7539999999999996</v>
      </c>
      <c r="M440" s="1">
        <v>2.1080000000000001</v>
      </c>
      <c r="N440" s="1">
        <v>6.5439999999999996</v>
      </c>
      <c r="O440" s="1">
        <v>51.298000000000002</v>
      </c>
      <c r="P440" s="1"/>
    </row>
    <row r="441" spans="1:16" ht="13.5" x14ac:dyDescent="0.35">
      <c r="A441" s="1">
        <v>434</v>
      </c>
      <c r="B441" s="1">
        <v>434</v>
      </c>
      <c r="C441" s="1">
        <v>435</v>
      </c>
      <c r="D441" s="1" t="s">
        <v>71</v>
      </c>
      <c r="E441" s="12">
        <v>8.3333333333333329E-2</v>
      </c>
      <c r="F441" s="1">
        <v>9.6969999999999992</v>
      </c>
      <c r="G441" s="1">
        <v>27.22</v>
      </c>
      <c r="H441" s="1">
        <v>10.163</v>
      </c>
      <c r="I441" s="1">
        <v>31.736999999999998</v>
      </c>
      <c r="J441" s="1">
        <v>93.584000000000003</v>
      </c>
      <c r="K441" s="1">
        <v>9.6180000000000003</v>
      </c>
      <c r="L441" s="1">
        <v>28.649000000000001</v>
      </c>
      <c r="M441" s="1">
        <v>10.705</v>
      </c>
      <c r="N441" s="1">
        <v>33.401000000000003</v>
      </c>
      <c r="O441" s="1">
        <v>255.38300000000001</v>
      </c>
      <c r="P441" s="1"/>
    </row>
    <row r="442" spans="1:16" ht="13.5" x14ac:dyDescent="0.35">
      <c r="A442" s="1">
        <v>435</v>
      </c>
      <c r="B442" s="1">
        <v>435</v>
      </c>
      <c r="C442" s="1">
        <v>436</v>
      </c>
      <c r="D442" s="1" t="s">
        <v>71</v>
      </c>
      <c r="E442" s="12">
        <v>0.125</v>
      </c>
      <c r="F442" s="1">
        <v>4.6479999999999997</v>
      </c>
      <c r="G442" s="1">
        <v>15.897</v>
      </c>
      <c r="H442" s="1">
        <v>6.1319999999999997</v>
      </c>
      <c r="I442" s="1">
        <v>18.408000000000001</v>
      </c>
      <c r="J442" s="1">
        <v>53.491999999999997</v>
      </c>
      <c r="K442" s="1">
        <v>4.45</v>
      </c>
      <c r="L442" s="1">
        <v>16.712</v>
      </c>
      <c r="M442" s="1">
        <v>6.4390000000000001</v>
      </c>
      <c r="N442" s="1">
        <v>19.353999999999999</v>
      </c>
      <c r="O442" s="1">
        <v>145.27799999999999</v>
      </c>
      <c r="P442" s="1"/>
    </row>
    <row r="443" spans="1:16" ht="13.5" x14ac:dyDescent="0.35">
      <c r="A443" s="1">
        <v>436</v>
      </c>
      <c r="B443" s="1">
        <v>436</v>
      </c>
      <c r="C443" s="1">
        <v>437</v>
      </c>
      <c r="D443" s="1" t="s">
        <v>71</v>
      </c>
      <c r="E443" s="12">
        <v>0.16666666666666666</v>
      </c>
      <c r="F443" s="1">
        <v>0.70199999999999996</v>
      </c>
      <c r="G443" s="1">
        <v>3.6749999999999998</v>
      </c>
      <c r="H443" s="1">
        <v>1.4570000000000001</v>
      </c>
      <c r="I443" s="1">
        <v>4.0279999999999996</v>
      </c>
      <c r="J443" s="1">
        <v>12.259</v>
      </c>
      <c r="K443" s="1">
        <v>0.56200000000000006</v>
      </c>
      <c r="L443" s="1">
        <v>3.8780000000000001</v>
      </c>
      <c r="M443" s="1">
        <v>1.544</v>
      </c>
      <c r="N443" s="1">
        <v>4.2489999999999997</v>
      </c>
      <c r="O443" s="1">
        <v>33.790999999999997</v>
      </c>
      <c r="P443" s="1"/>
    </row>
    <row r="444" spans="1:16" ht="13.5" x14ac:dyDescent="0.35">
      <c r="A444" s="1">
        <v>437</v>
      </c>
      <c r="B444" s="1">
        <v>437</v>
      </c>
      <c r="C444" s="1">
        <v>438</v>
      </c>
      <c r="D444" s="1" t="s">
        <v>71</v>
      </c>
      <c r="E444" s="12">
        <v>0.20833333333333334</v>
      </c>
      <c r="F444" s="1">
        <v>7.5789999999999997</v>
      </c>
      <c r="G444" s="1">
        <v>16.670999999999999</v>
      </c>
      <c r="H444" s="1">
        <v>6.6890000000000001</v>
      </c>
      <c r="I444" s="1">
        <v>19.082999999999998</v>
      </c>
      <c r="J444" s="1">
        <v>55.612000000000002</v>
      </c>
      <c r="K444" s="1">
        <v>7.7469999999999999</v>
      </c>
      <c r="L444" s="1">
        <v>17.53</v>
      </c>
      <c r="M444" s="1">
        <v>7.0279999999999996</v>
      </c>
      <c r="N444" s="1">
        <v>20.068000000000001</v>
      </c>
      <c r="O444" s="1">
        <v>151.17699999999999</v>
      </c>
      <c r="P444" s="1"/>
    </row>
    <row r="445" spans="1:16" ht="13.5" x14ac:dyDescent="0.35">
      <c r="A445" s="1">
        <v>438</v>
      </c>
      <c r="B445" s="1">
        <v>438</v>
      </c>
      <c r="C445" s="1">
        <v>439</v>
      </c>
      <c r="D445" s="1" t="s">
        <v>71</v>
      </c>
      <c r="E445" s="12">
        <v>0.25</v>
      </c>
      <c r="F445" s="1">
        <v>6.367</v>
      </c>
      <c r="G445" s="1">
        <v>2.3439999999999999</v>
      </c>
      <c r="H445" s="1">
        <v>1.0329999999999999</v>
      </c>
      <c r="I445" s="1">
        <v>2.3380000000000001</v>
      </c>
      <c r="J445" s="1">
        <v>5.0209999999999999</v>
      </c>
      <c r="K445" s="1">
        <v>8.7409999999999997</v>
      </c>
      <c r="L445" s="1">
        <v>2.4750000000000001</v>
      </c>
      <c r="M445" s="1">
        <v>1.0960000000000001</v>
      </c>
      <c r="N445" s="1">
        <v>2.4689999999999999</v>
      </c>
      <c r="O445" s="1">
        <v>13.353999999999999</v>
      </c>
      <c r="P445" s="1"/>
    </row>
    <row r="446" spans="1:16" ht="13.5" x14ac:dyDescent="0.35">
      <c r="A446" s="1">
        <v>439</v>
      </c>
      <c r="B446" s="1">
        <v>439</v>
      </c>
      <c r="C446" s="1">
        <v>440</v>
      </c>
      <c r="D446" s="1" t="s">
        <v>71</v>
      </c>
      <c r="E446" s="12">
        <v>0.29166666666666669</v>
      </c>
      <c r="F446" s="1">
        <v>1.67</v>
      </c>
      <c r="G446" s="1">
        <v>0.30399999999999999</v>
      </c>
      <c r="H446" s="1">
        <v>5.8</v>
      </c>
      <c r="I446" s="1">
        <v>1.0580000000000001</v>
      </c>
      <c r="J446" s="1">
        <v>12.957000000000001</v>
      </c>
      <c r="K446" s="1">
        <v>4.8899999999999997</v>
      </c>
      <c r="L446" s="1">
        <v>0.18099999999999999</v>
      </c>
      <c r="M446" s="1">
        <v>5.6020000000000003</v>
      </c>
      <c r="N446" s="1">
        <v>1.6140000000000001</v>
      </c>
      <c r="O446" s="1">
        <v>51.89</v>
      </c>
      <c r="P446" s="1"/>
    </row>
    <row r="447" spans="1:16" ht="13.5" x14ac:dyDescent="0.35">
      <c r="A447" s="1">
        <v>440</v>
      </c>
      <c r="B447" s="1">
        <v>440</v>
      </c>
      <c r="C447" s="1">
        <v>441</v>
      </c>
      <c r="D447" s="1" t="s">
        <v>71</v>
      </c>
      <c r="E447" s="12">
        <v>0.33333333333333331</v>
      </c>
      <c r="F447" s="1">
        <v>16.138000000000002</v>
      </c>
      <c r="G447" s="1">
        <v>6.7469999999999999</v>
      </c>
      <c r="H447" s="1">
        <v>2.6280000000000001</v>
      </c>
      <c r="I447" s="1">
        <v>8.0389999999999997</v>
      </c>
      <c r="J447" s="1">
        <v>14.21</v>
      </c>
      <c r="K447" s="1">
        <v>20.931000000000001</v>
      </c>
      <c r="L447" s="1">
        <v>7.0819999999999999</v>
      </c>
      <c r="M447" s="1">
        <v>2.7480000000000002</v>
      </c>
      <c r="N447" s="1">
        <v>8.4420000000000002</v>
      </c>
      <c r="O447" s="1">
        <v>26.196999999999999</v>
      </c>
      <c r="P447" s="1"/>
    </row>
    <row r="448" spans="1:16" ht="13.5" x14ac:dyDescent="0.35">
      <c r="A448" s="1">
        <v>441</v>
      </c>
      <c r="B448" s="1">
        <v>441</v>
      </c>
      <c r="C448" s="1">
        <v>442</v>
      </c>
      <c r="D448" s="1" t="s">
        <v>71</v>
      </c>
      <c r="E448" s="12">
        <v>0.375</v>
      </c>
      <c r="F448" s="1">
        <v>1.7050000000000001</v>
      </c>
      <c r="G448" s="1">
        <v>1.4219999999999999</v>
      </c>
      <c r="H448" s="1">
        <v>0.56200000000000006</v>
      </c>
      <c r="I448" s="1">
        <v>1.403</v>
      </c>
      <c r="J448" s="1">
        <v>7.1459999999999999</v>
      </c>
      <c r="K448" s="1">
        <v>4.7869999999999999</v>
      </c>
      <c r="L448" s="1">
        <v>1.512</v>
      </c>
      <c r="M448" s="1">
        <v>0.60699999999999998</v>
      </c>
      <c r="N448" s="1">
        <v>1.492</v>
      </c>
      <c r="O448" s="1">
        <v>4.2149999999999999</v>
      </c>
      <c r="P448" s="1"/>
    </row>
    <row r="449" spans="1:16" ht="13.5" x14ac:dyDescent="0.35">
      <c r="A449" s="1">
        <v>442</v>
      </c>
      <c r="B449" s="1">
        <v>442</v>
      </c>
      <c r="C449" s="1">
        <v>443</v>
      </c>
      <c r="D449" s="1" t="s">
        <v>71</v>
      </c>
      <c r="E449" s="12">
        <v>0.41666666666666669</v>
      </c>
      <c r="F449" s="1">
        <v>5.2690000000000001</v>
      </c>
      <c r="G449" s="1">
        <v>7.3550000000000004</v>
      </c>
      <c r="H449" s="1">
        <v>3.5489999999999999</v>
      </c>
      <c r="I449" s="1">
        <v>7.7359999999999998</v>
      </c>
      <c r="J449" s="1">
        <v>3.4329999999999998</v>
      </c>
      <c r="K449" s="1">
        <v>8.1590000000000007</v>
      </c>
      <c r="L449" s="1">
        <v>7.72</v>
      </c>
      <c r="M449" s="1">
        <v>3.7149999999999999</v>
      </c>
      <c r="N449" s="1">
        <v>8.1199999999999992</v>
      </c>
      <c r="O449" s="1">
        <v>14.744</v>
      </c>
      <c r="P449" s="1"/>
    </row>
    <row r="450" spans="1:16" ht="13.5" x14ac:dyDescent="0.35">
      <c r="A450" s="1">
        <v>443</v>
      </c>
      <c r="B450" s="1">
        <v>443</v>
      </c>
      <c r="C450" s="1">
        <v>444</v>
      </c>
      <c r="D450" s="1" t="s">
        <v>71</v>
      </c>
      <c r="E450" s="12">
        <v>0.45833333333333331</v>
      </c>
      <c r="F450" s="1">
        <v>26.408000000000001</v>
      </c>
      <c r="G450" s="1">
        <v>21.69</v>
      </c>
      <c r="H450" s="1">
        <v>10.847</v>
      </c>
      <c r="I450" s="1">
        <v>21.824999999999999</v>
      </c>
      <c r="J450" s="1">
        <v>16.373000000000001</v>
      </c>
      <c r="K450" s="1">
        <v>38.270000000000003</v>
      </c>
      <c r="L450" s="1">
        <v>22.844999999999999</v>
      </c>
      <c r="M450" s="1">
        <v>11.438000000000001</v>
      </c>
      <c r="N450" s="1">
        <v>22.986999999999998</v>
      </c>
      <c r="O450" s="1">
        <v>46.02</v>
      </c>
      <c r="P450" s="1"/>
    </row>
    <row r="451" spans="1:16" ht="13.5" x14ac:dyDescent="0.35">
      <c r="A451" s="1">
        <v>444</v>
      </c>
      <c r="B451" s="1">
        <v>444</v>
      </c>
      <c r="C451" s="1">
        <v>445</v>
      </c>
      <c r="D451" s="1" t="s">
        <v>71</v>
      </c>
      <c r="E451" s="12">
        <v>0.5</v>
      </c>
      <c r="F451" s="1">
        <v>21.48</v>
      </c>
      <c r="G451" s="1">
        <v>17.103999999999999</v>
      </c>
      <c r="H451" s="1">
        <v>9.0050000000000008</v>
      </c>
      <c r="I451" s="1">
        <v>17.097999999999999</v>
      </c>
      <c r="J451" s="1">
        <v>9.7739999999999991</v>
      </c>
      <c r="K451" s="1">
        <v>33.165999999999997</v>
      </c>
      <c r="L451" s="1">
        <v>17.97</v>
      </c>
      <c r="M451" s="1">
        <v>9.4499999999999993</v>
      </c>
      <c r="N451" s="1">
        <v>17.963999999999999</v>
      </c>
      <c r="O451" s="1">
        <v>47.142000000000003</v>
      </c>
      <c r="P451" s="1"/>
    </row>
    <row r="452" spans="1:16" ht="13.5" x14ac:dyDescent="0.35">
      <c r="A452" s="1">
        <v>445</v>
      </c>
      <c r="B452" s="1">
        <v>445</v>
      </c>
      <c r="C452" s="1">
        <v>446</v>
      </c>
      <c r="D452" s="1" t="s">
        <v>71</v>
      </c>
      <c r="E452" s="12">
        <v>0.54166666666666663</v>
      </c>
      <c r="F452" s="1">
        <v>5.585</v>
      </c>
      <c r="G452" s="1">
        <v>4.6529999999999996</v>
      </c>
      <c r="H452" s="1">
        <v>2.0670000000000002</v>
      </c>
      <c r="I452" s="1">
        <v>5.1779999999999999</v>
      </c>
      <c r="J452" s="1">
        <v>18.073</v>
      </c>
      <c r="K452" s="1">
        <v>7.2320000000000002</v>
      </c>
      <c r="L452" s="1">
        <v>4.8879999999999999</v>
      </c>
      <c r="M452" s="1">
        <v>2.169</v>
      </c>
      <c r="N452" s="1">
        <v>5.4409999999999998</v>
      </c>
      <c r="O452" s="1">
        <v>49.186</v>
      </c>
      <c r="P452" s="1"/>
    </row>
    <row r="453" spans="1:16" ht="13.5" x14ac:dyDescent="0.35">
      <c r="A453" s="1">
        <v>446</v>
      </c>
      <c r="B453" s="1">
        <v>446</v>
      </c>
      <c r="C453" s="1">
        <v>447</v>
      </c>
      <c r="D453" s="1" t="s">
        <v>71</v>
      </c>
      <c r="E453" s="12">
        <v>0.58333333333333337</v>
      </c>
      <c r="F453" s="1">
        <v>0.216</v>
      </c>
      <c r="G453" s="1">
        <v>0.63100000000000001</v>
      </c>
      <c r="H453" s="1">
        <v>0.21</v>
      </c>
      <c r="I453" s="1">
        <v>0.745</v>
      </c>
      <c r="J453" s="1">
        <v>13.743</v>
      </c>
      <c r="K453" s="1">
        <v>0.25900000000000001</v>
      </c>
      <c r="L453" s="1">
        <v>0.65400000000000003</v>
      </c>
      <c r="M453" s="1">
        <v>0.21099999999999999</v>
      </c>
      <c r="N453" s="1">
        <v>0.77400000000000002</v>
      </c>
      <c r="O453" s="1">
        <v>37.700000000000003</v>
      </c>
      <c r="P453" s="1"/>
    </row>
    <row r="454" spans="1:16" ht="13.5" x14ac:dyDescent="0.35">
      <c r="A454" s="1">
        <v>447</v>
      </c>
      <c r="B454" s="1">
        <v>447</v>
      </c>
      <c r="C454" s="1">
        <v>448</v>
      </c>
      <c r="D454" s="1" t="s">
        <v>71</v>
      </c>
      <c r="E454" s="12">
        <v>0.625</v>
      </c>
      <c r="F454" s="1">
        <v>2.2919999999999998</v>
      </c>
      <c r="G454" s="1">
        <v>3.4529999999999998</v>
      </c>
      <c r="H454" s="1">
        <v>2.0350000000000001</v>
      </c>
      <c r="I454" s="1">
        <v>3.4329999999999998</v>
      </c>
      <c r="J454" s="1">
        <v>12.718999999999999</v>
      </c>
      <c r="K454" s="1">
        <v>2.4350000000000001</v>
      </c>
      <c r="L454" s="1">
        <v>3.609</v>
      </c>
      <c r="M454" s="1">
        <v>2.117</v>
      </c>
      <c r="N454" s="1">
        <v>3.5880000000000001</v>
      </c>
      <c r="O454" s="1">
        <v>33.893999999999998</v>
      </c>
      <c r="P454" s="1"/>
    </row>
    <row r="455" spans="1:16" ht="13.5" x14ac:dyDescent="0.35">
      <c r="A455" s="1">
        <v>448</v>
      </c>
      <c r="B455" s="1">
        <v>448</v>
      </c>
      <c r="C455" s="1">
        <v>449</v>
      </c>
      <c r="D455" s="1" t="s">
        <v>71</v>
      </c>
      <c r="E455" s="12">
        <v>0.66666666666666663</v>
      </c>
      <c r="F455" s="1">
        <v>10.534000000000001</v>
      </c>
      <c r="G455" s="1">
        <v>12.388999999999999</v>
      </c>
      <c r="H455" s="1">
        <v>11.141999999999999</v>
      </c>
      <c r="I455" s="1">
        <v>11.936999999999999</v>
      </c>
      <c r="J455" s="1">
        <v>7.4640000000000004</v>
      </c>
      <c r="K455" s="1">
        <v>10.512</v>
      </c>
      <c r="L455" s="1">
        <v>12.558999999999999</v>
      </c>
      <c r="M455" s="1">
        <v>11.247</v>
      </c>
      <c r="N455" s="1">
        <v>12.083</v>
      </c>
      <c r="O455" s="1">
        <v>4.6870000000000003</v>
      </c>
      <c r="P455" s="1"/>
    </row>
    <row r="456" spans="1:16" ht="13.5" x14ac:dyDescent="0.35">
      <c r="A456" s="1">
        <v>449</v>
      </c>
      <c r="B456" s="1">
        <v>449</v>
      </c>
      <c r="C456" s="1">
        <v>450</v>
      </c>
      <c r="D456" s="1" t="s">
        <v>71</v>
      </c>
      <c r="E456" s="12">
        <v>0.70833333333333337</v>
      </c>
      <c r="F456" s="1">
        <v>1.194</v>
      </c>
      <c r="G456" s="1">
        <v>2.7709999999999999</v>
      </c>
      <c r="H456" s="1">
        <v>1.3</v>
      </c>
      <c r="I456" s="1">
        <v>3.044</v>
      </c>
      <c r="J456" s="1">
        <v>4.117</v>
      </c>
      <c r="K456" s="1">
        <v>1.2350000000000001</v>
      </c>
      <c r="L456" s="1">
        <v>2.919</v>
      </c>
      <c r="M456" s="1">
        <v>1.371</v>
      </c>
      <c r="N456" s="1">
        <v>3.206</v>
      </c>
      <c r="O456" s="1">
        <v>11.336</v>
      </c>
      <c r="P456" s="1"/>
    </row>
    <row r="457" spans="1:16" ht="13.5" x14ac:dyDescent="0.35">
      <c r="A457" s="1">
        <v>450</v>
      </c>
      <c r="B457" s="1">
        <v>450</v>
      </c>
      <c r="C457" s="1">
        <v>451</v>
      </c>
      <c r="D457" s="1" t="s">
        <v>71</v>
      </c>
      <c r="E457" s="12">
        <v>0.75</v>
      </c>
      <c r="F457" s="1">
        <v>0.82699999999999996</v>
      </c>
      <c r="G457" s="1">
        <v>2.8610000000000002</v>
      </c>
      <c r="H457" s="1">
        <v>1.8819999999999999</v>
      </c>
      <c r="I457" s="1">
        <v>2.302</v>
      </c>
      <c r="J457" s="1">
        <v>13.792999999999999</v>
      </c>
      <c r="K457" s="1">
        <v>0.69599999999999995</v>
      </c>
      <c r="L457" s="1">
        <v>3.0049999999999999</v>
      </c>
      <c r="M457" s="1">
        <v>1.9750000000000001</v>
      </c>
      <c r="N457" s="1">
        <v>2.4159999999999999</v>
      </c>
      <c r="O457" s="1">
        <v>37.783000000000001</v>
      </c>
      <c r="P457" s="1"/>
    </row>
    <row r="458" spans="1:16" ht="13.5" x14ac:dyDescent="0.35">
      <c r="A458" s="1">
        <v>451</v>
      </c>
      <c r="B458" s="1">
        <v>451</v>
      </c>
      <c r="C458" s="1">
        <v>452</v>
      </c>
      <c r="D458" s="1" t="s">
        <v>71</v>
      </c>
      <c r="E458" s="12">
        <v>0.79166666666666663</v>
      </c>
      <c r="F458" s="1">
        <v>1.222</v>
      </c>
      <c r="G458" s="1">
        <v>2.94</v>
      </c>
      <c r="H458" s="1">
        <v>1.7210000000000001</v>
      </c>
      <c r="I458" s="1">
        <v>2.8980000000000001</v>
      </c>
      <c r="J458" s="1">
        <v>8.2159999999999993</v>
      </c>
      <c r="K458" s="1">
        <v>1.085</v>
      </c>
      <c r="L458" s="1">
        <v>3.0870000000000002</v>
      </c>
      <c r="M458" s="1">
        <v>1.804</v>
      </c>
      <c r="N458" s="1">
        <v>3.0419999999999998</v>
      </c>
      <c r="O458" s="1">
        <v>22.131</v>
      </c>
      <c r="P458" s="1"/>
    </row>
    <row r="459" spans="1:16" ht="13.5" x14ac:dyDescent="0.35">
      <c r="A459" s="1">
        <v>452</v>
      </c>
      <c r="B459" s="1">
        <v>452</v>
      </c>
      <c r="C459" s="1">
        <v>453</v>
      </c>
      <c r="D459" s="1" t="s">
        <v>71</v>
      </c>
      <c r="E459" s="12">
        <v>0.83333333333333337</v>
      </c>
      <c r="F459" s="1">
        <v>2.6949999999999998</v>
      </c>
      <c r="G459" s="1">
        <v>8.4390000000000001</v>
      </c>
      <c r="H459" s="1">
        <v>3.4950000000000001</v>
      </c>
      <c r="I459" s="1">
        <v>9.9949999999999992</v>
      </c>
      <c r="J459" s="1">
        <v>10.101000000000001</v>
      </c>
      <c r="K459" s="1">
        <v>2.7250000000000001</v>
      </c>
      <c r="L459" s="1">
        <v>8.8800000000000008</v>
      </c>
      <c r="M459" s="1">
        <v>3.68</v>
      </c>
      <c r="N459" s="1">
        <v>10.518000000000001</v>
      </c>
      <c r="O459" s="1">
        <v>27.401</v>
      </c>
      <c r="P459" s="1"/>
    </row>
    <row r="460" spans="1:16" ht="13.5" x14ac:dyDescent="0.35">
      <c r="A460" s="1">
        <v>453</v>
      </c>
      <c r="B460" s="1">
        <v>453</v>
      </c>
      <c r="C460" s="1">
        <v>454</v>
      </c>
      <c r="D460" s="1" t="s">
        <v>71</v>
      </c>
      <c r="E460" s="12">
        <v>0.875</v>
      </c>
      <c r="F460" s="1">
        <v>1.9890000000000001</v>
      </c>
      <c r="G460" s="1">
        <v>4.1589999999999998</v>
      </c>
      <c r="H460" s="1">
        <v>2.0289999999999999</v>
      </c>
      <c r="I460" s="1">
        <v>4.3819999999999997</v>
      </c>
      <c r="J460" s="1">
        <v>0.02</v>
      </c>
      <c r="K460" s="1">
        <v>1.2729999999999999</v>
      </c>
      <c r="L460" s="1">
        <v>4.3739999999999997</v>
      </c>
      <c r="M460" s="1">
        <v>2.1320000000000001</v>
      </c>
      <c r="N460" s="1">
        <v>4.6079999999999997</v>
      </c>
      <c r="O460" s="1">
        <v>1.9E-2</v>
      </c>
      <c r="P460" s="1"/>
    </row>
    <row r="461" spans="1:16" ht="13.5" x14ac:dyDescent="0.35">
      <c r="A461" s="1">
        <v>454</v>
      </c>
      <c r="B461" s="1">
        <v>454</v>
      </c>
      <c r="C461" s="1">
        <v>455</v>
      </c>
      <c r="D461" s="1" t="s">
        <v>71</v>
      </c>
      <c r="E461" s="12">
        <v>0.91666666666666663</v>
      </c>
      <c r="F461" s="1">
        <v>1.8919999999999999</v>
      </c>
      <c r="G461" s="1">
        <v>5.9429999999999996</v>
      </c>
      <c r="H461" s="1">
        <v>2.9489999999999998</v>
      </c>
      <c r="I461" s="1">
        <v>6.1520000000000001</v>
      </c>
      <c r="J461" s="1">
        <v>2.1999999999999999E-2</v>
      </c>
      <c r="K461" s="1">
        <v>1.899</v>
      </c>
      <c r="L461" s="1">
        <v>6.2510000000000003</v>
      </c>
      <c r="M461" s="1">
        <v>3.1019999999999999</v>
      </c>
      <c r="N461" s="1">
        <v>6.4710000000000001</v>
      </c>
      <c r="O461" s="1">
        <v>2.1999999999999999E-2</v>
      </c>
      <c r="P461" s="1"/>
    </row>
    <row r="462" spans="1:16" ht="13.5" x14ac:dyDescent="0.35">
      <c r="A462" s="1">
        <v>455</v>
      </c>
      <c r="B462" s="1">
        <v>455</v>
      </c>
      <c r="C462" s="1">
        <v>456</v>
      </c>
      <c r="D462" s="1" t="s">
        <v>71</v>
      </c>
      <c r="E462" s="12">
        <v>0.95833333333333337</v>
      </c>
      <c r="F462" s="1">
        <v>1.3740000000000001</v>
      </c>
      <c r="G462" s="1">
        <v>2.76</v>
      </c>
      <c r="H462" s="1">
        <v>1.4450000000000001</v>
      </c>
      <c r="I462" s="1">
        <v>2.722</v>
      </c>
      <c r="J462" s="1">
        <v>8.6999999999999994E-2</v>
      </c>
      <c r="K462" s="1">
        <v>0.61399999999999999</v>
      </c>
      <c r="L462" s="1">
        <v>2.899</v>
      </c>
      <c r="M462" s="1">
        <v>1.5169999999999999</v>
      </c>
      <c r="N462" s="1">
        <v>2.86</v>
      </c>
      <c r="O462" s="1">
        <v>8.6999999999999994E-2</v>
      </c>
      <c r="P462" s="1"/>
    </row>
    <row r="463" spans="1:16" ht="13.5" x14ac:dyDescent="0.35">
      <c r="A463" s="1">
        <v>456</v>
      </c>
      <c r="B463" s="1">
        <v>456</v>
      </c>
      <c r="C463" s="1">
        <v>457</v>
      </c>
      <c r="D463" s="1" t="s">
        <v>67</v>
      </c>
      <c r="E463" s="12">
        <v>0</v>
      </c>
      <c r="F463" s="1">
        <v>0.88500000000000001</v>
      </c>
      <c r="G463" s="1">
        <v>1.655</v>
      </c>
      <c r="H463" s="1">
        <v>0.314</v>
      </c>
      <c r="I463" s="1">
        <v>2.4510000000000001</v>
      </c>
      <c r="J463" s="1">
        <v>0.53900000000000003</v>
      </c>
      <c r="K463" s="1">
        <v>0.69499999999999995</v>
      </c>
      <c r="L463" s="1">
        <v>1.7689999999999999</v>
      </c>
      <c r="M463" s="1">
        <v>0.35899999999999999</v>
      </c>
      <c r="N463" s="1">
        <v>2.6070000000000002</v>
      </c>
      <c r="O463" s="1">
        <v>0.53800000000000003</v>
      </c>
      <c r="P463" s="1"/>
    </row>
    <row r="464" spans="1:16" ht="13.5" x14ac:dyDescent="0.35">
      <c r="A464" s="1">
        <v>457</v>
      </c>
      <c r="B464" s="1">
        <v>457</v>
      </c>
      <c r="C464" s="1">
        <v>458</v>
      </c>
      <c r="D464" s="1" t="s">
        <v>67</v>
      </c>
      <c r="E464" s="12">
        <v>4.1666666666666664E-2</v>
      </c>
      <c r="F464" s="1">
        <v>1.63</v>
      </c>
      <c r="G464" s="1">
        <v>0.81</v>
      </c>
      <c r="H464" s="1">
        <v>0.254</v>
      </c>
      <c r="I464" s="1">
        <v>1.6519999999999999</v>
      </c>
      <c r="J464" s="1">
        <v>14.250999999999999</v>
      </c>
      <c r="K464" s="1">
        <v>1.4279999999999999</v>
      </c>
      <c r="L464" s="1">
        <v>0.90500000000000003</v>
      </c>
      <c r="M464" s="1">
        <v>0.215</v>
      </c>
      <c r="N464" s="1">
        <v>1.79</v>
      </c>
      <c r="O464" s="1">
        <v>25.393999999999998</v>
      </c>
      <c r="P464" s="1"/>
    </row>
    <row r="465" spans="1:16" ht="13.5" x14ac:dyDescent="0.35">
      <c r="A465" s="1">
        <v>458</v>
      </c>
      <c r="B465" s="1">
        <v>458</v>
      </c>
      <c r="C465" s="1">
        <v>459</v>
      </c>
      <c r="D465" s="1" t="s">
        <v>67</v>
      </c>
      <c r="E465" s="12">
        <v>8.3333333333333329E-2</v>
      </c>
      <c r="F465" s="1">
        <v>14.297000000000001</v>
      </c>
      <c r="G465" s="1">
        <v>26.146999999999998</v>
      </c>
      <c r="H465" s="1">
        <v>10.548</v>
      </c>
      <c r="I465" s="1">
        <v>28.506</v>
      </c>
      <c r="J465" s="1">
        <v>110.65600000000001</v>
      </c>
      <c r="K465" s="1">
        <v>11.456</v>
      </c>
      <c r="L465" s="1">
        <v>27.47</v>
      </c>
      <c r="M465" s="1">
        <v>11.058999999999999</v>
      </c>
      <c r="N465" s="1">
        <v>29.952000000000002</v>
      </c>
      <c r="O465" s="1">
        <v>194.28100000000001</v>
      </c>
      <c r="P465" s="1"/>
    </row>
    <row r="466" spans="1:16" ht="13.5" x14ac:dyDescent="0.35">
      <c r="A466" s="1">
        <v>459</v>
      </c>
      <c r="B466" s="1">
        <v>459</v>
      </c>
      <c r="C466" s="1">
        <v>460</v>
      </c>
      <c r="D466" s="1" t="s">
        <v>67</v>
      </c>
      <c r="E466" s="12">
        <v>0.125</v>
      </c>
      <c r="F466" s="1">
        <v>3.0579999999999998</v>
      </c>
      <c r="G466" s="1">
        <v>10.058999999999999</v>
      </c>
      <c r="H466" s="1">
        <v>4.0129999999999999</v>
      </c>
      <c r="I466" s="1">
        <v>11.26</v>
      </c>
      <c r="J466" s="1">
        <v>17.742000000000001</v>
      </c>
      <c r="K466" s="1">
        <v>4.056</v>
      </c>
      <c r="L466" s="1">
        <v>10.558999999999999</v>
      </c>
      <c r="M466" s="1">
        <v>4.1989999999999998</v>
      </c>
      <c r="N466" s="1">
        <v>11.823</v>
      </c>
      <c r="O466" s="1">
        <v>101.27500000000001</v>
      </c>
      <c r="P466" s="1"/>
    </row>
    <row r="467" spans="1:16" ht="13.5" x14ac:dyDescent="0.35">
      <c r="A467" s="1">
        <v>460</v>
      </c>
      <c r="B467" s="1">
        <v>460</v>
      </c>
      <c r="C467" s="1">
        <v>461</v>
      </c>
      <c r="D467" s="1" t="s">
        <v>67</v>
      </c>
      <c r="E467" s="12">
        <v>0.16666666666666666</v>
      </c>
      <c r="F467" s="1">
        <v>3.83</v>
      </c>
      <c r="G467" s="1">
        <v>7.7530000000000001</v>
      </c>
      <c r="H467" s="1">
        <v>2.294</v>
      </c>
      <c r="I467" s="1">
        <v>9.657</v>
      </c>
      <c r="J467" s="1">
        <v>46.1</v>
      </c>
      <c r="K467" s="1">
        <v>2.9849999999999999</v>
      </c>
      <c r="L467" s="1">
        <v>8.173</v>
      </c>
      <c r="M467" s="1">
        <v>2.4300000000000002</v>
      </c>
      <c r="N467" s="1">
        <v>10.176</v>
      </c>
      <c r="O467" s="1">
        <v>62.195999999999998</v>
      </c>
      <c r="P467" s="1"/>
    </row>
    <row r="468" spans="1:16" ht="13.5" x14ac:dyDescent="0.35">
      <c r="A468" s="1">
        <v>461</v>
      </c>
      <c r="B468" s="1">
        <v>461</v>
      </c>
      <c r="C468" s="1">
        <v>462</v>
      </c>
      <c r="D468" s="1" t="s">
        <v>67</v>
      </c>
      <c r="E468" s="12">
        <v>0.20833333333333334</v>
      </c>
      <c r="F468" s="1">
        <v>10.432</v>
      </c>
      <c r="G468" s="1">
        <v>26.07</v>
      </c>
      <c r="H468" s="1">
        <v>10.242000000000001</v>
      </c>
      <c r="I468" s="1">
        <v>27.779</v>
      </c>
      <c r="J468" s="1">
        <v>81.981999999999999</v>
      </c>
      <c r="K468" s="1">
        <v>10.254</v>
      </c>
      <c r="L468" s="1">
        <v>27.440999999999999</v>
      </c>
      <c r="M468" s="1">
        <v>10.79</v>
      </c>
      <c r="N468" s="1">
        <v>29.239000000000001</v>
      </c>
      <c r="O468" s="1">
        <v>223.78700000000001</v>
      </c>
      <c r="P468" s="1"/>
    </row>
    <row r="469" spans="1:16" ht="13.5" x14ac:dyDescent="0.35">
      <c r="A469" s="1">
        <v>462</v>
      </c>
      <c r="B469" s="1">
        <v>462</v>
      </c>
      <c r="C469" s="1">
        <v>463</v>
      </c>
      <c r="D469" s="1" t="s">
        <v>67</v>
      </c>
      <c r="E469" s="12">
        <v>0.25</v>
      </c>
      <c r="F469" s="1">
        <v>4.6159999999999997</v>
      </c>
      <c r="G469" s="1">
        <v>10.544</v>
      </c>
      <c r="H469" s="1">
        <v>4.55</v>
      </c>
      <c r="I469" s="1">
        <v>10.842000000000001</v>
      </c>
      <c r="J469" s="1">
        <v>22.690999999999999</v>
      </c>
      <c r="K469" s="1">
        <v>5.6120000000000001</v>
      </c>
      <c r="L469" s="1">
        <v>11.084</v>
      </c>
      <c r="M469" s="1">
        <v>4.7779999999999996</v>
      </c>
      <c r="N469" s="1">
        <v>11.397</v>
      </c>
      <c r="O469" s="1">
        <v>94.271000000000001</v>
      </c>
      <c r="P469" s="1"/>
    </row>
    <row r="470" spans="1:16" ht="13.5" x14ac:dyDescent="0.35">
      <c r="A470" s="1">
        <v>463</v>
      </c>
      <c r="B470" s="1">
        <v>463</v>
      </c>
      <c r="C470" s="1">
        <v>464</v>
      </c>
      <c r="D470" s="1" t="s">
        <v>67</v>
      </c>
      <c r="E470" s="12">
        <v>0.29166666666666669</v>
      </c>
      <c r="F470" s="1">
        <v>11.666</v>
      </c>
      <c r="G470" s="1">
        <v>12.234</v>
      </c>
      <c r="H470" s="1">
        <v>10.451000000000001</v>
      </c>
      <c r="I470" s="1">
        <v>12.462999999999999</v>
      </c>
      <c r="J470" s="1">
        <v>24.530999999999999</v>
      </c>
      <c r="K470" s="1">
        <v>12.051</v>
      </c>
      <c r="L470" s="1">
        <v>12.384</v>
      </c>
      <c r="M470" s="1">
        <v>10.507</v>
      </c>
      <c r="N470" s="1">
        <v>12.625</v>
      </c>
      <c r="O470" s="1">
        <v>63.345999999999997</v>
      </c>
      <c r="P470" s="1"/>
    </row>
    <row r="471" spans="1:16" ht="13.5" x14ac:dyDescent="0.35">
      <c r="A471" s="1">
        <v>464</v>
      </c>
      <c r="B471" s="1">
        <v>464</v>
      </c>
      <c r="C471" s="1">
        <v>465</v>
      </c>
      <c r="D471" s="1" t="s">
        <v>67</v>
      </c>
      <c r="E471" s="12">
        <v>0.33333333333333331</v>
      </c>
      <c r="F471" s="1">
        <v>9.4529999999999994</v>
      </c>
      <c r="G471" s="1">
        <v>8.2379999999999995</v>
      </c>
      <c r="H471" s="1">
        <v>4.0449999999999999</v>
      </c>
      <c r="I471" s="1">
        <v>7.2489999999999997</v>
      </c>
      <c r="J471" s="1">
        <v>3.9780000000000002</v>
      </c>
      <c r="K471" s="1">
        <v>13.427</v>
      </c>
      <c r="L471" s="1">
        <v>8.6679999999999993</v>
      </c>
      <c r="M471" s="1">
        <v>4.2569999999999997</v>
      </c>
      <c r="N471" s="1">
        <v>7.6269999999999998</v>
      </c>
      <c r="O471" s="1">
        <v>15.315</v>
      </c>
      <c r="P471" s="1"/>
    </row>
    <row r="472" spans="1:16" ht="13.5" x14ac:dyDescent="0.35">
      <c r="A472" s="1">
        <v>465</v>
      </c>
      <c r="B472" s="1">
        <v>465</v>
      </c>
      <c r="C472" s="1">
        <v>466</v>
      </c>
      <c r="D472" s="1" t="s">
        <v>67</v>
      </c>
      <c r="E472" s="12">
        <v>0.375</v>
      </c>
      <c r="F472" s="1">
        <v>13.063000000000001</v>
      </c>
      <c r="G472" s="1">
        <v>15.369</v>
      </c>
      <c r="H472" s="1">
        <v>7.0170000000000003</v>
      </c>
      <c r="I472" s="1">
        <v>14.805999999999999</v>
      </c>
      <c r="J472" s="1">
        <v>21.052</v>
      </c>
      <c r="K472" s="1">
        <v>17.600999999999999</v>
      </c>
      <c r="L472" s="1">
        <v>16.170000000000002</v>
      </c>
      <c r="M472" s="1">
        <v>7.383</v>
      </c>
      <c r="N472" s="1">
        <v>15.577999999999999</v>
      </c>
      <c r="O472" s="1">
        <v>77.486999999999995</v>
      </c>
      <c r="P472" s="1"/>
    </row>
    <row r="473" spans="1:16" ht="13.5" x14ac:dyDescent="0.35">
      <c r="A473" s="1">
        <v>466</v>
      </c>
      <c r="B473" s="1">
        <v>466</v>
      </c>
      <c r="C473" s="1">
        <v>467</v>
      </c>
      <c r="D473" s="1" t="s">
        <v>67</v>
      </c>
      <c r="E473" s="12">
        <v>0.41666666666666669</v>
      </c>
      <c r="F473" s="1">
        <v>4.7649999999999997</v>
      </c>
      <c r="G473" s="1">
        <v>9.7469999999999999</v>
      </c>
      <c r="H473" s="1">
        <v>4.59</v>
      </c>
      <c r="I473" s="1">
        <v>8.7789999999999999</v>
      </c>
      <c r="J473" s="1">
        <v>12.78</v>
      </c>
      <c r="K473" s="1">
        <v>4.1210000000000004</v>
      </c>
      <c r="L473" s="1">
        <v>10.257</v>
      </c>
      <c r="M473" s="1">
        <v>4.8310000000000004</v>
      </c>
      <c r="N473" s="1">
        <v>9.2379999999999995</v>
      </c>
      <c r="O473" s="1">
        <v>30.984999999999999</v>
      </c>
      <c r="P473" s="1"/>
    </row>
    <row r="474" spans="1:16" ht="13.5" x14ac:dyDescent="0.35">
      <c r="A474" s="1">
        <v>467</v>
      </c>
      <c r="B474" s="1">
        <v>467</v>
      </c>
      <c r="C474" s="1">
        <v>468</v>
      </c>
      <c r="D474" s="1" t="s">
        <v>67</v>
      </c>
      <c r="E474" s="12">
        <v>0.45833333333333331</v>
      </c>
      <c r="F474" s="1">
        <v>5.508</v>
      </c>
      <c r="G474" s="1">
        <v>14.031000000000001</v>
      </c>
      <c r="H474" s="1">
        <v>6.6909999999999998</v>
      </c>
      <c r="I474" s="1">
        <v>12.760999999999999</v>
      </c>
      <c r="J474" s="1">
        <v>18.530999999999999</v>
      </c>
      <c r="K474" s="1">
        <v>8.5579999999999998</v>
      </c>
      <c r="L474" s="1">
        <v>14.785</v>
      </c>
      <c r="M474" s="1">
        <v>7.0629999999999997</v>
      </c>
      <c r="N474" s="1">
        <v>13.449</v>
      </c>
      <c r="O474" s="1">
        <v>130.96799999999999</v>
      </c>
      <c r="P474" s="1"/>
    </row>
    <row r="475" spans="1:16" ht="13.5" x14ac:dyDescent="0.35">
      <c r="A475" s="1">
        <v>468</v>
      </c>
      <c r="B475" s="1">
        <v>468</v>
      </c>
      <c r="C475" s="1">
        <v>469</v>
      </c>
      <c r="D475" s="1" t="s">
        <v>67</v>
      </c>
      <c r="E475" s="12">
        <v>0.5</v>
      </c>
      <c r="F475" s="1">
        <v>0.71099999999999997</v>
      </c>
      <c r="G475" s="1">
        <v>0.59799999999999998</v>
      </c>
      <c r="H475" s="1">
        <v>4.2999999999999997E-2</v>
      </c>
      <c r="I475" s="1">
        <v>0.97299999999999998</v>
      </c>
      <c r="J475" s="1">
        <v>28.937999999999999</v>
      </c>
      <c r="K475" s="1">
        <v>1.9670000000000001</v>
      </c>
      <c r="L475" s="1">
        <v>0.67900000000000005</v>
      </c>
      <c r="M475" s="1">
        <v>4.0000000000000001E-3</v>
      </c>
      <c r="N475" s="1">
        <v>1.073</v>
      </c>
      <c r="O475" s="1">
        <v>117.79300000000001</v>
      </c>
      <c r="P475" s="1"/>
    </row>
    <row r="476" spans="1:16" ht="13.5" x14ac:dyDescent="0.35">
      <c r="A476" s="1">
        <v>469</v>
      </c>
      <c r="B476" s="1">
        <v>469</v>
      </c>
      <c r="C476" s="1">
        <v>470</v>
      </c>
      <c r="D476" s="1" t="s">
        <v>67</v>
      </c>
      <c r="E476" s="12">
        <v>0.54166666666666663</v>
      </c>
      <c r="F476" s="1">
        <v>5.3810000000000002</v>
      </c>
      <c r="G476" s="1">
        <v>14.52</v>
      </c>
      <c r="H476" s="1">
        <v>6.4379999999999997</v>
      </c>
      <c r="I476" s="1">
        <v>14.788</v>
      </c>
      <c r="J476" s="1">
        <v>1.589</v>
      </c>
      <c r="K476" s="1">
        <v>2.9550000000000001</v>
      </c>
      <c r="L476" s="1">
        <v>15.206</v>
      </c>
      <c r="M476" s="1">
        <v>6.7030000000000003</v>
      </c>
      <c r="N476" s="1">
        <v>15.487</v>
      </c>
      <c r="O476" s="1">
        <v>0.58899999999999997</v>
      </c>
      <c r="P476" s="1"/>
    </row>
    <row r="477" spans="1:16" ht="13.5" x14ac:dyDescent="0.35">
      <c r="A477" s="1">
        <v>470</v>
      </c>
      <c r="B477" s="1">
        <v>470</v>
      </c>
      <c r="C477" s="1">
        <v>471</v>
      </c>
      <c r="D477" s="1" t="s">
        <v>67</v>
      </c>
      <c r="E477" s="12">
        <v>0.58333333333333337</v>
      </c>
      <c r="F477" s="1">
        <v>3.6480000000000001</v>
      </c>
      <c r="G477" s="1">
        <v>4.8310000000000004</v>
      </c>
      <c r="H477" s="1">
        <v>2.8279999999999998</v>
      </c>
      <c r="I477" s="1">
        <v>3.871</v>
      </c>
      <c r="J477" s="1">
        <v>4.3410000000000002</v>
      </c>
      <c r="K477" s="1">
        <v>10.472</v>
      </c>
      <c r="L477" s="1">
        <v>5.0149999999999997</v>
      </c>
      <c r="M477" s="1">
        <v>2.9079999999999999</v>
      </c>
      <c r="N477" s="1">
        <v>4.0049999999999999</v>
      </c>
      <c r="O477" s="1">
        <v>40.908000000000001</v>
      </c>
      <c r="P477" s="1"/>
    </row>
    <row r="478" spans="1:16" ht="13.5" x14ac:dyDescent="0.35">
      <c r="A478" s="1">
        <v>471</v>
      </c>
      <c r="B478" s="1">
        <v>471</v>
      </c>
      <c r="C478" s="1">
        <v>472</v>
      </c>
      <c r="D478" s="1" t="s">
        <v>67</v>
      </c>
      <c r="E478" s="12">
        <v>0.625</v>
      </c>
      <c r="F478" s="1">
        <v>0.32200000000000001</v>
      </c>
      <c r="G478" s="1">
        <v>0.94799999999999995</v>
      </c>
      <c r="H478" s="1">
        <v>0.19900000000000001</v>
      </c>
      <c r="I478" s="1">
        <v>1.026</v>
      </c>
      <c r="J478" s="1">
        <v>10.141</v>
      </c>
      <c r="K478" s="1">
        <v>3.427</v>
      </c>
      <c r="L478" s="1">
        <v>1.036</v>
      </c>
      <c r="M478" s="1">
        <v>0.248</v>
      </c>
      <c r="N478" s="1">
        <v>1.1180000000000001</v>
      </c>
      <c r="O478" s="1">
        <v>74.626999999999995</v>
      </c>
      <c r="P478" s="1"/>
    </row>
    <row r="479" spans="1:16" ht="13.5" x14ac:dyDescent="0.35">
      <c r="A479" s="1">
        <v>472</v>
      </c>
      <c r="B479" s="1">
        <v>472</v>
      </c>
      <c r="C479" s="1">
        <v>473</v>
      </c>
      <c r="D479" s="1" t="s">
        <v>67</v>
      </c>
      <c r="E479" s="12">
        <v>0.66666666666666663</v>
      </c>
      <c r="F479" s="1">
        <v>19.138999999999999</v>
      </c>
      <c r="G479" s="1">
        <v>25.706</v>
      </c>
      <c r="H479" s="1">
        <v>17.95</v>
      </c>
      <c r="I479" s="1">
        <v>23.152999999999999</v>
      </c>
      <c r="J479" s="1">
        <v>21.242999999999999</v>
      </c>
      <c r="K479" s="1">
        <v>21.395</v>
      </c>
      <c r="L479" s="1">
        <v>26.552</v>
      </c>
      <c r="M479" s="1">
        <v>18.390999999999998</v>
      </c>
      <c r="N479" s="1">
        <v>23.866</v>
      </c>
      <c r="O479" s="1">
        <v>46.933999999999997</v>
      </c>
      <c r="P479" s="1"/>
    </row>
    <row r="480" spans="1:16" ht="13.5" x14ac:dyDescent="0.35">
      <c r="A480" s="1">
        <v>473</v>
      </c>
      <c r="B480" s="1">
        <v>473</v>
      </c>
      <c r="C480" s="1">
        <v>474</v>
      </c>
      <c r="D480" s="1" t="s">
        <v>67</v>
      </c>
      <c r="E480" s="12">
        <v>0.70833333333333337</v>
      </c>
      <c r="F480" s="1">
        <v>13.596</v>
      </c>
      <c r="G480" s="1">
        <v>27.806000000000001</v>
      </c>
      <c r="H480" s="1">
        <v>13.901999999999999</v>
      </c>
      <c r="I480" s="1">
        <v>24.024000000000001</v>
      </c>
      <c r="J480" s="1">
        <v>13.458</v>
      </c>
      <c r="K480" s="1">
        <v>20.422000000000001</v>
      </c>
      <c r="L480" s="1">
        <v>29.286000000000001</v>
      </c>
      <c r="M480" s="1">
        <v>14.659000000000001</v>
      </c>
      <c r="N480" s="1">
        <v>25.306999999999999</v>
      </c>
      <c r="O480" s="1">
        <v>58.764000000000003</v>
      </c>
      <c r="P480" s="1"/>
    </row>
    <row r="481" spans="1:16" ht="13.5" x14ac:dyDescent="0.35">
      <c r="A481" s="1">
        <v>474</v>
      </c>
      <c r="B481" s="1">
        <v>474</v>
      </c>
      <c r="C481" s="1">
        <v>475</v>
      </c>
      <c r="D481" s="1" t="s">
        <v>67</v>
      </c>
      <c r="E481" s="12">
        <v>0.75</v>
      </c>
      <c r="F481" s="1">
        <v>0.39800000000000002</v>
      </c>
      <c r="G481" s="1">
        <v>0.55700000000000005</v>
      </c>
      <c r="H481" s="1">
        <v>0.55700000000000005</v>
      </c>
      <c r="I481" s="1">
        <v>0.55700000000000005</v>
      </c>
      <c r="J481" s="1">
        <v>0.55700000000000005</v>
      </c>
      <c r="K481" s="1">
        <v>5.1999999999999998E-2</v>
      </c>
      <c r="L481" s="1">
        <v>0.54600000000000004</v>
      </c>
      <c r="M481" s="1">
        <v>0.54600000000000004</v>
      </c>
      <c r="N481" s="1">
        <v>0.54600000000000004</v>
      </c>
      <c r="O481" s="1">
        <v>0.54600000000000004</v>
      </c>
      <c r="P481" s="1"/>
    </row>
    <row r="482" spans="1:16" ht="13.5" x14ac:dyDescent="0.35">
      <c r="A482" s="1">
        <v>475</v>
      </c>
      <c r="B482" s="1">
        <v>475</v>
      </c>
      <c r="C482" s="1">
        <v>476</v>
      </c>
      <c r="D482" s="1" t="s">
        <v>67</v>
      </c>
      <c r="E482" s="12">
        <v>0.79166666666666663</v>
      </c>
      <c r="F482" s="1">
        <v>0.16800000000000001</v>
      </c>
      <c r="G482" s="1">
        <v>0.58399999999999996</v>
      </c>
      <c r="H482" s="1">
        <v>0.58399999999999996</v>
      </c>
      <c r="I482" s="1">
        <v>0.58399999999999996</v>
      </c>
      <c r="J482" s="1">
        <v>0.58399999999999996</v>
      </c>
      <c r="K482" s="1">
        <v>2.7E-2</v>
      </c>
      <c r="L482" s="1">
        <v>0.57099999999999995</v>
      </c>
      <c r="M482" s="1">
        <v>0.57099999999999995</v>
      </c>
      <c r="N482" s="1">
        <v>0.57099999999999995</v>
      </c>
      <c r="O482" s="1">
        <v>0.57099999999999995</v>
      </c>
      <c r="P482" s="1"/>
    </row>
    <row r="483" spans="1:16" ht="13.5" x14ac:dyDescent="0.35">
      <c r="A483" s="1">
        <v>476</v>
      </c>
      <c r="B483" s="1">
        <v>476</v>
      </c>
      <c r="C483" s="1">
        <v>477</v>
      </c>
      <c r="D483" s="1" t="s">
        <v>67</v>
      </c>
      <c r="E483" s="12">
        <v>0.83333333333333337</v>
      </c>
      <c r="F483" s="1">
        <v>0.40300000000000002</v>
      </c>
      <c r="G483" s="1">
        <v>0.61499999999999999</v>
      </c>
      <c r="H483" s="1">
        <v>0.61499999999999999</v>
      </c>
      <c r="I483" s="1">
        <v>0.61499999999999999</v>
      </c>
      <c r="J483" s="1">
        <v>0.61499999999999999</v>
      </c>
      <c r="K483" s="1">
        <v>0.247</v>
      </c>
      <c r="L483" s="1">
        <v>0.60199999999999998</v>
      </c>
      <c r="M483" s="1">
        <v>0.60199999999999998</v>
      </c>
      <c r="N483" s="1">
        <v>0.60199999999999998</v>
      </c>
      <c r="O483" s="1">
        <v>0.60199999999999998</v>
      </c>
      <c r="P483" s="1"/>
    </row>
    <row r="484" spans="1:16" ht="13.5" x14ac:dyDescent="0.35">
      <c r="A484" s="1">
        <v>477</v>
      </c>
      <c r="B484" s="1">
        <v>477</v>
      </c>
      <c r="C484" s="1">
        <v>478</v>
      </c>
      <c r="D484" s="1" t="s">
        <v>67</v>
      </c>
      <c r="E484" s="12">
        <v>0.875</v>
      </c>
      <c r="F484" s="1">
        <v>11.666</v>
      </c>
      <c r="G484" s="1">
        <v>18.38</v>
      </c>
      <c r="H484" s="1">
        <v>11.231999999999999</v>
      </c>
      <c r="I484" s="1">
        <v>10.112</v>
      </c>
      <c r="J484" s="1">
        <v>0.58899999999999997</v>
      </c>
      <c r="K484" s="1">
        <v>11.776999999999999</v>
      </c>
      <c r="L484" s="1">
        <v>19.292999999999999</v>
      </c>
      <c r="M484" s="1">
        <v>11.773</v>
      </c>
      <c r="N484" s="1">
        <v>10.595000000000001</v>
      </c>
      <c r="O484" s="1">
        <v>0.57599999999999996</v>
      </c>
      <c r="P484" s="1"/>
    </row>
    <row r="485" spans="1:16" ht="13.5" x14ac:dyDescent="0.35">
      <c r="A485" s="1">
        <v>478</v>
      </c>
      <c r="B485" s="1">
        <v>478</v>
      </c>
      <c r="C485" s="1">
        <v>479</v>
      </c>
      <c r="D485" s="1" t="s">
        <v>67</v>
      </c>
      <c r="E485" s="12">
        <v>0.91666666666666663</v>
      </c>
      <c r="F485" s="1">
        <v>10.55</v>
      </c>
      <c r="G485" s="1">
        <v>15.614000000000001</v>
      </c>
      <c r="H485" s="1">
        <v>9.3979999999999997</v>
      </c>
      <c r="I485" s="1">
        <v>7.7</v>
      </c>
      <c r="J485" s="1">
        <v>0.60699999999999998</v>
      </c>
      <c r="K485" s="1">
        <v>10.598000000000001</v>
      </c>
      <c r="L485" s="1">
        <v>16.382999999999999</v>
      </c>
      <c r="M485" s="1">
        <v>9.8439999999999994</v>
      </c>
      <c r="N485" s="1">
        <v>8.0579999999999998</v>
      </c>
      <c r="O485" s="1">
        <v>0.59599999999999997</v>
      </c>
      <c r="P485" s="1"/>
    </row>
    <row r="486" spans="1:16" ht="13.5" x14ac:dyDescent="0.35">
      <c r="A486" s="1">
        <v>479</v>
      </c>
      <c r="B486" s="1">
        <v>479</v>
      </c>
      <c r="C486" s="1">
        <v>480</v>
      </c>
      <c r="D486" s="1" t="s">
        <v>67</v>
      </c>
      <c r="E486" s="12">
        <v>0.95833333333333337</v>
      </c>
      <c r="F486" s="1">
        <v>7.3140000000000001</v>
      </c>
      <c r="G486" s="1">
        <v>12.532999999999999</v>
      </c>
      <c r="H486" s="1">
        <v>6.9980000000000002</v>
      </c>
      <c r="I486" s="1">
        <v>7.3639999999999999</v>
      </c>
      <c r="J486" s="1">
        <v>0.64500000000000002</v>
      </c>
      <c r="K486" s="1">
        <v>7.8019999999999996</v>
      </c>
      <c r="L486" s="1">
        <v>13.228999999999999</v>
      </c>
      <c r="M486" s="1">
        <v>7.407</v>
      </c>
      <c r="N486" s="1">
        <v>7.7910000000000004</v>
      </c>
      <c r="O486" s="1">
        <v>0.68300000000000005</v>
      </c>
      <c r="P486" s="1"/>
    </row>
    <row r="487" spans="1:16" ht="13.5" x14ac:dyDescent="0.35">
      <c r="A487" s="1">
        <v>480</v>
      </c>
      <c r="B487" s="1">
        <v>480</v>
      </c>
      <c r="C487" s="1">
        <v>481</v>
      </c>
      <c r="D487" s="1" t="s">
        <v>116</v>
      </c>
      <c r="E487" s="12">
        <v>0</v>
      </c>
      <c r="F487" s="1">
        <v>1.474</v>
      </c>
      <c r="G487" s="1">
        <v>2.9590000000000001</v>
      </c>
      <c r="H487" s="1">
        <v>1.264</v>
      </c>
      <c r="I487" s="1">
        <v>1.849</v>
      </c>
      <c r="J487" s="1">
        <v>0.65500000000000003</v>
      </c>
      <c r="K487" s="1">
        <v>1.663</v>
      </c>
      <c r="L487" s="1">
        <v>3.1549999999999998</v>
      </c>
      <c r="M487" s="1">
        <v>1.371</v>
      </c>
      <c r="N487" s="1">
        <v>1.9870000000000001</v>
      </c>
      <c r="O487" s="1">
        <v>6.1529999999999996</v>
      </c>
      <c r="P487" s="1"/>
    </row>
    <row r="488" spans="1:16" ht="13.5" x14ac:dyDescent="0.35">
      <c r="A488" s="1">
        <v>481</v>
      </c>
      <c r="B488" s="1">
        <v>481</v>
      </c>
      <c r="C488" s="1">
        <v>482</v>
      </c>
      <c r="D488" s="1" t="s">
        <v>116</v>
      </c>
      <c r="E488" s="12">
        <v>4.1666666666666664E-2</v>
      </c>
      <c r="F488" s="1">
        <v>0.83199999999999996</v>
      </c>
      <c r="G488" s="1">
        <v>1.6140000000000001</v>
      </c>
      <c r="H488" s="1">
        <v>0.66700000000000004</v>
      </c>
      <c r="I488" s="1">
        <v>0.81299999999999994</v>
      </c>
      <c r="J488" s="1">
        <v>38.104999999999997</v>
      </c>
      <c r="K488" s="1">
        <v>0.72799999999999998</v>
      </c>
      <c r="L488" s="1">
        <v>1.742</v>
      </c>
      <c r="M488" s="1">
        <v>0.745</v>
      </c>
      <c r="N488" s="1">
        <v>0.89800000000000002</v>
      </c>
      <c r="O488" s="1">
        <v>8.2750000000000004</v>
      </c>
      <c r="P488" s="1"/>
    </row>
    <row r="489" spans="1:16" ht="13.5" x14ac:dyDescent="0.35">
      <c r="A489" s="1">
        <v>482</v>
      </c>
      <c r="B489" s="1">
        <v>482</v>
      </c>
      <c r="C489" s="1">
        <v>483</v>
      </c>
      <c r="D489" s="1" t="s">
        <v>116</v>
      </c>
      <c r="E489" s="12">
        <v>8.3333333333333329E-2</v>
      </c>
      <c r="F489" s="1">
        <v>15.347</v>
      </c>
      <c r="G489" s="1">
        <v>19.946000000000002</v>
      </c>
      <c r="H489" s="1">
        <v>13.327999999999999</v>
      </c>
      <c r="I489" s="1">
        <v>5.1740000000000004</v>
      </c>
      <c r="J489" s="1">
        <v>35.680999999999997</v>
      </c>
      <c r="K489" s="1">
        <v>15.499000000000001</v>
      </c>
      <c r="L489" s="1">
        <v>20.949000000000002</v>
      </c>
      <c r="M489" s="1">
        <v>13.986000000000001</v>
      </c>
      <c r="N489" s="1">
        <v>5.407</v>
      </c>
      <c r="O489" s="1">
        <v>15.932</v>
      </c>
      <c r="P489" s="1"/>
    </row>
    <row r="490" spans="1:16" ht="13.5" x14ac:dyDescent="0.35">
      <c r="A490" s="1">
        <v>483</v>
      </c>
      <c r="B490" s="1">
        <v>483</v>
      </c>
      <c r="C490" s="1">
        <v>484</v>
      </c>
      <c r="D490" s="1" t="s">
        <v>116</v>
      </c>
      <c r="E490" s="12">
        <v>0.125</v>
      </c>
      <c r="F490" s="1">
        <v>4.516</v>
      </c>
      <c r="G490" s="1">
        <v>6.4720000000000004</v>
      </c>
      <c r="H490" s="1">
        <v>3.72</v>
      </c>
      <c r="I490" s="1">
        <v>2.2330000000000001</v>
      </c>
      <c r="J490" s="1">
        <v>13.117000000000001</v>
      </c>
      <c r="K490" s="1">
        <v>4.5259999999999998</v>
      </c>
      <c r="L490" s="1">
        <v>6.84</v>
      </c>
      <c r="M490" s="1">
        <v>3.9449999999999998</v>
      </c>
      <c r="N490" s="1">
        <v>2.38</v>
      </c>
      <c r="O490" s="1">
        <v>15.515000000000001</v>
      </c>
      <c r="P490" s="1"/>
    </row>
    <row r="491" spans="1:16" ht="13.5" x14ac:dyDescent="0.35">
      <c r="A491" s="1">
        <v>484</v>
      </c>
      <c r="B491" s="1">
        <v>484</v>
      </c>
      <c r="C491" s="1">
        <v>485</v>
      </c>
      <c r="D491" s="1" t="s">
        <v>116</v>
      </c>
      <c r="E491" s="12">
        <v>0.16666666666666666</v>
      </c>
      <c r="F491" s="1">
        <v>2.0030000000000001</v>
      </c>
      <c r="G491" s="1">
        <v>2.4289999999999998</v>
      </c>
      <c r="H491" s="1">
        <v>1.7869999999999999</v>
      </c>
      <c r="I491" s="1">
        <v>0.41</v>
      </c>
      <c r="J491" s="1">
        <v>3.2480000000000002</v>
      </c>
      <c r="K491" s="1">
        <v>2.08</v>
      </c>
      <c r="L491" s="1">
        <v>2.5830000000000002</v>
      </c>
      <c r="M491" s="1">
        <v>1.9079999999999999</v>
      </c>
      <c r="N491" s="1">
        <v>0.40300000000000002</v>
      </c>
      <c r="O491" s="1">
        <v>9.0809999999999995</v>
      </c>
      <c r="P491" s="1"/>
    </row>
    <row r="492" spans="1:16" ht="13.5" x14ac:dyDescent="0.35">
      <c r="A492" s="1">
        <v>485</v>
      </c>
      <c r="B492" s="1">
        <v>485</v>
      </c>
      <c r="C492" s="1">
        <v>486</v>
      </c>
      <c r="D492" s="1" t="s">
        <v>116</v>
      </c>
      <c r="E492" s="12">
        <v>0.20833333333333334</v>
      </c>
      <c r="F492" s="1">
        <v>0.90700000000000003</v>
      </c>
      <c r="G492" s="1">
        <v>1.802</v>
      </c>
      <c r="H492" s="1">
        <v>0.82899999999999996</v>
      </c>
      <c r="I492" s="1">
        <v>1.0669999999999999</v>
      </c>
      <c r="J492" s="1">
        <v>22.321000000000002</v>
      </c>
      <c r="K492" s="1">
        <v>0.877</v>
      </c>
      <c r="L492" s="1">
        <v>1.917</v>
      </c>
      <c r="M492" s="1">
        <v>0.89300000000000002</v>
      </c>
      <c r="N492" s="1">
        <v>1.1439999999999999</v>
      </c>
      <c r="O492" s="1">
        <v>1.736</v>
      </c>
      <c r="P492" s="1"/>
    </row>
    <row r="493" spans="1:16" ht="13.5" x14ac:dyDescent="0.35">
      <c r="A493" s="1">
        <v>486</v>
      </c>
      <c r="B493" s="1">
        <v>486</v>
      </c>
      <c r="C493" s="1">
        <v>487</v>
      </c>
      <c r="D493" s="1" t="s">
        <v>116</v>
      </c>
      <c r="E493" s="12">
        <v>0.25</v>
      </c>
      <c r="F493" s="1">
        <v>8.52</v>
      </c>
      <c r="G493" s="1">
        <v>10.384</v>
      </c>
      <c r="H493" s="1">
        <v>7.09</v>
      </c>
      <c r="I493" s="1">
        <v>1.6060000000000001</v>
      </c>
      <c r="J493" s="1">
        <v>2.702</v>
      </c>
      <c r="K493" s="1">
        <v>8.4870000000000001</v>
      </c>
      <c r="L493" s="1">
        <v>10.903</v>
      </c>
      <c r="M493" s="1">
        <v>7.4370000000000003</v>
      </c>
      <c r="N493" s="1">
        <v>1.6679999999999999</v>
      </c>
      <c r="O493" s="1">
        <v>5.5010000000000003</v>
      </c>
      <c r="P493" s="1"/>
    </row>
    <row r="494" spans="1:16" ht="13.5" x14ac:dyDescent="0.35">
      <c r="A494" s="1">
        <v>487</v>
      </c>
      <c r="B494" s="1">
        <v>487</v>
      </c>
      <c r="C494" s="1">
        <v>488</v>
      </c>
      <c r="D494" s="1" t="s">
        <v>116</v>
      </c>
      <c r="E494" s="12">
        <v>0.29166666666666669</v>
      </c>
      <c r="F494" s="1">
        <v>23.113</v>
      </c>
      <c r="G494" s="1">
        <v>27.06</v>
      </c>
      <c r="H494" s="1">
        <v>20.768000000000001</v>
      </c>
      <c r="I494" s="1">
        <v>13.032</v>
      </c>
      <c r="J494" s="1">
        <v>36.237000000000002</v>
      </c>
      <c r="K494" s="1">
        <v>22.954999999999998</v>
      </c>
      <c r="L494" s="1">
        <v>28.003</v>
      </c>
      <c r="M494" s="1">
        <v>21.382999999999999</v>
      </c>
      <c r="N494" s="1">
        <v>13.244999999999999</v>
      </c>
      <c r="O494" s="1">
        <v>12.632</v>
      </c>
      <c r="P494" s="1"/>
    </row>
    <row r="495" spans="1:16" ht="13.5" x14ac:dyDescent="0.35">
      <c r="A495" s="1">
        <v>488</v>
      </c>
      <c r="B495" s="1">
        <v>488</v>
      </c>
      <c r="C495" s="1">
        <v>489</v>
      </c>
      <c r="D495" s="1" t="s">
        <v>116</v>
      </c>
      <c r="E495" s="12">
        <v>0.33333333333333331</v>
      </c>
      <c r="F495" s="1">
        <v>4.0410000000000004</v>
      </c>
      <c r="G495" s="1">
        <v>5.2460000000000004</v>
      </c>
      <c r="H495" s="1">
        <v>3.2709999999999999</v>
      </c>
      <c r="I495" s="1">
        <v>0.92300000000000004</v>
      </c>
      <c r="J495" s="1">
        <v>14.068</v>
      </c>
      <c r="K495" s="1">
        <v>4.0119999999999996</v>
      </c>
      <c r="L495" s="1">
        <v>5.5350000000000001</v>
      </c>
      <c r="M495" s="1">
        <v>3.4569999999999999</v>
      </c>
      <c r="N495" s="1">
        <v>0.98699999999999999</v>
      </c>
      <c r="O495" s="1">
        <v>2.3530000000000002</v>
      </c>
      <c r="P495" s="1"/>
    </row>
    <row r="496" spans="1:16" ht="13.5" x14ac:dyDescent="0.35">
      <c r="A496" s="1">
        <v>489</v>
      </c>
      <c r="B496" s="1">
        <v>489</v>
      </c>
      <c r="C496" s="1">
        <v>490</v>
      </c>
      <c r="D496" s="1" t="s">
        <v>116</v>
      </c>
      <c r="E496" s="12">
        <v>0.375</v>
      </c>
      <c r="F496" s="1">
        <v>6.6</v>
      </c>
      <c r="G496" s="1">
        <v>8.1270000000000007</v>
      </c>
      <c r="H496" s="1">
        <v>5.66</v>
      </c>
      <c r="I496" s="1">
        <v>1.6379999999999999</v>
      </c>
      <c r="J496" s="1">
        <v>0.40500000000000003</v>
      </c>
      <c r="K496" s="1">
        <v>6.6020000000000003</v>
      </c>
      <c r="L496" s="1">
        <v>8.5389999999999997</v>
      </c>
      <c r="M496" s="1">
        <v>5.944</v>
      </c>
      <c r="N496" s="1">
        <v>1.7130000000000001</v>
      </c>
      <c r="O496" s="1">
        <v>0.41599999999999998</v>
      </c>
      <c r="P496" s="1"/>
    </row>
    <row r="497" spans="1:16" ht="13.5" x14ac:dyDescent="0.35">
      <c r="A497" s="1">
        <v>490</v>
      </c>
      <c r="B497" s="1">
        <v>490</v>
      </c>
      <c r="C497" s="1">
        <v>491</v>
      </c>
      <c r="D497" s="1" t="s">
        <v>116</v>
      </c>
      <c r="E497" s="12">
        <v>0.41666666666666669</v>
      </c>
      <c r="F497" s="1">
        <v>3.9790000000000001</v>
      </c>
      <c r="G497" s="1">
        <v>5.3609999999999998</v>
      </c>
      <c r="H497" s="1">
        <v>2.9870000000000001</v>
      </c>
      <c r="I497" s="1">
        <v>1.294</v>
      </c>
      <c r="J497" s="1">
        <v>3.5030000000000001</v>
      </c>
      <c r="K497" s="1">
        <v>4.266</v>
      </c>
      <c r="L497" s="1">
        <v>5.7160000000000002</v>
      </c>
      <c r="M497" s="1">
        <v>3.218</v>
      </c>
      <c r="N497" s="1">
        <v>1.4379999999999999</v>
      </c>
      <c r="O497" s="1">
        <v>6.8070000000000004</v>
      </c>
      <c r="P497" s="1"/>
    </row>
    <row r="498" spans="1:16" ht="13.5" x14ac:dyDescent="0.35">
      <c r="A498" s="1">
        <v>491</v>
      </c>
      <c r="B498" s="1">
        <v>491</v>
      </c>
      <c r="C498" s="1">
        <v>492</v>
      </c>
      <c r="D498" s="1" t="s">
        <v>116</v>
      </c>
      <c r="E498" s="12">
        <v>0.45833333333333331</v>
      </c>
      <c r="F498" s="1">
        <v>0.65100000000000002</v>
      </c>
      <c r="G498" s="1">
        <v>2.2829999999999999</v>
      </c>
      <c r="H498" s="1">
        <v>0.82599999999999996</v>
      </c>
      <c r="I498" s="1">
        <v>0.34100000000000003</v>
      </c>
      <c r="J498" s="1">
        <v>4.01</v>
      </c>
      <c r="K498" s="1">
        <v>0.68799999999999994</v>
      </c>
      <c r="L498" s="1">
        <v>2.5430000000000001</v>
      </c>
      <c r="M498" s="1">
        <v>1.0109999999999999</v>
      </c>
      <c r="N498" s="1">
        <v>0.501</v>
      </c>
      <c r="O498" s="1">
        <v>9.4369999999999994</v>
      </c>
      <c r="P498" s="1"/>
    </row>
    <row r="499" spans="1:16" ht="13.5" x14ac:dyDescent="0.35">
      <c r="A499" s="1">
        <v>492</v>
      </c>
      <c r="B499" s="1">
        <v>492</v>
      </c>
      <c r="C499" s="1">
        <v>493</v>
      </c>
      <c r="D499" s="1" t="s">
        <v>116</v>
      </c>
      <c r="E499" s="12">
        <v>0.5</v>
      </c>
      <c r="F499" s="1">
        <v>3.7850000000000001</v>
      </c>
      <c r="G499" s="1">
        <v>4.0449999999999999</v>
      </c>
      <c r="H499" s="1">
        <v>3.0939999999999999</v>
      </c>
      <c r="I499" s="1">
        <v>0.82099999999999995</v>
      </c>
      <c r="J499" s="1">
        <v>0.43099999999999999</v>
      </c>
      <c r="K499" s="1">
        <v>6.3479999999999999</v>
      </c>
      <c r="L499" s="1">
        <v>4.423</v>
      </c>
      <c r="M499" s="1">
        <v>3.4220000000000002</v>
      </c>
      <c r="N499" s="1">
        <v>1.0309999999999999</v>
      </c>
      <c r="O499" s="1">
        <v>8.2210000000000001</v>
      </c>
      <c r="P499" s="1"/>
    </row>
    <row r="500" spans="1:16" ht="13.5" x14ac:dyDescent="0.35">
      <c r="A500" s="1">
        <v>493</v>
      </c>
      <c r="B500" s="1">
        <v>493</v>
      </c>
      <c r="C500" s="1">
        <v>494</v>
      </c>
      <c r="D500" s="1" t="s">
        <v>116</v>
      </c>
      <c r="E500" s="12">
        <v>0.54166666666666663</v>
      </c>
      <c r="F500" s="1">
        <v>2.9420000000000002</v>
      </c>
      <c r="G500" s="1">
        <v>1.861</v>
      </c>
      <c r="H500" s="1">
        <v>1.177</v>
      </c>
      <c r="I500" s="1">
        <v>1.744</v>
      </c>
      <c r="J500" s="1">
        <v>3.625</v>
      </c>
      <c r="K500" s="1">
        <v>4.8010000000000002</v>
      </c>
      <c r="L500" s="1">
        <v>1.81</v>
      </c>
      <c r="M500" s="1">
        <v>1.0900000000000001</v>
      </c>
      <c r="N500" s="1">
        <v>1.6870000000000001</v>
      </c>
      <c r="O500" s="1">
        <v>2.5619999999999998</v>
      </c>
      <c r="P500" s="1"/>
    </row>
    <row r="501" spans="1:16" ht="13.5" x14ac:dyDescent="0.35">
      <c r="A501" s="1">
        <v>494</v>
      </c>
      <c r="B501" s="1">
        <v>494</v>
      </c>
      <c r="C501" s="1">
        <v>495</v>
      </c>
      <c r="D501" s="1" t="s">
        <v>116</v>
      </c>
      <c r="E501" s="12">
        <v>0.58333333333333337</v>
      </c>
      <c r="F501" s="1">
        <v>9.8650000000000002</v>
      </c>
      <c r="G501" s="1">
        <v>12.638999999999999</v>
      </c>
      <c r="H501" s="1">
        <v>9.6259999999999994</v>
      </c>
      <c r="I501" s="1">
        <v>6.23</v>
      </c>
      <c r="J501" s="1">
        <v>18.422000000000001</v>
      </c>
      <c r="K501" s="1">
        <v>10.411</v>
      </c>
      <c r="L501" s="1">
        <v>13.196</v>
      </c>
      <c r="M501" s="1">
        <v>10.026</v>
      </c>
      <c r="N501" s="1">
        <v>6.4530000000000003</v>
      </c>
      <c r="O501" s="1">
        <v>34.51</v>
      </c>
      <c r="P501" s="1"/>
    </row>
    <row r="502" spans="1:16" ht="13.5" x14ac:dyDescent="0.35">
      <c r="A502" s="1">
        <v>495</v>
      </c>
      <c r="B502" s="1">
        <v>495</v>
      </c>
      <c r="C502" s="1">
        <v>496</v>
      </c>
      <c r="D502" s="1" t="s">
        <v>116</v>
      </c>
      <c r="E502" s="12">
        <v>0.625</v>
      </c>
      <c r="F502" s="1">
        <v>0.80400000000000005</v>
      </c>
      <c r="G502" s="1">
        <v>1.173</v>
      </c>
      <c r="H502" s="1">
        <v>0.59199999999999997</v>
      </c>
      <c r="I502" s="1">
        <v>1.4179999999999999</v>
      </c>
      <c r="J502" s="1">
        <v>1.9430000000000001</v>
      </c>
      <c r="K502" s="1">
        <v>0.71799999999999997</v>
      </c>
      <c r="L502" s="1">
        <v>1.1870000000000001</v>
      </c>
      <c r="M502" s="1">
        <v>0.57599999999999996</v>
      </c>
      <c r="N502" s="1">
        <v>1.4450000000000001</v>
      </c>
      <c r="O502" s="1">
        <v>0.28399999999999997</v>
      </c>
      <c r="P502" s="1"/>
    </row>
    <row r="503" spans="1:16" ht="13.5" x14ac:dyDescent="0.35">
      <c r="A503" s="1">
        <v>496</v>
      </c>
      <c r="B503" s="1">
        <v>496</v>
      </c>
      <c r="C503" s="1">
        <v>497</v>
      </c>
      <c r="D503" s="1" t="s">
        <v>116</v>
      </c>
      <c r="E503" s="12">
        <v>0.66666666666666663</v>
      </c>
      <c r="F503" s="1">
        <v>9.8510000000000009</v>
      </c>
      <c r="G503" s="1">
        <v>9.5619999999999994</v>
      </c>
      <c r="H503" s="1">
        <v>9.6929999999999996</v>
      </c>
      <c r="I503" s="1">
        <v>9.0009999999999994</v>
      </c>
      <c r="J503" s="1">
        <v>7.3479999999999999</v>
      </c>
      <c r="K503" s="1">
        <v>9.7910000000000004</v>
      </c>
      <c r="L503" s="1">
        <v>9.5570000000000004</v>
      </c>
      <c r="M503" s="1">
        <v>9.6940000000000008</v>
      </c>
      <c r="N503" s="1">
        <v>8.9659999999999993</v>
      </c>
      <c r="O503" s="1">
        <v>13.561999999999999</v>
      </c>
      <c r="P503" s="1"/>
    </row>
    <row r="504" spans="1:16" ht="13.5" x14ac:dyDescent="0.35">
      <c r="A504" s="1">
        <v>497</v>
      </c>
      <c r="B504" s="1">
        <v>497</v>
      </c>
      <c r="C504" s="1">
        <v>498</v>
      </c>
      <c r="D504" s="1" t="s">
        <v>116</v>
      </c>
      <c r="E504" s="12">
        <v>0.70833333333333337</v>
      </c>
      <c r="F504" s="1">
        <v>2.9660000000000002</v>
      </c>
      <c r="G504" s="1">
        <v>3.3250000000000002</v>
      </c>
      <c r="H504" s="1">
        <v>2.0739999999999998</v>
      </c>
      <c r="I504" s="1">
        <v>2.4809999999999999</v>
      </c>
      <c r="J504" s="1">
        <v>7.0170000000000003</v>
      </c>
      <c r="K504" s="1">
        <v>2.4220000000000002</v>
      </c>
      <c r="L504" s="1">
        <v>3.423</v>
      </c>
      <c r="M504" s="1">
        <v>2.1070000000000002</v>
      </c>
      <c r="N504" s="1">
        <v>2.5339999999999998</v>
      </c>
      <c r="O504" s="1">
        <v>1.7370000000000001</v>
      </c>
      <c r="P504" s="1"/>
    </row>
    <row r="505" spans="1:16" ht="13.5" x14ac:dyDescent="0.35">
      <c r="A505" s="1">
        <v>498</v>
      </c>
      <c r="B505" s="1">
        <v>498</v>
      </c>
      <c r="C505" s="1">
        <v>499</v>
      </c>
      <c r="D505" s="1" t="s">
        <v>116</v>
      </c>
      <c r="E505" s="12">
        <v>0.75</v>
      </c>
      <c r="F505" s="1">
        <v>12.381</v>
      </c>
      <c r="G505" s="1">
        <v>16.411000000000001</v>
      </c>
      <c r="H505" s="1">
        <v>11.664</v>
      </c>
      <c r="I505" s="1">
        <v>5.944</v>
      </c>
      <c r="J505" s="1">
        <v>14.685</v>
      </c>
      <c r="K505" s="1">
        <v>12.433</v>
      </c>
      <c r="L505" s="1">
        <v>17.177</v>
      </c>
      <c r="M505" s="1">
        <v>12.183999999999999</v>
      </c>
      <c r="N505" s="1">
        <v>6.1660000000000004</v>
      </c>
      <c r="O505" s="1">
        <v>1.492</v>
      </c>
      <c r="P505" s="1"/>
    </row>
    <row r="506" spans="1:16" ht="13.5" x14ac:dyDescent="0.35">
      <c r="A506" s="1">
        <v>499</v>
      </c>
      <c r="B506" s="1">
        <v>499</v>
      </c>
      <c r="C506" s="1">
        <v>500</v>
      </c>
      <c r="D506" s="1" t="s">
        <v>116</v>
      </c>
      <c r="E506" s="12">
        <v>0.79166666666666663</v>
      </c>
      <c r="F506" s="1">
        <v>12.253</v>
      </c>
      <c r="G506" s="1">
        <v>16.57</v>
      </c>
      <c r="H506" s="1">
        <v>11.326000000000001</v>
      </c>
      <c r="I506" s="1">
        <v>4.5220000000000002</v>
      </c>
      <c r="J506" s="1">
        <v>18.343</v>
      </c>
      <c r="K506" s="1">
        <v>12.026</v>
      </c>
      <c r="L506" s="1">
        <v>17.506</v>
      </c>
      <c r="M506" s="1">
        <v>11.989000000000001</v>
      </c>
      <c r="N506" s="1">
        <v>4.8310000000000004</v>
      </c>
      <c r="O506" s="1">
        <v>0.90900000000000003</v>
      </c>
      <c r="P506" s="1"/>
    </row>
    <row r="507" spans="1:16" ht="13.5" x14ac:dyDescent="0.35">
      <c r="A507" s="1">
        <v>500</v>
      </c>
      <c r="B507" s="1">
        <v>500</v>
      </c>
      <c r="C507" s="1">
        <v>501</v>
      </c>
      <c r="D507" s="1" t="s">
        <v>116</v>
      </c>
      <c r="E507" s="12">
        <v>0.83333333333333337</v>
      </c>
      <c r="F507" s="1">
        <v>2.9540000000000002</v>
      </c>
      <c r="G507" s="1">
        <v>3.5419999999999998</v>
      </c>
      <c r="H507" s="1">
        <v>2.5539999999999998</v>
      </c>
      <c r="I507" s="1">
        <v>1.84</v>
      </c>
      <c r="J507" s="1">
        <v>0.83</v>
      </c>
      <c r="K507" s="1">
        <v>2.8580000000000001</v>
      </c>
      <c r="L507" s="1">
        <v>3.6579999999999999</v>
      </c>
      <c r="M507" s="1">
        <v>2.6179999999999999</v>
      </c>
      <c r="N507" s="1">
        <v>1.867</v>
      </c>
      <c r="O507" s="1">
        <v>0.80500000000000005</v>
      </c>
      <c r="P507" s="1"/>
    </row>
    <row r="508" spans="1:16" ht="13.5" x14ac:dyDescent="0.35">
      <c r="A508" s="1">
        <v>501</v>
      </c>
      <c r="B508" s="1">
        <v>501</v>
      </c>
      <c r="C508" s="1">
        <v>502</v>
      </c>
      <c r="D508" s="1" t="s">
        <v>116</v>
      </c>
      <c r="E508" s="12">
        <v>0.875</v>
      </c>
      <c r="F508" s="1">
        <v>2.681</v>
      </c>
      <c r="G508" s="1">
        <v>3.9430000000000001</v>
      </c>
      <c r="H508" s="1">
        <v>2.3130000000000002</v>
      </c>
      <c r="I508" s="1">
        <v>2.8540000000000001</v>
      </c>
      <c r="J508" s="1">
        <v>0.51800000000000002</v>
      </c>
      <c r="K508" s="1">
        <v>2.581</v>
      </c>
      <c r="L508" s="1">
        <v>4.0970000000000004</v>
      </c>
      <c r="M508" s="1">
        <v>2.3820000000000001</v>
      </c>
      <c r="N508" s="1">
        <v>2.9510000000000001</v>
      </c>
      <c r="O508" s="1">
        <v>0.49299999999999999</v>
      </c>
      <c r="P508" s="1"/>
    </row>
    <row r="509" spans="1:16" ht="13.5" x14ac:dyDescent="0.35">
      <c r="A509" s="1">
        <v>502</v>
      </c>
      <c r="B509" s="1">
        <v>502</v>
      </c>
      <c r="C509" s="1">
        <v>503</v>
      </c>
      <c r="D509" s="1" t="s">
        <v>116</v>
      </c>
      <c r="E509" s="12">
        <v>0.91666666666666663</v>
      </c>
      <c r="F509" s="1">
        <v>19.856999999999999</v>
      </c>
      <c r="G509" s="1">
        <v>29.167000000000002</v>
      </c>
      <c r="H509" s="1">
        <v>17.526</v>
      </c>
      <c r="I509" s="1">
        <v>13.525</v>
      </c>
      <c r="J509" s="1">
        <v>0.36899999999999999</v>
      </c>
      <c r="K509" s="1">
        <v>19.681000000000001</v>
      </c>
      <c r="L509" s="1">
        <v>30.646000000000001</v>
      </c>
      <c r="M509" s="1">
        <v>18.399999999999999</v>
      </c>
      <c r="N509" s="1">
        <v>14.19</v>
      </c>
      <c r="O509" s="1">
        <v>0.34899999999999998</v>
      </c>
      <c r="P509" s="1"/>
    </row>
    <row r="510" spans="1:16" ht="13.5" x14ac:dyDescent="0.35">
      <c r="A510" s="1">
        <v>503</v>
      </c>
      <c r="B510" s="1">
        <v>503</v>
      </c>
      <c r="C510" s="1">
        <v>504</v>
      </c>
      <c r="D510" s="1" t="s">
        <v>116</v>
      </c>
      <c r="E510" s="12">
        <v>0.95833333333333337</v>
      </c>
      <c r="F510" s="1">
        <v>4.5359999999999996</v>
      </c>
      <c r="G510" s="1">
        <v>7.069</v>
      </c>
      <c r="H510" s="1">
        <v>4.3140000000000001</v>
      </c>
      <c r="I510" s="1">
        <v>3.161</v>
      </c>
      <c r="J510" s="1">
        <v>0.31</v>
      </c>
      <c r="K510" s="1">
        <v>4.867</v>
      </c>
      <c r="L510" s="1">
        <v>7.4690000000000003</v>
      </c>
      <c r="M510" s="1">
        <v>4.5709999999999997</v>
      </c>
      <c r="N510" s="1">
        <v>3.3580000000000001</v>
      </c>
      <c r="O510" s="1">
        <v>0.32100000000000001</v>
      </c>
      <c r="P510" s="1"/>
    </row>
    <row r="511" spans="1:16" ht="13.5" x14ac:dyDescent="0.35">
      <c r="A511" s="1">
        <v>504</v>
      </c>
      <c r="B511" s="1">
        <v>504</v>
      </c>
      <c r="C511" s="1">
        <v>505</v>
      </c>
      <c r="D511" s="1" t="s">
        <v>64</v>
      </c>
      <c r="E511" s="12">
        <v>0</v>
      </c>
      <c r="F511" s="1">
        <v>15.936999999999999</v>
      </c>
      <c r="G511" s="1">
        <v>23.809000000000001</v>
      </c>
      <c r="H511" s="1">
        <v>14.084</v>
      </c>
      <c r="I511" s="1">
        <v>10.513999999999999</v>
      </c>
      <c r="J511" s="1">
        <v>0.23899999999999999</v>
      </c>
      <c r="K511" s="1">
        <v>15.99</v>
      </c>
      <c r="L511" s="1">
        <v>25.076000000000001</v>
      </c>
      <c r="M511" s="1">
        <v>14.843999999999999</v>
      </c>
      <c r="N511" s="1">
        <v>11.087999999999999</v>
      </c>
      <c r="O511" s="1">
        <v>3.8</v>
      </c>
      <c r="P511" s="1"/>
    </row>
    <row r="512" spans="1:16" ht="13.5" x14ac:dyDescent="0.35">
      <c r="A512" s="1">
        <v>505</v>
      </c>
      <c r="B512" s="1">
        <v>505</v>
      </c>
      <c r="C512" s="1">
        <v>506</v>
      </c>
      <c r="D512" s="1" t="s">
        <v>64</v>
      </c>
      <c r="E512" s="12">
        <v>4.1666666666666664E-2</v>
      </c>
      <c r="F512" s="1">
        <v>5.62</v>
      </c>
      <c r="G512" s="1">
        <v>8.0280000000000005</v>
      </c>
      <c r="H512" s="1">
        <v>5.0759999999999996</v>
      </c>
      <c r="I512" s="1">
        <v>3.302</v>
      </c>
      <c r="J512" s="1">
        <v>58.45</v>
      </c>
      <c r="K512" s="1">
        <v>5.5590000000000002</v>
      </c>
      <c r="L512" s="1">
        <v>8.423</v>
      </c>
      <c r="M512" s="1">
        <v>5.3179999999999996</v>
      </c>
      <c r="N512" s="1">
        <v>3.4510000000000001</v>
      </c>
      <c r="O512" s="1">
        <v>5.2030000000000003</v>
      </c>
      <c r="P512" s="1"/>
    </row>
    <row r="513" spans="1:16" ht="13.5" x14ac:dyDescent="0.35">
      <c r="A513" s="1">
        <v>506</v>
      </c>
      <c r="B513" s="1">
        <v>506</v>
      </c>
      <c r="C513" s="1">
        <v>507</v>
      </c>
      <c r="D513" s="1" t="s">
        <v>64</v>
      </c>
      <c r="E513" s="12">
        <v>8.3333333333333329E-2</v>
      </c>
      <c r="F513" s="1">
        <v>0.38600000000000001</v>
      </c>
      <c r="G513" s="1">
        <v>0.11899999999999999</v>
      </c>
      <c r="H513" s="1">
        <v>0.11899999999999999</v>
      </c>
      <c r="I513" s="1">
        <v>0.106</v>
      </c>
      <c r="J513" s="1">
        <v>7.3730000000000002</v>
      </c>
      <c r="K513" s="1">
        <v>0.498</v>
      </c>
      <c r="L513" s="1">
        <v>0.10299999999999999</v>
      </c>
      <c r="M513" s="1">
        <v>0.10299999999999999</v>
      </c>
      <c r="N513" s="1">
        <v>8.8999999999999996E-2</v>
      </c>
      <c r="O513" s="1">
        <v>10.154</v>
      </c>
      <c r="P513" s="1"/>
    </row>
    <row r="514" spans="1:16" ht="13.5" x14ac:dyDescent="0.35">
      <c r="A514" s="1">
        <v>507</v>
      </c>
      <c r="B514" s="1">
        <v>507</v>
      </c>
      <c r="C514" s="1">
        <v>508</v>
      </c>
      <c r="D514" s="1" t="s">
        <v>64</v>
      </c>
      <c r="E514" s="12">
        <v>0.125</v>
      </c>
      <c r="F514" s="1">
        <v>4.952</v>
      </c>
      <c r="G514" s="1">
        <v>7.8879999999999999</v>
      </c>
      <c r="H514" s="1">
        <v>4.49</v>
      </c>
      <c r="I514" s="1">
        <v>4.319</v>
      </c>
      <c r="J514" s="1">
        <v>41.052</v>
      </c>
      <c r="K514" s="1">
        <v>4.774</v>
      </c>
      <c r="L514" s="1">
        <v>8.2789999999999999</v>
      </c>
      <c r="M514" s="1">
        <v>4.7039999999999997</v>
      </c>
      <c r="N514" s="1">
        <v>4.5250000000000004</v>
      </c>
      <c r="O514" s="1">
        <v>4.5780000000000003</v>
      </c>
      <c r="P514" s="1"/>
    </row>
    <row r="515" spans="1:16" ht="13.5" x14ac:dyDescent="0.35">
      <c r="A515" s="1">
        <v>508</v>
      </c>
      <c r="B515" s="1">
        <v>508</v>
      </c>
      <c r="C515" s="1">
        <v>509</v>
      </c>
      <c r="D515" s="1" t="s">
        <v>64</v>
      </c>
      <c r="E515" s="12">
        <v>0.16666666666666666</v>
      </c>
      <c r="F515" s="1">
        <v>7.0620000000000003</v>
      </c>
      <c r="G515" s="1">
        <v>10.688000000000001</v>
      </c>
      <c r="H515" s="1">
        <v>6.3630000000000004</v>
      </c>
      <c r="I515" s="1">
        <v>6.1449999999999996</v>
      </c>
      <c r="J515" s="1">
        <v>54.509</v>
      </c>
      <c r="K515" s="1">
        <v>7.0019999999999998</v>
      </c>
      <c r="L515" s="1">
        <v>11.239000000000001</v>
      </c>
      <c r="M515" s="1">
        <v>6.6890000000000001</v>
      </c>
      <c r="N515" s="1">
        <v>6.4589999999999996</v>
      </c>
      <c r="O515" s="1">
        <v>13.157</v>
      </c>
      <c r="P515" s="1"/>
    </row>
    <row r="516" spans="1:16" ht="13.5" x14ac:dyDescent="0.35">
      <c r="A516" s="1">
        <v>509</v>
      </c>
      <c r="B516" s="1">
        <v>509</v>
      </c>
      <c r="C516" s="1">
        <v>510</v>
      </c>
      <c r="D516" s="1" t="s">
        <v>64</v>
      </c>
      <c r="E516" s="12">
        <v>0.20833333333333334</v>
      </c>
      <c r="F516" s="1">
        <v>22.221</v>
      </c>
      <c r="G516" s="1">
        <v>33.932000000000002</v>
      </c>
      <c r="H516" s="1">
        <v>20.352</v>
      </c>
      <c r="I516" s="1">
        <v>17.076000000000001</v>
      </c>
      <c r="J516" s="1">
        <v>146.529</v>
      </c>
      <c r="K516" s="1">
        <v>21.67</v>
      </c>
      <c r="L516" s="1">
        <v>35.686</v>
      </c>
      <c r="M516" s="1">
        <v>21.399000000000001</v>
      </c>
      <c r="N516" s="1">
        <v>17.952999999999999</v>
      </c>
      <c r="O516" s="1">
        <v>36.64</v>
      </c>
      <c r="P516" s="1"/>
    </row>
    <row r="517" spans="1:16" ht="13.5" x14ac:dyDescent="0.35">
      <c r="A517" s="1">
        <v>510</v>
      </c>
      <c r="B517" s="1">
        <v>510</v>
      </c>
      <c r="C517" s="1">
        <v>511</v>
      </c>
      <c r="D517" s="1" t="s">
        <v>64</v>
      </c>
      <c r="E517" s="12">
        <v>0.25</v>
      </c>
      <c r="F517" s="1">
        <v>1.2450000000000001</v>
      </c>
      <c r="G517" s="1">
        <v>2.76</v>
      </c>
      <c r="H517" s="1">
        <v>1.4690000000000001</v>
      </c>
      <c r="I517" s="1">
        <v>1.339</v>
      </c>
      <c r="J517" s="1">
        <v>9.3569999999999993</v>
      </c>
      <c r="K517" s="1">
        <v>1.353</v>
      </c>
      <c r="L517" s="1">
        <v>2.9209999999999998</v>
      </c>
      <c r="M517" s="1">
        <v>1.5629999999999999</v>
      </c>
      <c r="N517" s="1">
        <v>1.4259999999999999</v>
      </c>
      <c r="O517" s="1">
        <v>9.4570000000000007</v>
      </c>
      <c r="P517" s="1"/>
    </row>
    <row r="518" spans="1:16" ht="13.5" x14ac:dyDescent="0.35">
      <c r="A518" s="1">
        <v>511</v>
      </c>
      <c r="B518" s="1">
        <v>511</v>
      </c>
      <c r="C518" s="1">
        <v>512</v>
      </c>
      <c r="D518" s="1" t="s">
        <v>64</v>
      </c>
      <c r="E518" s="12">
        <v>0.29166666666666669</v>
      </c>
      <c r="F518" s="1">
        <v>2.778</v>
      </c>
      <c r="G518" s="1">
        <v>1.579</v>
      </c>
      <c r="H518" s="1">
        <v>3.1219999999999999</v>
      </c>
      <c r="I518" s="1">
        <v>2.6440000000000001</v>
      </c>
      <c r="J518" s="1">
        <v>29.483000000000001</v>
      </c>
      <c r="K518" s="1">
        <v>2.8359999999999999</v>
      </c>
      <c r="L518" s="1">
        <v>2.16</v>
      </c>
      <c r="M518" s="1">
        <v>2.786</v>
      </c>
      <c r="N518" s="1">
        <v>2.2829999999999999</v>
      </c>
      <c r="O518" s="1">
        <v>28.064</v>
      </c>
      <c r="P518" s="1"/>
    </row>
    <row r="519" spans="1:16" ht="13.5" x14ac:dyDescent="0.35">
      <c r="A519" s="1">
        <v>512</v>
      </c>
      <c r="B519" s="1">
        <v>512</v>
      </c>
      <c r="C519" s="1">
        <v>513</v>
      </c>
      <c r="D519" s="1" t="s">
        <v>64</v>
      </c>
      <c r="E519" s="12">
        <v>0.33333333333333331</v>
      </c>
      <c r="F519" s="1">
        <v>0.999</v>
      </c>
      <c r="G519" s="1">
        <v>1.17</v>
      </c>
      <c r="H519" s="1">
        <v>0.82799999999999996</v>
      </c>
      <c r="I519" s="1">
        <v>0.41</v>
      </c>
      <c r="J519" s="1">
        <v>0.80600000000000005</v>
      </c>
      <c r="K519" s="1">
        <v>0.95799999999999996</v>
      </c>
      <c r="L519" s="1">
        <v>1.224</v>
      </c>
      <c r="M519" s="1">
        <v>0.86299999999999999</v>
      </c>
      <c r="N519" s="1">
        <v>0.42299999999999999</v>
      </c>
      <c r="O519" s="1">
        <v>1.514</v>
      </c>
      <c r="P519" s="1"/>
    </row>
    <row r="520" spans="1:16" ht="13.5" x14ac:dyDescent="0.35">
      <c r="A520" s="1">
        <v>513</v>
      </c>
      <c r="B520" s="1">
        <v>513</v>
      </c>
      <c r="C520" s="1">
        <v>514</v>
      </c>
      <c r="D520" s="1" t="s">
        <v>64</v>
      </c>
      <c r="E520" s="12">
        <v>0.375</v>
      </c>
      <c r="F520" s="1">
        <v>5.5679999999999996</v>
      </c>
      <c r="G520" s="1">
        <v>9.0860000000000003</v>
      </c>
      <c r="H520" s="1">
        <v>5.6980000000000004</v>
      </c>
      <c r="I520" s="1">
        <v>5.2160000000000002</v>
      </c>
      <c r="J520" s="1">
        <v>48.744</v>
      </c>
      <c r="K520" s="1">
        <v>5.0940000000000003</v>
      </c>
      <c r="L520" s="1">
        <v>9.5470000000000006</v>
      </c>
      <c r="M520" s="1">
        <v>5.9829999999999997</v>
      </c>
      <c r="N520" s="1">
        <v>5.476</v>
      </c>
      <c r="O520" s="1">
        <v>46.738</v>
      </c>
      <c r="P520" s="1"/>
    </row>
    <row r="521" spans="1:16" ht="13.5" x14ac:dyDescent="0.35">
      <c r="A521" s="1">
        <v>514</v>
      </c>
      <c r="B521" s="1">
        <v>514</v>
      </c>
      <c r="C521" s="1">
        <v>515</v>
      </c>
      <c r="D521" s="1" t="s">
        <v>64</v>
      </c>
      <c r="E521" s="12">
        <v>0.41666666666666669</v>
      </c>
      <c r="F521" s="1">
        <v>10.497999999999999</v>
      </c>
      <c r="G521" s="1">
        <v>18.603999999999999</v>
      </c>
      <c r="H521" s="1">
        <v>8.048</v>
      </c>
      <c r="I521" s="1">
        <v>18.643999999999998</v>
      </c>
      <c r="J521" s="1">
        <v>32.088000000000001</v>
      </c>
      <c r="K521" s="1">
        <v>12.077</v>
      </c>
      <c r="L521" s="1">
        <v>19.582999999999998</v>
      </c>
      <c r="M521" s="1">
        <v>8.4779999999999998</v>
      </c>
      <c r="N521" s="1">
        <v>19.625</v>
      </c>
      <c r="O521" s="1">
        <v>87.908000000000001</v>
      </c>
      <c r="P521" s="1"/>
    </row>
    <row r="522" spans="1:16" ht="13.5" x14ac:dyDescent="0.35">
      <c r="A522" s="1">
        <v>515</v>
      </c>
      <c r="B522" s="1">
        <v>515</v>
      </c>
      <c r="C522" s="1">
        <v>516</v>
      </c>
      <c r="D522" s="1" t="s">
        <v>64</v>
      </c>
      <c r="E522" s="12">
        <v>0.45833333333333331</v>
      </c>
      <c r="F522" s="1">
        <v>1.6240000000000001</v>
      </c>
      <c r="G522" s="1">
        <v>6.4000000000000001E-2</v>
      </c>
      <c r="H522" s="1">
        <v>0.2</v>
      </c>
      <c r="I522" s="1">
        <v>0.54900000000000004</v>
      </c>
      <c r="J522" s="1">
        <v>21.300999999999998</v>
      </c>
      <c r="K522" s="1">
        <v>2.7160000000000002</v>
      </c>
      <c r="L522" s="1">
        <v>5.3999999999999999E-2</v>
      </c>
      <c r="M522" s="1">
        <v>0.223</v>
      </c>
      <c r="N522" s="1">
        <v>0.56399999999999995</v>
      </c>
      <c r="O522" s="1">
        <v>57.49</v>
      </c>
      <c r="P522" s="1"/>
    </row>
    <row r="523" spans="1:16" ht="13.5" x14ac:dyDescent="0.35">
      <c r="A523" s="1">
        <v>516</v>
      </c>
      <c r="B523" s="1">
        <v>516</v>
      </c>
      <c r="C523" s="1">
        <v>517</v>
      </c>
      <c r="D523" s="1" t="s">
        <v>64</v>
      </c>
      <c r="E523" s="12">
        <v>0.5</v>
      </c>
      <c r="F523" s="1">
        <v>8.7780000000000005</v>
      </c>
      <c r="G523" s="1">
        <v>6.3380000000000001</v>
      </c>
      <c r="H523" s="1">
        <v>2.77</v>
      </c>
      <c r="I523" s="1">
        <v>6.3940000000000001</v>
      </c>
      <c r="J523" s="1">
        <v>17.548999999999999</v>
      </c>
      <c r="K523" s="1">
        <v>12.323</v>
      </c>
      <c r="L523" s="1">
        <v>6.6989999999999998</v>
      </c>
      <c r="M523" s="1">
        <v>2.9449999999999998</v>
      </c>
      <c r="N523" s="1">
        <v>6.7569999999999997</v>
      </c>
      <c r="O523" s="1">
        <v>48.886000000000003</v>
      </c>
      <c r="P523" s="1"/>
    </row>
    <row r="524" spans="1:16" ht="13.5" x14ac:dyDescent="0.35">
      <c r="A524" s="1">
        <v>517</v>
      </c>
      <c r="B524" s="1">
        <v>517</v>
      </c>
      <c r="C524" s="1">
        <v>518</v>
      </c>
      <c r="D524" s="1" t="s">
        <v>64</v>
      </c>
      <c r="E524" s="12">
        <v>0.54166666666666663</v>
      </c>
      <c r="F524" s="1">
        <v>14.952</v>
      </c>
      <c r="G524" s="1">
        <v>12.734999999999999</v>
      </c>
      <c r="H524" s="1">
        <v>6.8220000000000001</v>
      </c>
      <c r="I524" s="1">
        <v>11.551</v>
      </c>
      <c r="J524" s="1">
        <v>4.9400000000000004</v>
      </c>
      <c r="K524" s="1">
        <v>19.681000000000001</v>
      </c>
      <c r="L524" s="1">
        <v>13.351000000000001</v>
      </c>
      <c r="M524" s="1">
        <v>7.13</v>
      </c>
      <c r="N524" s="1">
        <v>12.105</v>
      </c>
      <c r="O524" s="1">
        <v>14.904999999999999</v>
      </c>
      <c r="P524" s="1"/>
    </row>
    <row r="525" spans="1:16" ht="13.5" x14ac:dyDescent="0.35">
      <c r="A525" s="1">
        <v>518</v>
      </c>
      <c r="B525" s="1">
        <v>518</v>
      </c>
      <c r="C525" s="1">
        <v>519</v>
      </c>
      <c r="D525" s="1" t="s">
        <v>64</v>
      </c>
      <c r="E525" s="12">
        <v>0.58333333333333337</v>
      </c>
      <c r="F525" s="1">
        <v>5.1379999999999999</v>
      </c>
      <c r="G525" s="1">
        <v>6.6269999999999998</v>
      </c>
      <c r="H525" s="1">
        <v>2.964</v>
      </c>
      <c r="I525" s="1">
        <v>7.468</v>
      </c>
      <c r="J525" s="1">
        <v>0.61599999999999999</v>
      </c>
      <c r="K525" s="1">
        <v>6.1539999999999999</v>
      </c>
      <c r="L525" s="1">
        <v>6.91</v>
      </c>
      <c r="M525" s="1">
        <v>3.056</v>
      </c>
      <c r="N525" s="1">
        <v>7.7939999999999996</v>
      </c>
      <c r="O525" s="1">
        <v>0.28000000000000003</v>
      </c>
      <c r="P525" s="1"/>
    </row>
    <row r="526" spans="1:16" ht="13.5" x14ac:dyDescent="0.35">
      <c r="A526" s="1">
        <v>519</v>
      </c>
      <c r="B526" s="1">
        <v>519</v>
      </c>
      <c r="C526" s="1">
        <v>520</v>
      </c>
      <c r="D526" s="1" t="s">
        <v>64</v>
      </c>
      <c r="E526" s="12">
        <v>0.625</v>
      </c>
      <c r="F526" s="1">
        <v>6.1580000000000004</v>
      </c>
      <c r="G526" s="1">
        <v>11.269</v>
      </c>
      <c r="H526" s="1">
        <v>5.7519999999999998</v>
      </c>
      <c r="I526" s="1">
        <v>10.782</v>
      </c>
      <c r="J526" s="1">
        <v>36.084000000000003</v>
      </c>
      <c r="K526" s="1">
        <v>6.2789999999999999</v>
      </c>
      <c r="L526" s="1">
        <v>11.798999999999999</v>
      </c>
      <c r="M526" s="1">
        <v>5.9950000000000001</v>
      </c>
      <c r="N526" s="1">
        <v>11.287000000000001</v>
      </c>
      <c r="O526" s="1">
        <v>97.308999999999997</v>
      </c>
      <c r="P526" s="1"/>
    </row>
    <row r="527" spans="1:16" ht="13.5" x14ac:dyDescent="0.35">
      <c r="A527" s="1">
        <v>520</v>
      </c>
      <c r="B527" s="1">
        <v>520</v>
      </c>
      <c r="C527" s="1">
        <v>521</v>
      </c>
      <c r="D527" s="1" t="s">
        <v>64</v>
      </c>
      <c r="E527" s="12">
        <v>0.66666666666666663</v>
      </c>
      <c r="F527" s="1">
        <v>12.534000000000001</v>
      </c>
      <c r="G527" s="1">
        <v>15.38</v>
      </c>
      <c r="H527" s="1">
        <v>12.548</v>
      </c>
      <c r="I527" s="1">
        <v>14.308</v>
      </c>
      <c r="J527" s="1">
        <v>9.3059999999999992</v>
      </c>
      <c r="K527" s="1">
        <v>12.56</v>
      </c>
      <c r="L527" s="1">
        <v>15.71</v>
      </c>
      <c r="M527" s="1">
        <v>12.731</v>
      </c>
      <c r="N527" s="1">
        <v>14.583</v>
      </c>
      <c r="O527" s="1">
        <v>9.3209999999999997</v>
      </c>
      <c r="P527" s="1"/>
    </row>
    <row r="528" spans="1:16" ht="13.5" x14ac:dyDescent="0.35">
      <c r="A528" s="1">
        <v>521</v>
      </c>
      <c r="B528" s="1">
        <v>521</v>
      </c>
      <c r="C528" s="1">
        <v>522</v>
      </c>
      <c r="D528" s="1" t="s">
        <v>64</v>
      </c>
      <c r="E528" s="12">
        <v>0.70833333333333337</v>
      </c>
      <c r="F528" s="1">
        <v>4.9379999999999997</v>
      </c>
      <c r="G528" s="1">
        <v>3.9289999999999998</v>
      </c>
      <c r="H528" s="1">
        <v>2.3439999999999999</v>
      </c>
      <c r="I528" s="1">
        <v>2.63</v>
      </c>
      <c r="J528" s="1">
        <v>9.7579999999999991</v>
      </c>
      <c r="K528" s="1">
        <v>6.1509999999999998</v>
      </c>
      <c r="L528" s="1">
        <v>4.1040000000000001</v>
      </c>
      <c r="M528" s="1">
        <v>2.4369999999999998</v>
      </c>
      <c r="N528" s="1">
        <v>2.738</v>
      </c>
      <c r="O528" s="1">
        <v>25.687999999999999</v>
      </c>
      <c r="P528" s="1"/>
    </row>
    <row r="529" spans="1:16" ht="13.5" x14ac:dyDescent="0.35">
      <c r="A529" s="1">
        <v>522</v>
      </c>
      <c r="B529" s="1">
        <v>522</v>
      </c>
      <c r="C529" s="1">
        <v>523</v>
      </c>
      <c r="D529" s="1" t="s">
        <v>64</v>
      </c>
      <c r="E529" s="12">
        <v>0.75</v>
      </c>
      <c r="F529" s="1">
        <v>3.9369999999999998</v>
      </c>
      <c r="G529" s="1">
        <v>6.64</v>
      </c>
      <c r="H529" s="1">
        <v>4.5640000000000001</v>
      </c>
      <c r="I529" s="1">
        <v>2.7240000000000002</v>
      </c>
      <c r="J529" s="1">
        <v>5.0259999999999998</v>
      </c>
      <c r="K529" s="1">
        <v>3.028</v>
      </c>
      <c r="L529" s="1">
        <v>6.9359999999999999</v>
      </c>
      <c r="M529" s="1">
        <v>4.7519999999999998</v>
      </c>
      <c r="N529" s="1">
        <v>2.8159999999999998</v>
      </c>
      <c r="O529" s="1">
        <v>8.9499999999999993</v>
      </c>
      <c r="P529" s="1"/>
    </row>
    <row r="530" spans="1:16" ht="13.5" x14ac:dyDescent="0.35">
      <c r="A530" s="1">
        <v>523</v>
      </c>
      <c r="B530" s="1">
        <v>523</v>
      </c>
      <c r="C530" s="1">
        <v>524</v>
      </c>
      <c r="D530" s="1" t="s">
        <v>64</v>
      </c>
      <c r="E530" s="12">
        <v>0.79166666666666663</v>
      </c>
      <c r="F530" s="1">
        <v>11.321</v>
      </c>
      <c r="G530" s="1">
        <v>16.914999999999999</v>
      </c>
      <c r="H530" s="1">
        <v>9.3940000000000001</v>
      </c>
      <c r="I530" s="1">
        <v>10.055999999999999</v>
      </c>
      <c r="J530" s="1">
        <v>12.597</v>
      </c>
      <c r="K530" s="1">
        <v>12.250999999999999</v>
      </c>
      <c r="L530" s="1">
        <v>17.846</v>
      </c>
      <c r="M530" s="1">
        <v>9.9339999999999993</v>
      </c>
      <c r="N530" s="1">
        <v>10.631</v>
      </c>
      <c r="O530" s="1">
        <v>32.466000000000001</v>
      </c>
      <c r="P530" s="1"/>
    </row>
    <row r="531" spans="1:16" ht="13.5" x14ac:dyDescent="0.35">
      <c r="A531" s="1">
        <v>524</v>
      </c>
      <c r="B531" s="1">
        <v>524</v>
      </c>
      <c r="C531" s="1">
        <v>525</v>
      </c>
      <c r="D531" s="1" t="s">
        <v>64</v>
      </c>
      <c r="E531" s="12">
        <v>0.83333333333333337</v>
      </c>
      <c r="F531" s="1">
        <v>10.754</v>
      </c>
      <c r="G531" s="1">
        <v>15.637</v>
      </c>
      <c r="H531" s="1">
        <v>9.9689999999999994</v>
      </c>
      <c r="I531" s="1">
        <v>7.4109999999999996</v>
      </c>
      <c r="J531" s="1">
        <v>0.71799999999999997</v>
      </c>
      <c r="K531" s="1">
        <v>10.427</v>
      </c>
      <c r="L531" s="1">
        <v>16.405999999999999</v>
      </c>
      <c r="M531" s="1">
        <v>10.443</v>
      </c>
      <c r="N531" s="1">
        <v>7.7519999999999998</v>
      </c>
      <c r="O531" s="1">
        <v>4.7699999999999996</v>
      </c>
      <c r="P531" s="1"/>
    </row>
    <row r="532" spans="1:16" ht="13.5" x14ac:dyDescent="0.35">
      <c r="A532" s="1">
        <v>525</v>
      </c>
      <c r="B532" s="1">
        <v>525</v>
      </c>
      <c r="C532" s="1">
        <v>526</v>
      </c>
      <c r="D532" s="1" t="s">
        <v>64</v>
      </c>
      <c r="E532" s="12">
        <v>0.875</v>
      </c>
      <c r="F532" s="1">
        <v>1.2529999999999999</v>
      </c>
      <c r="G532" s="1">
        <v>1.302</v>
      </c>
      <c r="H532" s="1">
        <v>1.0669999999999999</v>
      </c>
      <c r="I532" s="1">
        <v>0.60699999999999998</v>
      </c>
      <c r="J532" s="1">
        <v>0.57499999999999996</v>
      </c>
      <c r="K532" s="1">
        <v>0.97599999999999998</v>
      </c>
      <c r="L532" s="1">
        <v>1.333</v>
      </c>
      <c r="M532" s="1">
        <v>1.085</v>
      </c>
      <c r="N532" s="1">
        <v>0.60199999999999998</v>
      </c>
      <c r="O532" s="1">
        <v>6.4809999999999999</v>
      </c>
      <c r="P532" s="1"/>
    </row>
    <row r="533" spans="1:16" ht="13.5" x14ac:dyDescent="0.35">
      <c r="A533" s="1">
        <v>526</v>
      </c>
      <c r="B533" s="1">
        <v>526</v>
      </c>
      <c r="C533" s="1">
        <v>527</v>
      </c>
      <c r="D533" s="1" t="s">
        <v>64</v>
      </c>
      <c r="E533" s="12">
        <v>0.91666666666666663</v>
      </c>
      <c r="F533" s="1">
        <v>7.4820000000000002</v>
      </c>
      <c r="G533" s="1">
        <v>11.464</v>
      </c>
      <c r="H533" s="1">
        <v>6.7359999999999998</v>
      </c>
      <c r="I533" s="1">
        <v>6.6719999999999997</v>
      </c>
      <c r="J533" s="1">
        <v>0.41699999999999998</v>
      </c>
      <c r="K533" s="1">
        <v>7.2450000000000001</v>
      </c>
      <c r="L533" s="1">
        <v>12.035</v>
      </c>
      <c r="M533" s="1">
        <v>7.0609999999999999</v>
      </c>
      <c r="N533" s="1">
        <v>6.9930000000000003</v>
      </c>
      <c r="O533" s="1">
        <v>2.2530000000000001</v>
      </c>
      <c r="P533" s="1"/>
    </row>
    <row r="534" spans="1:16" ht="13.5" x14ac:dyDescent="0.35">
      <c r="A534" s="1">
        <v>527</v>
      </c>
      <c r="B534" s="1">
        <v>527</v>
      </c>
      <c r="C534" s="1">
        <v>528</v>
      </c>
      <c r="D534" s="1" t="s">
        <v>64</v>
      </c>
      <c r="E534" s="12">
        <v>0.95833333333333337</v>
      </c>
      <c r="F534" s="1">
        <v>0.59399999999999997</v>
      </c>
      <c r="G534" s="1">
        <v>1.3440000000000001</v>
      </c>
      <c r="H534" s="1">
        <v>0.53600000000000003</v>
      </c>
      <c r="I534" s="1">
        <v>1.2010000000000001</v>
      </c>
      <c r="J534" s="1">
        <v>0.28199999999999997</v>
      </c>
      <c r="K534" s="1">
        <v>0.47799999999999998</v>
      </c>
      <c r="L534" s="1">
        <v>1.4359999999999999</v>
      </c>
      <c r="M534" s="1">
        <v>0.58699999999999997</v>
      </c>
      <c r="N534" s="1">
        <v>1.286</v>
      </c>
      <c r="O534" s="1">
        <v>11.54</v>
      </c>
      <c r="P534" s="1"/>
    </row>
    <row r="535" spans="1:16" ht="13.5" x14ac:dyDescent="0.35">
      <c r="A535" s="1">
        <v>528</v>
      </c>
      <c r="B535" s="1">
        <v>528</v>
      </c>
      <c r="C535" s="1">
        <v>529</v>
      </c>
      <c r="D535" s="1" t="s">
        <v>69</v>
      </c>
      <c r="E535" s="12">
        <v>0</v>
      </c>
      <c r="F535" s="1">
        <v>16.888000000000002</v>
      </c>
      <c r="G535" s="1">
        <v>24.838000000000001</v>
      </c>
      <c r="H535" s="1">
        <v>15.013</v>
      </c>
      <c r="I535" s="1">
        <v>11.268000000000001</v>
      </c>
      <c r="J535" s="1">
        <v>0.22900000000000001</v>
      </c>
      <c r="K535" s="1">
        <v>16.574999999999999</v>
      </c>
      <c r="L535" s="1">
        <v>26.149000000000001</v>
      </c>
      <c r="M535" s="1">
        <v>15.813000000000001</v>
      </c>
      <c r="N535" s="1">
        <v>11.872</v>
      </c>
      <c r="O535" s="1">
        <v>0.223</v>
      </c>
      <c r="P535" s="1"/>
    </row>
    <row r="536" spans="1:16" ht="13.5" x14ac:dyDescent="0.35">
      <c r="A536" s="1">
        <v>529</v>
      </c>
      <c r="B536" s="1">
        <v>529</v>
      </c>
      <c r="C536" s="1">
        <v>530</v>
      </c>
      <c r="D536" s="1" t="s">
        <v>69</v>
      </c>
      <c r="E536" s="12">
        <v>4.1666666666666664E-2</v>
      </c>
      <c r="F536" s="1">
        <v>11.226000000000001</v>
      </c>
      <c r="G536" s="1">
        <v>16.015999999999998</v>
      </c>
      <c r="H536" s="1">
        <v>10.223000000000001</v>
      </c>
      <c r="I536" s="1">
        <v>6.8410000000000002</v>
      </c>
      <c r="J536" s="1">
        <v>51.036000000000001</v>
      </c>
      <c r="K536" s="1">
        <v>11.185</v>
      </c>
      <c r="L536" s="1">
        <v>16.837</v>
      </c>
      <c r="M536" s="1">
        <v>10.742000000000001</v>
      </c>
      <c r="N536" s="1">
        <v>7.1849999999999996</v>
      </c>
      <c r="O536" s="1">
        <v>0.14499999999999999</v>
      </c>
      <c r="P536" s="1"/>
    </row>
    <row r="537" spans="1:16" ht="13.5" x14ac:dyDescent="0.35">
      <c r="A537" s="1">
        <v>530</v>
      </c>
      <c r="B537" s="1">
        <v>530</v>
      </c>
      <c r="C537" s="1">
        <v>531</v>
      </c>
      <c r="D537" s="1" t="s">
        <v>69</v>
      </c>
      <c r="E537" s="12">
        <v>8.3333333333333329E-2</v>
      </c>
      <c r="F537" s="1">
        <v>1.0840000000000001</v>
      </c>
      <c r="G537" s="1">
        <v>1.919</v>
      </c>
      <c r="H537" s="1">
        <v>0.80100000000000005</v>
      </c>
      <c r="I537" s="1">
        <v>1.94</v>
      </c>
      <c r="J537" s="1">
        <v>26.795999999999999</v>
      </c>
      <c r="K537" s="1">
        <v>0.66200000000000003</v>
      </c>
      <c r="L537" s="1">
        <v>2.02</v>
      </c>
      <c r="M537" s="1">
        <v>0.84499999999999997</v>
      </c>
      <c r="N537" s="1">
        <v>2.0419999999999998</v>
      </c>
      <c r="O537" s="1">
        <v>4.1000000000000002E-2</v>
      </c>
      <c r="P537" s="1"/>
    </row>
    <row r="538" spans="1:16" ht="13.5" x14ac:dyDescent="0.35">
      <c r="A538" s="1">
        <v>531</v>
      </c>
      <c r="B538" s="1">
        <v>531</v>
      </c>
      <c r="C538" s="1">
        <v>532</v>
      </c>
      <c r="D538" s="1" t="s">
        <v>69</v>
      </c>
      <c r="E538" s="12">
        <v>0.125</v>
      </c>
      <c r="F538" s="1">
        <v>3.7109999999999999</v>
      </c>
      <c r="G538" s="1">
        <v>6.2169999999999996</v>
      </c>
      <c r="H538" s="1">
        <v>3.4380000000000002</v>
      </c>
      <c r="I538" s="1">
        <v>4.1440000000000001</v>
      </c>
      <c r="J538" s="1">
        <v>43.750999999999998</v>
      </c>
      <c r="K538" s="1">
        <v>3.5190000000000001</v>
      </c>
      <c r="L538" s="1">
        <v>6.556</v>
      </c>
      <c r="M538" s="1">
        <v>3.6320000000000001</v>
      </c>
      <c r="N538" s="1">
        <v>4.3739999999999997</v>
      </c>
      <c r="O538" s="1">
        <v>0.439</v>
      </c>
      <c r="P538" s="1"/>
    </row>
    <row r="539" spans="1:16" ht="13.5" x14ac:dyDescent="0.35">
      <c r="A539" s="1">
        <v>532</v>
      </c>
      <c r="B539" s="1">
        <v>532</v>
      </c>
      <c r="C539" s="1">
        <v>533</v>
      </c>
      <c r="D539" s="1" t="s">
        <v>69</v>
      </c>
      <c r="E539" s="12">
        <v>0.16666666666666666</v>
      </c>
      <c r="F539" s="1">
        <v>2.97</v>
      </c>
      <c r="G539" s="1">
        <v>5.2050000000000001</v>
      </c>
      <c r="H539" s="1">
        <v>2.0249999999999999</v>
      </c>
      <c r="I539" s="1">
        <v>5.4320000000000004</v>
      </c>
      <c r="J539" s="1">
        <v>53.654000000000003</v>
      </c>
      <c r="K539" s="1">
        <v>2.375</v>
      </c>
      <c r="L539" s="1">
        <v>5.4619999999999997</v>
      </c>
      <c r="M539" s="1">
        <v>2.117</v>
      </c>
      <c r="N539" s="1">
        <v>5.7009999999999996</v>
      </c>
      <c r="O539" s="1">
        <v>0.32700000000000001</v>
      </c>
      <c r="P539" s="1"/>
    </row>
    <row r="540" spans="1:16" ht="13.5" x14ac:dyDescent="0.35">
      <c r="A540" s="1">
        <v>533</v>
      </c>
      <c r="B540" s="1">
        <v>533</v>
      </c>
      <c r="C540" s="1">
        <v>534</v>
      </c>
      <c r="D540" s="1" t="s">
        <v>69</v>
      </c>
      <c r="E540" s="12">
        <v>0.20833333333333334</v>
      </c>
      <c r="F540" s="1">
        <v>4.08</v>
      </c>
      <c r="G540" s="1">
        <v>6.5540000000000003</v>
      </c>
      <c r="H540" s="1">
        <v>3.7480000000000002</v>
      </c>
      <c r="I540" s="1">
        <v>4.3220000000000001</v>
      </c>
      <c r="J540" s="1">
        <v>44.448</v>
      </c>
      <c r="K540" s="1">
        <v>3.7730000000000001</v>
      </c>
      <c r="L540" s="1">
        <v>6.8879999999999999</v>
      </c>
      <c r="M540" s="1">
        <v>3.9359999999999999</v>
      </c>
      <c r="N540" s="1">
        <v>4.54</v>
      </c>
      <c r="O540" s="1">
        <v>3.5649999999999999</v>
      </c>
      <c r="P540" s="1"/>
    </row>
    <row r="541" spans="1:16" ht="13.5" x14ac:dyDescent="0.35">
      <c r="A541" s="1">
        <v>534</v>
      </c>
      <c r="B541" s="1">
        <v>534</v>
      </c>
      <c r="C541" s="1">
        <v>535</v>
      </c>
      <c r="D541" s="1" t="s">
        <v>69</v>
      </c>
      <c r="E541" s="12">
        <v>0.25</v>
      </c>
      <c r="F541" s="1">
        <v>8.2379999999999995</v>
      </c>
      <c r="G541" s="1">
        <v>8.5649999999999995</v>
      </c>
      <c r="H541" s="1">
        <v>5.0670000000000002</v>
      </c>
      <c r="I541" s="1">
        <v>5.3079999999999998</v>
      </c>
      <c r="J541" s="1">
        <v>11.342000000000001</v>
      </c>
      <c r="K541" s="1">
        <v>6.5490000000000004</v>
      </c>
      <c r="L541" s="1">
        <v>9.0139999999999993</v>
      </c>
      <c r="M541" s="1">
        <v>5.3339999999999996</v>
      </c>
      <c r="N541" s="1">
        <v>5.5869999999999997</v>
      </c>
      <c r="O541" s="1">
        <v>10.271000000000001</v>
      </c>
      <c r="P541" s="1"/>
    </row>
    <row r="542" spans="1:16" ht="13.5" x14ac:dyDescent="0.35">
      <c r="A542" s="1">
        <v>535</v>
      </c>
      <c r="B542" s="1">
        <v>535</v>
      </c>
      <c r="C542" s="1">
        <v>536</v>
      </c>
      <c r="D542" s="1" t="s">
        <v>69</v>
      </c>
      <c r="E542" s="12">
        <v>0.29166666666666669</v>
      </c>
      <c r="F542" s="1">
        <v>24.143999999999998</v>
      </c>
      <c r="G542" s="1">
        <v>26.052</v>
      </c>
      <c r="H542" s="1">
        <v>20.591000000000001</v>
      </c>
      <c r="I542" s="1">
        <v>16.536000000000001</v>
      </c>
      <c r="J542" s="1">
        <v>45.29</v>
      </c>
      <c r="K542" s="1">
        <v>22.521000000000001</v>
      </c>
      <c r="L542" s="1">
        <v>26.914999999999999</v>
      </c>
      <c r="M542" s="1">
        <v>21.17</v>
      </c>
      <c r="N542" s="1">
        <v>16.902999999999999</v>
      </c>
      <c r="O542" s="1">
        <v>23.411999999999999</v>
      </c>
      <c r="P542" s="1"/>
    </row>
    <row r="543" spans="1:16" ht="13.5" x14ac:dyDescent="0.35">
      <c r="A543" s="1">
        <v>536</v>
      </c>
      <c r="B543" s="1">
        <v>536</v>
      </c>
      <c r="C543" s="1">
        <v>537</v>
      </c>
      <c r="D543" s="1" t="s">
        <v>69</v>
      </c>
      <c r="E543" s="12">
        <v>0.33333333333333331</v>
      </c>
      <c r="F543" s="1">
        <v>1.1830000000000001</v>
      </c>
      <c r="G543" s="1">
        <v>1.9590000000000001</v>
      </c>
      <c r="H543" s="1">
        <v>1.278</v>
      </c>
      <c r="I543" s="1">
        <v>0.93100000000000005</v>
      </c>
      <c r="J543" s="1">
        <v>10.802</v>
      </c>
      <c r="K543" s="1">
        <v>1.288</v>
      </c>
      <c r="L543" s="1">
        <v>2.06</v>
      </c>
      <c r="M543" s="1">
        <v>1.343</v>
      </c>
      <c r="N543" s="1">
        <v>0.97799999999999998</v>
      </c>
      <c r="O543" s="1">
        <v>5.6219999999999999</v>
      </c>
      <c r="P543" s="1"/>
    </row>
    <row r="544" spans="1:16" ht="13.5" x14ac:dyDescent="0.35">
      <c r="A544" s="1">
        <v>537</v>
      </c>
      <c r="B544" s="1">
        <v>537</v>
      </c>
      <c r="C544" s="1">
        <v>538</v>
      </c>
      <c r="D544" s="1" t="s">
        <v>69</v>
      </c>
      <c r="E544" s="12">
        <v>0.375</v>
      </c>
      <c r="F544" s="1">
        <v>0.84699999999999998</v>
      </c>
      <c r="G544" s="1">
        <v>1.2509999999999999</v>
      </c>
      <c r="H544" s="1">
        <v>0.52600000000000002</v>
      </c>
      <c r="I544" s="1">
        <v>0.97799999999999998</v>
      </c>
      <c r="J544" s="1">
        <v>15.635</v>
      </c>
      <c r="K544" s="1">
        <v>0.53100000000000003</v>
      </c>
      <c r="L544" s="1">
        <v>1.3260000000000001</v>
      </c>
      <c r="M544" s="1">
        <v>0.56299999999999994</v>
      </c>
      <c r="N544" s="1">
        <v>1.038</v>
      </c>
      <c r="O544" s="1">
        <v>3.1259999999999999</v>
      </c>
      <c r="P544" s="1"/>
    </row>
    <row r="545" spans="1:16" ht="13.5" x14ac:dyDescent="0.35">
      <c r="A545" s="1">
        <v>538</v>
      </c>
      <c r="B545" s="1">
        <v>538</v>
      </c>
      <c r="C545" s="1">
        <v>539</v>
      </c>
      <c r="D545" s="1" t="s">
        <v>69</v>
      </c>
      <c r="E545" s="12">
        <v>0.41666666666666669</v>
      </c>
      <c r="F545" s="1">
        <v>2.3340000000000001</v>
      </c>
      <c r="G545" s="1">
        <v>3.2549999999999999</v>
      </c>
      <c r="H545" s="1">
        <v>2.21</v>
      </c>
      <c r="I545" s="1">
        <v>1.9630000000000001</v>
      </c>
      <c r="J545" s="1">
        <v>27.204000000000001</v>
      </c>
      <c r="K545" s="1">
        <v>2.2570000000000001</v>
      </c>
      <c r="L545" s="1">
        <v>3.4</v>
      </c>
      <c r="M545" s="1">
        <v>2.2999999999999998</v>
      </c>
      <c r="N545" s="1">
        <v>2.0409999999999999</v>
      </c>
      <c r="O545" s="1">
        <v>3.5</v>
      </c>
      <c r="P545" s="1"/>
    </row>
    <row r="546" spans="1:16" ht="13.5" x14ac:dyDescent="0.35">
      <c r="A546" s="1">
        <v>539</v>
      </c>
      <c r="B546" s="1">
        <v>539</v>
      </c>
      <c r="C546" s="1">
        <v>540</v>
      </c>
      <c r="D546" s="1" t="s">
        <v>69</v>
      </c>
      <c r="E546" s="12">
        <v>0.45833333333333331</v>
      </c>
      <c r="F546" s="1">
        <v>7.944</v>
      </c>
      <c r="G546" s="1">
        <v>8.0619999999999994</v>
      </c>
      <c r="H546" s="1">
        <v>5.258</v>
      </c>
      <c r="I546" s="1">
        <v>4.38</v>
      </c>
      <c r="J546" s="1">
        <v>15.685</v>
      </c>
      <c r="K546" s="1">
        <v>5.6589999999999998</v>
      </c>
      <c r="L546" s="1">
        <v>8.5109999999999992</v>
      </c>
      <c r="M546" s="1">
        <v>5.5609999999999999</v>
      </c>
      <c r="N546" s="1">
        <v>4.6369999999999996</v>
      </c>
      <c r="O546" s="1">
        <v>2.7040000000000002</v>
      </c>
      <c r="P546" s="1"/>
    </row>
    <row r="547" spans="1:16" ht="13.5" x14ac:dyDescent="0.35">
      <c r="A547" s="1">
        <v>540</v>
      </c>
      <c r="B547" s="1">
        <v>540</v>
      </c>
      <c r="C547" s="1">
        <v>541</v>
      </c>
      <c r="D547" s="1" t="s">
        <v>69</v>
      </c>
      <c r="E547" s="12">
        <v>0.5</v>
      </c>
      <c r="F547" s="1">
        <v>5.7329999999999997</v>
      </c>
      <c r="G547" s="1">
        <v>3.238</v>
      </c>
      <c r="H547" s="1">
        <v>2.073</v>
      </c>
      <c r="I547" s="1">
        <v>2.0459999999999998</v>
      </c>
      <c r="J547" s="1">
        <v>12.976000000000001</v>
      </c>
      <c r="K547" s="1">
        <v>7.4169999999999998</v>
      </c>
      <c r="L547" s="1">
        <v>3.4119999999999999</v>
      </c>
      <c r="M547" s="1">
        <v>2.1869999999999998</v>
      </c>
      <c r="N547" s="1">
        <v>2.1579999999999999</v>
      </c>
      <c r="O547" s="1">
        <v>11.753</v>
      </c>
      <c r="P547" s="1"/>
    </row>
    <row r="548" spans="1:16" ht="13.5" x14ac:dyDescent="0.35">
      <c r="A548" s="1">
        <v>541</v>
      </c>
      <c r="B548" s="1">
        <v>541</v>
      </c>
      <c r="C548" s="1">
        <v>542</v>
      </c>
      <c r="D548" s="1" t="s">
        <v>69</v>
      </c>
      <c r="E548" s="12">
        <v>0.54166666666666663</v>
      </c>
      <c r="F548" s="1">
        <v>7.194</v>
      </c>
      <c r="G548" s="1">
        <v>6.0209999999999999</v>
      </c>
      <c r="H548" s="1">
        <v>3.7410000000000001</v>
      </c>
      <c r="I548" s="1">
        <v>4.2850000000000001</v>
      </c>
      <c r="J548" s="1">
        <v>21.853000000000002</v>
      </c>
      <c r="K548" s="1">
        <v>8.2289999999999992</v>
      </c>
      <c r="L548" s="1">
        <v>6.3339999999999996</v>
      </c>
      <c r="M548" s="1">
        <v>3.9350000000000001</v>
      </c>
      <c r="N548" s="1">
        <v>4.5069999999999997</v>
      </c>
      <c r="O548" s="1">
        <v>28.917999999999999</v>
      </c>
      <c r="P548" s="1"/>
    </row>
    <row r="549" spans="1:16" ht="13.5" x14ac:dyDescent="0.35">
      <c r="A549" s="1">
        <v>542</v>
      </c>
      <c r="B549" s="1">
        <v>542</v>
      </c>
      <c r="C549" s="1">
        <v>543</v>
      </c>
      <c r="D549" s="1" t="s">
        <v>69</v>
      </c>
      <c r="E549" s="12">
        <v>0.58333333333333337</v>
      </c>
      <c r="F549" s="1">
        <v>18.329999999999998</v>
      </c>
      <c r="G549" s="1">
        <v>12.677</v>
      </c>
      <c r="H549" s="1">
        <v>8.3369999999999997</v>
      </c>
      <c r="I549" s="1">
        <v>7.8840000000000003</v>
      </c>
      <c r="J549" s="1">
        <v>35.412999999999997</v>
      </c>
      <c r="K549" s="1">
        <v>18.366</v>
      </c>
      <c r="L549" s="1">
        <v>13.324</v>
      </c>
      <c r="M549" s="1">
        <v>8.7590000000000003</v>
      </c>
      <c r="N549" s="1">
        <v>8.2810000000000006</v>
      </c>
      <c r="O549" s="1">
        <v>35.290999999999997</v>
      </c>
      <c r="P549" s="1"/>
    </row>
    <row r="550" spans="1:16" ht="13.5" x14ac:dyDescent="0.35">
      <c r="A550" s="1">
        <v>543</v>
      </c>
      <c r="B550" s="1">
        <v>543</v>
      </c>
      <c r="C550" s="1">
        <v>544</v>
      </c>
      <c r="D550" s="1" t="s">
        <v>69</v>
      </c>
      <c r="E550" s="12">
        <v>0.625</v>
      </c>
      <c r="F550" s="1">
        <v>1.865</v>
      </c>
      <c r="G550" s="1">
        <v>1.9670000000000001</v>
      </c>
      <c r="H550" s="1">
        <v>1.629</v>
      </c>
      <c r="I550" s="1">
        <v>0.70799999999999996</v>
      </c>
      <c r="J550" s="1">
        <v>16.402000000000001</v>
      </c>
      <c r="K550" s="1">
        <v>1.8460000000000001</v>
      </c>
      <c r="L550" s="1">
        <v>2.0529999999999999</v>
      </c>
      <c r="M550" s="1">
        <v>1.698</v>
      </c>
      <c r="N550" s="1">
        <v>0.72899999999999998</v>
      </c>
      <c r="O550" s="1">
        <v>9.41</v>
      </c>
      <c r="P550" s="1"/>
    </row>
    <row r="551" spans="1:16" ht="13.5" x14ac:dyDescent="0.35">
      <c r="A551" s="1">
        <v>544</v>
      </c>
      <c r="B551" s="1">
        <v>544</v>
      </c>
      <c r="C551" s="1">
        <v>545</v>
      </c>
      <c r="D551" s="1" t="s">
        <v>69</v>
      </c>
      <c r="E551" s="12">
        <v>0.66666666666666663</v>
      </c>
      <c r="F551" s="1">
        <v>7.77</v>
      </c>
      <c r="G551" s="1">
        <v>5.7670000000000003</v>
      </c>
      <c r="H551" s="1">
        <v>6.7679999999999998</v>
      </c>
      <c r="I551" s="1">
        <v>7.04</v>
      </c>
      <c r="J551" s="1">
        <v>9.0549999999999997</v>
      </c>
      <c r="K551" s="1">
        <v>7.7949999999999999</v>
      </c>
      <c r="L551" s="1">
        <v>5.5949999999999998</v>
      </c>
      <c r="M551" s="1">
        <v>6.6479999999999997</v>
      </c>
      <c r="N551" s="1">
        <v>6.9349999999999996</v>
      </c>
      <c r="O551" s="1">
        <v>9.0549999999999997</v>
      </c>
      <c r="P551" s="1"/>
    </row>
    <row r="552" spans="1:16" ht="13.5" x14ac:dyDescent="0.35">
      <c r="A552" s="1">
        <v>545</v>
      </c>
      <c r="B552" s="1">
        <v>545</v>
      </c>
      <c r="C552" s="1">
        <v>546</v>
      </c>
      <c r="D552" s="1" t="s">
        <v>69</v>
      </c>
      <c r="E552" s="12">
        <v>0.70833333333333337</v>
      </c>
      <c r="F552" s="1">
        <v>5.9039999999999999</v>
      </c>
      <c r="G552" s="1">
        <v>6.0860000000000003</v>
      </c>
      <c r="H552" s="1">
        <v>3.0089999999999999</v>
      </c>
      <c r="I552" s="1">
        <v>5.9180000000000001</v>
      </c>
      <c r="J552" s="1">
        <v>13.125</v>
      </c>
      <c r="K552" s="1">
        <v>6.0410000000000004</v>
      </c>
      <c r="L552" s="1">
        <v>6.4189999999999996</v>
      </c>
      <c r="M552" s="1">
        <v>3.1819999999999999</v>
      </c>
      <c r="N552" s="1">
        <v>6.242</v>
      </c>
      <c r="O552" s="1">
        <v>15.872</v>
      </c>
      <c r="P552" s="1"/>
    </row>
    <row r="553" spans="1:16" ht="13.5" x14ac:dyDescent="0.35">
      <c r="A553" s="1">
        <v>546</v>
      </c>
      <c r="B553" s="1">
        <v>546</v>
      </c>
      <c r="C553" s="1">
        <v>547</v>
      </c>
      <c r="D553" s="1" t="s">
        <v>69</v>
      </c>
      <c r="E553" s="12">
        <v>0.75</v>
      </c>
      <c r="F553" s="1">
        <v>0.20300000000000001</v>
      </c>
      <c r="G553" s="1">
        <v>2.702</v>
      </c>
      <c r="H553" s="1">
        <v>2.5579999999999998</v>
      </c>
      <c r="I553" s="1">
        <v>0.17499999999999999</v>
      </c>
      <c r="J553" s="1">
        <v>21.722999999999999</v>
      </c>
      <c r="K553" s="1">
        <v>0.106</v>
      </c>
      <c r="L553" s="1">
        <v>2.85</v>
      </c>
      <c r="M553" s="1">
        <v>2.6989999999999998</v>
      </c>
      <c r="N553" s="1">
        <v>0.17599999999999999</v>
      </c>
      <c r="O553" s="1">
        <v>12.105</v>
      </c>
      <c r="P553" s="1"/>
    </row>
    <row r="554" spans="1:16" ht="13.5" x14ac:dyDescent="0.35">
      <c r="A554" s="1">
        <v>547</v>
      </c>
      <c r="B554" s="1">
        <v>547</v>
      </c>
      <c r="C554" s="1">
        <v>548</v>
      </c>
      <c r="D554" s="1" t="s">
        <v>69</v>
      </c>
      <c r="E554" s="12">
        <v>0.79166666666666663</v>
      </c>
      <c r="F554" s="1">
        <v>6.1539999999999999</v>
      </c>
      <c r="G554" s="1">
        <v>8.16</v>
      </c>
      <c r="H554" s="1">
        <v>5.1779999999999999</v>
      </c>
      <c r="I554" s="1">
        <v>6.024</v>
      </c>
      <c r="J554" s="1">
        <v>24.1</v>
      </c>
      <c r="K554" s="1">
        <v>6.0060000000000002</v>
      </c>
      <c r="L554" s="1">
        <v>8.5839999999999996</v>
      </c>
      <c r="M554" s="1">
        <v>5.4459999999999997</v>
      </c>
      <c r="N554" s="1">
        <v>6.3369999999999997</v>
      </c>
      <c r="O554" s="1">
        <v>24.161999999999999</v>
      </c>
      <c r="P554" s="1"/>
    </row>
    <row r="555" spans="1:16" ht="13.5" x14ac:dyDescent="0.35">
      <c r="A555" s="1">
        <v>548</v>
      </c>
      <c r="B555" s="1">
        <v>548</v>
      </c>
      <c r="C555" s="1">
        <v>549</v>
      </c>
      <c r="D555" s="1" t="s">
        <v>69</v>
      </c>
      <c r="E555" s="12">
        <v>0.83333333333333337</v>
      </c>
      <c r="F555" s="1">
        <v>1.2649999999999999</v>
      </c>
      <c r="G555" s="1">
        <v>2.4529999999999998</v>
      </c>
      <c r="H555" s="1">
        <v>0.72</v>
      </c>
      <c r="I555" s="1">
        <v>3.2650000000000001</v>
      </c>
      <c r="J555" s="1">
        <v>11.351000000000001</v>
      </c>
      <c r="K555" s="1">
        <v>1.4570000000000001</v>
      </c>
      <c r="L555" s="1">
        <v>2.5840000000000001</v>
      </c>
      <c r="M555" s="1">
        <v>0.76100000000000001</v>
      </c>
      <c r="N555" s="1">
        <v>3.4390000000000001</v>
      </c>
      <c r="O555" s="1">
        <v>4.4189999999999996</v>
      </c>
      <c r="P555" s="1"/>
    </row>
    <row r="556" spans="1:16" ht="13.5" x14ac:dyDescent="0.35">
      <c r="A556" s="1">
        <v>549</v>
      </c>
      <c r="B556" s="1">
        <v>549</v>
      </c>
      <c r="C556" s="1">
        <v>550</v>
      </c>
      <c r="D556" s="1" t="s">
        <v>69</v>
      </c>
      <c r="E556" s="12">
        <v>0.875</v>
      </c>
      <c r="F556" s="1">
        <v>1.925</v>
      </c>
      <c r="G556" s="1">
        <v>4.22</v>
      </c>
      <c r="H556" s="1">
        <v>1.8129999999999999</v>
      </c>
      <c r="I556" s="1">
        <v>4.4509999999999996</v>
      </c>
      <c r="J556" s="1">
        <v>7.1999999999999995E-2</v>
      </c>
      <c r="K556" s="1">
        <v>1.9770000000000001</v>
      </c>
      <c r="L556" s="1">
        <v>4.4429999999999996</v>
      </c>
      <c r="M556" s="1">
        <v>1.91</v>
      </c>
      <c r="N556" s="1">
        <v>4.6859999999999999</v>
      </c>
      <c r="O556" s="1">
        <v>7.2999999999999995E-2</v>
      </c>
      <c r="P556" s="1"/>
    </row>
    <row r="557" spans="1:16" ht="13.5" x14ac:dyDescent="0.35">
      <c r="A557" s="1">
        <v>550</v>
      </c>
      <c r="B557" s="1">
        <v>550</v>
      </c>
      <c r="C557" s="1">
        <v>551</v>
      </c>
      <c r="D557" s="1" t="s">
        <v>69</v>
      </c>
      <c r="E557" s="12">
        <v>0.91666666666666663</v>
      </c>
      <c r="F557" s="1">
        <v>8.4849999999999994</v>
      </c>
      <c r="G557" s="1">
        <v>18.388000000000002</v>
      </c>
      <c r="H557" s="1">
        <v>10.125</v>
      </c>
      <c r="I557" s="1">
        <v>14.971</v>
      </c>
      <c r="J557" s="1">
        <v>4.8000000000000001E-2</v>
      </c>
      <c r="K557" s="1">
        <v>8.6519999999999992</v>
      </c>
      <c r="L557" s="1">
        <v>19.341999999999999</v>
      </c>
      <c r="M557" s="1">
        <v>10.648999999999999</v>
      </c>
      <c r="N557" s="1">
        <v>15.747</v>
      </c>
      <c r="O557" s="1">
        <v>4.8000000000000001E-2</v>
      </c>
      <c r="P557" s="1"/>
    </row>
    <row r="558" spans="1:16" ht="13.5" x14ac:dyDescent="0.35">
      <c r="A558" s="1">
        <v>551</v>
      </c>
      <c r="B558" s="1">
        <v>551</v>
      </c>
      <c r="C558" s="1">
        <v>552</v>
      </c>
      <c r="D558" s="1" t="s">
        <v>69</v>
      </c>
      <c r="E558" s="12">
        <v>0.95833333333333337</v>
      </c>
      <c r="F558" s="1">
        <v>6.1740000000000004</v>
      </c>
      <c r="G558" s="1">
        <v>15.297000000000001</v>
      </c>
      <c r="H558" s="1">
        <v>5.9260000000000002</v>
      </c>
      <c r="I558" s="1">
        <v>17.895</v>
      </c>
      <c r="J558" s="1">
        <v>9.7309999999999999</v>
      </c>
      <c r="K558" s="1">
        <v>5.9390000000000001</v>
      </c>
      <c r="L558" s="1">
        <v>16.100999999999999</v>
      </c>
      <c r="M558" s="1">
        <v>6.2430000000000003</v>
      </c>
      <c r="N558" s="1">
        <v>18.835000000000001</v>
      </c>
      <c r="O558" s="1">
        <v>0.153</v>
      </c>
      <c r="P558" s="1"/>
    </row>
    <row r="559" spans="1:16" ht="13.5" x14ac:dyDescent="0.35">
      <c r="A559" s="1">
        <v>552</v>
      </c>
      <c r="B559" s="1">
        <v>552</v>
      </c>
      <c r="C559" s="1">
        <v>553</v>
      </c>
      <c r="D559" s="1" t="s">
        <v>117</v>
      </c>
      <c r="E559" s="12">
        <v>0</v>
      </c>
      <c r="F559" s="1">
        <v>5.3019999999999996</v>
      </c>
      <c r="G559" s="1">
        <v>8.8940000000000001</v>
      </c>
      <c r="H559" s="1">
        <v>5.8529999999999998</v>
      </c>
      <c r="I559" s="1">
        <v>4.9779999999999998</v>
      </c>
      <c r="J559" s="1">
        <v>2.8570000000000002</v>
      </c>
      <c r="K559" s="1">
        <v>5.3650000000000002</v>
      </c>
      <c r="L559" s="1">
        <v>9.3620000000000001</v>
      </c>
      <c r="M559" s="1">
        <v>6.1619999999999999</v>
      </c>
      <c r="N559" s="1">
        <v>5.2430000000000003</v>
      </c>
      <c r="O559" s="1">
        <v>9.1999999999999998E-2</v>
      </c>
      <c r="P559" s="1"/>
    </row>
    <row r="560" spans="1:16" ht="13.5" x14ac:dyDescent="0.35">
      <c r="A560" s="1">
        <v>553</v>
      </c>
      <c r="B560" s="1">
        <v>553</v>
      </c>
      <c r="C560" s="1">
        <v>554</v>
      </c>
      <c r="D560" s="1" t="s">
        <v>117</v>
      </c>
      <c r="E560" s="12">
        <v>4.1666666666666664E-2</v>
      </c>
      <c r="F560" s="1">
        <v>1.0920000000000001</v>
      </c>
      <c r="G560" s="1">
        <v>4.6680000000000001</v>
      </c>
      <c r="H560" s="1">
        <v>3.1259999999999999</v>
      </c>
      <c r="I560" s="1">
        <v>2.5</v>
      </c>
      <c r="J560" s="1">
        <v>6.5510000000000002</v>
      </c>
      <c r="K560" s="1">
        <v>8.5999999999999993E-2</v>
      </c>
      <c r="L560" s="1">
        <v>4.9160000000000004</v>
      </c>
      <c r="M560" s="1">
        <v>3.294</v>
      </c>
      <c r="N560" s="1">
        <v>2.6339999999999999</v>
      </c>
      <c r="O560" s="1">
        <v>7.6999999999999999E-2</v>
      </c>
      <c r="P560" s="1"/>
    </row>
    <row r="561" spans="1:16" ht="13.5" x14ac:dyDescent="0.35">
      <c r="A561" s="1">
        <v>554</v>
      </c>
      <c r="B561" s="1">
        <v>554</v>
      </c>
      <c r="C561" s="1">
        <v>555</v>
      </c>
      <c r="D561" s="1" t="s">
        <v>117</v>
      </c>
      <c r="E561" s="12">
        <v>8.3333333333333329E-2</v>
      </c>
      <c r="F561" s="1">
        <v>2.867</v>
      </c>
      <c r="G561" s="1">
        <v>0.23699999999999999</v>
      </c>
      <c r="H561" s="1">
        <v>0.23699999999999999</v>
      </c>
      <c r="I561" s="1">
        <v>0.23699999999999999</v>
      </c>
      <c r="J561" s="1">
        <v>0.23699999999999999</v>
      </c>
      <c r="K561" s="1">
        <v>0.79300000000000004</v>
      </c>
      <c r="L561" s="1">
        <v>0.23599999999999999</v>
      </c>
      <c r="M561" s="1">
        <v>0.23599999999999999</v>
      </c>
      <c r="N561" s="1">
        <v>0.23599999999999999</v>
      </c>
      <c r="O561" s="1">
        <v>0.23599999999999999</v>
      </c>
      <c r="P561" s="1"/>
    </row>
    <row r="562" spans="1:16" ht="13.5" x14ac:dyDescent="0.35">
      <c r="A562" s="1">
        <v>555</v>
      </c>
      <c r="B562" s="1">
        <v>555</v>
      </c>
      <c r="C562" s="1">
        <v>556</v>
      </c>
      <c r="D562" s="1" t="s">
        <v>117</v>
      </c>
      <c r="E562" s="12">
        <v>0.125</v>
      </c>
      <c r="F562" s="1">
        <v>1.385</v>
      </c>
      <c r="G562" s="1">
        <v>0.27600000000000002</v>
      </c>
      <c r="H562" s="1">
        <v>0.27600000000000002</v>
      </c>
      <c r="I562" s="1">
        <v>0.27600000000000002</v>
      </c>
      <c r="J562" s="1">
        <v>0.27600000000000002</v>
      </c>
      <c r="K562" s="1">
        <v>1.5189999999999999</v>
      </c>
      <c r="L562" s="1">
        <v>0.27600000000000002</v>
      </c>
      <c r="M562" s="1">
        <v>0.27600000000000002</v>
      </c>
      <c r="N562" s="1">
        <v>0.27600000000000002</v>
      </c>
      <c r="O562" s="1">
        <v>0.27600000000000002</v>
      </c>
      <c r="P562" s="1"/>
    </row>
    <row r="563" spans="1:16" ht="13.5" x14ac:dyDescent="0.35">
      <c r="A563" s="1">
        <v>556</v>
      </c>
      <c r="B563" s="1">
        <v>556</v>
      </c>
      <c r="C563" s="1">
        <v>557</v>
      </c>
      <c r="D563" s="1" t="s">
        <v>117</v>
      </c>
      <c r="E563" s="12">
        <v>0.16666666666666666</v>
      </c>
      <c r="F563" s="1">
        <v>0.313</v>
      </c>
      <c r="G563" s="1">
        <v>0.124</v>
      </c>
      <c r="H563" s="1">
        <v>0.124</v>
      </c>
      <c r="I563" s="1">
        <v>0.124</v>
      </c>
      <c r="J563" s="1">
        <v>0.124</v>
      </c>
      <c r="K563" s="1">
        <v>0.43</v>
      </c>
      <c r="L563" s="1">
        <v>0.124</v>
      </c>
      <c r="M563" s="1">
        <v>0.124</v>
      </c>
      <c r="N563" s="1">
        <v>0.124</v>
      </c>
      <c r="O563" s="1">
        <v>0.124</v>
      </c>
      <c r="P563" s="1"/>
    </row>
    <row r="564" spans="1:16" ht="13.5" x14ac:dyDescent="0.35">
      <c r="A564" s="1">
        <v>557</v>
      </c>
      <c r="B564" s="1">
        <v>557</v>
      </c>
      <c r="C564" s="1">
        <v>558</v>
      </c>
      <c r="D564" s="1" t="s">
        <v>117</v>
      </c>
      <c r="E564" s="12">
        <v>0.20833333333333334</v>
      </c>
      <c r="F564" s="1">
        <v>1.4670000000000001</v>
      </c>
      <c r="G564" s="1">
        <v>7.2999999999999995E-2</v>
      </c>
      <c r="H564" s="1">
        <v>7.2999999999999995E-2</v>
      </c>
      <c r="I564" s="1">
        <v>7.2999999999999995E-2</v>
      </c>
      <c r="J564" s="1">
        <v>7.2999999999999995E-2</v>
      </c>
      <c r="K564" s="1">
        <v>0.252</v>
      </c>
      <c r="L564" s="1">
        <v>7.2999999999999995E-2</v>
      </c>
      <c r="M564" s="1">
        <v>7.2999999999999995E-2</v>
      </c>
      <c r="N564" s="1">
        <v>7.2999999999999995E-2</v>
      </c>
      <c r="O564" s="1">
        <v>7.2999999999999995E-2</v>
      </c>
      <c r="P564" s="1"/>
    </row>
    <row r="565" spans="1:16" ht="13.5" x14ac:dyDescent="0.35">
      <c r="A565" s="1">
        <v>558</v>
      </c>
      <c r="B565" s="1">
        <v>558</v>
      </c>
      <c r="C565" s="1">
        <v>559</v>
      </c>
      <c r="D565" s="1" t="s">
        <v>117</v>
      </c>
      <c r="E565" s="12">
        <v>0.25</v>
      </c>
      <c r="F565" s="1">
        <v>0.86899999999999999</v>
      </c>
      <c r="G565" s="1">
        <v>0.15</v>
      </c>
      <c r="H565" s="1">
        <v>0.15</v>
      </c>
      <c r="I565" s="1">
        <v>0.15</v>
      </c>
      <c r="J565" s="1">
        <v>0.15</v>
      </c>
      <c r="K565" s="1">
        <v>0.23200000000000001</v>
      </c>
      <c r="L565" s="1">
        <v>0.14899999999999999</v>
      </c>
      <c r="M565" s="1">
        <v>0.14899999999999999</v>
      </c>
      <c r="N565" s="1">
        <v>0.14899999999999999</v>
      </c>
      <c r="O565" s="1">
        <v>0.14899999999999999</v>
      </c>
      <c r="P565" s="1"/>
    </row>
    <row r="566" spans="1:16" ht="13.5" x14ac:dyDescent="0.35">
      <c r="A566" s="1">
        <v>559</v>
      </c>
      <c r="B566" s="1">
        <v>559</v>
      </c>
      <c r="C566" s="1">
        <v>560</v>
      </c>
      <c r="D566" s="1" t="s">
        <v>117</v>
      </c>
      <c r="E566" s="12">
        <v>0.29166666666666669</v>
      </c>
      <c r="F566" s="1">
        <v>0.96499999999999997</v>
      </c>
      <c r="G566" s="1">
        <v>0.13300000000000001</v>
      </c>
      <c r="H566" s="1">
        <v>0.13300000000000001</v>
      </c>
      <c r="I566" s="1">
        <v>0.13300000000000001</v>
      </c>
      <c r="J566" s="1">
        <v>0.13300000000000001</v>
      </c>
      <c r="K566" s="1">
        <v>0.50900000000000001</v>
      </c>
      <c r="L566" s="1">
        <v>0.13300000000000001</v>
      </c>
      <c r="M566" s="1">
        <v>0.13300000000000001</v>
      </c>
      <c r="N566" s="1">
        <v>0.13300000000000001</v>
      </c>
      <c r="O566" s="1">
        <v>0.13300000000000001</v>
      </c>
      <c r="P566" s="1"/>
    </row>
    <row r="567" spans="1:16" ht="13.5" x14ac:dyDescent="0.35">
      <c r="A567" s="1">
        <v>560</v>
      </c>
      <c r="B567" s="1">
        <v>560</v>
      </c>
      <c r="C567" s="1">
        <v>561</v>
      </c>
      <c r="D567" s="1" t="s">
        <v>117</v>
      </c>
      <c r="E567" s="12">
        <v>0.33333333333333331</v>
      </c>
      <c r="F567" s="1">
        <v>0.17</v>
      </c>
      <c r="G567" s="1">
        <v>0.126</v>
      </c>
      <c r="H567" s="1">
        <v>0.126</v>
      </c>
      <c r="I567" s="1">
        <v>0.126</v>
      </c>
      <c r="J567" s="1">
        <v>0.126</v>
      </c>
      <c r="K567" s="1">
        <v>0.86299999999999999</v>
      </c>
      <c r="L567" s="1">
        <v>0.125</v>
      </c>
      <c r="M567" s="1">
        <v>0.125</v>
      </c>
      <c r="N567" s="1">
        <v>0.125</v>
      </c>
      <c r="O567" s="1">
        <v>0.125</v>
      </c>
      <c r="P567" s="1"/>
    </row>
    <row r="568" spans="1:16" ht="13.5" x14ac:dyDescent="0.35">
      <c r="A568" s="1">
        <v>561</v>
      </c>
      <c r="B568" s="1">
        <v>561</v>
      </c>
      <c r="C568" s="1">
        <v>562</v>
      </c>
      <c r="D568" s="1" t="s">
        <v>117</v>
      </c>
      <c r="E568" s="12">
        <v>0.375</v>
      </c>
      <c r="F568" s="1">
        <v>0.111</v>
      </c>
      <c r="G568" s="1">
        <v>5.6000000000000001E-2</v>
      </c>
      <c r="H568" s="1">
        <v>5.6000000000000001E-2</v>
      </c>
      <c r="I568" s="1">
        <v>5.6000000000000001E-2</v>
      </c>
      <c r="J568" s="1">
        <v>5.6000000000000001E-2</v>
      </c>
      <c r="K568" s="1">
        <v>0.51700000000000002</v>
      </c>
      <c r="L568" s="1">
        <v>5.6000000000000001E-2</v>
      </c>
      <c r="M568" s="1">
        <v>5.6000000000000001E-2</v>
      </c>
      <c r="N568" s="1">
        <v>5.6000000000000001E-2</v>
      </c>
      <c r="O568" s="1">
        <v>5.6000000000000001E-2</v>
      </c>
      <c r="P568" s="1"/>
    </row>
    <row r="569" spans="1:16" ht="13.5" x14ac:dyDescent="0.35">
      <c r="A569" s="1">
        <v>562</v>
      </c>
      <c r="B569" s="1">
        <v>562</v>
      </c>
      <c r="C569" s="1">
        <v>563</v>
      </c>
      <c r="D569" s="1" t="s">
        <v>117</v>
      </c>
      <c r="E569" s="12">
        <v>0.41666666666666669</v>
      </c>
      <c r="F569" s="1">
        <v>0.51500000000000001</v>
      </c>
      <c r="G569" s="1">
        <v>0.04</v>
      </c>
      <c r="H569" s="1">
        <v>0.04</v>
      </c>
      <c r="I569" s="1">
        <v>0.04</v>
      </c>
      <c r="J569" s="1">
        <v>0.04</v>
      </c>
      <c r="K569" s="1">
        <v>0.186</v>
      </c>
      <c r="L569" s="1">
        <v>4.1000000000000002E-2</v>
      </c>
      <c r="M569" s="1">
        <v>4.1000000000000002E-2</v>
      </c>
      <c r="N569" s="1">
        <v>4.1000000000000002E-2</v>
      </c>
      <c r="O569" s="1">
        <v>4.1000000000000002E-2</v>
      </c>
      <c r="P569" s="1"/>
    </row>
    <row r="570" spans="1:16" ht="13.5" x14ac:dyDescent="0.35">
      <c r="A570" s="1">
        <v>563</v>
      </c>
      <c r="B570" s="1">
        <v>563</v>
      </c>
      <c r="C570" s="1">
        <v>564</v>
      </c>
      <c r="D570" s="1" t="s">
        <v>117</v>
      </c>
      <c r="E570" s="12">
        <v>0.45833333333333331</v>
      </c>
      <c r="F570" s="1">
        <v>0.55300000000000005</v>
      </c>
      <c r="G570" s="1">
        <v>9.8000000000000004E-2</v>
      </c>
      <c r="H570" s="1">
        <v>9.8000000000000004E-2</v>
      </c>
      <c r="I570" s="1">
        <v>9.8000000000000004E-2</v>
      </c>
      <c r="J570" s="1">
        <v>9.8000000000000004E-2</v>
      </c>
      <c r="K570" s="1">
        <v>1.5289999999999999</v>
      </c>
      <c r="L570" s="1">
        <v>9.9000000000000005E-2</v>
      </c>
      <c r="M570" s="1">
        <v>9.9000000000000005E-2</v>
      </c>
      <c r="N570" s="1">
        <v>9.9000000000000005E-2</v>
      </c>
      <c r="O570" s="1">
        <v>9.9000000000000005E-2</v>
      </c>
      <c r="P570" s="1"/>
    </row>
    <row r="571" spans="1:16" ht="13.5" x14ac:dyDescent="0.35">
      <c r="A571" s="1">
        <v>564</v>
      </c>
      <c r="B571" s="1">
        <v>564</v>
      </c>
      <c r="C571" s="1">
        <v>565</v>
      </c>
      <c r="D571" s="1" t="s">
        <v>117</v>
      </c>
      <c r="E571" s="12">
        <v>0.5</v>
      </c>
      <c r="F571" s="1">
        <v>0.48199999999999998</v>
      </c>
      <c r="G571" s="1">
        <v>0.218</v>
      </c>
      <c r="H571" s="1">
        <v>0.218</v>
      </c>
      <c r="I571" s="1">
        <v>0.218</v>
      </c>
      <c r="J571" s="1">
        <v>0.218</v>
      </c>
      <c r="K571" s="1">
        <v>1.2909999999999999</v>
      </c>
      <c r="L571" s="1">
        <v>0.214</v>
      </c>
      <c r="M571" s="1">
        <v>0.214</v>
      </c>
      <c r="N571" s="1">
        <v>0.214</v>
      </c>
      <c r="O571" s="1">
        <v>0.214</v>
      </c>
      <c r="P571" s="1"/>
    </row>
    <row r="572" spans="1:16" ht="13.5" x14ac:dyDescent="0.35">
      <c r="A572" s="1">
        <v>565</v>
      </c>
      <c r="B572" s="1">
        <v>565</v>
      </c>
      <c r="C572" s="1">
        <v>566</v>
      </c>
      <c r="D572" s="1" t="s">
        <v>117</v>
      </c>
      <c r="E572" s="12">
        <v>0.54166666666666663</v>
      </c>
      <c r="F572" s="1">
        <v>0.23599999999999999</v>
      </c>
      <c r="G572" s="1">
        <v>0.26400000000000001</v>
      </c>
      <c r="H572" s="1">
        <v>0.26400000000000001</v>
      </c>
      <c r="I572" s="1">
        <v>0.26400000000000001</v>
      </c>
      <c r="J572" s="1">
        <v>0.26400000000000001</v>
      </c>
      <c r="K572" s="1">
        <v>0.15</v>
      </c>
      <c r="L572" s="1">
        <v>0.254</v>
      </c>
      <c r="M572" s="1">
        <v>0.254</v>
      </c>
      <c r="N572" s="1">
        <v>0.254</v>
      </c>
      <c r="O572" s="1">
        <v>0.254</v>
      </c>
      <c r="P572" s="1"/>
    </row>
    <row r="573" spans="1:16" ht="13.5" x14ac:dyDescent="0.35">
      <c r="A573" s="1">
        <v>566</v>
      </c>
      <c r="B573" s="1">
        <v>566</v>
      </c>
      <c r="C573" s="1">
        <v>567</v>
      </c>
      <c r="D573" s="1" t="s">
        <v>117</v>
      </c>
      <c r="E573" s="12">
        <v>0.58333333333333337</v>
      </c>
      <c r="F573" s="1">
        <v>3.5999999999999997E-2</v>
      </c>
      <c r="G573" s="1">
        <v>6.7000000000000004E-2</v>
      </c>
      <c r="H573" s="1">
        <v>6.7000000000000004E-2</v>
      </c>
      <c r="I573" s="1">
        <v>6.7000000000000004E-2</v>
      </c>
      <c r="J573" s="1">
        <v>6.7000000000000004E-2</v>
      </c>
      <c r="K573" s="1">
        <v>0.20100000000000001</v>
      </c>
      <c r="L573" s="1">
        <v>5.7000000000000002E-2</v>
      </c>
      <c r="M573" s="1">
        <v>5.7000000000000002E-2</v>
      </c>
      <c r="N573" s="1">
        <v>5.7000000000000002E-2</v>
      </c>
      <c r="O573" s="1">
        <v>5.7000000000000002E-2</v>
      </c>
      <c r="P573" s="1"/>
    </row>
    <row r="574" spans="1:16" ht="13.5" x14ac:dyDescent="0.35">
      <c r="A574" s="1">
        <v>567</v>
      </c>
      <c r="B574" s="1">
        <v>567</v>
      </c>
      <c r="C574" s="1">
        <v>568</v>
      </c>
      <c r="D574" s="1" t="s">
        <v>117</v>
      </c>
      <c r="E574" s="12">
        <v>0.625</v>
      </c>
      <c r="F574" s="1">
        <v>0.45800000000000002</v>
      </c>
      <c r="G574" s="1">
        <v>0.16800000000000001</v>
      </c>
      <c r="H574" s="1">
        <v>0.16800000000000001</v>
      </c>
      <c r="I574" s="1">
        <v>0.16800000000000001</v>
      </c>
      <c r="J574" s="1">
        <v>0.16800000000000001</v>
      </c>
      <c r="K574" s="1">
        <v>0.95099999999999996</v>
      </c>
      <c r="L574" s="1">
        <v>0.17499999999999999</v>
      </c>
      <c r="M574" s="1">
        <v>0.17499999999999999</v>
      </c>
      <c r="N574" s="1">
        <v>0.17499999999999999</v>
      </c>
      <c r="O574" s="1">
        <v>0.17499999999999999</v>
      </c>
      <c r="P574" s="1"/>
    </row>
    <row r="575" spans="1:16" ht="13.5" x14ac:dyDescent="0.35">
      <c r="A575" s="1">
        <v>568</v>
      </c>
      <c r="B575" s="1">
        <v>568</v>
      </c>
      <c r="C575" s="1">
        <v>569</v>
      </c>
      <c r="D575" s="1" t="s">
        <v>117</v>
      </c>
      <c r="E575" s="12">
        <v>0.66666666666666663</v>
      </c>
      <c r="F575" s="1">
        <v>1.1970000000000001</v>
      </c>
      <c r="G575" s="1">
        <v>0.45500000000000002</v>
      </c>
      <c r="H575" s="1">
        <v>0.45500000000000002</v>
      </c>
      <c r="I575" s="1">
        <v>0.45500000000000002</v>
      </c>
      <c r="J575" s="1">
        <v>0.45500000000000002</v>
      </c>
      <c r="K575" s="1">
        <v>0.53</v>
      </c>
      <c r="L575" s="1">
        <v>0.45800000000000002</v>
      </c>
      <c r="M575" s="1">
        <v>0.45800000000000002</v>
      </c>
      <c r="N575" s="1">
        <v>0.45800000000000002</v>
      </c>
      <c r="O575" s="1">
        <v>0.45800000000000002</v>
      </c>
      <c r="P575" s="1"/>
    </row>
    <row r="576" spans="1:16" ht="13.5" x14ac:dyDescent="0.35">
      <c r="A576" s="1">
        <v>569</v>
      </c>
      <c r="B576" s="1">
        <v>569</v>
      </c>
      <c r="C576" s="1">
        <v>570</v>
      </c>
      <c r="D576" s="1" t="s">
        <v>117</v>
      </c>
      <c r="E576" s="12">
        <v>0.70833333333333337</v>
      </c>
      <c r="F576" s="1">
        <v>0.16600000000000001</v>
      </c>
      <c r="G576" s="1">
        <v>0.52700000000000002</v>
      </c>
      <c r="H576" s="1">
        <v>0.52700000000000002</v>
      </c>
      <c r="I576" s="1">
        <v>0.52700000000000002</v>
      </c>
      <c r="J576" s="1">
        <v>0.52700000000000002</v>
      </c>
      <c r="K576" s="1">
        <v>0.107</v>
      </c>
      <c r="L576" s="1">
        <v>0.52600000000000002</v>
      </c>
      <c r="M576" s="1">
        <v>0.52600000000000002</v>
      </c>
      <c r="N576" s="1">
        <v>0.52600000000000002</v>
      </c>
      <c r="O576" s="1">
        <v>0.52600000000000002</v>
      </c>
      <c r="P576" s="1"/>
    </row>
    <row r="577" spans="1:16" ht="13.5" x14ac:dyDescent="0.35">
      <c r="A577" s="1">
        <v>570</v>
      </c>
      <c r="B577" s="1">
        <v>570</v>
      </c>
      <c r="C577" s="1">
        <v>571</v>
      </c>
      <c r="D577" s="1" t="s">
        <v>117</v>
      </c>
      <c r="E577" s="12">
        <v>0.75</v>
      </c>
      <c r="F577" s="1">
        <v>0.32800000000000001</v>
      </c>
      <c r="G577" s="1">
        <v>0.42599999999999999</v>
      </c>
      <c r="H577" s="1">
        <v>0.42599999999999999</v>
      </c>
      <c r="I577" s="1">
        <v>0.42599999999999999</v>
      </c>
      <c r="J577" s="1">
        <v>0.42599999999999999</v>
      </c>
      <c r="K577" s="1">
        <v>0.58599999999999997</v>
      </c>
      <c r="L577" s="1">
        <v>0.42299999999999999</v>
      </c>
      <c r="M577" s="1">
        <v>0.42299999999999999</v>
      </c>
      <c r="N577" s="1">
        <v>0.42299999999999999</v>
      </c>
      <c r="O577" s="1">
        <v>0.42299999999999999</v>
      </c>
      <c r="P577" s="1"/>
    </row>
    <row r="578" spans="1:16" ht="13.5" x14ac:dyDescent="0.35">
      <c r="A578" s="1">
        <v>571</v>
      </c>
      <c r="B578" s="1">
        <v>571</v>
      </c>
      <c r="C578" s="1">
        <v>572</v>
      </c>
      <c r="D578" s="1" t="s">
        <v>117</v>
      </c>
      <c r="E578" s="12">
        <v>0.79166666666666663</v>
      </c>
      <c r="F578" s="1">
        <v>0.61599999999999999</v>
      </c>
      <c r="G578" s="1">
        <v>0.32300000000000001</v>
      </c>
      <c r="H578" s="1">
        <v>0.32300000000000001</v>
      </c>
      <c r="I578" s="1">
        <v>0.32300000000000001</v>
      </c>
      <c r="J578" s="1">
        <v>0.32300000000000001</v>
      </c>
      <c r="K578" s="1">
        <v>0.11700000000000001</v>
      </c>
      <c r="L578" s="1">
        <v>0.32</v>
      </c>
      <c r="M578" s="1">
        <v>0.32</v>
      </c>
      <c r="N578" s="1">
        <v>0.32</v>
      </c>
      <c r="O578" s="1">
        <v>0.32</v>
      </c>
      <c r="P578" s="1"/>
    </row>
    <row r="579" spans="1:16" ht="13.5" x14ac:dyDescent="0.35">
      <c r="A579" s="1">
        <v>572</v>
      </c>
      <c r="B579" s="1">
        <v>572</v>
      </c>
      <c r="C579" s="1">
        <v>573</v>
      </c>
      <c r="D579" s="1" t="s">
        <v>117</v>
      </c>
      <c r="E579" s="12">
        <v>0.83333333333333337</v>
      </c>
      <c r="F579" s="1">
        <v>0.36799999999999999</v>
      </c>
      <c r="G579" s="1">
        <v>0.26900000000000002</v>
      </c>
      <c r="H579" s="1">
        <v>0.26900000000000002</v>
      </c>
      <c r="I579" s="1">
        <v>0.26900000000000002</v>
      </c>
      <c r="J579" s="1">
        <v>0.26900000000000002</v>
      </c>
      <c r="K579" s="1">
        <v>0.42</v>
      </c>
      <c r="L579" s="1">
        <v>0.26600000000000001</v>
      </c>
      <c r="M579" s="1">
        <v>0.26600000000000001</v>
      </c>
      <c r="N579" s="1">
        <v>0.26600000000000001</v>
      </c>
      <c r="O579" s="1">
        <v>0.26600000000000001</v>
      </c>
      <c r="P579" s="1"/>
    </row>
    <row r="580" spans="1:16" ht="13.5" x14ac:dyDescent="0.35">
      <c r="A580" s="1">
        <v>573</v>
      </c>
      <c r="B580" s="1">
        <v>573</v>
      </c>
      <c r="C580" s="1">
        <v>574</v>
      </c>
      <c r="D580" s="1" t="s">
        <v>117</v>
      </c>
      <c r="E580" s="12">
        <v>0.875</v>
      </c>
      <c r="F580" s="1">
        <v>0.56499999999999995</v>
      </c>
      <c r="G580" s="1">
        <v>0.249</v>
      </c>
      <c r="H580" s="1">
        <v>0.249</v>
      </c>
      <c r="I580" s="1">
        <v>0.249</v>
      </c>
      <c r="J580" s="1">
        <v>0.249</v>
      </c>
      <c r="K580" s="1">
        <v>0.38</v>
      </c>
      <c r="L580" s="1">
        <v>0.246</v>
      </c>
      <c r="M580" s="1">
        <v>0.246</v>
      </c>
      <c r="N580" s="1">
        <v>0.246</v>
      </c>
      <c r="O580" s="1">
        <v>0.246</v>
      </c>
      <c r="P580" s="1"/>
    </row>
    <row r="581" spans="1:16" ht="13.5" x14ac:dyDescent="0.35">
      <c r="A581" s="1">
        <v>574</v>
      </c>
      <c r="B581" s="1">
        <v>574</v>
      </c>
      <c r="C581" s="1">
        <v>575</v>
      </c>
      <c r="D581" s="1" t="s">
        <v>117</v>
      </c>
      <c r="E581" s="12">
        <v>0.91666666666666663</v>
      </c>
      <c r="F581" s="1">
        <v>0.186</v>
      </c>
      <c r="G581" s="1">
        <v>0.25</v>
      </c>
      <c r="H581" s="1">
        <v>0.25</v>
      </c>
      <c r="I581" s="1">
        <v>0.25</v>
      </c>
      <c r="J581" s="1">
        <v>0.25</v>
      </c>
      <c r="K581" s="1">
        <v>0.14599999999999999</v>
      </c>
      <c r="L581" s="1">
        <v>0.248</v>
      </c>
      <c r="M581" s="1">
        <v>0.248</v>
      </c>
      <c r="N581" s="1">
        <v>0.248</v>
      </c>
      <c r="O581" s="1">
        <v>0.248</v>
      </c>
      <c r="P581" s="1"/>
    </row>
    <row r="582" spans="1:16" ht="13.5" x14ac:dyDescent="0.35">
      <c r="A582" s="1">
        <v>575</v>
      </c>
      <c r="B582" s="1">
        <v>575</v>
      </c>
      <c r="C582" s="1">
        <v>576</v>
      </c>
      <c r="D582" s="1" t="s">
        <v>117</v>
      </c>
      <c r="E582" s="12">
        <v>0.95833333333333337</v>
      </c>
      <c r="F582" s="1">
        <v>4.4999999999999998E-2</v>
      </c>
      <c r="G582" s="1">
        <v>0.34399999999999997</v>
      </c>
      <c r="H582" s="1">
        <v>0.34399999999999997</v>
      </c>
      <c r="I582" s="1">
        <v>0.34399999999999997</v>
      </c>
      <c r="J582" s="1">
        <v>0.34399999999999997</v>
      </c>
      <c r="K582" s="1">
        <v>0.94399999999999995</v>
      </c>
      <c r="L582" s="1">
        <v>0.34200000000000003</v>
      </c>
      <c r="M582" s="1">
        <v>0.34200000000000003</v>
      </c>
      <c r="N582" s="1">
        <v>0.34200000000000003</v>
      </c>
      <c r="O582" s="1">
        <v>0.34200000000000003</v>
      </c>
      <c r="P582" s="1"/>
    </row>
    <row r="583" spans="1:16" ht="13.5" x14ac:dyDescent="0.35">
      <c r="A583" s="1">
        <v>576</v>
      </c>
      <c r="B583" s="1">
        <v>576</v>
      </c>
      <c r="C583" s="1">
        <v>577</v>
      </c>
      <c r="D583" s="1" t="s">
        <v>118</v>
      </c>
      <c r="E583" s="12">
        <v>0</v>
      </c>
      <c r="F583" s="1">
        <v>1.452</v>
      </c>
      <c r="G583" s="1">
        <v>0.39300000000000002</v>
      </c>
      <c r="H583" s="1">
        <v>0.39300000000000002</v>
      </c>
      <c r="I583" s="1">
        <v>0.39300000000000002</v>
      </c>
      <c r="J583" s="1">
        <v>0.39300000000000002</v>
      </c>
      <c r="K583" s="1">
        <v>1.1439999999999999</v>
      </c>
      <c r="L583" s="1">
        <v>0.39100000000000001</v>
      </c>
      <c r="M583" s="1">
        <v>0.39100000000000001</v>
      </c>
      <c r="N583" s="1">
        <v>0.39100000000000001</v>
      </c>
      <c r="O583" s="1">
        <v>0.39100000000000001</v>
      </c>
      <c r="P583" s="1"/>
    </row>
    <row r="584" spans="1:16" ht="13.5" x14ac:dyDescent="0.35">
      <c r="A584" s="1">
        <v>577</v>
      </c>
      <c r="B584" s="1">
        <v>577</v>
      </c>
      <c r="C584" s="1">
        <v>578</v>
      </c>
      <c r="D584" s="1" t="s">
        <v>118</v>
      </c>
      <c r="E584" s="12">
        <v>4.1666666666666664E-2</v>
      </c>
      <c r="F584" s="1">
        <v>0.85899999999999999</v>
      </c>
      <c r="G584" s="1">
        <v>0.39500000000000002</v>
      </c>
      <c r="H584" s="1">
        <v>0.39500000000000002</v>
      </c>
      <c r="I584" s="1">
        <v>0.39500000000000002</v>
      </c>
      <c r="J584" s="1">
        <v>0.39500000000000002</v>
      </c>
      <c r="K584" s="1">
        <v>1.1040000000000001</v>
      </c>
      <c r="L584" s="1">
        <v>0.39300000000000002</v>
      </c>
      <c r="M584" s="1">
        <v>0.39300000000000002</v>
      </c>
      <c r="N584" s="1">
        <v>0.39300000000000002</v>
      </c>
      <c r="O584" s="1">
        <v>0.39300000000000002</v>
      </c>
      <c r="P584" s="1"/>
    </row>
    <row r="585" spans="1:16" ht="13.5" x14ac:dyDescent="0.35">
      <c r="A585" s="1">
        <v>578</v>
      </c>
      <c r="B585" s="1">
        <v>578</v>
      </c>
      <c r="C585" s="1">
        <v>579</v>
      </c>
      <c r="D585" s="1" t="s">
        <v>118</v>
      </c>
      <c r="E585" s="12">
        <v>8.3333333333333329E-2</v>
      </c>
      <c r="F585" s="1">
        <v>0.82</v>
      </c>
      <c r="G585" s="1">
        <v>0.33700000000000002</v>
      </c>
      <c r="H585" s="1">
        <v>0.33700000000000002</v>
      </c>
      <c r="I585" s="1">
        <v>0.33700000000000002</v>
      </c>
      <c r="J585" s="1">
        <v>0.33700000000000002</v>
      </c>
      <c r="K585" s="1">
        <v>0.28799999999999998</v>
      </c>
      <c r="L585" s="1">
        <v>0.33600000000000002</v>
      </c>
      <c r="M585" s="1">
        <v>0.33600000000000002</v>
      </c>
      <c r="N585" s="1">
        <v>0.33600000000000002</v>
      </c>
      <c r="O585" s="1">
        <v>0.33600000000000002</v>
      </c>
      <c r="P585" s="1"/>
    </row>
    <row r="586" spans="1:16" ht="13.5" x14ac:dyDescent="0.35">
      <c r="A586" s="1">
        <v>579</v>
      </c>
      <c r="B586" s="1">
        <v>579</v>
      </c>
      <c r="C586" s="1">
        <v>580</v>
      </c>
      <c r="D586" s="1" t="s">
        <v>118</v>
      </c>
      <c r="E586" s="12">
        <v>0.125</v>
      </c>
      <c r="F586" s="1">
        <v>0.52300000000000002</v>
      </c>
      <c r="G586" s="1">
        <v>0.22800000000000001</v>
      </c>
      <c r="H586" s="1">
        <v>0.22800000000000001</v>
      </c>
      <c r="I586" s="1">
        <v>0.22800000000000001</v>
      </c>
      <c r="J586" s="1">
        <v>0.22800000000000001</v>
      </c>
      <c r="K586" s="1">
        <v>3.9E-2</v>
      </c>
      <c r="L586" s="1">
        <v>0.22600000000000001</v>
      </c>
      <c r="M586" s="1">
        <v>0.22600000000000001</v>
      </c>
      <c r="N586" s="1">
        <v>0.22600000000000001</v>
      </c>
      <c r="O586" s="1">
        <v>0.22600000000000001</v>
      </c>
      <c r="P586" s="1"/>
    </row>
    <row r="587" spans="1:16" ht="13.5" x14ac:dyDescent="0.35">
      <c r="A587" s="1">
        <v>580</v>
      </c>
      <c r="B587" s="1">
        <v>580</v>
      </c>
      <c r="C587" s="1">
        <v>581</v>
      </c>
      <c r="D587" s="1" t="s">
        <v>118</v>
      </c>
      <c r="E587" s="12">
        <v>0.16666666666666666</v>
      </c>
      <c r="F587" s="1">
        <v>9.2999999999999999E-2</v>
      </c>
      <c r="G587" s="1">
        <v>0.11799999999999999</v>
      </c>
      <c r="H587" s="1">
        <v>0.11799999999999999</v>
      </c>
      <c r="I587" s="1">
        <v>0.11799999999999999</v>
      </c>
      <c r="J587" s="1">
        <v>0.11799999999999999</v>
      </c>
      <c r="K587" s="1">
        <v>0.501</v>
      </c>
      <c r="L587" s="1">
        <v>0.11700000000000001</v>
      </c>
      <c r="M587" s="1">
        <v>0.11700000000000001</v>
      </c>
      <c r="N587" s="1">
        <v>0.11700000000000001</v>
      </c>
      <c r="O587" s="1">
        <v>0.11700000000000001</v>
      </c>
      <c r="P587" s="1"/>
    </row>
    <row r="588" spans="1:16" ht="13.5" x14ac:dyDescent="0.35">
      <c r="A588" s="1">
        <v>581</v>
      </c>
      <c r="B588" s="1">
        <v>581</v>
      </c>
      <c r="C588" s="1">
        <v>582</v>
      </c>
      <c r="D588" s="1" t="s">
        <v>118</v>
      </c>
      <c r="E588" s="12">
        <v>0.20833333333333334</v>
      </c>
      <c r="F588" s="1">
        <v>0.57099999999999995</v>
      </c>
      <c r="G588" s="1">
        <v>0.01</v>
      </c>
      <c r="H588" s="1">
        <v>0.01</v>
      </c>
      <c r="I588" s="1">
        <v>0.01</v>
      </c>
      <c r="J588" s="1">
        <v>0.01</v>
      </c>
      <c r="K588" s="1">
        <v>4.3999999999999997E-2</v>
      </c>
      <c r="L588" s="1">
        <v>1.0999999999999999E-2</v>
      </c>
      <c r="M588" s="1">
        <v>1.0999999999999999E-2</v>
      </c>
      <c r="N588" s="1">
        <v>1.0999999999999999E-2</v>
      </c>
      <c r="O588" s="1">
        <v>1.0999999999999999E-2</v>
      </c>
      <c r="P588" s="1"/>
    </row>
    <row r="589" spans="1:16" ht="13.5" x14ac:dyDescent="0.35">
      <c r="A589" s="1">
        <v>582</v>
      </c>
      <c r="B589" s="1">
        <v>582</v>
      </c>
      <c r="C589" s="1">
        <v>583</v>
      </c>
      <c r="D589" s="1" t="s">
        <v>118</v>
      </c>
      <c r="E589" s="12">
        <v>0.25</v>
      </c>
      <c r="F589" s="1">
        <v>0.41499999999999998</v>
      </c>
      <c r="G589" s="1">
        <v>0.13100000000000001</v>
      </c>
      <c r="H589" s="1">
        <v>0.13100000000000001</v>
      </c>
      <c r="I589" s="1">
        <v>0.13100000000000001</v>
      </c>
      <c r="J589" s="1">
        <v>0.13100000000000001</v>
      </c>
      <c r="K589" s="1">
        <v>0.55300000000000005</v>
      </c>
      <c r="L589" s="1">
        <v>0.13200000000000001</v>
      </c>
      <c r="M589" s="1">
        <v>0.13200000000000001</v>
      </c>
      <c r="N589" s="1">
        <v>0.13200000000000001</v>
      </c>
      <c r="O589" s="1">
        <v>0.13200000000000001</v>
      </c>
      <c r="P589" s="1"/>
    </row>
    <row r="590" spans="1:16" ht="13.5" x14ac:dyDescent="0.35">
      <c r="A590" s="1">
        <v>583</v>
      </c>
      <c r="B590" s="1">
        <v>583</v>
      </c>
      <c r="C590" s="1">
        <v>584</v>
      </c>
      <c r="D590" s="1" t="s">
        <v>118</v>
      </c>
      <c r="E590" s="12">
        <v>0.29166666666666669</v>
      </c>
      <c r="F590" s="1">
        <v>0.25600000000000001</v>
      </c>
      <c r="G590" s="1">
        <v>0.13600000000000001</v>
      </c>
      <c r="H590" s="1">
        <v>0.13600000000000001</v>
      </c>
      <c r="I590" s="1">
        <v>0.13600000000000001</v>
      </c>
      <c r="J590" s="1">
        <v>0.13600000000000001</v>
      </c>
      <c r="K590" s="1">
        <v>0.315</v>
      </c>
      <c r="L590" s="1">
        <v>0.13700000000000001</v>
      </c>
      <c r="M590" s="1">
        <v>0.13700000000000001</v>
      </c>
      <c r="N590" s="1">
        <v>0.13700000000000001</v>
      </c>
      <c r="O590" s="1">
        <v>0.13700000000000001</v>
      </c>
      <c r="P590" s="1"/>
    </row>
    <row r="591" spans="1:16" ht="13.5" x14ac:dyDescent="0.35">
      <c r="A591" s="1">
        <v>584</v>
      </c>
      <c r="B591" s="1">
        <v>584</v>
      </c>
      <c r="C591" s="1">
        <v>585</v>
      </c>
      <c r="D591" s="1" t="s">
        <v>118</v>
      </c>
      <c r="E591" s="12">
        <v>0.33333333333333331</v>
      </c>
      <c r="F591" s="1">
        <v>0.14000000000000001</v>
      </c>
      <c r="G591" s="1">
        <v>5.2999999999999999E-2</v>
      </c>
      <c r="H591" s="1">
        <v>5.2999999999999999E-2</v>
      </c>
      <c r="I591" s="1">
        <v>5.2999999999999999E-2</v>
      </c>
      <c r="J591" s="1">
        <v>5.2999999999999999E-2</v>
      </c>
      <c r="K591" s="1">
        <v>0.189</v>
      </c>
      <c r="L591" s="1">
        <v>5.2999999999999999E-2</v>
      </c>
      <c r="M591" s="1">
        <v>5.2999999999999999E-2</v>
      </c>
      <c r="N591" s="1">
        <v>5.2999999999999999E-2</v>
      </c>
      <c r="O591" s="1">
        <v>5.2999999999999999E-2</v>
      </c>
      <c r="P591" s="1"/>
    </row>
    <row r="592" spans="1:16" ht="13.5" x14ac:dyDescent="0.35">
      <c r="A592" s="1">
        <v>585</v>
      </c>
      <c r="B592" s="1">
        <v>585</v>
      </c>
      <c r="C592" s="1">
        <v>586</v>
      </c>
      <c r="D592" s="1" t="s">
        <v>118</v>
      </c>
      <c r="E592" s="12">
        <v>0.375</v>
      </c>
      <c r="F592" s="1">
        <v>0.35699999999999998</v>
      </c>
      <c r="G592" s="1">
        <v>6.4000000000000001E-2</v>
      </c>
      <c r="H592" s="1">
        <v>6.4000000000000001E-2</v>
      </c>
      <c r="I592" s="1">
        <v>6.4000000000000001E-2</v>
      </c>
      <c r="J592" s="1">
        <v>6.4000000000000001E-2</v>
      </c>
      <c r="K592" s="1">
        <v>0.52100000000000002</v>
      </c>
      <c r="L592" s="1">
        <v>6.5000000000000002E-2</v>
      </c>
      <c r="M592" s="1">
        <v>6.5000000000000002E-2</v>
      </c>
      <c r="N592" s="1">
        <v>6.5000000000000002E-2</v>
      </c>
      <c r="O592" s="1">
        <v>6.5000000000000002E-2</v>
      </c>
      <c r="P592" s="1"/>
    </row>
    <row r="593" spans="1:16" ht="13.5" x14ac:dyDescent="0.35">
      <c r="A593" s="1">
        <v>586</v>
      </c>
      <c r="B593" s="1">
        <v>586</v>
      </c>
      <c r="C593" s="1">
        <v>587</v>
      </c>
      <c r="D593" s="1" t="s">
        <v>118</v>
      </c>
      <c r="E593" s="12">
        <v>0.41666666666666669</v>
      </c>
      <c r="F593" s="1">
        <v>1.1850000000000001</v>
      </c>
      <c r="G593" s="1">
        <v>0.21099999999999999</v>
      </c>
      <c r="H593" s="1">
        <v>0.21099999999999999</v>
      </c>
      <c r="I593" s="1">
        <v>0.21099999999999999</v>
      </c>
      <c r="J593" s="1">
        <v>0.21099999999999999</v>
      </c>
      <c r="K593" s="1">
        <v>1.048</v>
      </c>
      <c r="L593" s="1">
        <v>0.21199999999999999</v>
      </c>
      <c r="M593" s="1">
        <v>0.21199999999999999</v>
      </c>
      <c r="N593" s="1">
        <v>0.21199999999999999</v>
      </c>
      <c r="O593" s="1">
        <v>0.21199999999999999</v>
      </c>
      <c r="P593" s="1"/>
    </row>
    <row r="594" spans="1:16" ht="13.5" x14ac:dyDescent="0.35">
      <c r="A594" s="1">
        <v>587</v>
      </c>
      <c r="B594" s="1">
        <v>587</v>
      </c>
      <c r="C594" s="1">
        <v>588</v>
      </c>
      <c r="D594" s="1" t="s">
        <v>118</v>
      </c>
      <c r="E594" s="12">
        <v>0.45833333333333331</v>
      </c>
      <c r="F594" s="1">
        <v>6.4000000000000001E-2</v>
      </c>
      <c r="G594" s="1">
        <v>0.45900000000000002</v>
      </c>
      <c r="H594" s="1">
        <v>0.45900000000000002</v>
      </c>
      <c r="I594" s="1">
        <v>0.45900000000000002</v>
      </c>
      <c r="J594" s="1">
        <v>0.45900000000000002</v>
      </c>
      <c r="K594" s="1">
        <v>0.53600000000000003</v>
      </c>
      <c r="L594" s="1">
        <v>0.45800000000000002</v>
      </c>
      <c r="M594" s="1">
        <v>0.45800000000000002</v>
      </c>
      <c r="N594" s="1">
        <v>0.45800000000000002</v>
      </c>
      <c r="O594" s="1">
        <v>0.45800000000000002</v>
      </c>
      <c r="P594" s="1"/>
    </row>
    <row r="595" spans="1:16" ht="13.5" x14ac:dyDescent="0.35">
      <c r="A595" s="1">
        <v>588</v>
      </c>
      <c r="B595" s="1">
        <v>588</v>
      </c>
      <c r="C595" s="1">
        <v>589</v>
      </c>
      <c r="D595" s="1" t="s">
        <v>118</v>
      </c>
      <c r="E595" s="12">
        <v>0.5</v>
      </c>
      <c r="F595" s="1">
        <v>0.44900000000000001</v>
      </c>
      <c r="G595" s="1">
        <v>0.45400000000000001</v>
      </c>
      <c r="H595" s="1">
        <v>0.45400000000000001</v>
      </c>
      <c r="I595" s="1">
        <v>0.45400000000000001</v>
      </c>
      <c r="J595" s="1">
        <v>0.45400000000000001</v>
      </c>
      <c r="K595" s="1">
        <v>2.1000000000000001E-2</v>
      </c>
      <c r="L595" s="1">
        <v>0.44900000000000001</v>
      </c>
      <c r="M595" s="1">
        <v>0.44900000000000001</v>
      </c>
      <c r="N595" s="1">
        <v>0.44900000000000001</v>
      </c>
      <c r="O595" s="1">
        <v>0.44900000000000001</v>
      </c>
      <c r="P595" s="1"/>
    </row>
    <row r="596" spans="1:16" ht="13.5" x14ac:dyDescent="0.35">
      <c r="A596" s="1">
        <v>589</v>
      </c>
      <c r="B596" s="1">
        <v>589</v>
      </c>
      <c r="C596" s="1">
        <v>590</v>
      </c>
      <c r="D596" s="1" t="s">
        <v>118</v>
      </c>
      <c r="E596" s="12">
        <v>0.54166666666666663</v>
      </c>
      <c r="F596" s="1">
        <v>0.57999999999999996</v>
      </c>
      <c r="G596" s="1">
        <v>0.23499999999999999</v>
      </c>
      <c r="H596" s="1">
        <v>0.23499999999999999</v>
      </c>
      <c r="I596" s="1">
        <v>0.23499999999999999</v>
      </c>
      <c r="J596" s="1">
        <v>0.23499999999999999</v>
      </c>
      <c r="K596" s="1">
        <v>0.34300000000000003</v>
      </c>
      <c r="L596" s="1">
        <v>0.22500000000000001</v>
      </c>
      <c r="M596" s="1">
        <v>0.22500000000000001</v>
      </c>
      <c r="N596" s="1">
        <v>0.22500000000000001</v>
      </c>
      <c r="O596" s="1">
        <v>0.22500000000000001</v>
      </c>
      <c r="P596" s="1"/>
    </row>
    <row r="597" spans="1:16" ht="13.5" x14ac:dyDescent="0.35">
      <c r="A597" s="1">
        <v>590</v>
      </c>
      <c r="B597" s="1">
        <v>590</v>
      </c>
      <c r="C597" s="1">
        <v>591</v>
      </c>
      <c r="D597" s="1" t="s">
        <v>118</v>
      </c>
      <c r="E597" s="12">
        <v>0.58333333333333337</v>
      </c>
      <c r="F597" s="1">
        <v>0.127</v>
      </c>
      <c r="G597" s="1">
        <v>4.2999999999999997E-2</v>
      </c>
      <c r="H597" s="1">
        <v>4.2999999999999997E-2</v>
      </c>
      <c r="I597" s="1">
        <v>4.2999999999999997E-2</v>
      </c>
      <c r="J597" s="1">
        <v>4.2999999999999997E-2</v>
      </c>
      <c r="K597" s="1">
        <v>0.58899999999999997</v>
      </c>
      <c r="L597" s="1">
        <v>3.3000000000000002E-2</v>
      </c>
      <c r="M597" s="1">
        <v>3.3000000000000002E-2</v>
      </c>
      <c r="N597" s="1">
        <v>3.3000000000000002E-2</v>
      </c>
      <c r="O597" s="1">
        <v>3.3000000000000002E-2</v>
      </c>
      <c r="P597" s="1"/>
    </row>
    <row r="598" spans="1:16" ht="13.5" x14ac:dyDescent="0.35">
      <c r="A598" s="1">
        <v>591</v>
      </c>
      <c r="B598" s="1">
        <v>591</v>
      </c>
      <c r="C598" s="1">
        <v>592</v>
      </c>
      <c r="D598" s="1" t="s">
        <v>118</v>
      </c>
      <c r="E598" s="12">
        <v>0.625</v>
      </c>
      <c r="F598" s="1">
        <v>0.33300000000000002</v>
      </c>
      <c r="G598" s="1">
        <v>0.10100000000000001</v>
      </c>
      <c r="H598" s="1">
        <v>0.10100000000000001</v>
      </c>
      <c r="I598" s="1">
        <v>0.10100000000000001</v>
      </c>
      <c r="J598" s="1">
        <v>0.10100000000000001</v>
      </c>
      <c r="K598" s="1">
        <v>0.76100000000000001</v>
      </c>
      <c r="L598" s="1">
        <v>0.106</v>
      </c>
      <c r="M598" s="1">
        <v>0.106</v>
      </c>
      <c r="N598" s="1">
        <v>0.106</v>
      </c>
      <c r="O598" s="1">
        <v>0.106</v>
      </c>
      <c r="P598" s="1"/>
    </row>
    <row r="599" spans="1:16" ht="13.5" x14ac:dyDescent="0.35">
      <c r="A599" s="1">
        <v>592</v>
      </c>
      <c r="B599" s="1">
        <v>592</v>
      </c>
      <c r="C599" s="1">
        <v>593</v>
      </c>
      <c r="D599" s="1" t="s">
        <v>118</v>
      </c>
      <c r="E599" s="12">
        <v>0.66666666666666663</v>
      </c>
      <c r="F599" s="1">
        <v>0.69499999999999995</v>
      </c>
      <c r="G599" s="1">
        <v>0.26100000000000001</v>
      </c>
      <c r="H599" s="1">
        <v>0.26100000000000001</v>
      </c>
      <c r="I599" s="1">
        <v>0.26100000000000001</v>
      </c>
      <c r="J599" s="1">
        <v>0.26100000000000001</v>
      </c>
      <c r="K599" s="1">
        <v>0.26800000000000002</v>
      </c>
      <c r="L599" s="1">
        <v>0.26100000000000001</v>
      </c>
      <c r="M599" s="1">
        <v>0.26100000000000001</v>
      </c>
      <c r="N599" s="1">
        <v>0.26100000000000001</v>
      </c>
      <c r="O599" s="1">
        <v>0.26100000000000001</v>
      </c>
      <c r="P599" s="1"/>
    </row>
    <row r="600" spans="1:16" ht="13.5" x14ac:dyDescent="0.35">
      <c r="A600" s="1">
        <v>593</v>
      </c>
      <c r="B600" s="1">
        <v>593</v>
      </c>
      <c r="C600" s="1">
        <v>594</v>
      </c>
      <c r="D600" s="1" t="s">
        <v>118</v>
      </c>
      <c r="E600" s="12">
        <v>0.70833333333333337</v>
      </c>
      <c r="F600" s="1">
        <v>0.374</v>
      </c>
      <c r="G600" s="1">
        <v>0.39300000000000002</v>
      </c>
      <c r="H600" s="1">
        <v>0.39300000000000002</v>
      </c>
      <c r="I600" s="1">
        <v>0.39300000000000002</v>
      </c>
      <c r="J600" s="1">
        <v>0.39300000000000002</v>
      </c>
      <c r="K600" s="1">
        <v>0.57599999999999996</v>
      </c>
      <c r="L600" s="1">
        <v>0.39</v>
      </c>
      <c r="M600" s="1">
        <v>0.39</v>
      </c>
      <c r="N600" s="1">
        <v>0.39</v>
      </c>
      <c r="O600" s="1">
        <v>0.39</v>
      </c>
      <c r="P600" s="1"/>
    </row>
    <row r="601" spans="1:16" ht="13.5" x14ac:dyDescent="0.35">
      <c r="A601" s="1">
        <v>594</v>
      </c>
      <c r="B601" s="1">
        <v>594</v>
      </c>
      <c r="C601" s="1">
        <v>595</v>
      </c>
      <c r="D601" s="1" t="s">
        <v>118</v>
      </c>
      <c r="E601" s="12">
        <v>0.75</v>
      </c>
      <c r="F601" s="1">
        <v>0.41699999999999998</v>
      </c>
      <c r="G601" s="1">
        <v>0.34599999999999997</v>
      </c>
      <c r="H601" s="1">
        <v>0.34599999999999997</v>
      </c>
      <c r="I601" s="1">
        <v>0.34599999999999997</v>
      </c>
      <c r="J601" s="1">
        <v>0.34599999999999997</v>
      </c>
      <c r="K601" s="1">
        <v>0.17</v>
      </c>
      <c r="L601" s="1">
        <v>0.34300000000000003</v>
      </c>
      <c r="M601" s="1">
        <v>0.34300000000000003</v>
      </c>
      <c r="N601" s="1">
        <v>0.34300000000000003</v>
      </c>
      <c r="O601" s="1">
        <v>0.34300000000000003</v>
      </c>
      <c r="P601" s="1"/>
    </row>
    <row r="602" spans="1:16" ht="13.5" x14ac:dyDescent="0.35">
      <c r="A602" s="1">
        <v>595</v>
      </c>
      <c r="B602" s="1">
        <v>595</v>
      </c>
      <c r="C602" s="1">
        <v>596</v>
      </c>
      <c r="D602" s="1" t="s">
        <v>118</v>
      </c>
      <c r="E602" s="12">
        <v>0.79166666666666663</v>
      </c>
      <c r="F602" s="1">
        <v>0.65100000000000002</v>
      </c>
      <c r="G602" s="1">
        <v>0.23100000000000001</v>
      </c>
      <c r="H602" s="1">
        <v>0.23100000000000001</v>
      </c>
      <c r="I602" s="1">
        <v>0.23100000000000001</v>
      </c>
      <c r="J602" s="1">
        <v>0.23100000000000001</v>
      </c>
      <c r="K602" s="1">
        <v>0.88800000000000001</v>
      </c>
      <c r="L602" s="1">
        <v>0.22800000000000001</v>
      </c>
      <c r="M602" s="1">
        <v>0.22800000000000001</v>
      </c>
      <c r="N602" s="1">
        <v>0.22800000000000001</v>
      </c>
      <c r="O602" s="1">
        <v>0.22800000000000001</v>
      </c>
      <c r="P602" s="1"/>
    </row>
    <row r="603" spans="1:16" ht="13.5" x14ac:dyDescent="0.35">
      <c r="A603" s="1">
        <v>596</v>
      </c>
      <c r="B603" s="1">
        <v>596</v>
      </c>
      <c r="C603" s="1">
        <v>597</v>
      </c>
      <c r="D603" s="1" t="s">
        <v>118</v>
      </c>
      <c r="E603" s="12">
        <v>0.83333333333333337</v>
      </c>
      <c r="F603" s="1">
        <v>0.56399999999999995</v>
      </c>
      <c r="G603" s="1">
        <v>0.13700000000000001</v>
      </c>
      <c r="H603" s="1">
        <v>0.13700000000000001</v>
      </c>
      <c r="I603" s="1">
        <v>0.13700000000000001</v>
      </c>
      <c r="J603" s="1">
        <v>0.13700000000000001</v>
      </c>
      <c r="K603" s="1">
        <v>0.79800000000000004</v>
      </c>
      <c r="L603" s="1">
        <v>0.13400000000000001</v>
      </c>
      <c r="M603" s="1">
        <v>0.13400000000000001</v>
      </c>
      <c r="N603" s="1">
        <v>0.13400000000000001</v>
      </c>
      <c r="O603" s="1">
        <v>0.13400000000000001</v>
      </c>
      <c r="P603" s="1"/>
    </row>
    <row r="604" spans="1:16" ht="13.5" x14ac:dyDescent="0.35">
      <c r="A604" s="1">
        <v>597</v>
      </c>
      <c r="B604" s="1">
        <v>597</v>
      </c>
      <c r="C604" s="1">
        <v>598</v>
      </c>
      <c r="D604" s="1" t="s">
        <v>118</v>
      </c>
      <c r="E604" s="12">
        <v>0.875</v>
      </c>
      <c r="F604" s="1">
        <v>0.72499999999999998</v>
      </c>
      <c r="G604" s="1">
        <v>7.9000000000000001E-2</v>
      </c>
      <c r="H604" s="1">
        <v>7.9000000000000001E-2</v>
      </c>
      <c r="I604" s="1">
        <v>7.9000000000000001E-2</v>
      </c>
      <c r="J604" s="1">
        <v>7.9000000000000001E-2</v>
      </c>
      <c r="K604" s="1">
        <v>0.57099999999999995</v>
      </c>
      <c r="L604" s="1">
        <v>7.5999999999999998E-2</v>
      </c>
      <c r="M604" s="1">
        <v>7.5999999999999998E-2</v>
      </c>
      <c r="N604" s="1">
        <v>7.5999999999999998E-2</v>
      </c>
      <c r="O604" s="1">
        <v>7.5999999999999998E-2</v>
      </c>
      <c r="P604" s="1"/>
    </row>
    <row r="605" spans="1:16" ht="13.5" x14ac:dyDescent="0.35">
      <c r="A605" s="1">
        <v>598</v>
      </c>
      <c r="B605" s="1">
        <v>598</v>
      </c>
      <c r="C605" s="1">
        <v>599</v>
      </c>
      <c r="D605" s="1" t="s">
        <v>118</v>
      </c>
      <c r="E605" s="12">
        <v>0.91666666666666663</v>
      </c>
      <c r="F605" s="1">
        <v>0.46700000000000003</v>
      </c>
      <c r="G605" s="1">
        <v>0.05</v>
      </c>
      <c r="H605" s="1">
        <v>0.05</v>
      </c>
      <c r="I605" s="1">
        <v>0.05</v>
      </c>
      <c r="J605" s="1">
        <v>0.05</v>
      </c>
      <c r="K605" s="1">
        <v>0.90600000000000003</v>
      </c>
      <c r="L605" s="1">
        <v>4.8000000000000001E-2</v>
      </c>
      <c r="M605" s="1">
        <v>4.8000000000000001E-2</v>
      </c>
      <c r="N605" s="1">
        <v>4.8000000000000001E-2</v>
      </c>
      <c r="O605" s="1">
        <v>4.8000000000000001E-2</v>
      </c>
      <c r="P605" s="1"/>
    </row>
    <row r="606" spans="1:16" ht="13.5" x14ac:dyDescent="0.35">
      <c r="A606" s="1">
        <v>599</v>
      </c>
      <c r="B606" s="1">
        <v>599</v>
      </c>
      <c r="C606" s="1">
        <v>600</v>
      </c>
      <c r="D606" s="1" t="s">
        <v>118</v>
      </c>
      <c r="E606" s="12">
        <v>0.95833333333333337</v>
      </c>
      <c r="F606" s="1">
        <v>0.46400000000000002</v>
      </c>
      <c r="G606" s="1">
        <v>6.9000000000000006E-2</v>
      </c>
      <c r="H606" s="1">
        <v>6.9000000000000006E-2</v>
      </c>
      <c r="I606" s="1">
        <v>6.9000000000000006E-2</v>
      </c>
      <c r="J606" s="1">
        <v>6.9000000000000006E-2</v>
      </c>
      <c r="K606" s="1">
        <v>0.214</v>
      </c>
      <c r="L606" s="1">
        <v>6.7000000000000004E-2</v>
      </c>
      <c r="M606" s="1">
        <v>6.7000000000000004E-2</v>
      </c>
      <c r="N606" s="1">
        <v>6.7000000000000004E-2</v>
      </c>
      <c r="O606" s="1">
        <v>6.7000000000000004E-2</v>
      </c>
      <c r="P606" s="1"/>
    </row>
    <row r="607" spans="1:16" ht="13.5" x14ac:dyDescent="0.35">
      <c r="A607" s="1">
        <v>600</v>
      </c>
      <c r="B607" s="1">
        <v>600</v>
      </c>
      <c r="C607" s="1">
        <v>601</v>
      </c>
      <c r="D607" s="1" t="s">
        <v>79</v>
      </c>
      <c r="E607" s="12">
        <v>0</v>
      </c>
      <c r="F607" s="1">
        <v>0.40799999999999997</v>
      </c>
      <c r="G607" s="1">
        <v>0.105</v>
      </c>
      <c r="H607" s="1">
        <v>0.105</v>
      </c>
      <c r="I607" s="1">
        <v>0.105</v>
      </c>
      <c r="J607" s="1">
        <v>0.105</v>
      </c>
      <c r="K607" s="1">
        <v>0.57999999999999996</v>
      </c>
      <c r="L607" s="1">
        <v>0.10299999999999999</v>
      </c>
      <c r="M607" s="1">
        <v>0.10299999999999999</v>
      </c>
      <c r="N607" s="1">
        <v>0.10299999999999999</v>
      </c>
      <c r="O607" s="1">
        <v>0.10299999999999999</v>
      </c>
      <c r="P607" s="1"/>
    </row>
    <row r="608" spans="1:16" ht="13.5" x14ac:dyDescent="0.35">
      <c r="A608" s="1">
        <v>601</v>
      </c>
      <c r="B608" s="1">
        <v>601</v>
      </c>
      <c r="C608" s="1">
        <v>602</v>
      </c>
      <c r="D608" s="1" t="s">
        <v>79</v>
      </c>
      <c r="E608" s="12">
        <v>4.1666666666666664E-2</v>
      </c>
      <c r="F608" s="1">
        <v>0.998</v>
      </c>
      <c r="G608" s="1">
        <v>8.5999999999999993E-2</v>
      </c>
      <c r="H608" s="1">
        <v>8.5999999999999993E-2</v>
      </c>
      <c r="I608" s="1">
        <v>8.5999999999999993E-2</v>
      </c>
      <c r="J608" s="1">
        <v>8.5999999999999993E-2</v>
      </c>
      <c r="K608" s="1">
        <v>0.79</v>
      </c>
      <c r="L608" s="1">
        <v>8.5000000000000006E-2</v>
      </c>
      <c r="M608" s="1">
        <v>8.5000000000000006E-2</v>
      </c>
      <c r="N608" s="1">
        <v>8.5000000000000006E-2</v>
      </c>
      <c r="O608" s="1">
        <v>8.5000000000000006E-2</v>
      </c>
      <c r="P608" s="1"/>
    </row>
    <row r="609" spans="1:16" ht="13.5" x14ac:dyDescent="0.35">
      <c r="A609" s="1">
        <v>602</v>
      </c>
      <c r="B609" s="1">
        <v>602</v>
      </c>
      <c r="C609" s="1">
        <v>603</v>
      </c>
      <c r="D609" s="1" t="s">
        <v>79</v>
      </c>
      <c r="E609" s="12">
        <v>8.3333333333333329E-2</v>
      </c>
      <c r="F609" s="1">
        <v>15.853999999999999</v>
      </c>
      <c r="G609" s="1">
        <v>25.204999999999998</v>
      </c>
      <c r="H609" s="1">
        <v>14.189</v>
      </c>
      <c r="I609" s="1">
        <v>12.754</v>
      </c>
      <c r="J609" s="1">
        <v>8.1000000000000003E-2</v>
      </c>
      <c r="K609" s="1">
        <v>15.436</v>
      </c>
      <c r="L609" s="1">
        <v>26.512</v>
      </c>
      <c r="M609" s="1">
        <v>14.922000000000001</v>
      </c>
      <c r="N609" s="1">
        <v>13.412000000000001</v>
      </c>
      <c r="O609" s="1">
        <v>114.145</v>
      </c>
      <c r="P609" s="1"/>
    </row>
    <row r="610" spans="1:16" ht="13.5" x14ac:dyDescent="0.35">
      <c r="A610" s="1">
        <v>603</v>
      </c>
      <c r="B610" s="1">
        <v>603</v>
      </c>
      <c r="C610" s="1">
        <v>604</v>
      </c>
      <c r="D610" s="1" t="s">
        <v>79</v>
      </c>
      <c r="E610" s="12">
        <v>0.125</v>
      </c>
      <c r="F610" s="1">
        <v>19.753</v>
      </c>
      <c r="G610" s="1">
        <v>29.012</v>
      </c>
      <c r="H610" s="1">
        <v>17.116</v>
      </c>
      <c r="I610" s="1">
        <v>12.536</v>
      </c>
      <c r="J610" s="1">
        <v>9.8000000000000004E-2</v>
      </c>
      <c r="K610" s="1">
        <v>19.66</v>
      </c>
      <c r="L610" s="1">
        <v>30.515999999999998</v>
      </c>
      <c r="M610" s="1">
        <v>18.001000000000001</v>
      </c>
      <c r="N610" s="1">
        <v>13.183</v>
      </c>
      <c r="O610" s="1">
        <v>112.05200000000001</v>
      </c>
      <c r="P610" s="1"/>
    </row>
    <row r="611" spans="1:16" ht="13.5" x14ac:dyDescent="0.35">
      <c r="A611" s="1">
        <v>604</v>
      </c>
      <c r="B611" s="1">
        <v>604</v>
      </c>
      <c r="C611" s="1">
        <v>605</v>
      </c>
      <c r="D611" s="1" t="s">
        <v>79</v>
      </c>
      <c r="E611" s="12">
        <v>0.16666666666666666</v>
      </c>
      <c r="F611" s="1">
        <v>22.459</v>
      </c>
      <c r="G611" s="1">
        <v>34.158000000000001</v>
      </c>
      <c r="H611" s="1">
        <v>19.465</v>
      </c>
      <c r="I611" s="1">
        <v>16.337</v>
      </c>
      <c r="J611" s="1">
        <v>7.4999999999999997E-2</v>
      </c>
      <c r="K611" s="1">
        <v>22.596</v>
      </c>
      <c r="L611" s="1">
        <v>35.941000000000003</v>
      </c>
      <c r="M611" s="1">
        <v>20.483000000000001</v>
      </c>
      <c r="N611" s="1">
        <v>17.193000000000001</v>
      </c>
      <c r="O611" s="1">
        <v>147.65</v>
      </c>
      <c r="P611" s="1"/>
    </row>
    <row r="612" spans="1:16" ht="13.5" x14ac:dyDescent="0.35">
      <c r="A612" s="1">
        <v>605</v>
      </c>
      <c r="B612" s="1">
        <v>605</v>
      </c>
      <c r="C612" s="1">
        <v>606</v>
      </c>
      <c r="D612" s="1" t="s">
        <v>79</v>
      </c>
      <c r="E612" s="12">
        <v>0.20833333333333334</v>
      </c>
      <c r="F612" s="1">
        <v>9.5860000000000003</v>
      </c>
      <c r="G612" s="1">
        <v>14.345000000000001</v>
      </c>
      <c r="H612" s="1">
        <v>8.2390000000000008</v>
      </c>
      <c r="I612" s="1">
        <v>6.5389999999999997</v>
      </c>
      <c r="J612" s="1">
        <v>4.0750000000000002</v>
      </c>
      <c r="K612" s="1">
        <v>9.9619999999999997</v>
      </c>
      <c r="L612" s="1">
        <v>15.097</v>
      </c>
      <c r="M612" s="1">
        <v>8.673</v>
      </c>
      <c r="N612" s="1">
        <v>6.8849999999999998</v>
      </c>
      <c r="O612" s="1">
        <v>78.215999999999994</v>
      </c>
      <c r="P612" s="1"/>
    </row>
    <row r="613" spans="1:16" ht="13.5" x14ac:dyDescent="0.35">
      <c r="A613" s="1">
        <v>606</v>
      </c>
      <c r="B613" s="1">
        <v>606</v>
      </c>
      <c r="C613" s="1">
        <v>607</v>
      </c>
      <c r="D613" s="1" t="s">
        <v>79</v>
      </c>
      <c r="E613" s="12">
        <v>0.25</v>
      </c>
      <c r="F613" s="1">
        <v>12.93</v>
      </c>
      <c r="G613" s="1">
        <v>18.006</v>
      </c>
      <c r="H613" s="1">
        <v>11.163</v>
      </c>
      <c r="I613" s="1">
        <v>6.4770000000000003</v>
      </c>
      <c r="J613" s="1">
        <v>5.2750000000000004</v>
      </c>
      <c r="K613" s="1">
        <v>14.603</v>
      </c>
      <c r="L613" s="1">
        <v>18.936</v>
      </c>
      <c r="M613" s="1">
        <v>11.738</v>
      </c>
      <c r="N613" s="1">
        <v>6.8079999999999998</v>
      </c>
      <c r="O613" s="1">
        <v>33.21</v>
      </c>
      <c r="P613" s="1"/>
    </row>
    <row r="614" spans="1:16" ht="13.5" x14ac:dyDescent="0.35">
      <c r="A614" s="1">
        <v>607</v>
      </c>
      <c r="B614" s="1">
        <v>607</v>
      </c>
      <c r="C614" s="1">
        <v>608</v>
      </c>
      <c r="D614" s="1" t="s">
        <v>79</v>
      </c>
      <c r="E614" s="12">
        <v>0.29166666666666669</v>
      </c>
      <c r="F614" s="1">
        <v>8.0869999999999997</v>
      </c>
      <c r="G614" s="1">
        <v>7.6310000000000002</v>
      </c>
      <c r="H614" s="1">
        <v>8.3219999999999992</v>
      </c>
      <c r="I614" s="1">
        <v>8.6460000000000008</v>
      </c>
      <c r="J614" s="1">
        <v>12.718</v>
      </c>
      <c r="K614" s="1">
        <v>8.86</v>
      </c>
      <c r="L614" s="1">
        <v>7.548</v>
      </c>
      <c r="M614" s="1">
        <v>8.2750000000000004</v>
      </c>
      <c r="N614" s="1">
        <v>8.6159999999999997</v>
      </c>
      <c r="O614" s="1">
        <v>12.397</v>
      </c>
      <c r="P614" s="1"/>
    </row>
    <row r="615" spans="1:16" ht="13.5" x14ac:dyDescent="0.35">
      <c r="A615" s="1">
        <v>608</v>
      </c>
      <c r="B615" s="1">
        <v>608</v>
      </c>
      <c r="C615" s="1">
        <v>609</v>
      </c>
      <c r="D615" s="1" t="s">
        <v>79</v>
      </c>
      <c r="E615" s="12">
        <v>0.33333333333333331</v>
      </c>
      <c r="F615" s="1">
        <v>8.2840000000000007</v>
      </c>
      <c r="G615" s="1">
        <v>11.840999999999999</v>
      </c>
      <c r="H615" s="1">
        <v>6.9459999999999997</v>
      </c>
      <c r="I615" s="1">
        <v>4.7469999999999999</v>
      </c>
      <c r="J615" s="1">
        <v>0.372</v>
      </c>
      <c r="K615" s="1">
        <v>9.2230000000000008</v>
      </c>
      <c r="L615" s="1">
        <v>12.465</v>
      </c>
      <c r="M615" s="1">
        <v>7.3150000000000004</v>
      </c>
      <c r="N615" s="1">
        <v>5.0019999999999998</v>
      </c>
      <c r="O615" s="1">
        <v>16.158000000000001</v>
      </c>
      <c r="P615" s="1"/>
    </row>
    <row r="616" spans="1:16" ht="13.5" x14ac:dyDescent="0.35">
      <c r="A616" s="1">
        <v>609</v>
      </c>
      <c r="B616" s="1">
        <v>609</v>
      </c>
      <c r="C616" s="1">
        <v>610</v>
      </c>
      <c r="D616" s="1" t="s">
        <v>79</v>
      </c>
      <c r="E616" s="12">
        <v>0.375</v>
      </c>
      <c r="F616" s="1">
        <v>9.5139999999999993</v>
      </c>
      <c r="G616" s="1">
        <v>12.981</v>
      </c>
      <c r="H616" s="1">
        <v>8.2309999999999999</v>
      </c>
      <c r="I616" s="1">
        <v>4.2309999999999999</v>
      </c>
      <c r="J616" s="1">
        <v>5.2469999999999999</v>
      </c>
      <c r="K616" s="1">
        <v>9.5050000000000008</v>
      </c>
      <c r="L616" s="1">
        <v>13.654</v>
      </c>
      <c r="M616" s="1">
        <v>8.6560000000000006</v>
      </c>
      <c r="N616" s="1">
        <v>4.4489999999999998</v>
      </c>
      <c r="O616" s="1">
        <v>38.521999999999998</v>
      </c>
      <c r="P616" s="1"/>
    </row>
    <row r="617" spans="1:16" ht="13.5" x14ac:dyDescent="0.35">
      <c r="A617" s="1">
        <v>610</v>
      </c>
      <c r="B617" s="1">
        <v>610</v>
      </c>
      <c r="C617" s="1">
        <v>611</v>
      </c>
      <c r="D617" s="1" t="s">
        <v>79</v>
      </c>
      <c r="E617" s="12">
        <v>0.41666666666666669</v>
      </c>
      <c r="F617" s="1">
        <v>9.6739999999999995</v>
      </c>
      <c r="G617" s="1">
        <v>13.606999999999999</v>
      </c>
      <c r="H617" s="1">
        <v>8.2309999999999999</v>
      </c>
      <c r="I617" s="1">
        <v>4.8019999999999996</v>
      </c>
      <c r="J617" s="1">
        <v>5.9740000000000002</v>
      </c>
      <c r="K617" s="1">
        <v>11.204000000000001</v>
      </c>
      <c r="L617" s="1">
        <v>14.339</v>
      </c>
      <c r="M617" s="1">
        <v>8.6839999999999993</v>
      </c>
      <c r="N617" s="1">
        <v>5.0759999999999996</v>
      </c>
      <c r="O617" s="1">
        <v>29.641999999999999</v>
      </c>
      <c r="P617" s="1"/>
    </row>
    <row r="618" spans="1:16" ht="13.5" x14ac:dyDescent="0.35">
      <c r="A618" s="1">
        <v>611</v>
      </c>
      <c r="B618" s="1">
        <v>611</v>
      </c>
      <c r="C618" s="1">
        <v>612</v>
      </c>
      <c r="D618" s="1" t="s">
        <v>79</v>
      </c>
      <c r="E618" s="12">
        <v>0.45833333333333331</v>
      </c>
      <c r="F618" s="1">
        <v>12.638</v>
      </c>
      <c r="G618" s="1">
        <v>19.193000000000001</v>
      </c>
      <c r="H618" s="1">
        <v>10.83</v>
      </c>
      <c r="I618" s="1">
        <v>8.8390000000000004</v>
      </c>
      <c r="J618" s="1">
        <v>9.2100000000000009</v>
      </c>
      <c r="K618" s="1">
        <v>12.378</v>
      </c>
      <c r="L618" s="1">
        <v>20.231999999999999</v>
      </c>
      <c r="M618" s="1">
        <v>11.433999999999999</v>
      </c>
      <c r="N618" s="1">
        <v>9.3390000000000004</v>
      </c>
      <c r="O618" s="1">
        <v>39.899000000000001</v>
      </c>
      <c r="P618" s="1"/>
    </row>
    <row r="619" spans="1:16" ht="13.5" x14ac:dyDescent="0.35">
      <c r="A619" s="1">
        <v>612</v>
      </c>
      <c r="B619" s="1">
        <v>612</v>
      </c>
      <c r="C619" s="1">
        <v>613</v>
      </c>
      <c r="D619" s="1" t="s">
        <v>79</v>
      </c>
      <c r="E619" s="12">
        <v>0.5</v>
      </c>
      <c r="F619" s="1">
        <v>1.9390000000000001</v>
      </c>
      <c r="G619" s="1">
        <v>4.1420000000000003</v>
      </c>
      <c r="H619" s="1">
        <v>3.6240000000000001</v>
      </c>
      <c r="I619" s="1">
        <v>0.112</v>
      </c>
      <c r="J619" s="1">
        <v>14.936</v>
      </c>
      <c r="K619" s="1">
        <v>4.0419999999999998</v>
      </c>
      <c r="L619" s="1">
        <v>4.32</v>
      </c>
      <c r="M619" s="1">
        <v>3.7759999999999998</v>
      </c>
      <c r="N619" s="1">
        <v>0.155</v>
      </c>
      <c r="O619" s="1">
        <v>47.4</v>
      </c>
      <c r="P619" s="1"/>
    </row>
    <row r="620" spans="1:16" ht="13.5" x14ac:dyDescent="0.35">
      <c r="A620" s="1">
        <v>613</v>
      </c>
      <c r="B620" s="1">
        <v>613</v>
      </c>
      <c r="C620" s="1">
        <v>614</v>
      </c>
      <c r="D620" s="1" t="s">
        <v>79</v>
      </c>
      <c r="E620" s="12">
        <v>0.54166666666666663</v>
      </c>
      <c r="F620" s="1">
        <v>5.2229999999999999</v>
      </c>
      <c r="G620" s="1">
        <v>4.5190000000000001</v>
      </c>
      <c r="H620" s="1">
        <v>2.6850000000000001</v>
      </c>
      <c r="I620" s="1">
        <v>2.6230000000000002</v>
      </c>
      <c r="J620" s="1">
        <v>23.826000000000001</v>
      </c>
      <c r="K620" s="1">
        <v>11.021000000000001</v>
      </c>
      <c r="L620" s="1">
        <v>4.726</v>
      </c>
      <c r="M620" s="1">
        <v>2.7959999999999998</v>
      </c>
      <c r="N620" s="1">
        <v>2.7309999999999999</v>
      </c>
      <c r="O620" s="1">
        <v>60.273000000000003</v>
      </c>
      <c r="P620" s="1"/>
    </row>
    <row r="621" spans="1:16" ht="13.5" x14ac:dyDescent="0.35">
      <c r="A621" s="1">
        <v>614</v>
      </c>
      <c r="B621" s="1">
        <v>614</v>
      </c>
      <c r="C621" s="1">
        <v>615</v>
      </c>
      <c r="D621" s="1" t="s">
        <v>79</v>
      </c>
      <c r="E621" s="12">
        <v>0.58333333333333337</v>
      </c>
      <c r="F621" s="1">
        <v>14.266999999999999</v>
      </c>
      <c r="G621" s="1">
        <v>21.98</v>
      </c>
      <c r="H621" s="1">
        <v>12.379</v>
      </c>
      <c r="I621" s="1">
        <v>11.394</v>
      </c>
      <c r="J621" s="1">
        <v>6.6660000000000004</v>
      </c>
      <c r="K621" s="1">
        <v>15.353</v>
      </c>
      <c r="L621" s="1">
        <v>23.102</v>
      </c>
      <c r="M621" s="1">
        <v>13.000999999999999</v>
      </c>
      <c r="N621" s="1">
        <v>11.965</v>
      </c>
      <c r="O621" s="1">
        <v>65.108999999999995</v>
      </c>
      <c r="P621" s="1"/>
    </row>
    <row r="622" spans="1:16" ht="13.5" x14ac:dyDescent="0.35">
      <c r="A622" s="1">
        <v>615</v>
      </c>
      <c r="B622" s="1">
        <v>615</v>
      </c>
      <c r="C622" s="1">
        <v>616</v>
      </c>
      <c r="D622" s="1" t="s">
        <v>79</v>
      </c>
      <c r="E622" s="12">
        <v>0.625</v>
      </c>
      <c r="F622" s="1">
        <v>2.1000000000000001E-2</v>
      </c>
      <c r="G622" s="1">
        <v>2.1000000000000001E-2</v>
      </c>
      <c r="H622" s="1">
        <v>0.17499999999999999</v>
      </c>
      <c r="I622" s="1">
        <v>0.49099999999999999</v>
      </c>
      <c r="J622" s="1">
        <v>2.8239999999999998</v>
      </c>
      <c r="K622" s="1">
        <v>0.16700000000000001</v>
      </c>
      <c r="L622" s="1">
        <v>1.4999999999999999E-2</v>
      </c>
      <c r="M622" s="1">
        <v>0.17699999999999999</v>
      </c>
      <c r="N622" s="1">
        <v>0.52300000000000002</v>
      </c>
      <c r="O622" s="1">
        <v>2.274</v>
      </c>
      <c r="P622" s="1"/>
    </row>
    <row r="623" spans="1:16" ht="13.5" x14ac:dyDescent="0.35">
      <c r="A623" s="1">
        <v>616</v>
      </c>
      <c r="B623" s="1">
        <v>616</v>
      </c>
      <c r="C623" s="1">
        <v>617</v>
      </c>
      <c r="D623" s="1" t="s">
        <v>79</v>
      </c>
      <c r="E623" s="12">
        <v>0.66666666666666663</v>
      </c>
      <c r="F623" s="1">
        <v>22.254000000000001</v>
      </c>
      <c r="G623" s="1">
        <v>27.72</v>
      </c>
      <c r="H623" s="1">
        <v>20.812000000000001</v>
      </c>
      <c r="I623" s="1">
        <v>16.518999999999998</v>
      </c>
      <c r="J623" s="1">
        <v>12.471</v>
      </c>
      <c r="K623" s="1">
        <v>24.58</v>
      </c>
      <c r="L623" s="1">
        <v>28.657</v>
      </c>
      <c r="M623" s="1">
        <v>21.39</v>
      </c>
      <c r="N623" s="1">
        <v>16.873000000000001</v>
      </c>
      <c r="O623" s="1">
        <v>29.94</v>
      </c>
      <c r="P623" s="1"/>
    </row>
    <row r="624" spans="1:16" ht="13.5" x14ac:dyDescent="0.35">
      <c r="A624" s="1">
        <v>617</v>
      </c>
      <c r="B624" s="1">
        <v>617</v>
      </c>
      <c r="C624" s="1">
        <v>618</v>
      </c>
      <c r="D624" s="1" t="s">
        <v>79</v>
      </c>
      <c r="E624" s="12">
        <v>0.70833333333333337</v>
      </c>
      <c r="F624" s="1">
        <v>3.7850000000000001</v>
      </c>
      <c r="G624" s="1">
        <v>3.33</v>
      </c>
      <c r="H624" s="1">
        <v>3.3759999999999999</v>
      </c>
      <c r="I624" s="1">
        <v>1.4950000000000001</v>
      </c>
      <c r="J624" s="1">
        <v>2.7250000000000001</v>
      </c>
      <c r="K624" s="1">
        <v>0.78100000000000003</v>
      </c>
      <c r="L624" s="1">
        <v>3.47</v>
      </c>
      <c r="M624" s="1">
        <v>3.5179999999999998</v>
      </c>
      <c r="N624" s="1">
        <v>1.607</v>
      </c>
      <c r="O624" s="1">
        <v>41.343000000000004</v>
      </c>
      <c r="P624" s="1"/>
    </row>
    <row r="625" spans="1:16" ht="13.5" x14ac:dyDescent="0.35">
      <c r="A625" s="1">
        <v>618</v>
      </c>
      <c r="B625" s="1">
        <v>618</v>
      </c>
      <c r="C625" s="1">
        <v>619</v>
      </c>
      <c r="D625" s="1" t="s">
        <v>79</v>
      </c>
      <c r="E625" s="12">
        <v>0.75</v>
      </c>
      <c r="F625" s="1">
        <v>8.3930000000000007</v>
      </c>
      <c r="G625" s="1">
        <v>10.516999999999999</v>
      </c>
      <c r="H625" s="1">
        <v>7.3230000000000004</v>
      </c>
      <c r="I625" s="1">
        <v>0.84299999999999997</v>
      </c>
      <c r="J625" s="1">
        <v>5.7000000000000002E-2</v>
      </c>
      <c r="K625" s="1">
        <v>8.0009999999999994</v>
      </c>
      <c r="L625" s="1">
        <v>11.103999999999999</v>
      </c>
      <c r="M625" s="1">
        <v>7.7430000000000003</v>
      </c>
      <c r="N625" s="1">
        <v>0.92600000000000005</v>
      </c>
      <c r="O625" s="1">
        <v>53.094999999999999</v>
      </c>
      <c r="P625" s="1"/>
    </row>
    <row r="626" spans="1:16" ht="13.5" x14ac:dyDescent="0.35">
      <c r="A626" s="1">
        <v>619</v>
      </c>
      <c r="B626" s="1">
        <v>619</v>
      </c>
      <c r="C626" s="1">
        <v>620</v>
      </c>
      <c r="D626" s="1" t="s">
        <v>79</v>
      </c>
      <c r="E626" s="12">
        <v>0.79166666666666663</v>
      </c>
      <c r="F626" s="1">
        <v>8.8279999999999994</v>
      </c>
      <c r="G626" s="1">
        <v>13.364000000000001</v>
      </c>
      <c r="H626" s="1">
        <v>7.7560000000000002</v>
      </c>
      <c r="I626" s="1">
        <v>5.1020000000000003</v>
      </c>
      <c r="J626" s="1">
        <v>8.2840000000000007</v>
      </c>
      <c r="K626" s="1">
        <v>8.9890000000000008</v>
      </c>
      <c r="L626" s="1">
        <v>14.09</v>
      </c>
      <c r="M626" s="1">
        <v>8.1910000000000007</v>
      </c>
      <c r="N626" s="1">
        <v>5.3979999999999997</v>
      </c>
      <c r="O626" s="1">
        <v>51.932000000000002</v>
      </c>
      <c r="P626" s="1"/>
    </row>
    <row r="627" spans="1:16" ht="13.5" x14ac:dyDescent="0.35">
      <c r="A627" s="1">
        <v>620</v>
      </c>
      <c r="B627" s="1">
        <v>620</v>
      </c>
      <c r="C627" s="1">
        <v>621</v>
      </c>
      <c r="D627" s="1" t="s">
        <v>79</v>
      </c>
      <c r="E627" s="12">
        <v>0.83333333333333337</v>
      </c>
      <c r="F627" s="1">
        <v>3.44</v>
      </c>
      <c r="G627" s="1">
        <v>4.7190000000000003</v>
      </c>
      <c r="H627" s="1">
        <v>2.9489999999999998</v>
      </c>
      <c r="I627" s="1">
        <v>1.873</v>
      </c>
      <c r="J627" s="1">
        <v>0.35299999999999998</v>
      </c>
      <c r="K627" s="1">
        <v>3.157</v>
      </c>
      <c r="L627" s="1">
        <v>4.9420000000000002</v>
      </c>
      <c r="M627" s="1">
        <v>3.08</v>
      </c>
      <c r="N627" s="1">
        <v>1.948</v>
      </c>
      <c r="O627" s="1">
        <v>0.34799999999999998</v>
      </c>
      <c r="P627" s="1"/>
    </row>
    <row r="628" spans="1:16" ht="13.5" x14ac:dyDescent="0.35">
      <c r="A628" s="1">
        <v>621</v>
      </c>
      <c r="B628" s="1">
        <v>621</v>
      </c>
      <c r="C628" s="1">
        <v>622</v>
      </c>
      <c r="D628" s="1" t="s">
        <v>79</v>
      </c>
      <c r="E628" s="12">
        <v>0.875</v>
      </c>
      <c r="F628" s="1">
        <v>11.182</v>
      </c>
      <c r="G628" s="1">
        <v>15.766999999999999</v>
      </c>
      <c r="H628" s="1">
        <v>9.4179999999999993</v>
      </c>
      <c r="I628" s="1">
        <v>5.8780000000000001</v>
      </c>
      <c r="J628" s="1">
        <v>0.30599999999999999</v>
      </c>
      <c r="K628" s="1">
        <v>11.154999999999999</v>
      </c>
      <c r="L628" s="1">
        <v>16.568000000000001</v>
      </c>
      <c r="M628" s="1">
        <v>9.8889999999999993</v>
      </c>
      <c r="N628" s="1">
        <v>6.1639999999999997</v>
      </c>
      <c r="O628" s="1">
        <v>0.30199999999999999</v>
      </c>
      <c r="P628" s="1"/>
    </row>
    <row r="629" spans="1:16" ht="13.5" x14ac:dyDescent="0.35">
      <c r="A629" s="1">
        <v>622</v>
      </c>
      <c r="B629" s="1">
        <v>622</v>
      </c>
      <c r="C629" s="1">
        <v>623</v>
      </c>
      <c r="D629" s="1" t="s">
        <v>79</v>
      </c>
      <c r="E629" s="12">
        <v>0.91666666666666663</v>
      </c>
      <c r="F629" s="1">
        <v>27.31</v>
      </c>
      <c r="G629" s="1">
        <v>38.554000000000002</v>
      </c>
      <c r="H629" s="1">
        <v>21.158999999999999</v>
      </c>
      <c r="I629" s="1">
        <v>14.318</v>
      </c>
      <c r="J629" s="1">
        <v>0.45900000000000002</v>
      </c>
      <c r="K629" s="1">
        <v>27.206</v>
      </c>
      <c r="L629" s="1">
        <v>40.533000000000001</v>
      </c>
      <c r="M629" s="1">
        <v>22.233000000000001</v>
      </c>
      <c r="N629" s="1">
        <v>15.036</v>
      </c>
      <c r="O629" s="1">
        <v>0.45500000000000002</v>
      </c>
      <c r="P629" s="1"/>
    </row>
    <row r="630" spans="1:16" ht="13.5" x14ac:dyDescent="0.35">
      <c r="A630" s="1">
        <v>623</v>
      </c>
      <c r="B630" s="1">
        <v>623</v>
      </c>
      <c r="C630" s="1">
        <v>624</v>
      </c>
      <c r="D630" s="1" t="s">
        <v>79</v>
      </c>
      <c r="E630" s="12">
        <v>0.95833333333333337</v>
      </c>
      <c r="F630" s="1">
        <v>10.997</v>
      </c>
      <c r="G630" s="1">
        <v>16.167999999999999</v>
      </c>
      <c r="H630" s="1">
        <v>9.4930000000000003</v>
      </c>
      <c r="I630" s="1">
        <v>5.8879999999999999</v>
      </c>
      <c r="J630" s="1">
        <v>0.70499999999999996</v>
      </c>
      <c r="K630" s="1">
        <v>11.129</v>
      </c>
      <c r="L630" s="1">
        <v>17.05</v>
      </c>
      <c r="M630" s="1">
        <v>10.026999999999999</v>
      </c>
      <c r="N630" s="1">
        <v>6.234</v>
      </c>
      <c r="O630" s="1">
        <v>0.70199999999999996</v>
      </c>
      <c r="P630" s="1"/>
    </row>
    <row r="631" spans="1:16" ht="13.5" x14ac:dyDescent="0.35">
      <c r="A631" s="1">
        <v>624</v>
      </c>
      <c r="B631" s="1">
        <v>624</v>
      </c>
      <c r="C631" s="1">
        <v>625</v>
      </c>
      <c r="D631" s="1" t="s">
        <v>65</v>
      </c>
      <c r="E631" s="12">
        <v>0</v>
      </c>
      <c r="F631" s="1">
        <v>28.187999999999999</v>
      </c>
      <c r="G631" s="1">
        <v>40.426000000000002</v>
      </c>
      <c r="H631" s="1">
        <v>21.588000000000001</v>
      </c>
      <c r="I631" s="1">
        <v>13.736000000000001</v>
      </c>
      <c r="J631" s="1">
        <v>0.623</v>
      </c>
      <c r="K631" s="1">
        <v>28.29</v>
      </c>
      <c r="L631" s="1">
        <v>42.564999999999998</v>
      </c>
      <c r="M631" s="1">
        <v>22.747</v>
      </c>
      <c r="N631" s="1">
        <v>14.486000000000001</v>
      </c>
      <c r="O631" s="1">
        <v>0.62</v>
      </c>
      <c r="P631" s="1"/>
    </row>
    <row r="632" spans="1:16" ht="13.5" x14ac:dyDescent="0.35">
      <c r="A632" s="1">
        <v>625</v>
      </c>
      <c r="B632" s="1">
        <v>625</v>
      </c>
      <c r="C632" s="1">
        <v>626</v>
      </c>
      <c r="D632" s="1" t="s">
        <v>65</v>
      </c>
      <c r="E632" s="12">
        <v>4.1666666666666664E-2</v>
      </c>
      <c r="F632" s="1">
        <v>23.516999999999999</v>
      </c>
      <c r="G632" s="1">
        <v>33.372</v>
      </c>
      <c r="H632" s="1">
        <v>18.7</v>
      </c>
      <c r="I632" s="1">
        <v>12.172000000000001</v>
      </c>
      <c r="J632" s="1">
        <v>71.457999999999998</v>
      </c>
      <c r="K632" s="1">
        <v>23.491</v>
      </c>
      <c r="L632" s="1">
        <v>35.094999999999999</v>
      </c>
      <c r="M632" s="1">
        <v>19.658000000000001</v>
      </c>
      <c r="N632" s="1">
        <v>12.791</v>
      </c>
      <c r="O632" s="1">
        <v>59.384</v>
      </c>
      <c r="P632" s="1"/>
    </row>
    <row r="633" spans="1:16" ht="13.5" x14ac:dyDescent="0.35">
      <c r="A633" s="1">
        <v>626</v>
      </c>
      <c r="B633" s="1">
        <v>626</v>
      </c>
      <c r="C633" s="1">
        <v>627</v>
      </c>
      <c r="D633" s="1" t="s">
        <v>65</v>
      </c>
      <c r="E633" s="12">
        <v>8.3333333333333329E-2</v>
      </c>
      <c r="F633" s="1">
        <v>21.158000000000001</v>
      </c>
      <c r="G633" s="1">
        <v>29.989000000000001</v>
      </c>
      <c r="H633" s="1">
        <v>16.838000000000001</v>
      </c>
      <c r="I633" s="1">
        <v>10.88</v>
      </c>
      <c r="J633" s="1">
        <v>64.994</v>
      </c>
      <c r="K633" s="1">
        <v>21.170999999999999</v>
      </c>
      <c r="L633" s="1">
        <v>31.548999999999999</v>
      </c>
      <c r="M633" s="1">
        <v>17.713000000000001</v>
      </c>
      <c r="N633" s="1">
        <v>11.445</v>
      </c>
      <c r="O633" s="1">
        <v>53.972999999999999</v>
      </c>
      <c r="P633" s="1"/>
    </row>
    <row r="634" spans="1:16" ht="13.5" x14ac:dyDescent="0.35">
      <c r="A634" s="1">
        <v>627</v>
      </c>
      <c r="B634" s="1">
        <v>627</v>
      </c>
      <c r="C634" s="1">
        <v>628</v>
      </c>
      <c r="D634" s="1" t="s">
        <v>65</v>
      </c>
      <c r="E634" s="12">
        <v>0.125</v>
      </c>
      <c r="F634" s="1">
        <v>38.031999999999996</v>
      </c>
      <c r="G634" s="1">
        <v>53.884</v>
      </c>
      <c r="H634" s="1">
        <v>30.148</v>
      </c>
      <c r="I634" s="1">
        <v>19.527000000000001</v>
      </c>
      <c r="J634" s="1">
        <v>116.113</v>
      </c>
      <c r="K634" s="1">
        <v>37.957999999999998</v>
      </c>
      <c r="L634" s="1">
        <v>56.685000000000002</v>
      </c>
      <c r="M634" s="1">
        <v>31.713000000000001</v>
      </c>
      <c r="N634" s="1">
        <v>20.54</v>
      </c>
      <c r="O634" s="1">
        <v>96.221000000000004</v>
      </c>
      <c r="P634" s="1"/>
    </row>
    <row r="635" spans="1:16" ht="13.5" x14ac:dyDescent="0.35">
      <c r="A635" s="1">
        <v>628</v>
      </c>
      <c r="B635" s="1">
        <v>628</v>
      </c>
      <c r="C635" s="1">
        <v>629</v>
      </c>
      <c r="D635" s="1" t="s">
        <v>65</v>
      </c>
      <c r="E635" s="12">
        <v>0.16666666666666666</v>
      </c>
      <c r="F635" s="1">
        <v>5.1260000000000003</v>
      </c>
      <c r="G635" s="1">
        <v>7.4020000000000001</v>
      </c>
      <c r="H635" s="1">
        <v>4.0410000000000004</v>
      </c>
      <c r="I635" s="1">
        <v>3.1539999999999999</v>
      </c>
      <c r="J635" s="1">
        <v>16.916</v>
      </c>
      <c r="K635" s="1">
        <v>5.1040000000000001</v>
      </c>
      <c r="L635" s="1">
        <v>7.7919999999999998</v>
      </c>
      <c r="M635" s="1">
        <v>4.2560000000000002</v>
      </c>
      <c r="N635" s="1">
        <v>3.323</v>
      </c>
      <c r="O635" s="1">
        <v>18.606999999999999</v>
      </c>
      <c r="P635" s="1"/>
    </row>
    <row r="636" spans="1:16" ht="13.5" x14ac:dyDescent="0.35">
      <c r="A636" s="1">
        <v>629</v>
      </c>
      <c r="B636" s="1">
        <v>629</v>
      </c>
      <c r="C636" s="1">
        <v>630</v>
      </c>
      <c r="D636" s="1" t="s">
        <v>65</v>
      </c>
      <c r="E636" s="12">
        <v>0.20833333333333334</v>
      </c>
      <c r="F636" s="1">
        <v>1.609</v>
      </c>
      <c r="G636" s="1">
        <v>2.4769999999999999</v>
      </c>
      <c r="H636" s="1">
        <v>1.393</v>
      </c>
      <c r="I636" s="1">
        <v>1.5489999999999999</v>
      </c>
      <c r="J636" s="1">
        <v>7.1189999999999998</v>
      </c>
      <c r="K636" s="1">
        <v>1.6479999999999999</v>
      </c>
      <c r="L636" s="1">
        <v>2.6120000000000001</v>
      </c>
      <c r="M636" s="1">
        <v>1.472</v>
      </c>
      <c r="N636" s="1">
        <v>1.6359999999999999</v>
      </c>
      <c r="O636" s="1">
        <v>10.708</v>
      </c>
      <c r="P636" s="1"/>
    </row>
    <row r="637" spans="1:16" ht="13.5" x14ac:dyDescent="0.35">
      <c r="A637" s="1">
        <v>630</v>
      </c>
      <c r="B637" s="1">
        <v>630</v>
      </c>
      <c r="C637" s="1">
        <v>631</v>
      </c>
      <c r="D637" s="1" t="s">
        <v>65</v>
      </c>
      <c r="E637" s="12">
        <v>0.25</v>
      </c>
      <c r="F637" s="1">
        <v>14.292999999999999</v>
      </c>
      <c r="G637" s="1">
        <v>19.173999999999999</v>
      </c>
      <c r="H637" s="1">
        <v>10.64</v>
      </c>
      <c r="I637" s="1">
        <v>5.8520000000000003</v>
      </c>
      <c r="J637" s="1">
        <v>38.484999999999999</v>
      </c>
      <c r="K637" s="1">
        <v>14.057</v>
      </c>
      <c r="L637" s="1">
        <v>20.141999999999999</v>
      </c>
      <c r="M637" s="1">
        <v>11.163</v>
      </c>
      <c r="N637" s="1">
        <v>6.1260000000000003</v>
      </c>
      <c r="O637" s="1">
        <v>20.446999999999999</v>
      </c>
      <c r="P637" s="1"/>
    </row>
    <row r="638" spans="1:16" ht="13.5" x14ac:dyDescent="0.35">
      <c r="A638" s="1">
        <v>631</v>
      </c>
      <c r="B638" s="1">
        <v>631</v>
      </c>
      <c r="C638" s="1">
        <v>632</v>
      </c>
      <c r="D638" s="1" t="s">
        <v>65</v>
      </c>
      <c r="E638" s="12">
        <v>0.29166666666666669</v>
      </c>
      <c r="F638" s="1">
        <v>7.7750000000000004</v>
      </c>
      <c r="G638" s="1">
        <v>6.8079999999999998</v>
      </c>
      <c r="H638" s="1">
        <v>8.5630000000000006</v>
      </c>
      <c r="I638" s="1">
        <v>7.2190000000000003</v>
      </c>
      <c r="J638" s="1">
        <v>44.344999999999999</v>
      </c>
      <c r="K638" s="1">
        <v>7.7990000000000004</v>
      </c>
      <c r="L638" s="1">
        <v>6.72</v>
      </c>
      <c r="M638" s="1">
        <v>8.5670000000000002</v>
      </c>
      <c r="N638" s="1">
        <v>7.1529999999999996</v>
      </c>
      <c r="O638" s="1">
        <v>41.271999999999998</v>
      </c>
      <c r="P638" s="1"/>
    </row>
    <row r="639" spans="1:16" ht="13.5" x14ac:dyDescent="0.35">
      <c r="A639" s="1">
        <v>632</v>
      </c>
      <c r="B639" s="1">
        <v>632</v>
      </c>
      <c r="C639" s="1">
        <v>633</v>
      </c>
      <c r="D639" s="1" t="s">
        <v>65</v>
      </c>
      <c r="E639" s="12">
        <v>0.33333333333333331</v>
      </c>
      <c r="F639" s="1">
        <v>23.798999999999999</v>
      </c>
      <c r="G639" s="1">
        <v>34.052999999999997</v>
      </c>
      <c r="H639" s="1">
        <v>17.398</v>
      </c>
      <c r="I639" s="1">
        <v>11.045999999999999</v>
      </c>
      <c r="J639" s="1">
        <v>31.56</v>
      </c>
      <c r="K639" s="1">
        <v>23.707000000000001</v>
      </c>
      <c r="L639" s="1">
        <v>35.856999999999999</v>
      </c>
      <c r="M639" s="1">
        <v>18.335000000000001</v>
      </c>
      <c r="N639" s="1">
        <v>11.651999999999999</v>
      </c>
      <c r="O639" s="1">
        <v>11.507</v>
      </c>
      <c r="P639" s="1"/>
    </row>
    <row r="640" spans="1:16" ht="13.5" x14ac:dyDescent="0.35">
      <c r="A640" s="1">
        <v>633</v>
      </c>
      <c r="B640" s="1">
        <v>633</v>
      </c>
      <c r="C640" s="1">
        <v>634</v>
      </c>
      <c r="D640" s="1" t="s">
        <v>65</v>
      </c>
      <c r="E640" s="12">
        <v>0.375</v>
      </c>
      <c r="F640" s="1">
        <v>0.35799999999999998</v>
      </c>
      <c r="G640" s="1">
        <v>0.20100000000000001</v>
      </c>
      <c r="H640" s="1">
        <v>0.20100000000000001</v>
      </c>
      <c r="I640" s="1">
        <v>0.20100000000000001</v>
      </c>
      <c r="J640" s="1">
        <v>0.20100000000000001</v>
      </c>
      <c r="K640" s="1">
        <v>0.218</v>
      </c>
      <c r="L640" s="1">
        <v>0.214</v>
      </c>
      <c r="M640" s="1">
        <v>0.214</v>
      </c>
      <c r="N640" s="1">
        <v>0.214</v>
      </c>
      <c r="O640" s="1">
        <v>0.214</v>
      </c>
      <c r="P640" s="1"/>
    </row>
    <row r="641" spans="1:16" ht="13.5" x14ac:dyDescent="0.35">
      <c r="A641" s="1">
        <v>634</v>
      </c>
      <c r="B641" s="1">
        <v>634</v>
      </c>
      <c r="C641" s="1">
        <v>635</v>
      </c>
      <c r="D641" s="1" t="s">
        <v>65</v>
      </c>
      <c r="E641" s="12">
        <v>0.41666666666666669</v>
      </c>
      <c r="F641" s="1">
        <v>8.0060000000000002</v>
      </c>
      <c r="G641" s="1">
        <v>10.723000000000001</v>
      </c>
      <c r="H641" s="1">
        <v>5.2750000000000004</v>
      </c>
      <c r="I641" s="1">
        <v>3.8639999999999999</v>
      </c>
      <c r="J641" s="1">
        <v>13.75</v>
      </c>
      <c r="K641" s="1">
        <v>8.1609999999999996</v>
      </c>
      <c r="L641" s="1">
        <v>11.326000000000001</v>
      </c>
      <c r="M641" s="1">
        <v>5.5949999999999998</v>
      </c>
      <c r="N641" s="1">
        <v>4.1109999999999998</v>
      </c>
      <c r="O641" s="1">
        <v>16.786000000000001</v>
      </c>
      <c r="P641" s="1"/>
    </row>
    <row r="642" spans="1:16" ht="13.5" x14ac:dyDescent="0.35">
      <c r="A642" s="1">
        <v>635</v>
      </c>
      <c r="B642" s="1">
        <v>635</v>
      </c>
      <c r="C642" s="1">
        <v>636</v>
      </c>
      <c r="D642" s="1" t="s">
        <v>65</v>
      </c>
      <c r="E642" s="12">
        <v>0.45833333333333331</v>
      </c>
      <c r="F642" s="1">
        <v>42.923000000000002</v>
      </c>
      <c r="G642" s="1">
        <v>49.154000000000003</v>
      </c>
      <c r="H642" s="1">
        <v>26.765000000000001</v>
      </c>
      <c r="I642" s="1">
        <v>21.024000000000001</v>
      </c>
      <c r="J642" s="1">
        <v>30.161999999999999</v>
      </c>
      <c r="K642" s="1">
        <v>42.927</v>
      </c>
      <c r="L642" s="1">
        <v>51.823999999999998</v>
      </c>
      <c r="M642" s="1">
        <v>28.27</v>
      </c>
      <c r="N642" s="1">
        <v>22.231000000000002</v>
      </c>
      <c r="O642" s="1">
        <v>27.986999999999998</v>
      </c>
      <c r="P642" s="1"/>
    </row>
    <row r="643" spans="1:16" ht="13.5" x14ac:dyDescent="0.35">
      <c r="A643" s="1">
        <v>636</v>
      </c>
      <c r="B643" s="1">
        <v>636</v>
      </c>
      <c r="C643" s="1">
        <v>637</v>
      </c>
      <c r="D643" s="1" t="s">
        <v>65</v>
      </c>
      <c r="E643" s="12">
        <v>0.5</v>
      </c>
      <c r="F643" s="1">
        <v>29.050999999999998</v>
      </c>
      <c r="G643" s="1">
        <v>30.58</v>
      </c>
      <c r="H643" s="1">
        <v>16.706</v>
      </c>
      <c r="I643" s="1">
        <v>15.715999999999999</v>
      </c>
      <c r="J643" s="1">
        <v>16.908999999999999</v>
      </c>
      <c r="K643" s="1">
        <v>28.84</v>
      </c>
      <c r="L643" s="1">
        <v>31.997</v>
      </c>
      <c r="M643" s="1">
        <v>17.399999999999999</v>
      </c>
      <c r="N643" s="1">
        <v>16.359000000000002</v>
      </c>
      <c r="O643" s="1">
        <v>16.765000000000001</v>
      </c>
      <c r="P643" s="1"/>
    </row>
    <row r="644" spans="1:16" ht="13.5" x14ac:dyDescent="0.35">
      <c r="A644" s="1">
        <v>637</v>
      </c>
      <c r="B644" s="1">
        <v>637</v>
      </c>
      <c r="C644" s="1">
        <v>638</v>
      </c>
      <c r="D644" s="1" t="s">
        <v>65</v>
      </c>
      <c r="E644" s="12">
        <v>0.54166666666666663</v>
      </c>
      <c r="F644" s="1">
        <v>6.6829999999999998</v>
      </c>
      <c r="G644" s="1">
        <v>6.4180000000000001</v>
      </c>
      <c r="H644" s="1">
        <v>3.3319999999999999</v>
      </c>
      <c r="I644" s="1">
        <v>5.3029999999999999</v>
      </c>
      <c r="J644" s="1">
        <v>35.261000000000003</v>
      </c>
      <c r="K644" s="1">
        <v>6.4790000000000001</v>
      </c>
      <c r="L644" s="1">
        <v>6.516</v>
      </c>
      <c r="M644" s="1">
        <v>3.2690000000000001</v>
      </c>
      <c r="N644" s="1">
        <v>5.3419999999999996</v>
      </c>
      <c r="O644" s="1">
        <v>34.1</v>
      </c>
      <c r="P644" s="1"/>
    </row>
    <row r="645" spans="1:16" ht="13.5" x14ac:dyDescent="0.35">
      <c r="A645" s="1">
        <v>638</v>
      </c>
      <c r="B645" s="1">
        <v>638</v>
      </c>
      <c r="C645" s="1">
        <v>639</v>
      </c>
      <c r="D645" s="1" t="s">
        <v>65</v>
      </c>
      <c r="E645" s="12">
        <v>0.58333333333333337</v>
      </c>
      <c r="F645" s="1">
        <v>16.923999999999999</v>
      </c>
      <c r="G645" s="1">
        <v>21.962</v>
      </c>
      <c r="H645" s="1">
        <v>13.927</v>
      </c>
      <c r="I645" s="1">
        <v>9.2560000000000002</v>
      </c>
      <c r="J645" s="1">
        <v>26.702000000000002</v>
      </c>
      <c r="K645" s="1">
        <v>16.8</v>
      </c>
      <c r="L645" s="1">
        <v>22.875</v>
      </c>
      <c r="M645" s="1">
        <v>14.422000000000001</v>
      </c>
      <c r="N645" s="1">
        <v>9.5069999999999997</v>
      </c>
      <c r="O645" s="1">
        <v>34.537999999999997</v>
      </c>
      <c r="P645" s="1"/>
    </row>
    <row r="646" spans="1:16" ht="13.5" x14ac:dyDescent="0.35">
      <c r="A646" s="1">
        <v>639</v>
      </c>
      <c r="B646" s="1">
        <v>639</v>
      </c>
      <c r="C646" s="1">
        <v>640</v>
      </c>
      <c r="D646" s="1" t="s">
        <v>65</v>
      </c>
      <c r="E646" s="12">
        <v>0.625</v>
      </c>
      <c r="F646" s="1">
        <v>6.9189999999999996</v>
      </c>
      <c r="G646" s="1">
        <v>8.9459999999999997</v>
      </c>
      <c r="H646" s="1">
        <v>6.1059999999999999</v>
      </c>
      <c r="I646" s="1">
        <v>2.645</v>
      </c>
      <c r="J646" s="1">
        <v>6.8879999999999999</v>
      </c>
      <c r="K646" s="1">
        <v>6.859</v>
      </c>
      <c r="L646" s="1">
        <v>9.2720000000000002</v>
      </c>
      <c r="M646" s="1">
        <v>6.2839999999999998</v>
      </c>
      <c r="N646" s="1">
        <v>2.6429999999999998</v>
      </c>
      <c r="O646" s="1">
        <v>0.40699999999999997</v>
      </c>
      <c r="P646" s="1"/>
    </row>
    <row r="647" spans="1:16" ht="13.5" x14ac:dyDescent="0.35">
      <c r="A647" s="1">
        <v>640</v>
      </c>
      <c r="B647" s="1">
        <v>640</v>
      </c>
      <c r="C647" s="1">
        <v>641</v>
      </c>
      <c r="D647" s="1" t="s">
        <v>65</v>
      </c>
      <c r="E647" s="12">
        <v>0.66666666666666663</v>
      </c>
      <c r="F647" s="1">
        <v>16.076000000000001</v>
      </c>
      <c r="G647" s="1">
        <v>17.582000000000001</v>
      </c>
      <c r="H647" s="1">
        <v>14.893000000000001</v>
      </c>
      <c r="I647" s="1">
        <v>10.945</v>
      </c>
      <c r="J647" s="1">
        <v>12.77</v>
      </c>
      <c r="K647" s="1">
        <v>16.132000000000001</v>
      </c>
      <c r="L647" s="1">
        <v>18.015999999999998</v>
      </c>
      <c r="M647" s="1">
        <v>15.188000000000001</v>
      </c>
      <c r="N647" s="1">
        <v>11.034000000000001</v>
      </c>
      <c r="O647" s="1">
        <v>14.037000000000001</v>
      </c>
      <c r="P647" s="1"/>
    </row>
    <row r="648" spans="1:16" ht="13.5" x14ac:dyDescent="0.35">
      <c r="A648" s="1">
        <v>641</v>
      </c>
      <c r="B648" s="1">
        <v>641</v>
      </c>
      <c r="C648" s="1">
        <v>642</v>
      </c>
      <c r="D648" s="1" t="s">
        <v>65</v>
      </c>
      <c r="E648" s="12">
        <v>0.70833333333333337</v>
      </c>
      <c r="F648" s="1">
        <v>18.905999999999999</v>
      </c>
      <c r="G648" s="1">
        <v>23.149000000000001</v>
      </c>
      <c r="H648" s="1">
        <v>15.281000000000001</v>
      </c>
      <c r="I648" s="1">
        <v>4.3739999999999997</v>
      </c>
      <c r="J648" s="1">
        <v>5.3639999999999999</v>
      </c>
      <c r="K648" s="1">
        <v>18.850000000000001</v>
      </c>
      <c r="L648" s="1">
        <v>24.248000000000001</v>
      </c>
      <c r="M648" s="1">
        <v>15.97</v>
      </c>
      <c r="N648" s="1">
        <v>4.4960000000000004</v>
      </c>
      <c r="O648" s="1">
        <v>15.706</v>
      </c>
      <c r="P648" s="1"/>
    </row>
    <row r="649" spans="1:16" ht="13.5" x14ac:dyDescent="0.35">
      <c r="A649" s="1">
        <v>642</v>
      </c>
      <c r="B649" s="1">
        <v>642</v>
      </c>
      <c r="C649" s="1">
        <v>643</v>
      </c>
      <c r="D649" s="1" t="s">
        <v>65</v>
      </c>
      <c r="E649" s="12">
        <v>0.75</v>
      </c>
      <c r="F649" s="1">
        <v>11.129</v>
      </c>
      <c r="G649" s="1">
        <v>14.388</v>
      </c>
      <c r="H649" s="1">
        <v>8.6649999999999991</v>
      </c>
      <c r="I649" s="1">
        <v>0.33800000000000002</v>
      </c>
      <c r="J649" s="1">
        <v>1.774</v>
      </c>
      <c r="K649" s="1">
        <v>11.148999999999999</v>
      </c>
      <c r="L649" s="1">
        <v>15.276999999999999</v>
      </c>
      <c r="M649" s="1">
        <v>9.2550000000000008</v>
      </c>
      <c r="N649" s="1">
        <v>0.495</v>
      </c>
      <c r="O649" s="1">
        <v>1.6970000000000001</v>
      </c>
      <c r="P649" s="1"/>
    </row>
    <row r="650" spans="1:16" ht="13.5" x14ac:dyDescent="0.35">
      <c r="A650" s="1">
        <v>643</v>
      </c>
      <c r="B650" s="1">
        <v>643</v>
      </c>
      <c r="C650" s="1">
        <v>644</v>
      </c>
      <c r="D650" s="1" t="s">
        <v>65</v>
      </c>
      <c r="E650" s="12">
        <v>0.79166666666666663</v>
      </c>
      <c r="F650" s="1">
        <v>2.2080000000000002</v>
      </c>
      <c r="G650" s="1">
        <v>2.8820000000000001</v>
      </c>
      <c r="H650" s="1">
        <v>1.6819999999999999</v>
      </c>
      <c r="I650" s="1">
        <v>2.806</v>
      </c>
      <c r="J650" s="1">
        <v>1.4830000000000001</v>
      </c>
      <c r="K650" s="1">
        <v>2.036</v>
      </c>
      <c r="L650" s="1">
        <v>2.9009999999999998</v>
      </c>
      <c r="M650" s="1">
        <v>1.639</v>
      </c>
      <c r="N650" s="1">
        <v>2.8220000000000001</v>
      </c>
      <c r="O650" s="1">
        <v>1.617</v>
      </c>
      <c r="P650" s="1"/>
    </row>
    <row r="651" spans="1:16" ht="13.5" x14ac:dyDescent="0.35">
      <c r="A651" s="1">
        <v>644</v>
      </c>
      <c r="B651" s="1">
        <v>644</v>
      </c>
      <c r="C651" s="1">
        <v>645</v>
      </c>
      <c r="D651" s="1" t="s">
        <v>65</v>
      </c>
      <c r="E651" s="12">
        <v>0.83333333333333337</v>
      </c>
      <c r="F651" s="1">
        <v>1E-3</v>
      </c>
      <c r="G651" s="1">
        <v>0.26800000000000002</v>
      </c>
      <c r="H651" s="1">
        <v>5.1999999999999998E-2</v>
      </c>
      <c r="I651" s="1">
        <v>1.4</v>
      </c>
      <c r="J651" s="1">
        <v>1.232</v>
      </c>
      <c r="K651" s="1">
        <v>0.255</v>
      </c>
      <c r="L651" s="1">
        <v>0.39400000000000002</v>
      </c>
      <c r="M651" s="1">
        <v>0.16600000000000001</v>
      </c>
      <c r="N651" s="1">
        <v>1.361</v>
      </c>
      <c r="O651" s="1">
        <v>9.3729999999999993</v>
      </c>
      <c r="P651" s="1"/>
    </row>
    <row r="652" spans="1:16" ht="13.5" x14ac:dyDescent="0.35">
      <c r="A652" s="1">
        <v>645</v>
      </c>
      <c r="B652" s="1">
        <v>645</v>
      </c>
      <c r="C652" s="1">
        <v>646</v>
      </c>
      <c r="D652" s="1" t="s">
        <v>65</v>
      </c>
      <c r="E652" s="12">
        <v>0.875</v>
      </c>
      <c r="F652" s="1">
        <v>26.565999999999999</v>
      </c>
      <c r="G652" s="1">
        <v>36.341000000000001</v>
      </c>
      <c r="H652" s="1">
        <v>19.696999999999999</v>
      </c>
      <c r="I652" s="1">
        <v>10.536</v>
      </c>
      <c r="J652" s="1">
        <v>0.9</v>
      </c>
      <c r="K652" s="1">
        <v>26.521000000000001</v>
      </c>
      <c r="L652" s="1">
        <v>38.14</v>
      </c>
      <c r="M652" s="1">
        <v>20.63</v>
      </c>
      <c r="N652" s="1">
        <v>10.991</v>
      </c>
      <c r="O652" s="1">
        <v>14.93</v>
      </c>
      <c r="P652" s="1"/>
    </row>
    <row r="653" spans="1:16" ht="13.5" x14ac:dyDescent="0.35">
      <c r="A653" s="1">
        <v>646</v>
      </c>
      <c r="B653" s="1">
        <v>646</v>
      </c>
      <c r="C653" s="1">
        <v>647</v>
      </c>
      <c r="D653" s="1" t="s">
        <v>65</v>
      </c>
      <c r="E653" s="12">
        <v>0.91666666666666663</v>
      </c>
      <c r="F653" s="1">
        <v>0.85899999999999999</v>
      </c>
      <c r="G653" s="1">
        <v>1.0840000000000001</v>
      </c>
      <c r="H653" s="1">
        <v>0.73099999999999998</v>
      </c>
      <c r="I653" s="1">
        <v>1.2410000000000001</v>
      </c>
      <c r="J653" s="1">
        <v>0.76</v>
      </c>
      <c r="K653" s="1">
        <v>1.0449999999999999</v>
      </c>
      <c r="L653" s="1">
        <v>1.2230000000000001</v>
      </c>
      <c r="M653" s="1">
        <v>0.85099999999999998</v>
      </c>
      <c r="N653" s="1">
        <v>1.2230000000000001</v>
      </c>
      <c r="O653" s="1">
        <v>3.2589999999999999</v>
      </c>
      <c r="P653" s="1"/>
    </row>
    <row r="654" spans="1:16" ht="13.5" x14ac:dyDescent="0.35">
      <c r="A654" s="1">
        <v>647</v>
      </c>
      <c r="B654" s="1">
        <v>647</v>
      </c>
      <c r="C654" s="1">
        <v>648</v>
      </c>
      <c r="D654" s="1" t="s">
        <v>65</v>
      </c>
      <c r="E654" s="12">
        <v>0.95833333333333337</v>
      </c>
      <c r="F654" s="1">
        <v>4.8579999999999997</v>
      </c>
      <c r="G654" s="1">
        <v>7.02</v>
      </c>
      <c r="H654" s="1">
        <v>3.5089999999999999</v>
      </c>
      <c r="I654" s="1">
        <v>1.6259999999999999</v>
      </c>
      <c r="J654" s="1">
        <v>0.60499999999999998</v>
      </c>
      <c r="K654" s="1">
        <v>4.9039999999999999</v>
      </c>
      <c r="L654" s="1">
        <v>7.4550000000000001</v>
      </c>
      <c r="M654" s="1">
        <v>3.762</v>
      </c>
      <c r="N654" s="1">
        <v>1.78</v>
      </c>
      <c r="O654" s="1">
        <v>13.814</v>
      </c>
      <c r="P654" s="1"/>
    </row>
    <row r="655" spans="1:16" ht="13.5" x14ac:dyDescent="0.35">
      <c r="A655" s="1">
        <v>648</v>
      </c>
      <c r="B655" s="1">
        <v>648</v>
      </c>
      <c r="C655" s="1">
        <v>649</v>
      </c>
      <c r="D655" s="1" t="s">
        <v>66</v>
      </c>
      <c r="E655" s="12">
        <v>0</v>
      </c>
      <c r="F655" s="1">
        <v>12.42</v>
      </c>
      <c r="G655" s="1">
        <v>17.812000000000001</v>
      </c>
      <c r="H655" s="1">
        <v>8.9749999999999996</v>
      </c>
      <c r="I655" s="1">
        <v>5.0060000000000002</v>
      </c>
      <c r="J655" s="1">
        <v>18.422000000000001</v>
      </c>
      <c r="K655" s="1">
        <v>12.541</v>
      </c>
      <c r="L655" s="1">
        <v>18.797999999999998</v>
      </c>
      <c r="M655" s="1">
        <v>9.5009999999999994</v>
      </c>
      <c r="N655" s="1">
        <v>5.3250000000000002</v>
      </c>
      <c r="O655" s="1">
        <v>5.4050000000000002</v>
      </c>
      <c r="P655" s="1"/>
    </row>
    <row r="656" spans="1:16" ht="13.5" x14ac:dyDescent="0.35">
      <c r="A656" s="1">
        <v>649</v>
      </c>
      <c r="B656" s="1">
        <v>649</v>
      </c>
      <c r="C656" s="1">
        <v>650</v>
      </c>
      <c r="D656" s="1" t="s">
        <v>66</v>
      </c>
      <c r="E656" s="12">
        <v>4.1666666666666664E-2</v>
      </c>
      <c r="F656" s="1">
        <v>13.41</v>
      </c>
      <c r="G656" s="1">
        <v>18.335000000000001</v>
      </c>
      <c r="H656" s="1">
        <v>9.9949999999999992</v>
      </c>
      <c r="I656" s="1">
        <v>5.0880000000000001</v>
      </c>
      <c r="J656" s="1">
        <v>78.156999999999996</v>
      </c>
      <c r="K656" s="1">
        <v>13.372999999999999</v>
      </c>
      <c r="L656" s="1">
        <v>19.236000000000001</v>
      </c>
      <c r="M656" s="1">
        <v>10.461</v>
      </c>
      <c r="N656" s="1">
        <v>5.2990000000000004</v>
      </c>
      <c r="O656" s="1">
        <v>10.769</v>
      </c>
      <c r="P656" s="1"/>
    </row>
    <row r="657" spans="1:16" ht="13.5" x14ac:dyDescent="0.35">
      <c r="A657" s="1">
        <v>650</v>
      </c>
      <c r="B657" s="1">
        <v>650</v>
      </c>
      <c r="C657" s="1">
        <v>651</v>
      </c>
      <c r="D657" s="1" t="s">
        <v>66</v>
      </c>
      <c r="E657" s="12">
        <v>8.3333333333333329E-2</v>
      </c>
      <c r="F657" s="1">
        <v>15.228999999999999</v>
      </c>
      <c r="G657" s="1">
        <v>19.905000000000001</v>
      </c>
      <c r="H657" s="1">
        <v>11.592000000000001</v>
      </c>
      <c r="I657" s="1">
        <v>3.8820000000000001</v>
      </c>
      <c r="J657" s="1">
        <v>35.677</v>
      </c>
      <c r="K657" s="1">
        <v>15.327999999999999</v>
      </c>
      <c r="L657" s="1">
        <v>20.908000000000001</v>
      </c>
      <c r="M657" s="1">
        <v>12.162000000000001</v>
      </c>
      <c r="N657" s="1">
        <v>4.0510000000000002</v>
      </c>
      <c r="O657" s="1">
        <v>5.3</v>
      </c>
      <c r="P657" s="1"/>
    </row>
    <row r="658" spans="1:16" ht="13.5" x14ac:dyDescent="0.35">
      <c r="A658" s="1">
        <v>651</v>
      </c>
      <c r="B658" s="1">
        <v>651</v>
      </c>
      <c r="C658" s="1">
        <v>652</v>
      </c>
      <c r="D658" s="1" t="s">
        <v>66</v>
      </c>
      <c r="E658" s="12">
        <v>0.125</v>
      </c>
      <c r="F658" s="1">
        <v>14.161</v>
      </c>
      <c r="G658" s="1">
        <v>20.38</v>
      </c>
      <c r="H658" s="1">
        <v>10.180999999999999</v>
      </c>
      <c r="I658" s="1">
        <v>7.1029999999999998</v>
      </c>
      <c r="J658" s="1">
        <v>67.010000000000005</v>
      </c>
      <c r="K658" s="1">
        <v>14.047000000000001</v>
      </c>
      <c r="L658" s="1">
        <v>21.463999999999999</v>
      </c>
      <c r="M658" s="1">
        <v>10.734</v>
      </c>
      <c r="N658" s="1">
        <v>7.4960000000000004</v>
      </c>
      <c r="O658" s="1">
        <v>20.541</v>
      </c>
      <c r="P658" s="1"/>
    </row>
    <row r="659" spans="1:16" ht="13.5" x14ac:dyDescent="0.35">
      <c r="A659" s="1">
        <v>652</v>
      </c>
      <c r="B659" s="1">
        <v>652</v>
      </c>
      <c r="C659" s="1">
        <v>653</v>
      </c>
      <c r="D659" s="1" t="s">
        <v>66</v>
      </c>
      <c r="E659" s="12">
        <v>0.16666666666666666</v>
      </c>
      <c r="F659" s="1">
        <v>6.1070000000000002</v>
      </c>
      <c r="G659" s="1">
        <v>8.282</v>
      </c>
      <c r="H659" s="1">
        <v>4.5</v>
      </c>
      <c r="I659" s="1">
        <v>2.2040000000000002</v>
      </c>
      <c r="J659" s="1">
        <v>22.475999999999999</v>
      </c>
      <c r="K659" s="1">
        <v>6.0750000000000002</v>
      </c>
      <c r="L659" s="1">
        <v>8.7409999999999997</v>
      </c>
      <c r="M659" s="1">
        <v>4.7619999999999996</v>
      </c>
      <c r="N659" s="1">
        <v>2.347</v>
      </c>
      <c r="O659" s="1">
        <v>0.16800000000000001</v>
      </c>
      <c r="P659" s="1"/>
    </row>
    <row r="660" spans="1:16" ht="13.5" x14ac:dyDescent="0.35">
      <c r="A660" s="1">
        <v>653</v>
      </c>
      <c r="B660" s="1">
        <v>653</v>
      </c>
      <c r="C660" s="1">
        <v>654</v>
      </c>
      <c r="D660" s="1" t="s">
        <v>66</v>
      </c>
      <c r="E660" s="12">
        <v>0.20833333333333334</v>
      </c>
      <c r="F660" s="1">
        <v>16.446999999999999</v>
      </c>
      <c r="G660" s="1">
        <v>21.094999999999999</v>
      </c>
      <c r="H660" s="1">
        <v>12.116</v>
      </c>
      <c r="I660" s="1">
        <v>2.778</v>
      </c>
      <c r="J660" s="1">
        <v>30.582000000000001</v>
      </c>
      <c r="K660" s="1">
        <v>16.474</v>
      </c>
      <c r="L660" s="1">
        <v>22.228000000000002</v>
      </c>
      <c r="M660" s="1">
        <v>12.781000000000001</v>
      </c>
      <c r="N660" s="1">
        <v>2.9580000000000002</v>
      </c>
      <c r="O660" s="1">
        <v>0.35299999999999998</v>
      </c>
      <c r="P660" s="1"/>
    </row>
    <row r="661" spans="1:16" ht="13.5" x14ac:dyDescent="0.35">
      <c r="A661" s="1">
        <v>654</v>
      </c>
      <c r="B661" s="1">
        <v>654</v>
      </c>
      <c r="C661" s="1">
        <v>655</v>
      </c>
      <c r="D661" s="1" t="s">
        <v>66</v>
      </c>
      <c r="E661" s="12">
        <v>0.25</v>
      </c>
      <c r="F661" s="1">
        <v>17.382999999999999</v>
      </c>
      <c r="G661" s="1">
        <v>22.763000000000002</v>
      </c>
      <c r="H661" s="1">
        <v>12.316000000000001</v>
      </c>
      <c r="I661" s="1">
        <v>6.5590000000000002</v>
      </c>
      <c r="J661" s="1">
        <v>29.173999999999999</v>
      </c>
      <c r="K661" s="1">
        <v>16.678000000000001</v>
      </c>
      <c r="L661" s="1">
        <v>23.919</v>
      </c>
      <c r="M661" s="1">
        <v>12.928000000000001</v>
      </c>
      <c r="N661" s="1">
        <v>6.8719999999999999</v>
      </c>
      <c r="O661" s="1">
        <v>2.8250000000000002</v>
      </c>
      <c r="P661" s="1"/>
    </row>
    <row r="662" spans="1:16" ht="13.5" x14ac:dyDescent="0.35">
      <c r="A662" s="1">
        <v>655</v>
      </c>
      <c r="B662" s="1">
        <v>655</v>
      </c>
      <c r="C662" s="1">
        <v>656</v>
      </c>
      <c r="D662" s="1" t="s">
        <v>66</v>
      </c>
      <c r="E662" s="12">
        <v>0.29166666666666669</v>
      </c>
      <c r="F662" s="1">
        <v>7.2320000000000002</v>
      </c>
      <c r="G662" s="1">
        <v>11.741</v>
      </c>
      <c r="H662" s="1">
        <v>2.8210000000000002</v>
      </c>
      <c r="I662" s="1">
        <v>3.2280000000000002</v>
      </c>
      <c r="J662" s="1">
        <v>2.2549999999999999</v>
      </c>
      <c r="K662" s="1">
        <v>6.4169999999999998</v>
      </c>
      <c r="L662" s="1">
        <v>12.840999999999999</v>
      </c>
      <c r="M662" s="1">
        <v>3.456</v>
      </c>
      <c r="N662" s="1">
        <v>2.9079999999999999</v>
      </c>
      <c r="O662" s="1">
        <v>7.0590000000000002</v>
      </c>
      <c r="P662" s="1"/>
    </row>
    <row r="663" spans="1:16" ht="13.5" x14ac:dyDescent="0.35">
      <c r="A663" s="1">
        <v>656</v>
      </c>
      <c r="B663" s="1">
        <v>656</v>
      </c>
      <c r="C663" s="1">
        <v>657</v>
      </c>
      <c r="D663" s="1" t="s">
        <v>66</v>
      </c>
      <c r="E663" s="12">
        <v>0.33333333333333331</v>
      </c>
      <c r="F663" s="1">
        <v>32.249000000000002</v>
      </c>
      <c r="G663" s="1">
        <v>41.137999999999998</v>
      </c>
      <c r="H663" s="1">
        <v>23.129000000000001</v>
      </c>
      <c r="I663" s="1">
        <v>11.382999999999999</v>
      </c>
      <c r="J663" s="1">
        <v>20.847999999999999</v>
      </c>
      <c r="K663" s="1">
        <v>30.896999999999998</v>
      </c>
      <c r="L663" s="1">
        <v>43.255000000000003</v>
      </c>
      <c r="M663" s="1">
        <v>24.308</v>
      </c>
      <c r="N663" s="1">
        <v>11.951000000000001</v>
      </c>
      <c r="O663" s="1">
        <v>12.316000000000001</v>
      </c>
      <c r="P663" s="1"/>
    </row>
    <row r="664" spans="1:16" ht="13.5" x14ac:dyDescent="0.35">
      <c r="A664" s="1">
        <v>657</v>
      </c>
      <c r="B664" s="1">
        <v>657</v>
      </c>
      <c r="C664" s="1">
        <v>658</v>
      </c>
      <c r="D664" s="1" t="s">
        <v>66</v>
      </c>
      <c r="E664" s="12">
        <v>0.375</v>
      </c>
      <c r="F664" s="1">
        <v>9.1850000000000005</v>
      </c>
      <c r="G664" s="1">
        <v>12.13</v>
      </c>
      <c r="H664" s="1">
        <v>7.32</v>
      </c>
      <c r="I664" s="1">
        <v>4.0650000000000004</v>
      </c>
      <c r="J664" s="1">
        <v>27.53</v>
      </c>
      <c r="K664" s="1">
        <v>9.1129999999999995</v>
      </c>
      <c r="L664" s="1">
        <v>12.721</v>
      </c>
      <c r="M664" s="1">
        <v>7.6609999999999996</v>
      </c>
      <c r="N664" s="1">
        <v>4.2359999999999998</v>
      </c>
      <c r="O664" s="1">
        <v>8.516</v>
      </c>
      <c r="P664" s="1"/>
    </row>
    <row r="665" spans="1:16" ht="13.5" x14ac:dyDescent="0.35">
      <c r="A665" s="1">
        <v>658</v>
      </c>
      <c r="B665" s="1">
        <v>658</v>
      </c>
      <c r="C665" s="1">
        <v>659</v>
      </c>
      <c r="D665" s="1" t="s">
        <v>66</v>
      </c>
      <c r="E665" s="12">
        <v>0.41666666666666669</v>
      </c>
      <c r="F665" s="1">
        <v>6.3659999999999997</v>
      </c>
      <c r="G665" s="1">
        <v>9.5679999999999996</v>
      </c>
      <c r="H665" s="1">
        <v>5.26</v>
      </c>
      <c r="I665" s="1">
        <v>2.2730000000000001</v>
      </c>
      <c r="J665" s="1">
        <v>31.33</v>
      </c>
      <c r="K665" s="1">
        <v>6.274</v>
      </c>
      <c r="L665" s="1">
        <v>10.125</v>
      </c>
      <c r="M665" s="1">
        <v>5.5919999999999996</v>
      </c>
      <c r="N665" s="1">
        <v>2.4500000000000002</v>
      </c>
      <c r="O665" s="1">
        <v>1.2290000000000001</v>
      </c>
      <c r="P665" s="1"/>
    </row>
    <row r="666" spans="1:16" ht="13.5" x14ac:dyDescent="0.35">
      <c r="A666" s="1">
        <v>659</v>
      </c>
      <c r="B666" s="1">
        <v>659</v>
      </c>
      <c r="C666" s="1">
        <v>660</v>
      </c>
      <c r="D666" s="1" t="s">
        <v>66</v>
      </c>
      <c r="E666" s="12">
        <v>0.45833333333333331</v>
      </c>
      <c r="F666" s="1">
        <v>7.1020000000000003</v>
      </c>
      <c r="G666" s="1">
        <v>9.0410000000000004</v>
      </c>
      <c r="H666" s="1">
        <v>5.2770000000000001</v>
      </c>
      <c r="I666" s="1">
        <v>2.1259999999999999</v>
      </c>
      <c r="J666" s="1">
        <v>16.984999999999999</v>
      </c>
      <c r="K666" s="1">
        <v>6.2229999999999999</v>
      </c>
      <c r="L666" s="1">
        <v>9.5909999999999993</v>
      </c>
      <c r="M666" s="1">
        <v>5.6319999999999997</v>
      </c>
      <c r="N666" s="1">
        <v>2.3159999999999998</v>
      </c>
      <c r="O666" s="1">
        <v>8.6579999999999995</v>
      </c>
      <c r="P666" s="1"/>
    </row>
    <row r="667" spans="1:16" ht="13.5" x14ac:dyDescent="0.35">
      <c r="A667" s="1">
        <v>660</v>
      </c>
      <c r="B667" s="1">
        <v>660</v>
      </c>
      <c r="C667" s="1">
        <v>661</v>
      </c>
      <c r="D667" s="1" t="s">
        <v>66</v>
      </c>
      <c r="E667" s="12">
        <v>0.5</v>
      </c>
      <c r="F667" s="1">
        <v>9.9570000000000007</v>
      </c>
      <c r="G667" s="1">
        <v>11.263</v>
      </c>
      <c r="H667" s="1">
        <v>7.54</v>
      </c>
      <c r="I667" s="1">
        <v>4.2839999999999998</v>
      </c>
      <c r="J667" s="1">
        <v>52.878999999999998</v>
      </c>
      <c r="K667" s="1">
        <v>8.7119999999999997</v>
      </c>
      <c r="L667" s="1">
        <v>11.756</v>
      </c>
      <c r="M667" s="1">
        <v>7.8390000000000004</v>
      </c>
      <c r="N667" s="1">
        <v>4.4139999999999997</v>
      </c>
      <c r="O667" s="1">
        <v>11.997999999999999</v>
      </c>
      <c r="P667" s="1"/>
    </row>
    <row r="668" spans="1:16" ht="13.5" x14ac:dyDescent="0.35">
      <c r="A668" s="1">
        <v>661</v>
      </c>
      <c r="B668" s="1">
        <v>661</v>
      </c>
      <c r="C668" s="1">
        <v>662</v>
      </c>
      <c r="D668" s="1" t="s">
        <v>66</v>
      </c>
      <c r="E668" s="12">
        <v>0.54166666666666663</v>
      </c>
      <c r="F668" s="1">
        <v>20.959</v>
      </c>
      <c r="G668" s="1">
        <v>24.734000000000002</v>
      </c>
      <c r="H668" s="1">
        <v>12.863</v>
      </c>
      <c r="I668" s="1">
        <v>16.631</v>
      </c>
      <c r="J668" s="1">
        <v>22.527000000000001</v>
      </c>
      <c r="K668" s="1">
        <v>22.587</v>
      </c>
      <c r="L668" s="1">
        <v>26.14</v>
      </c>
      <c r="M668" s="1">
        <v>13.651</v>
      </c>
      <c r="N668" s="1">
        <v>17.614999999999998</v>
      </c>
      <c r="O668" s="1">
        <v>32.127000000000002</v>
      </c>
      <c r="P668" s="1"/>
    </row>
    <row r="669" spans="1:16" ht="13.5" x14ac:dyDescent="0.35">
      <c r="A669" s="1">
        <v>662</v>
      </c>
      <c r="B669" s="1">
        <v>662</v>
      </c>
      <c r="C669" s="1">
        <v>663</v>
      </c>
      <c r="D669" s="1" t="s">
        <v>66</v>
      </c>
      <c r="E669" s="12">
        <v>0.58333333333333337</v>
      </c>
      <c r="F669" s="1">
        <v>24.38</v>
      </c>
      <c r="G669" s="1">
        <v>26.292000000000002</v>
      </c>
      <c r="H669" s="1">
        <v>15.659000000000001</v>
      </c>
      <c r="I669" s="1">
        <v>15.651</v>
      </c>
      <c r="J669" s="1">
        <v>4.7560000000000002</v>
      </c>
      <c r="K669" s="1">
        <v>25.135000000000002</v>
      </c>
      <c r="L669" s="1">
        <v>27.552</v>
      </c>
      <c r="M669" s="1">
        <v>16.364999999999998</v>
      </c>
      <c r="N669" s="1">
        <v>16.356999999999999</v>
      </c>
      <c r="O669" s="1">
        <v>37.098999999999997</v>
      </c>
      <c r="P669" s="1"/>
    </row>
    <row r="670" spans="1:16" ht="13.5" x14ac:dyDescent="0.35">
      <c r="A670" s="1">
        <v>663</v>
      </c>
      <c r="B670" s="1">
        <v>663</v>
      </c>
      <c r="C670" s="1">
        <v>664</v>
      </c>
      <c r="D670" s="1" t="s">
        <v>66</v>
      </c>
      <c r="E670" s="12">
        <v>0.625</v>
      </c>
      <c r="F670" s="1">
        <v>6.5830000000000002</v>
      </c>
      <c r="G670" s="1">
        <v>10.706</v>
      </c>
      <c r="H670" s="1">
        <v>6.0839999999999996</v>
      </c>
      <c r="I670" s="1">
        <v>8.08</v>
      </c>
      <c r="J670" s="1">
        <v>18.895</v>
      </c>
      <c r="K670" s="1">
        <v>6.8879999999999999</v>
      </c>
      <c r="L670" s="1">
        <v>11.185</v>
      </c>
      <c r="M670" s="1">
        <v>6.3230000000000004</v>
      </c>
      <c r="N670" s="1">
        <v>8.4220000000000006</v>
      </c>
      <c r="O670" s="1">
        <v>61.975999999999999</v>
      </c>
      <c r="P670" s="1"/>
    </row>
    <row r="671" spans="1:16" ht="13.5" x14ac:dyDescent="0.35">
      <c r="A671" s="1">
        <v>664</v>
      </c>
      <c r="B671" s="1">
        <v>664</v>
      </c>
      <c r="C671" s="1">
        <v>665</v>
      </c>
      <c r="D671" s="1" t="s">
        <v>66</v>
      </c>
      <c r="E671" s="12">
        <v>0.66666666666666663</v>
      </c>
      <c r="F671" s="1">
        <v>18.829000000000001</v>
      </c>
      <c r="G671" s="1">
        <v>21.83</v>
      </c>
      <c r="H671" s="1">
        <v>18.378</v>
      </c>
      <c r="I671" s="1">
        <v>12.315</v>
      </c>
      <c r="J671" s="1">
        <v>14.954000000000001</v>
      </c>
      <c r="K671" s="1">
        <v>18.585999999999999</v>
      </c>
      <c r="L671" s="1">
        <v>22.503</v>
      </c>
      <c r="M671" s="1">
        <v>18.870999999999999</v>
      </c>
      <c r="N671" s="1">
        <v>12.492000000000001</v>
      </c>
      <c r="O671" s="1">
        <v>8.4779999999999998</v>
      </c>
      <c r="P671" s="1"/>
    </row>
    <row r="672" spans="1:16" ht="13.5" x14ac:dyDescent="0.35">
      <c r="A672" s="1">
        <v>665</v>
      </c>
      <c r="B672" s="1">
        <v>665</v>
      </c>
      <c r="C672" s="1">
        <v>666</v>
      </c>
      <c r="D672" s="1" t="s">
        <v>66</v>
      </c>
      <c r="E672" s="12">
        <v>0.70833333333333337</v>
      </c>
      <c r="F672" s="1">
        <v>2.5510000000000002</v>
      </c>
      <c r="G672" s="1">
        <v>2.3929999999999998</v>
      </c>
      <c r="H672" s="1">
        <v>1.9850000000000001</v>
      </c>
      <c r="I672" s="1">
        <v>8.4000000000000005E-2</v>
      </c>
      <c r="J672" s="1">
        <v>7.7220000000000004</v>
      </c>
      <c r="K672" s="1">
        <v>2.5289999999999999</v>
      </c>
      <c r="L672" s="1">
        <v>2.4769999999999999</v>
      </c>
      <c r="M672" s="1">
        <v>2.0470000000000002</v>
      </c>
      <c r="N672" s="1">
        <v>0.13</v>
      </c>
      <c r="O672" s="1">
        <v>4.2</v>
      </c>
      <c r="P672" s="1"/>
    </row>
    <row r="673" spans="1:16" ht="13.5" x14ac:dyDescent="0.35">
      <c r="A673" s="1">
        <v>666</v>
      </c>
      <c r="B673" s="1">
        <v>666</v>
      </c>
      <c r="C673" s="1">
        <v>667</v>
      </c>
      <c r="D673" s="1" t="s">
        <v>66</v>
      </c>
      <c r="E673" s="12">
        <v>0.75</v>
      </c>
      <c r="F673" s="1">
        <v>5.0679999999999996</v>
      </c>
      <c r="G673" s="1">
        <v>6.7409999999999997</v>
      </c>
      <c r="H673" s="1">
        <v>4.7919999999999998</v>
      </c>
      <c r="I673" s="1">
        <v>0.86</v>
      </c>
      <c r="J673" s="1">
        <v>13.587999999999999</v>
      </c>
      <c r="K673" s="1">
        <v>5.15</v>
      </c>
      <c r="L673" s="1">
        <v>7.1529999999999996</v>
      </c>
      <c r="M673" s="1">
        <v>5.1020000000000003</v>
      </c>
      <c r="N673" s="1">
        <v>0.96599999999999997</v>
      </c>
      <c r="O673" s="1">
        <v>12.893000000000001</v>
      </c>
      <c r="P673" s="1"/>
    </row>
    <row r="674" spans="1:16" ht="13.5" x14ac:dyDescent="0.35">
      <c r="A674" s="1">
        <v>667</v>
      </c>
      <c r="B674" s="1">
        <v>667</v>
      </c>
      <c r="C674" s="1">
        <v>668</v>
      </c>
      <c r="D674" s="1" t="s">
        <v>66</v>
      </c>
      <c r="E674" s="12">
        <v>0.79166666666666663</v>
      </c>
      <c r="F674" s="1">
        <v>1.7310000000000001</v>
      </c>
      <c r="G674" s="1">
        <v>2.3559999999999999</v>
      </c>
      <c r="H674" s="1">
        <v>1.72</v>
      </c>
      <c r="I674" s="1">
        <v>0.21199999999999999</v>
      </c>
      <c r="J674" s="1">
        <v>12.07</v>
      </c>
      <c r="K674" s="1">
        <v>1.7450000000000001</v>
      </c>
      <c r="L674" s="1">
        <v>2.5310000000000001</v>
      </c>
      <c r="M674" s="1">
        <v>1.8620000000000001</v>
      </c>
      <c r="N674" s="1">
        <v>0.17100000000000001</v>
      </c>
      <c r="O674" s="1">
        <v>8.1210000000000004</v>
      </c>
      <c r="P674" s="1"/>
    </row>
    <row r="675" spans="1:16" ht="13.5" x14ac:dyDescent="0.35">
      <c r="A675" s="1">
        <v>668</v>
      </c>
      <c r="B675" s="1">
        <v>668</v>
      </c>
      <c r="C675" s="1">
        <v>669</v>
      </c>
      <c r="D675" s="1" t="s">
        <v>66</v>
      </c>
      <c r="E675" s="12">
        <v>0.83333333333333337</v>
      </c>
      <c r="F675" s="1">
        <v>23.157</v>
      </c>
      <c r="G675" s="1">
        <v>28.712</v>
      </c>
      <c r="H675" s="1">
        <v>19.888999999999999</v>
      </c>
      <c r="I675" s="1">
        <v>5.0199999999999996</v>
      </c>
      <c r="J675" s="1">
        <v>0.60599999999999998</v>
      </c>
      <c r="K675" s="1">
        <v>23.16</v>
      </c>
      <c r="L675" s="1">
        <v>30.16</v>
      </c>
      <c r="M675" s="1">
        <v>20.876000000000001</v>
      </c>
      <c r="N675" s="1">
        <v>5.234</v>
      </c>
      <c r="O675" s="1">
        <v>26.335999999999999</v>
      </c>
      <c r="P675" s="1"/>
    </row>
    <row r="676" spans="1:16" ht="13.5" x14ac:dyDescent="0.35">
      <c r="A676" s="1">
        <v>669</v>
      </c>
      <c r="B676" s="1">
        <v>669</v>
      </c>
      <c r="C676" s="1">
        <v>670</v>
      </c>
      <c r="D676" s="1" t="s">
        <v>66</v>
      </c>
      <c r="E676" s="12">
        <v>0.875</v>
      </c>
      <c r="F676" s="1">
        <v>7.702</v>
      </c>
      <c r="G676" s="1">
        <v>8.1660000000000004</v>
      </c>
      <c r="H676" s="1">
        <v>7.3639999999999999</v>
      </c>
      <c r="I676" s="1">
        <v>2.375</v>
      </c>
      <c r="J676" s="1">
        <v>0.81899999999999995</v>
      </c>
      <c r="K676" s="1">
        <v>7.7210000000000001</v>
      </c>
      <c r="L676" s="1">
        <v>8.6479999999999997</v>
      </c>
      <c r="M676" s="1">
        <v>7.8049999999999997</v>
      </c>
      <c r="N676" s="1">
        <v>2.4409999999999998</v>
      </c>
      <c r="O676" s="1">
        <v>12.387</v>
      </c>
      <c r="P676" s="1"/>
    </row>
    <row r="677" spans="1:16" ht="13.5" x14ac:dyDescent="0.35">
      <c r="A677" s="1">
        <v>670</v>
      </c>
      <c r="B677" s="1">
        <v>670</v>
      </c>
      <c r="C677" s="1">
        <v>671</v>
      </c>
      <c r="D677" s="1" t="s">
        <v>66</v>
      </c>
      <c r="E677" s="12">
        <v>0.91666666666666663</v>
      </c>
      <c r="F677" s="1">
        <v>5.48</v>
      </c>
      <c r="G677" s="1">
        <v>7.093</v>
      </c>
      <c r="H677" s="1">
        <v>4.7789999999999999</v>
      </c>
      <c r="I677" s="1">
        <v>3.6999999999999998E-2</v>
      </c>
      <c r="J677" s="1">
        <v>0.80600000000000005</v>
      </c>
      <c r="K677" s="1">
        <v>5.43</v>
      </c>
      <c r="L677" s="1">
        <v>7.5170000000000003</v>
      </c>
      <c r="M677" s="1">
        <v>5.0830000000000002</v>
      </c>
      <c r="N677" s="1">
        <v>1.6E-2</v>
      </c>
      <c r="O677" s="1">
        <v>3.7930000000000001</v>
      </c>
      <c r="P677" s="1"/>
    </row>
    <row r="678" spans="1:16" ht="13.5" x14ac:dyDescent="0.35">
      <c r="A678" s="1">
        <v>671</v>
      </c>
      <c r="B678" s="1">
        <v>671</v>
      </c>
      <c r="C678" s="1">
        <v>672</v>
      </c>
      <c r="D678" s="1" t="s">
        <v>66</v>
      </c>
      <c r="E678" s="12">
        <v>0.95833333333333337</v>
      </c>
      <c r="F678" s="1">
        <v>6.4749999999999996</v>
      </c>
      <c r="G678" s="1">
        <v>8.3010000000000002</v>
      </c>
      <c r="H678" s="1">
        <v>5.3579999999999997</v>
      </c>
      <c r="I678" s="1">
        <v>2.137</v>
      </c>
      <c r="J678" s="1">
        <v>0.52500000000000002</v>
      </c>
      <c r="K678" s="1">
        <v>6.399</v>
      </c>
      <c r="L678" s="1">
        <v>8.6940000000000008</v>
      </c>
      <c r="M678" s="1">
        <v>5.5979999999999999</v>
      </c>
      <c r="N678" s="1">
        <v>2.2090000000000001</v>
      </c>
      <c r="O678" s="1">
        <v>13.778</v>
      </c>
      <c r="P678" s="1"/>
    </row>
    <row r="679" spans="1:16" ht="13.5" x14ac:dyDescent="0.35">
      <c r="A679" s="1">
        <v>672</v>
      </c>
      <c r="B679" s="1">
        <v>672</v>
      </c>
      <c r="C679" s="1">
        <v>673</v>
      </c>
      <c r="D679" s="1" t="s">
        <v>119</v>
      </c>
      <c r="E679" s="12">
        <v>0</v>
      </c>
      <c r="F679" s="1">
        <v>18.451000000000001</v>
      </c>
      <c r="G679" s="1">
        <v>25.716000000000001</v>
      </c>
      <c r="H679" s="1">
        <v>14.824999999999999</v>
      </c>
      <c r="I679" s="1">
        <v>7.9210000000000003</v>
      </c>
      <c r="J679" s="1">
        <v>0.42699999999999999</v>
      </c>
      <c r="K679" s="1">
        <v>18.655000000000001</v>
      </c>
      <c r="L679" s="1">
        <v>27.087</v>
      </c>
      <c r="M679" s="1">
        <v>15.629</v>
      </c>
      <c r="N679" s="1">
        <v>8.3650000000000002</v>
      </c>
      <c r="O679" s="1">
        <v>53.036999999999999</v>
      </c>
      <c r="P679" s="1"/>
    </row>
    <row r="680" spans="1:16" ht="13.5" x14ac:dyDescent="0.35">
      <c r="A680" s="1">
        <v>673</v>
      </c>
      <c r="B680" s="1">
        <v>673</v>
      </c>
      <c r="C680" s="1">
        <v>674</v>
      </c>
      <c r="D680" s="1" t="s">
        <v>119</v>
      </c>
      <c r="E680" s="12">
        <v>4.1666666666666664E-2</v>
      </c>
      <c r="F680" s="1">
        <v>6.2510000000000003</v>
      </c>
      <c r="G680" s="1">
        <v>8.4139999999999997</v>
      </c>
      <c r="H680" s="1">
        <v>4.9960000000000004</v>
      </c>
      <c r="I680" s="1">
        <v>2.968</v>
      </c>
      <c r="J680" s="1">
        <v>12.779</v>
      </c>
      <c r="K680" s="1">
        <v>6.13</v>
      </c>
      <c r="L680" s="1">
        <v>8.8179999999999996</v>
      </c>
      <c r="M680" s="1">
        <v>5.2210000000000001</v>
      </c>
      <c r="N680" s="1">
        <v>3.0880000000000001</v>
      </c>
      <c r="O680" s="1">
        <v>0.47899999999999998</v>
      </c>
      <c r="P680" s="1"/>
    </row>
    <row r="681" spans="1:16" ht="13.5" x14ac:dyDescent="0.35">
      <c r="A681" s="1">
        <v>674</v>
      </c>
      <c r="B681" s="1">
        <v>674</v>
      </c>
      <c r="C681" s="1">
        <v>675</v>
      </c>
      <c r="D681" s="1" t="s">
        <v>119</v>
      </c>
      <c r="E681" s="12">
        <v>8.3333333333333329E-2</v>
      </c>
      <c r="F681" s="1">
        <v>2.6520000000000001</v>
      </c>
      <c r="G681" s="1">
        <v>3.0179999999999998</v>
      </c>
      <c r="H681" s="1">
        <v>2.0230000000000001</v>
      </c>
      <c r="I681" s="1">
        <v>0.74199999999999999</v>
      </c>
      <c r="J681" s="1">
        <v>0.78500000000000003</v>
      </c>
      <c r="K681" s="1">
        <v>2.6459999999999999</v>
      </c>
      <c r="L681" s="1">
        <v>3.1339999999999999</v>
      </c>
      <c r="M681" s="1">
        <v>2.0870000000000002</v>
      </c>
      <c r="N681" s="1">
        <v>0.73899999999999999</v>
      </c>
      <c r="O681" s="1">
        <v>0.63500000000000001</v>
      </c>
      <c r="P681" s="1"/>
    </row>
    <row r="682" spans="1:16" ht="13.5" x14ac:dyDescent="0.35">
      <c r="A682" s="1">
        <v>675</v>
      </c>
      <c r="B682" s="1">
        <v>675</v>
      </c>
      <c r="C682" s="1">
        <v>676</v>
      </c>
      <c r="D682" s="1" t="s">
        <v>119</v>
      </c>
      <c r="E682" s="12">
        <v>0.125</v>
      </c>
      <c r="F682" s="1">
        <v>23.488</v>
      </c>
      <c r="G682" s="1">
        <v>30.56</v>
      </c>
      <c r="H682" s="1">
        <v>17.649000000000001</v>
      </c>
      <c r="I682" s="1">
        <v>6.4130000000000003</v>
      </c>
      <c r="J682" s="1">
        <v>17.312000000000001</v>
      </c>
      <c r="K682" s="1">
        <v>23.510999999999999</v>
      </c>
      <c r="L682" s="1">
        <v>32.103000000000002</v>
      </c>
      <c r="M682" s="1">
        <v>18.521000000000001</v>
      </c>
      <c r="N682" s="1">
        <v>6.6989999999999998</v>
      </c>
      <c r="O682" s="1">
        <v>0.76900000000000002</v>
      </c>
      <c r="P682" s="1"/>
    </row>
    <row r="683" spans="1:16" ht="13.5" x14ac:dyDescent="0.35">
      <c r="A683" s="1">
        <v>676</v>
      </c>
      <c r="B683" s="1">
        <v>676</v>
      </c>
      <c r="C683" s="1">
        <v>677</v>
      </c>
      <c r="D683" s="1" t="s">
        <v>119</v>
      </c>
      <c r="E683" s="12">
        <v>0.16666666666666666</v>
      </c>
      <c r="F683" s="1">
        <v>14.221</v>
      </c>
      <c r="G683" s="1">
        <v>18.661000000000001</v>
      </c>
      <c r="H683" s="1">
        <v>10.513</v>
      </c>
      <c r="I683" s="1">
        <v>4.5060000000000002</v>
      </c>
      <c r="J683" s="1">
        <v>7.9329999999999998</v>
      </c>
      <c r="K683" s="1">
        <v>14.249000000000001</v>
      </c>
      <c r="L683" s="1">
        <v>19.585999999999999</v>
      </c>
      <c r="M683" s="1">
        <v>11.015000000000001</v>
      </c>
      <c r="N683" s="1">
        <v>4.6950000000000003</v>
      </c>
      <c r="O683" s="1">
        <v>0.75900000000000001</v>
      </c>
      <c r="P683" s="1"/>
    </row>
    <row r="684" spans="1:16" ht="13.5" x14ac:dyDescent="0.35">
      <c r="A684" s="1">
        <v>677</v>
      </c>
      <c r="B684" s="1">
        <v>677</v>
      </c>
      <c r="C684" s="1">
        <v>678</v>
      </c>
      <c r="D684" s="1" t="s">
        <v>119</v>
      </c>
      <c r="E684" s="12">
        <v>0.20833333333333334</v>
      </c>
      <c r="F684" s="1">
        <v>24.23</v>
      </c>
      <c r="G684" s="1">
        <v>31.43</v>
      </c>
      <c r="H684" s="1">
        <v>17.937000000000001</v>
      </c>
      <c r="I684" s="1">
        <v>4.6790000000000003</v>
      </c>
      <c r="J684" s="1">
        <v>24.006</v>
      </c>
      <c r="K684" s="1">
        <v>24.018000000000001</v>
      </c>
      <c r="L684" s="1">
        <v>33.103000000000002</v>
      </c>
      <c r="M684" s="1">
        <v>18.907</v>
      </c>
      <c r="N684" s="1">
        <v>4.9589999999999996</v>
      </c>
      <c r="O684" s="1">
        <v>0.59899999999999998</v>
      </c>
      <c r="P684" s="1"/>
    </row>
    <row r="685" spans="1:16" ht="13.5" x14ac:dyDescent="0.35">
      <c r="A685" s="1">
        <v>678</v>
      </c>
      <c r="B685" s="1">
        <v>678</v>
      </c>
      <c r="C685" s="1">
        <v>679</v>
      </c>
      <c r="D685" s="1" t="s">
        <v>119</v>
      </c>
      <c r="E685" s="12">
        <v>0.25</v>
      </c>
      <c r="F685" s="1">
        <v>19.151</v>
      </c>
      <c r="G685" s="1">
        <v>25.844999999999999</v>
      </c>
      <c r="H685" s="1">
        <v>13.867000000000001</v>
      </c>
      <c r="I685" s="1">
        <v>6.5709999999999997</v>
      </c>
      <c r="J685" s="1">
        <v>11.425000000000001</v>
      </c>
      <c r="K685" s="1">
        <v>19.077000000000002</v>
      </c>
      <c r="L685" s="1">
        <v>27.2</v>
      </c>
      <c r="M685" s="1">
        <v>14.598000000000001</v>
      </c>
      <c r="N685" s="1">
        <v>6.923</v>
      </c>
      <c r="O685" s="1">
        <v>9.8000000000000004E-2</v>
      </c>
      <c r="P685" s="1"/>
    </row>
    <row r="686" spans="1:16" ht="13.5" x14ac:dyDescent="0.35">
      <c r="A686" s="1">
        <v>679</v>
      </c>
      <c r="B686" s="1">
        <v>679</v>
      </c>
      <c r="C686" s="1">
        <v>680</v>
      </c>
      <c r="D686" s="1" t="s">
        <v>119</v>
      </c>
      <c r="E686" s="12">
        <v>0.29166666666666669</v>
      </c>
      <c r="F686" s="1">
        <v>0.26200000000000001</v>
      </c>
      <c r="G686" s="1">
        <v>3.5830000000000002</v>
      </c>
      <c r="H686" s="1">
        <v>1.794</v>
      </c>
      <c r="I686" s="1">
        <v>6.806</v>
      </c>
      <c r="J686" s="1">
        <v>5.806</v>
      </c>
      <c r="K686" s="1">
        <v>0.1</v>
      </c>
      <c r="L686" s="1">
        <v>4.2699999999999996</v>
      </c>
      <c r="M686" s="1">
        <v>1.387</v>
      </c>
      <c r="N686" s="1">
        <v>6.66</v>
      </c>
      <c r="O686" s="1">
        <v>9.6969999999999992</v>
      </c>
      <c r="P686" s="1"/>
    </row>
    <row r="687" spans="1:16" ht="13.5" x14ac:dyDescent="0.35">
      <c r="A687" s="1">
        <v>680</v>
      </c>
      <c r="B687" s="1">
        <v>680</v>
      </c>
      <c r="C687" s="1">
        <v>681</v>
      </c>
      <c r="D687" s="1" t="s">
        <v>119</v>
      </c>
      <c r="E687" s="12">
        <v>0.33333333333333331</v>
      </c>
      <c r="F687" s="1">
        <v>14.808</v>
      </c>
      <c r="G687" s="1">
        <v>19.956</v>
      </c>
      <c r="H687" s="1">
        <v>11.667999999999999</v>
      </c>
      <c r="I687" s="1">
        <v>5.3789999999999996</v>
      </c>
      <c r="J687" s="1">
        <v>6.6459999999999999</v>
      </c>
      <c r="K687" s="1">
        <v>15.91</v>
      </c>
      <c r="L687" s="1">
        <v>21.012</v>
      </c>
      <c r="M687" s="1">
        <v>12.292</v>
      </c>
      <c r="N687" s="1">
        <v>5.6760000000000002</v>
      </c>
      <c r="O687" s="1">
        <v>18.082999999999998</v>
      </c>
      <c r="P687" s="1"/>
    </row>
    <row r="688" spans="1:16" ht="13.5" x14ac:dyDescent="0.35">
      <c r="A688" s="1">
        <v>681</v>
      </c>
      <c r="B688" s="1">
        <v>681</v>
      </c>
      <c r="C688" s="1">
        <v>682</v>
      </c>
      <c r="D688" s="1" t="s">
        <v>119</v>
      </c>
      <c r="E688" s="12">
        <v>0.375</v>
      </c>
      <c r="F688" s="1">
        <v>11.436999999999999</v>
      </c>
      <c r="G688" s="1">
        <v>14.137</v>
      </c>
      <c r="H688" s="1">
        <v>9.1980000000000004</v>
      </c>
      <c r="I688" s="1">
        <v>1.9059999999999999</v>
      </c>
      <c r="J688" s="1">
        <v>0.125</v>
      </c>
      <c r="K688" s="1">
        <v>12.166</v>
      </c>
      <c r="L688" s="1">
        <v>14.846</v>
      </c>
      <c r="M688" s="1">
        <v>9.65</v>
      </c>
      <c r="N688" s="1">
        <v>1.978</v>
      </c>
      <c r="O688" s="1">
        <v>7.8280000000000003</v>
      </c>
      <c r="P688" s="1"/>
    </row>
    <row r="689" spans="1:16" ht="13.5" x14ac:dyDescent="0.35">
      <c r="A689" s="1">
        <v>682</v>
      </c>
      <c r="B689" s="1">
        <v>682</v>
      </c>
      <c r="C689" s="1">
        <v>683</v>
      </c>
      <c r="D689" s="1" t="s">
        <v>119</v>
      </c>
      <c r="E689" s="12">
        <v>0.41666666666666669</v>
      </c>
      <c r="F689" s="1">
        <v>8.5630000000000006</v>
      </c>
      <c r="G689" s="1">
        <v>11.422000000000001</v>
      </c>
      <c r="H689" s="1">
        <v>6.7430000000000003</v>
      </c>
      <c r="I689" s="1">
        <v>4.665</v>
      </c>
      <c r="J689" s="1">
        <v>10.752000000000001</v>
      </c>
      <c r="K689" s="1">
        <v>8.0579999999999998</v>
      </c>
      <c r="L689" s="1">
        <v>11.974</v>
      </c>
      <c r="M689" s="1">
        <v>7.0519999999999996</v>
      </c>
      <c r="N689" s="1">
        <v>4.8659999999999997</v>
      </c>
      <c r="O689" s="1">
        <v>8.7880000000000003</v>
      </c>
      <c r="P689" s="1"/>
    </row>
    <row r="690" spans="1:16" ht="13.5" x14ac:dyDescent="0.35">
      <c r="A690" s="1">
        <v>683</v>
      </c>
      <c r="B690" s="1">
        <v>683</v>
      </c>
      <c r="C690" s="1">
        <v>684</v>
      </c>
      <c r="D690" s="1" t="s">
        <v>119</v>
      </c>
      <c r="E690" s="12">
        <v>0.45833333333333331</v>
      </c>
      <c r="F690" s="1">
        <v>21.279</v>
      </c>
      <c r="G690" s="1">
        <v>28.242999999999999</v>
      </c>
      <c r="H690" s="1">
        <v>17.38</v>
      </c>
      <c r="I690" s="1">
        <v>6.1529999999999996</v>
      </c>
      <c r="J690" s="1">
        <v>9.9220000000000006</v>
      </c>
      <c r="K690" s="1">
        <v>22.466999999999999</v>
      </c>
      <c r="L690" s="1">
        <v>29.763999999999999</v>
      </c>
      <c r="M690" s="1">
        <v>18.335999999999999</v>
      </c>
      <c r="N690" s="1">
        <v>6.5250000000000004</v>
      </c>
      <c r="O690" s="1">
        <v>22.638999999999999</v>
      </c>
      <c r="P690" s="1"/>
    </row>
    <row r="691" spans="1:16" ht="13.5" x14ac:dyDescent="0.35">
      <c r="A691" s="1">
        <v>684</v>
      </c>
      <c r="B691" s="1">
        <v>684</v>
      </c>
      <c r="C691" s="1">
        <v>685</v>
      </c>
      <c r="D691" s="1" t="s">
        <v>119</v>
      </c>
      <c r="E691" s="12">
        <v>0.5</v>
      </c>
      <c r="F691" s="1">
        <v>13.824999999999999</v>
      </c>
      <c r="G691" s="1">
        <v>18.460999999999999</v>
      </c>
      <c r="H691" s="1">
        <v>10.938000000000001</v>
      </c>
      <c r="I691" s="1">
        <v>5.5259999999999998</v>
      </c>
      <c r="J691" s="1">
        <v>10.186</v>
      </c>
      <c r="K691" s="1">
        <v>12.372</v>
      </c>
      <c r="L691" s="1">
        <v>19.484000000000002</v>
      </c>
      <c r="M691" s="1">
        <v>11.569000000000001</v>
      </c>
      <c r="N691" s="1">
        <v>5.8760000000000003</v>
      </c>
      <c r="O691" s="1">
        <v>1.4</v>
      </c>
      <c r="P691" s="1"/>
    </row>
    <row r="692" spans="1:16" ht="13.5" x14ac:dyDescent="0.35">
      <c r="A692" s="1">
        <v>685</v>
      </c>
      <c r="B692" s="1">
        <v>685</v>
      </c>
      <c r="C692" s="1">
        <v>686</v>
      </c>
      <c r="D692" s="1" t="s">
        <v>119</v>
      </c>
      <c r="E692" s="12">
        <v>0.54166666666666663</v>
      </c>
      <c r="F692" s="1">
        <v>30.102</v>
      </c>
      <c r="G692" s="1">
        <v>38.951000000000001</v>
      </c>
      <c r="H692" s="1">
        <v>24.687000000000001</v>
      </c>
      <c r="I692" s="1">
        <v>10.992000000000001</v>
      </c>
      <c r="J692" s="1">
        <v>1.3720000000000001</v>
      </c>
      <c r="K692" s="1">
        <v>30.753</v>
      </c>
      <c r="L692" s="1">
        <v>40.917000000000002</v>
      </c>
      <c r="M692" s="1">
        <v>25.91</v>
      </c>
      <c r="N692" s="1">
        <v>11.502000000000001</v>
      </c>
      <c r="O692" s="1">
        <v>27.843</v>
      </c>
      <c r="P692" s="1"/>
    </row>
    <row r="693" spans="1:16" ht="13.5" x14ac:dyDescent="0.35">
      <c r="A693" s="1">
        <v>686</v>
      </c>
      <c r="B693" s="1">
        <v>686</v>
      </c>
      <c r="C693" s="1">
        <v>687</v>
      </c>
      <c r="D693" s="1" t="s">
        <v>119</v>
      </c>
      <c r="E693" s="12">
        <v>0.58333333333333337</v>
      </c>
      <c r="F693" s="1">
        <v>0.97799999999999998</v>
      </c>
      <c r="G693" s="1">
        <v>1.704</v>
      </c>
      <c r="H693" s="1">
        <v>0.85599999999999998</v>
      </c>
      <c r="I693" s="1">
        <v>1.645</v>
      </c>
      <c r="J693" s="1">
        <v>22.468</v>
      </c>
      <c r="K693" s="1">
        <v>1.089</v>
      </c>
      <c r="L693" s="1">
        <v>1.7569999999999999</v>
      </c>
      <c r="M693" s="1">
        <v>0.86499999999999999</v>
      </c>
      <c r="N693" s="1">
        <v>1.6950000000000001</v>
      </c>
      <c r="O693" s="1">
        <v>1.4159999999999999</v>
      </c>
      <c r="P693" s="1"/>
    </row>
    <row r="694" spans="1:16" ht="13.5" x14ac:dyDescent="0.35">
      <c r="A694" s="1">
        <v>687</v>
      </c>
      <c r="B694" s="1">
        <v>687</v>
      </c>
      <c r="C694" s="1">
        <v>688</v>
      </c>
      <c r="D694" s="1" t="s">
        <v>119</v>
      </c>
      <c r="E694" s="12">
        <v>0.625</v>
      </c>
      <c r="F694" s="1">
        <v>14.022</v>
      </c>
      <c r="G694" s="1">
        <v>18.922000000000001</v>
      </c>
      <c r="H694" s="1">
        <v>11.599</v>
      </c>
      <c r="I694" s="1">
        <v>5.9370000000000003</v>
      </c>
      <c r="J694" s="1">
        <v>46.31</v>
      </c>
      <c r="K694" s="1">
        <v>13.932</v>
      </c>
      <c r="L694" s="1">
        <v>19.89</v>
      </c>
      <c r="M694" s="1">
        <v>12.186999999999999</v>
      </c>
      <c r="N694" s="1">
        <v>6.2290000000000001</v>
      </c>
      <c r="O694" s="1">
        <v>17.093</v>
      </c>
      <c r="P694" s="1"/>
    </row>
    <row r="695" spans="1:16" ht="13.5" x14ac:dyDescent="0.35">
      <c r="A695" s="1">
        <v>688</v>
      </c>
      <c r="B695" s="1">
        <v>688</v>
      </c>
      <c r="C695" s="1">
        <v>689</v>
      </c>
      <c r="D695" s="1" t="s">
        <v>119</v>
      </c>
      <c r="E695" s="12">
        <v>0.66666666666666663</v>
      </c>
      <c r="F695" s="1">
        <v>21.85</v>
      </c>
      <c r="G695" s="1">
        <v>25.204999999999998</v>
      </c>
      <c r="H695" s="1">
        <v>20.041</v>
      </c>
      <c r="I695" s="1">
        <v>12.353999999999999</v>
      </c>
      <c r="J695" s="1">
        <v>26.867000000000001</v>
      </c>
      <c r="K695" s="1">
        <v>21.952999999999999</v>
      </c>
      <c r="L695" s="1">
        <v>26.02</v>
      </c>
      <c r="M695" s="1">
        <v>20.588000000000001</v>
      </c>
      <c r="N695" s="1">
        <v>12.500999999999999</v>
      </c>
      <c r="O695" s="1">
        <v>17.835999999999999</v>
      </c>
      <c r="P695" s="1"/>
    </row>
    <row r="696" spans="1:16" ht="13.5" x14ac:dyDescent="0.35">
      <c r="A696" s="1">
        <v>689</v>
      </c>
      <c r="B696" s="1">
        <v>689</v>
      </c>
      <c r="C696" s="1">
        <v>690</v>
      </c>
      <c r="D696" s="1" t="s">
        <v>119</v>
      </c>
      <c r="E696" s="12">
        <v>0.70833333333333337</v>
      </c>
      <c r="F696" s="1">
        <v>3.6280000000000001</v>
      </c>
      <c r="G696" s="1">
        <v>2.42</v>
      </c>
      <c r="H696" s="1">
        <v>2.7530000000000001</v>
      </c>
      <c r="I696" s="1">
        <v>4.016</v>
      </c>
      <c r="J696" s="1">
        <v>11.896000000000001</v>
      </c>
      <c r="K696" s="1">
        <v>3.2050000000000001</v>
      </c>
      <c r="L696" s="1">
        <v>2.5670000000000002</v>
      </c>
      <c r="M696" s="1">
        <v>2.9169999999999998</v>
      </c>
      <c r="N696" s="1">
        <v>4.2039999999999997</v>
      </c>
      <c r="O696" s="1">
        <v>6.2489999999999997</v>
      </c>
      <c r="P696" s="1"/>
    </row>
    <row r="697" spans="1:16" ht="13.5" x14ac:dyDescent="0.35">
      <c r="A697" s="1">
        <v>690</v>
      </c>
      <c r="B697" s="1">
        <v>690</v>
      </c>
      <c r="C697" s="1">
        <v>691</v>
      </c>
      <c r="D697" s="1" t="s">
        <v>119</v>
      </c>
      <c r="E697" s="12">
        <v>0.75</v>
      </c>
      <c r="F697" s="1">
        <v>0.35499999999999998</v>
      </c>
      <c r="G697" s="1">
        <v>0.57899999999999996</v>
      </c>
      <c r="H697" s="1">
        <v>0.189</v>
      </c>
      <c r="I697" s="1">
        <v>2.097</v>
      </c>
      <c r="J697" s="1">
        <v>5.12</v>
      </c>
      <c r="K697" s="1">
        <v>0.69099999999999995</v>
      </c>
      <c r="L697" s="1">
        <v>0.60099999999999998</v>
      </c>
      <c r="M697" s="1">
        <v>0.20699999999999999</v>
      </c>
      <c r="N697" s="1">
        <v>2.1970000000000001</v>
      </c>
      <c r="O697" s="1">
        <v>51.968000000000004</v>
      </c>
      <c r="P697" s="1"/>
    </row>
    <row r="698" spans="1:16" ht="13.5" x14ac:dyDescent="0.35">
      <c r="A698" s="1">
        <v>691</v>
      </c>
      <c r="B698" s="1">
        <v>691</v>
      </c>
      <c r="C698" s="1">
        <v>692</v>
      </c>
      <c r="D698" s="1" t="s">
        <v>119</v>
      </c>
      <c r="E698" s="12">
        <v>0.79166666666666663</v>
      </c>
      <c r="F698" s="1">
        <v>2.1789999999999998</v>
      </c>
      <c r="G698" s="1">
        <v>3.67</v>
      </c>
      <c r="H698" s="1">
        <v>2.0459999999999998</v>
      </c>
      <c r="I698" s="1">
        <v>2.7839999999999998</v>
      </c>
      <c r="J698" s="1">
        <v>0.27700000000000002</v>
      </c>
      <c r="K698" s="1">
        <v>2.3039999999999998</v>
      </c>
      <c r="L698" s="1">
        <v>3.8540000000000001</v>
      </c>
      <c r="M698" s="1">
        <v>2.1459999999999999</v>
      </c>
      <c r="N698" s="1">
        <v>2.9220000000000002</v>
      </c>
      <c r="O698" s="1">
        <v>21.315999999999999</v>
      </c>
      <c r="P698" s="1"/>
    </row>
    <row r="699" spans="1:16" ht="13.5" x14ac:dyDescent="0.35">
      <c r="A699" s="1">
        <v>692</v>
      </c>
      <c r="B699" s="1">
        <v>692</v>
      </c>
      <c r="C699" s="1">
        <v>693</v>
      </c>
      <c r="D699" s="1" t="s">
        <v>119</v>
      </c>
      <c r="E699" s="12">
        <v>0.83333333333333337</v>
      </c>
      <c r="F699" s="1">
        <v>6.7229999999999999</v>
      </c>
      <c r="G699" s="1">
        <v>10.317</v>
      </c>
      <c r="H699" s="1">
        <v>5.6760000000000002</v>
      </c>
      <c r="I699" s="1">
        <v>6.306</v>
      </c>
      <c r="J699" s="1">
        <v>0.19700000000000001</v>
      </c>
      <c r="K699" s="1">
        <v>7.29</v>
      </c>
      <c r="L699" s="1">
        <v>10.85</v>
      </c>
      <c r="M699" s="1">
        <v>5.968</v>
      </c>
      <c r="N699" s="1">
        <v>6.63</v>
      </c>
      <c r="O699" s="1">
        <v>45.387999999999998</v>
      </c>
      <c r="P699" s="1"/>
    </row>
    <row r="700" spans="1:16" ht="13.5" x14ac:dyDescent="0.35">
      <c r="A700" s="1">
        <v>693</v>
      </c>
      <c r="B700" s="1">
        <v>693</v>
      </c>
      <c r="C700" s="1">
        <v>694</v>
      </c>
      <c r="D700" s="1" t="s">
        <v>119</v>
      </c>
      <c r="E700" s="12">
        <v>0.875</v>
      </c>
      <c r="F700" s="1">
        <v>6.8339999999999996</v>
      </c>
      <c r="G700" s="1">
        <v>10.917</v>
      </c>
      <c r="H700" s="1">
        <v>6.226</v>
      </c>
      <c r="I700" s="1">
        <v>5.8239999999999998</v>
      </c>
      <c r="J700" s="1">
        <v>1.0999999999999999E-2</v>
      </c>
      <c r="K700" s="1">
        <v>7.0620000000000003</v>
      </c>
      <c r="L700" s="1">
        <v>11.478999999999999</v>
      </c>
      <c r="M700" s="1">
        <v>6.5439999999999996</v>
      </c>
      <c r="N700" s="1">
        <v>6.1210000000000004</v>
      </c>
      <c r="O700" s="1">
        <v>44.436999999999998</v>
      </c>
      <c r="P700" s="1"/>
    </row>
    <row r="701" spans="1:16" ht="13.5" x14ac:dyDescent="0.35">
      <c r="A701" s="1">
        <v>694</v>
      </c>
      <c r="B701" s="1">
        <v>694</v>
      </c>
      <c r="C701" s="1">
        <v>695</v>
      </c>
      <c r="D701" s="1" t="s">
        <v>119</v>
      </c>
      <c r="E701" s="12">
        <v>0.91666666666666663</v>
      </c>
      <c r="F701" s="1">
        <v>19.526</v>
      </c>
      <c r="G701" s="1">
        <v>30.869</v>
      </c>
      <c r="H701" s="1">
        <v>17.053000000000001</v>
      </c>
      <c r="I701" s="1">
        <v>17.513999999999999</v>
      </c>
      <c r="J701" s="1">
        <v>8.8999999999999996E-2</v>
      </c>
      <c r="K701" s="1">
        <v>19.597999999999999</v>
      </c>
      <c r="L701" s="1">
        <v>32.466999999999999</v>
      </c>
      <c r="M701" s="1">
        <v>17.931000000000001</v>
      </c>
      <c r="N701" s="1">
        <v>18.416</v>
      </c>
      <c r="O701" s="1">
        <v>114.211</v>
      </c>
      <c r="P701" s="1"/>
    </row>
    <row r="702" spans="1:16" ht="13.5" x14ac:dyDescent="0.35">
      <c r="A702" s="1">
        <v>695</v>
      </c>
      <c r="B702" s="1">
        <v>695</v>
      </c>
      <c r="C702" s="1">
        <v>696</v>
      </c>
      <c r="D702" s="1" t="s">
        <v>119</v>
      </c>
      <c r="E702" s="12">
        <v>0.95833333333333337</v>
      </c>
      <c r="F702" s="1">
        <v>5.95</v>
      </c>
      <c r="G702" s="1">
        <v>9.9390000000000001</v>
      </c>
      <c r="H702" s="1">
        <v>5.1779999999999999</v>
      </c>
      <c r="I702" s="1">
        <v>5.9740000000000002</v>
      </c>
      <c r="J702" s="1">
        <v>5.8999999999999997E-2</v>
      </c>
      <c r="K702" s="1">
        <v>6.1609999999999996</v>
      </c>
      <c r="L702" s="1">
        <v>10.458</v>
      </c>
      <c r="M702" s="1">
        <v>5.4489999999999998</v>
      </c>
      <c r="N702" s="1">
        <v>6.2869999999999999</v>
      </c>
      <c r="O702" s="1">
        <v>62.957999999999998</v>
      </c>
      <c r="P702" s="1"/>
    </row>
    <row r="703" spans="1:16" ht="13.5" x14ac:dyDescent="0.35">
      <c r="A703" s="1">
        <v>696</v>
      </c>
      <c r="B703" s="1">
        <v>696</v>
      </c>
      <c r="C703" s="1">
        <v>697</v>
      </c>
      <c r="D703" s="1" t="s">
        <v>120</v>
      </c>
      <c r="E703" s="12">
        <v>0</v>
      </c>
      <c r="F703" s="1">
        <v>15.566000000000001</v>
      </c>
      <c r="G703" s="1">
        <v>25.010999999999999</v>
      </c>
      <c r="H703" s="1">
        <v>14.257</v>
      </c>
      <c r="I703" s="1">
        <v>13.579000000000001</v>
      </c>
      <c r="J703" s="1">
        <v>0.157</v>
      </c>
      <c r="K703" s="1">
        <v>15.798</v>
      </c>
      <c r="L703" s="1">
        <v>26.309000000000001</v>
      </c>
      <c r="M703" s="1">
        <v>14.994999999999999</v>
      </c>
      <c r="N703" s="1">
        <v>14.281000000000001</v>
      </c>
      <c r="O703" s="1">
        <v>76.406999999999996</v>
      </c>
      <c r="P703" s="1"/>
    </row>
    <row r="704" spans="1:16" ht="13.5" x14ac:dyDescent="0.35">
      <c r="A704" s="1">
        <v>697</v>
      </c>
      <c r="B704" s="1">
        <v>697</v>
      </c>
      <c r="C704" s="1">
        <v>698</v>
      </c>
      <c r="D704" s="1" t="s">
        <v>120</v>
      </c>
      <c r="E704" s="12">
        <v>4.1666666666666664E-2</v>
      </c>
      <c r="F704" s="1">
        <v>0.42499999999999999</v>
      </c>
      <c r="G704" s="1">
        <v>0.48599999999999999</v>
      </c>
      <c r="H704" s="1">
        <v>0.03</v>
      </c>
      <c r="I704" s="1">
        <v>0.44900000000000001</v>
      </c>
      <c r="J704" s="1">
        <v>26.72</v>
      </c>
      <c r="K704" s="1">
        <v>0.2</v>
      </c>
      <c r="L704" s="1">
        <v>0.51500000000000001</v>
      </c>
      <c r="M704" s="1">
        <v>3.5000000000000003E-2</v>
      </c>
      <c r="N704" s="1">
        <v>0.47499999999999998</v>
      </c>
      <c r="O704" s="1">
        <v>19.571999999999999</v>
      </c>
      <c r="P704" s="1"/>
    </row>
    <row r="705" spans="1:16" ht="13.5" x14ac:dyDescent="0.35">
      <c r="A705" s="1">
        <v>698</v>
      </c>
      <c r="B705" s="1">
        <v>698</v>
      </c>
      <c r="C705" s="1">
        <v>699</v>
      </c>
      <c r="D705" s="1" t="s">
        <v>120</v>
      </c>
      <c r="E705" s="12">
        <v>8.3333333333333329E-2</v>
      </c>
      <c r="F705" s="1">
        <v>23.635999999999999</v>
      </c>
      <c r="G705" s="1">
        <v>35.215000000000003</v>
      </c>
      <c r="H705" s="1">
        <v>21.344999999999999</v>
      </c>
      <c r="I705" s="1">
        <v>14.574</v>
      </c>
      <c r="J705" s="1">
        <v>54.499000000000002</v>
      </c>
      <c r="K705" s="1">
        <v>23.745000000000001</v>
      </c>
      <c r="L705" s="1">
        <v>37.042999999999999</v>
      </c>
      <c r="M705" s="1">
        <v>22.451000000000001</v>
      </c>
      <c r="N705" s="1">
        <v>15.327</v>
      </c>
      <c r="O705" s="1">
        <v>4.3999999999999997E-2</v>
      </c>
      <c r="P705" s="1"/>
    </row>
    <row r="706" spans="1:16" ht="13.5" x14ac:dyDescent="0.35">
      <c r="A706" s="1">
        <v>699</v>
      </c>
      <c r="B706" s="1">
        <v>699</v>
      </c>
      <c r="C706" s="1">
        <v>700</v>
      </c>
      <c r="D706" s="1" t="s">
        <v>120</v>
      </c>
      <c r="E706" s="12">
        <v>0.125</v>
      </c>
      <c r="F706" s="1">
        <v>5.0720000000000001</v>
      </c>
      <c r="G706" s="1">
        <v>10.124000000000001</v>
      </c>
      <c r="H706" s="1">
        <v>3.698</v>
      </c>
      <c r="I706" s="1">
        <v>9.798</v>
      </c>
      <c r="J706" s="1">
        <v>54.561</v>
      </c>
      <c r="K706" s="1">
        <v>4.819</v>
      </c>
      <c r="L706" s="1">
        <v>10.663</v>
      </c>
      <c r="M706" s="1">
        <v>3.9020000000000001</v>
      </c>
      <c r="N706" s="1">
        <v>10.319000000000001</v>
      </c>
      <c r="O706" s="1">
        <v>0.16700000000000001</v>
      </c>
      <c r="P706" s="1"/>
    </row>
    <row r="707" spans="1:16" ht="13.5" x14ac:dyDescent="0.35">
      <c r="A707" s="1">
        <v>700</v>
      </c>
      <c r="B707" s="1">
        <v>700</v>
      </c>
      <c r="C707" s="1">
        <v>701</v>
      </c>
      <c r="D707" s="1" t="s">
        <v>120</v>
      </c>
      <c r="E707" s="12">
        <v>0.16666666666666666</v>
      </c>
      <c r="F707" s="1">
        <v>13.102</v>
      </c>
      <c r="G707" s="1">
        <v>17.393000000000001</v>
      </c>
      <c r="H707" s="1">
        <v>11.848000000000001</v>
      </c>
      <c r="I707" s="1">
        <v>3.4630000000000001</v>
      </c>
      <c r="J707" s="1">
        <v>6.5810000000000004</v>
      </c>
      <c r="K707" s="1">
        <v>13.144</v>
      </c>
      <c r="L707" s="1">
        <v>18.311</v>
      </c>
      <c r="M707" s="1">
        <v>12.478</v>
      </c>
      <c r="N707" s="1">
        <v>3.6560000000000001</v>
      </c>
      <c r="O707" s="1">
        <v>0.19700000000000001</v>
      </c>
      <c r="P707" s="1"/>
    </row>
    <row r="708" spans="1:16" ht="13.5" x14ac:dyDescent="0.35">
      <c r="A708" s="1">
        <v>701</v>
      </c>
      <c r="B708" s="1">
        <v>701</v>
      </c>
      <c r="C708" s="1">
        <v>702</v>
      </c>
      <c r="D708" s="1" t="s">
        <v>120</v>
      </c>
      <c r="E708" s="12">
        <v>0.20833333333333334</v>
      </c>
      <c r="F708" s="1">
        <v>2.444</v>
      </c>
      <c r="G708" s="1">
        <v>2.4279999999999999</v>
      </c>
      <c r="H708" s="1">
        <v>2.3809999999999998</v>
      </c>
      <c r="I708" s="1">
        <v>1.29</v>
      </c>
      <c r="J708" s="1">
        <v>19.82</v>
      </c>
      <c r="K708" s="1">
        <v>2.246</v>
      </c>
      <c r="L708" s="1">
        <v>2.5539999999999998</v>
      </c>
      <c r="M708" s="1">
        <v>2.5049999999999999</v>
      </c>
      <c r="N708" s="1">
        <v>1.3560000000000001</v>
      </c>
      <c r="O708" s="1">
        <v>40.048999999999999</v>
      </c>
      <c r="P708" s="1"/>
    </row>
    <row r="709" spans="1:16" ht="13.5" x14ac:dyDescent="0.35">
      <c r="A709" s="1">
        <v>702</v>
      </c>
      <c r="B709" s="1">
        <v>702</v>
      </c>
      <c r="C709" s="1">
        <v>703</v>
      </c>
      <c r="D709" s="1" t="s">
        <v>120</v>
      </c>
      <c r="E709" s="12">
        <v>0.25</v>
      </c>
      <c r="F709" s="1">
        <v>7.9560000000000004</v>
      </c>
      <c r="G709" s="1">
        <v>12.563000000000001</v>
      </c>
      <c r="H709" s="1">
        <v>7.2619999999999996</v>
      </c>
      <c r="I709" s="1">
        <v>6.8070000000000004</v>
      </c>
      <c r="J709" s="1">
        <v>0.09</v>
      </c>
      <c r="K709" s="1">
        <v>8.0449999999999999</v>
      </c>
      <c r="L709" s="1">
        <v>13.214</v>
      </c>
      <c r="M709" s="1">
        <v>7.6369999999999996</v>
      </c>
      <c r="N709" s="1">
        <v>7.1589999999999998</v>
      </c>
      <c r="O709" s="1">
        <v>40.173999999999999</v>
      </c>
      <c r="P709" s="1"/>
    </row>
    <row r="710" spans="1:16" ht="13.5" x14ac:dyDescent="0.35">
      <c r="A710" s="1">
        <v>703</v>
      </c>
      <c r="B710" s="1">
        <v>703</v>
      </c>
      <c r="C710" s="1">
        <v>704</v>
      </c>
      <c r="D710" s="1" t="s">
        <v>120</v>
      </c>
      <c r="E710" s="12">
        <v>0.29166666666666669</v>
      </c>
      <c r="F710" s="1">
        <v>4.8869999999999996</v>
      </c>
      <c r="G710" s="1">
        <v>2.2320000000000002</v>
      </c>
      <c r="H710" s="1">
        <v>5.5110000000000001</v>
      </c>
      <c r="I710" s="1">
        <v>5.282</v>
      </c>
      <c r="J710" s="1">
        <v>0.189</v>
      </c>
      <c r="K710" s="1">
        <v>4.476</v>
      </c>
      <c r="L710" s="1">
        <v>1.875</v>
      </c>
      <c r="M710" s="1">
        <v>5.3250000000000002</v>
      </c>
      <c r="N710" s="1">
        <v>5.0839999999999996</v>
      </c>
      <c r="O710" s="1">
        <v>9.1170000000000009</v>
      </c>
      <c r="P710" s="1"/>
    </row>
    <row r="711" spans="1:16" ht="13.5" x14ac:dyDescent="0.35">
      <c r="A711" s="1">
        <v>704</v>
      </c>
      <c r="B711" s="1">
        <v>704</v>
      </c>
      <c r="C711" s="1">
        <v>705</v>
      </c>
      <c r="D711" s="1" t="s">
        <v>120</v>
      </c>
      <c r="E711" s="12">
        <v>0.33333333333333331</v>
      </c>
      <c r="F711" s="1">
        <v>5.9340000000000002</v>
      </c>
      <c r="G711" s="1">
        <v>9.923</v>
      </c>
      <c r="H711" s="1">
        <v>4.8940000000000001</v>
      </c>
      <c r="I711" s="1">
        <v>6.7009999999999996</v>
      </c>
      <c r="J711" s="1">
        <v>10.618</v>
      </c>
      <c r="K711" s="1">
        <v>6.5670000000000002</v>
      </c>
      <c r="L711" s="1">
        <v>10.42</v>
      </c>
      <c r="M711" s="1">
        <v>5.13</v>
      </c>
      <c r="N711" s="1">
        <v>7.0309999999999997</v>
      </c>
      <c r="O711" s="1">
        <v>0.34599999999999997</v>
      </c>
      <c r="P711" s="1"/>
    </row>
    <row r="712" spans="1:16" ht="13.5" x14ac:dyDescent="0.35">
      <c r="A712" s="1">
        <v>705</v>
      </c>
      <c r="B712" s="1">
        <v>705</v>
      </c>
      <c r="C712" s="1">
        <v>706</v>
      </c>
      <c r="D712" s="1" t="s">
        <v>120</v>
      </c>
      <c r="E712" s="12">
        <v>0.375</v>
      </c>
      <c r="F712" s="1">
        <v>18.416</v>
      </c>
      <c r="G712" s="1">
        <v>27.404</v>
      </c>
      <c r="H712" s="1">
        <v>12.433999999999999</v>
      </c>
      <c r="I712" s="1">
        <v>22.053999999999998</v>
      </c>
      <c r="J712" s="1">
        <v>18.774999999999999</v>
      </c>
      <c r="K712" s="1">
        <v>27.837</v>
      </c>
      <c r="L712" s="1">
        <v>28.831</v>
      </c>
      <c r="M712" s="1">
        <v>13.082000000000001</v>
      </c>
      <c r="N712" s="1">
        <v>23.202999999999999</v>
      </c>
      <c r="O712" s="1">
        <v>110.697</v>
      </c>
      <c r="P712" s="1"/>
    </row>
    <row r="713" spans="1:16" ht="13.5" x14ac:dyDescent="0.35">
      <c r="A713" s="1">
        <v>706</v>
      </c>
      <c r="B713" s="1">
        <v>706</v>
      </c>
      <c r="C713" s="1">
        <v>707</v>
      </c>
      <c r="D713" s="1" t="s">
        <v>120</v>
      </c>
      <c r="E713" s="12">
        <v>0.41666666666666669</v>
      </c>
      <c r="F713" s="1">
        <v>25.41</v>
      </c>
      <c r="G713" s="1">
        <v>38.146000000000001</v>
      </c>
      <c r="H713" s="1">
        <v>18.245000000000001</v>
      </c>
      <c r="I713" s="1">
        <v>27.872</v>
      </c>
      <c r="J713" s="1">
        <v>38.984000000000002</v>
      </c>
      <c r="K713" s="1">
        <v>33.661999999999999</v>
      </c>
      <c r="L713" s="1">
        <v>40.101999999999997</v>
      </c>
      <c r="M713" s="1">
        <v>19.164999999999999</v>
      </c>
      <c r="N713" s="1">
        <v>29.292999999999999</v>
      </c>
      <c r="O713" s="1">
        <v>66.299000000000007</v>
      </c>
      <c r="P713" s="1"/>
    </row>
    <row r="714" spans="1:16" ht="13.5" x14ac:dyDescent="0.35">
      <c r="A714" s="1">
        <v>707</v>
      </c>
      <c r="B714" s="1">
        <v>707</v>
      </c>
      <c r="C714" s="1">
        <v>708</v>
      </c>
      <c r="D714" s="1" t="s">
        <v>120</v>
      </c>
      <c r="E714" s="12">
        <v>0.45833333333333331</v>
      </c>
      <c r="F714" s="1">
        <v>6.6379999999999999</v>
      </c>
      <c r="G714" s="1">
        <v>10.007999999999999</v>
      </c>
      <c r="H714" s="1">
        <v>4.1269999999999998</v>
      </c>
      <c r="I714" s="1">
        <v>8.6929999999999996</v>
      </c>
      <c r="J714" s="1">
        <v>6.5469999999999997</v>
      </c>
      <c r="K714" s="1">
        <v>9.8819999999999997</v>
      </c>
      <c r="L714" s="1">
        <v>10.582000000000001</v>
      </c>
      <c r="M714" s="1">
        <v>4.3949999999999996</v>
      </c>
      <c r="N714" s="1">
        <v>9.1969999999999992</v>
      </c>
      <c r="O714" s="1">
        <v>50.783999999999999</v>
      </c>
      <c r="P714" s="1"/>
    </row>
    <row r="715" spans="1:16" ht="13.5" x14ac:dyDescent="0.35">
      <c r="A715" s="1">
        <v>708</v>
      </c>
      <c r="B715" s="1">
        <v>708</v>
      </c>
      <c r="C715" s="1">
        <v>709</v>
      </c>
      <c r="D715" s="1" t="s">
        <v>120</v>
      </c>
      <c r="E715" s="12">
        <v>0.5</v>
      </c>
      <c r="F715" s="1">
        <v>24.484000000000002</v>
      </c>
      <c r="G715" s="1">
        <v>17.074999999999999</v>
      </c>
      <c r="H715" s="1">
        <v>7.2430000000000003</v>
      </c>
      <c r="I715" s="1">
        <v>16.606999999999999</v>
      </c>
      <c r="J715" s="1">
        <v>30.300999999999998</v>
      </c>
      <c r="K715" s="1">
        <v>36.292999999999999</v>
      </c>
      <c r="L715" s="1">
        <v>18.032</v>
      </c>
      <c r="M715" s="1">
        <v>7.6879999999999997</v>
      </c>
      <c r="N715" s="1">
        <v>17.539000000000001</v>
      </c>
      <c r="O715" s="1">
        <v>40.232999999999997</v>
      </c>
      <c r="P715" s="1"/>
    </row>
    <row r="716" spans="1:16" ht="13.5" x14ac:dyDescent="0.35">
      <c r="A716" s="1">
        <v>709</v>
      </c>
      <c r="B716" s="1">
        <v>709</v>
      </c>
      <c r="C716" s="1">
        <v>710</v>
      </c>
      <c r="D716" s="1" t="s">
        <v>120</v>
      </c>
      <c r="E716" s="12">
        <v>0.54166666666666663</v>
      </c>
      <c r="F716" s="1">
        <v>0.107</v>
      </c>
      <c r="G716" s="1">
        <v>2.9329999999999998</v>
      </c>
      <c r="H716" s="1">
        <v>1.8260000000000001</v>
      </c>
      <c r="I716" s="1">
        <v>1.9970000000000001</v>
      </c>
      <c r="J716" s="1">
        <v>12.744</v>
      </c>
      <c r="K716" s="1">
        <v>6.5179999999999998</v>
      </c>
      <c r="L716" s="1">
        <v>3.016</v>
      </c>
      <c r="M716" s="1">
        <v>1.8520000000000001</v>
      </c>
      <c r="N716" s="1">
        <v>2.032</v>
      </c>
      <c r="O716" s="1">
        <v>31.821999999999999</v>
      </c>
      <c r="P716" s="1"/>
    </row>
    <row r="717" spans="1:16" ht="13.5" x14ac:dyDescent="0.35">
      <c r="A717" s="1">
        <v>710</v>
      </c>
      <c r="B717" s="1">
        <v>710</v>
      </c>
      <c r="C717" s="1">
        <v>711</v>
      </c>
      <c r="D717" s="1" t="s">
        <v>120</v>
      </c>
      <c r="E717" s="12">
        <v>0.58333333333333337</v>
      </c>
      <c r="F717" s="1">
        <v>34.825000000000003</v>
      </c>
      <c r="G717" s="1">
        <v>27.382999999999999</v>
      </c>
      <c r="H717" s="1">
        <v>12.968</v>
      </c>
      <c r="I717" s="1">
        <v>25.709</v>
      </c>
      <c r="J717" s="1">
        <v>36.854999999999997</v>
      </c>
      <c r="K717" s="1">
        <v>43.607999999999997</v>
      </c>
      <c r="L717" s="1">
        <v>28.766999999999999</v>
      </c>
      <c r="M717" s="1">
        <v>13.601000000000001</v>
      </c>
      <c r="N717" s="1">
        <v>27.006</v>
      </c>
      <c r="O717" s="1">
        <v>107.773</v>
      </c>
      <c r="P717" s="1"/>
    </row>
    <row r="718" spans="1:16" ht="13.5" x14ac:dyDescent="0.35">
      <c r="A718" s="1">
        <v>711</v>
      </c>
      <c r="B718" s="1">
        <v>711</v>
      </c>
      <c r="C718" s="1">
        <v>712</v>
      </c>
      <c r="D718" s="1" t="s">
        <v>120</v>
      </c>
      <c r="E718" s="12">
        <v>0.625</v>
      </c>
      <c r="F718" s="1">
        <v>1.393</v>
      </c>
      <c r="G718" s="1">
        <v>1.964</v>
      </c>
      <c r="H718" s="1">
        <v>0.997</v>
      </c>
      <c r="I718" s="1">
        <v>1.9179999999999999</v>
      </c>
      <c r="J718" s="1">
        <v>16.420000000000002</v>
      </c>
      <c r="K718" s="1">
        <v>0.32200000000000001</v>
      </c>
      <c r="L718" s="1">
        <v>2.0590000000000002</v>
      </c>
      <c r="M718" s="1">
        <v>1.0409999999999999</v>
      </c>
      <c r="N718" s="1">
        <v>2.0110000000000001</v>
      </c>
      <c r="O718" s="1">
        <v>40.973999999999997</v>
      </c>
      <c r="P718" s="1"/>
    </row>
    <row r="719" spans="1:16" ht="13.5" x14ac:dyDescent="0.35">
      <c r="A719" s="1">
        <v>712</v>
      </c>
      <c r="B719" s="1">
        <v>712</v>
      </c>
      <c r="C719" s="1">
        <v>713</v>
      </c>
      <c r="D719" s="1" t="s">
        <v>120</v>
      </c>
      <c r="E719" s="12">
        <v>0.66666666666666663</v>
      </c>
      <c r="F719" s="1">
        <v>11.365</v>
      </c>
      <c r="G719" s="1">
        <v>12.653</v>
      </c>
      <c r="H719" s="1">
        <v>11.196</v>
      </c>
      <c r="I719" s="1">
        <v>11.766999999999999</v>
      </c>
      <c r="J719" s="1">
        <v>9.6039999999999992</v>
      </c>
      <c r="K719" s="1">
        <v>10.153</v>
      </c>
      <c r="L719" s="1">
        <v>12.808999999999999</v>
      </c>
      <c r="M719" s="1">
        <v>11.276</v>
      </c>
      <c r="N719" s="1">
        <v>11.877000000000001</v>
      </c>
      <c r="O719" s="1">
        <v>27.265999999999998</v>
      </c>
      <c r="P719" s="1"/>
    </row>
    <row r="720" spans="1:16" ht="13.5" x14ac:dyDescent="0.35">
      <c r="A720" s="1">
        <v>713</v>
      </c>
      <c r="B720" s="1">
        <v>713</v>
      </c>
      <c r="C720" s="1">
        <v>714</v>
      </c>
      <c r="D720" s="1" t="s">
        <v>120</v>
      </c>
      <c r="E720" s="12">
        <v>0.70833333333333337</v>
      </c>
      <c r="F720" s="1">
        <v>13.929</v>
      </c>
      <c r="G720" s="1">
        <v>16.251999999999999</v>
      </c>
      <c r="H720" s="1">
        <v>9.3059999999999992</v>
      </c>
      <c r="I720" s="1">
        <v>9.8689999999999998</v>
      </c>
      <c r="J720" s="1">
        <v>20.122</v>
      </c>
      <c r="K720" s="1">
        <v>24.05</v>
      </c>
      <c r="L720" s="1">
        <v>17.07</v>
      </c>
      <c r="M720" s="1">
        <v>9.7620000000000005</v>
      </c>
      <c r="N720" s="1">
        <v>10.355</v>
      </c>
      <c r="O720" s="1">
        <v>6.8620000000000001</v>
      </c>
      <c r="P720" s="1"/>
    </row>
    <row r="721" spans="1:16" ht="13.5" x14ac:dyDescent="0.35">
      <c r="A721" s="1">
        <v>714</v>
      </c>
      <c r="B721" s="1">
        <v>714</v>
      </c>
      <c r="C721" s="1">
        <v>715</v>
      </c>
      <c r="D721" s="1" t="s">
        <v>120</v>
      </c>
      <c r="E721" s="12">
        <v>0.75</v>
      </c>
      <c r="F721" s="1">
        <v>0.55700000000000005</v>
      </c>
      <c r="G721" s="1">
        <v>2.6909999999999998</v>
      </c>
      <c r="H721" s="1">
        <v>1.88</v>
      </c>
      <c r="I721" s="1">
        <v>1.29</v>
      </c>
      <c r="J721" s="1">
        <v>7.2990000000000004</v>
      </c>
      <c r="K721" s="1">
        <v>2.3620000000000001</v>
      </c>
      <c r="L721" s="1">
        <v>2.8029999999999999</v>
      </c>
      <c r="M721" s="1">
        <v>1.9490000000000001</v>
      </c>
      <c r="N721" s="1">
        <v>1.329</v>
      </c>
      <c r="O721" s="1">
        <v>44.344000000000001</v>
      </c>
      <c r="P721" s="1"/>
    </row>
    <row r="722" spans="1:16" ht="13.5" x14ac:dyDescent="0.35">
      <c r="A722" s="1">
        <v>715</v>
      </c>
      <c r="B722" s="1">
        <v>715</v>
      </c>
      <c r="C722" s="1">
        <v>716</v>
      </c>
      <c r="D722" s="1" t="s">
        <v>120</v>
      </c>
      <c r="E722" s="12">
        <v>0.79166666666666663</v>
      </c>
      <c r="F722" s="1">
        <v>17.648</v>
      </c>
      <c r="G722" s="1">
        <v>25.623999999999999</v>
      </c>
      <c r="H722" s="1">
        <v>13.81</v>
      </c>
      <c r="I722" s="1">
        <v>16.478999999999999</v>
      </c>
      <c r="J722" s="1">
        <v>11.617000000000001</v>
      </c>
      <c r="K722" s="1">
        <v>25.771999999999998</v>
      </c>
      <c r="L722" s="1">
        <v>26.981000000000002</v>
      </c>
      <c r="M722" s="1">
        <v>14.551</v>
      </c>
      <c r="N722" s="1">
        <v>17.359000000000002</v>
      </c>
      <c r="O722" s="1">
        <v>95.022000000000006</v>
      </c>
      <c r="P722" s="1"/>
    </row>
    <row r="723" spans="1:16" ht="13.5" x14ac:dyDescent="0.35">
      <c r="A723" s="1">
        <v>716</v>
      </c>
      <c r="B723" s="1">
        <v>716</v>
      </c>
      <c r="C723" s="1">
        <v>717</v>
      </c>
      <c r="D723" s="1" t="s">
        <v>120</v>
      </c>
      <c r="E723" s="12">
        <v>0.83333333333333337</v>
      </c>
      <c r="F723" s="1">
        <v>1.9570000000000001</v>
      </c>
      <c r="G723" s="1">
        <v>3.3260000000000001</v>
      </c>
      <c r="H723" s="1">
        <v>1.9790000000000001</v>
      </c>
      <c r="I723" s="1">
        <v>2.073</v>
      </c>
      <c r="J723" s="1">
        <v>0.30199999999999999</v>
      </c>
      <c r="K723" s="1">
        <v>2.0489999999999999</v>
      </c>
      <c r="L723" s="1">
        <v>3.48</v>
      </c>
      <c r="M723" s="1">
        <v>2.0640000000000001</v>
      </c>
      <c r="N723" s="1">
        <v>2.1619999999999999</v>
      </c>
      <c r="O723" s="1">
        <v>18.187000000000001</v>
      </c>
      <c r="P723" s="1"/>
    </row>
    <row r="724" spans="1:16" ht="13.5" x14ac:dyDescent="0.35">
      <c r="A724" s="1">
        <v>717</v>
      </c>
      <c r="B724" s="1">
        <v>717</v>
      </c>
      <c r="C724" s="1">
        <v>718</v>
      </c>
      <c r="D724" s="1" t="s">
        <v>120</v>
      </c>
      <c r="E724" s="12">
        <v>0.875</v>
      </c>
      <c r="F724" s="1">
        <v>7.0739999999999998</v>
      </c>
      <c r="G724" s="1">
        <v>11.436999999999999</v>
      </c>
      <c r="H724" s="1">
        <v>6.1749999999999998</v>
      </c>
      <c r="I724" s="1">
        <v>7.6689999999999996</v>
      </c>
      <c r="J724" s="1">
        <v>0.16400000000000001</v>
      </c>
      <c r="K724" s="1">
        <v>7.2009999999999996</v>
      </c>
      <c r="L724" s="1">
        <v>12.018000000000001</v>
      </c>
      <c r="M724" s="1">
        <v>6.4820000000000002</v>
      </c>
      <c r="N724" s="1">
        <v>8.0540000000000003</v>
      </c>
      <c r="O724" s="1">
        <v>57.42</v>
      </c>
      <c r="P724" s="1"/>
    </row>
    <row r="725" spans="1:16" ht="13.5" x14ac:dyDescent="0.35">
      <c r="A725" s="1">
        <v>718</v>
      </c>
      <c r="B725" s="1">
        <v>718</v>
      </c>
      <c r="C725" s="1">
        <v>719</v>
      </c>
      <c r="D725" s="1" t="s">
        <v>120</v>
      </c>
      <c r="E725" s="12">
        <v>0.91666666666666663</v>
      </c>
      <c r="F725" s="1">
        <v>11.615</v>
      </c>
      <c r="G725" s="1">
        <v>20.315000000000001</v>
      </c>
      <c r="H725" s="1">
        <v>10.819000000000001</v>
      </c>
      <c r="I725" s="1">
        <v>13.574999999999999</v>
      </c>
      <c r="J725" s="1">
        <v>11.137</v>
      </c>
      <c r="K725" s="1">
        <v>11.731</v>
      </c>
      <c r="L725" s="1">
        <v>21.364000000000001</v>
      </c>
      <c r="M725" s="1">
        <v>11.372999999999999</v>
      </c>
      <c r="N725" s="1">
        <v>14.273</v>
      </c>
      <c r="O725" s="1">
        <v>126.10299999999999</v>
      </c>
      <c r="P725" s="1"/>
    </row>
    <row r="726" spans="1:16" ht="13.5" x14ac:dyDescent="0.35">
      <c r="A726" s="1">
        <v>719</v>
      </c>
      <c r="B726" s="1">
        <v>719</v>
      </c>
      <c r="C726" s="1">
        <v>720</v>
      </c>
      <c r="D726" s="1" t="s">
        <v>120</v>
      </c>
      <c r="E726" s="12">
        <v>0.95833333333333337</v>
      </c>
      <c r="F726" s="1">
        <v>2.1469999999999998</v>
      </c>
      <c r="G726" s="1">
        <v>1.2110000000000001</v>
      </c>
      <c r="H726" s="1">
        <v>2.069</v>
      </c>
      <c r="I726" s="1">
        <v>3.1970000000000001</v>
      </c>
      <c r="J726" s="1">
        <v>8.1050000000000004</v>
      </c>
      <c r="K726" s="1">
        <v>1.9159999999999999</v>
      </c>
      <c r="L726" s="1">
        <v>1.264</v>
      </c>
      <c r="M726" s="1">
        <v>2.1669999999999998</v>
      </c>
      <c r="N726" s="1">
        <v>3.3730000000000002</v>
      </c>
      <c r="O726" s="1">
        <v>15.086</v>
      </c>
      <c r="P726" s="1"/>
    </row>
    <row r="727" spans="1:16" ht="13.5" x14ac:dyDescent="0.35">
      <c r="A727" s="1">
        <v>720</v>
      </c>
      <c r="B727" s="1">
        <v>720</v>
      </c>
      <c r="C727" s="1">
        <v>721</v>
      </c>
      <c r="D727" s="1" t="s">
        <v>121</v>
      </c>
      <c r="E727" s="12">
        <v>0</v>
      </c>
      <c r="F727" s="1">
        <v>12.282</v>
      </c>
      <c r="G727" s="1">
        <v>21.225000000000001</v>
      </c>
      <c r="H727" s="1">
        <v>11.414</v>
      </c>
      <c r="I727" s="1">
        <v>13.278</v>
      </c>
      <c r="J727" s="1">
        <v>18.745999999999999</v>
      </c>
      <c r="K727" s="1">
        <v>12.81</v>
      </c>
      <c r="L727" s="1">
        <v>22.346</v>
      </c>
      <c r="M727" s="1">
        <v>12.025</v>
      </c>
      <c r="N727" s="1">
        <v>13.986000000000001</v>
      </c>
      <c r="O727" s="1">
        <v>132.75899999999999</v>
      </c>
      <c r="P727" s="1"/>
    </row>
    <row r="728" spans="1:16" ht="13.5" x14ac:dyDescent="0.35">
      <c r="A728" s="1">
        <v>721</v>
      </c>
      <c r="B728" s="1">
        <v>721</v>
      </c>
      <c r="C728" s="1">
        <v>722</v>
      </c>
      <c r="D728" s="1" t="s">
        <v>121</v>
      </c>
      <c r="E728" s="12">
        <v>4.1666666666666664E-2</v>
      </c>
      <c r="F728" s="1">
        <v>9.4469999999999992</v>
      </c>
      <c r="G728" s="1">
        <v>13.958</v>
      </c>
      <c r="H728" s="1">
        <v>8.5229999999999997</v>
      </c>
      <c r="I728" s="1">
        <v>5.7370000000000001</v>
      </c>
      <c r="J728" s="1">
        <v>0.14299999999999999</v>
      </c>
      <c r="K728" s="1">
        <v>9.2390000000000008</v>
      </c>
      <c r="L728" s="1">
        <v>14.695</v>
      </c>
      <c r="M728" s="1">
        <v>8.9760000000000009</v>
      </c>
      <c r="N728" s="1">
        <v>6.0449999999999999</v>
      </c>
      <c r="O728" s="1">
        <v>52.78</v>
      </c>
      <c r="P728" s="1"/>
    </row>
    <row r="729" spans="1:16" ht="13.5" x14ac:dyDescent="0.35">
      <c r="A729" s="1">
        <v>722</v>
      </c>
      <c r="B729" s="1">
        <v>722</v>
      </c>
      <c r="C729" s="1">
        <v>723</v>
      </c>
      <c r="D729" s="1" t="s">
        <v>121</v>
      </c>
      <c r="E729" s="12">
        <v>8.3333333333333329E-2</v>
      </c>
      <c r="F729" s="1">
        <v>0.158</v>
      </c>
      <c r="G729" s="1">
        <v>4.2999999999999997E-2</v>
      </c>
      <c r="H729" s="1">
        <v>4.2999999999999997E-2</v>
      </c>
      <c r="I729" s="1">
        <v>4.2999999999999997E-2</v>
      </c>
      <c r="J729" s="1">
        <v>4.2999999999999997E-2</v>
      </c>
      <c r="K729" s="1">
        <v>1.08</v>
      </c>
      <c r="L729" s="1">
        <v>4.1000000000000002E-2</v>
      </c>
      <c r="M729" s="1">
        <v>4.1000000000000002E-2</v>
      </c>
      <c r="N729" s="1">
        <v>4.1000000000000002E-2</v>
      </c>
      <c r="O729" s="1">
        <v>4.1000000000000002E-2</v>
      </c>
      <c r="P729" s="1"/>
    </row>
    <row r="730" spans="1:16" ht="13.5" x14ac:dyDescent="0.35">
      <c r="A730" s="1">
        <v>723</v>
      </c>
      <c r="B730" s="1">
        <v>723</v>
      </c>
      <c r="C730" s="1">
        <v>724</v>
      </c>
      <c r="D730" s="1" t="s">
        <v>121</v>
      </c>
      <c r="E730" s="12">
        <v>0.125</v>
      </c>
      <c r="F730" s="1">
        <v>0.42199999999999999</v>
      </c>
      <c r="G730" s="1">
        <v>0.13900000000000001</v>
      </c>
      <c r="H730" s="1">
        <v>0.13900000000000001</v>
      </c>
      <c r="I730" s="1">
        <v>0.13900000000000001</v>
      </c>
      <c r="J730" s="1">
        <v>0.13900000000000001</v>
      </c>
      <c r="K730" s="1">
        <v>0.25700000000000001</v>
      </c>
      <c r="L730" s="1">
        <v>0.13700000000000001</v>
      </c>
      <c r="M730" s="1">
        <v>0.13700000000000001</v>
      </c>
      <c r="N730" s="1">
        <v>0.13700000000000001</v>
      </c>
      <c r="O730" s="1">
        <v>0.13700000000000001</v>
      </c>
      <c r="P730" s="1"/>
    </row>
    <row r="731" spans="1:16" ht="13.5" x14ac:dyDescent="0.35">
      <c r="A731" s="1">
        <v>724</v>
      </c>
      <c r="B731" s="1">
        <v>724</v>
      </c>
      <c r="C731" s="1">
        <v>725</v>
      </c>
      <c r="D731" s="1" t="s">
        <v>121</v>
      </c>
      <c r="E731" s="12">
        <v>0.16666666666666666</v>
      </c>
      <c r="F731" s="1">
        <v>8.3000000000000004E-2</v>
      </c>
      <c r="G731" s="1">
        <v>8.3000000000000004E-2</v>
      </c>
      <c r="H731" s="1">
        <v>8.3000000000000004E-2</v>
      </c>
      <c r="I731" s="1">
        <v>8.3000000000000004E-2</v>
      </c>
      <c r="J731" s="1">
        <v>8.3000000000000004E-2</v>
      </c>
      <c r="K731" s="1">
        <v>0.51600000000000001</v>
      </c>
      <c r="L731" s="1">
        <v>8.2000000000000003E-2</v>
      </c>
      <c r="M731" s="1">
        <v>8.2000000000000003E-2</v>
      </c>
      <c r="N731" s="1">
        <v>8.2000000000000003E-2</v>
      </c>
      <c r="O731" s="1">
        <v>8.2000000000000003E-2</v>
      </c>
      <c r="P731" s="1"/>
    </row>
    <row r="732" spans="1:16" ht="13.5" x14ac:dyDescent="0.35">
      <c r="A732" s="1">
        <v>725</v>
      </c>
      <c r="B732" s="1">
        <v>725</v>
      </c>
      <c r="C732" s="1">
        <v>726</v>
      </c>
      <c r="D732" s="1" t="s">
        <v>121</v>
      </c>
      <c r="E732" s="12">
        <v>0.20833333333333334</v>
      </c>
      <c r="F732" s="1">
        <v>0.35299999999999998</v>
      </c>
      <c r="G732" s="1">
        <v>0.03</v>
      </c>
      <c r="H732" s="1">
        <v>0.03</v>
      </c>
      <c r="I732" s="1">
        <v>0.03</v>
      </c>
      <c r="J732" s="1">
        <v>0.03</v>
      </c>
      <c r="K732" s="1">
        <v>7.3999999999999996E-2</v>
      </c>
      <c r="L732" s="1">
        <v>2.8000000000000001E-2</v>
      </c>
      <c r="M732" s="1">
        <v>2.8000000000000001E-2</v>
      </c>
      <c r="N732" s="1">
        <v>2.8000000000000001E-2</v>
      </c>
      <c r="O732" s="1">
        <v>2.8000000000000001E-2</v>
      </c>
      <c r="P732" s="1"/>
    </row>
    <row r="733" spans="1:16" ht="13.5" x14ac:dyDescent="0.35">
      <c r="A733" s="1">
        <v>726</v>
      </c>
      <c r="B733" s="1">
        <v>726</v>
      </c>
      <c r="C733" s="1">
        <v>727</v>
      </c>
      <c r="D733" s="1" t="s">
        <v>121</v>
      </c>
      <c r="E733" s="12">
        <v>0.25</v>
      </c>
      <c r="F733" s="1">
        <v>2.1000000000000001E-2</v>
      </c>
      <c r="G733" s="1">
        <v>0.16400000000000001</v>
      </c>
      <c r="H733" s="1">
        <v>0.16400000000000001</v>
      </c>
      <c r="I733" s="1">
        <v>0.16400000000000001</v>
      </c>
      <c r="J733" s="1">
        <v>0.16400000000000001</v>
      </c>
      <c r="K733" s="1">
        <v>0.33500000000000002</v>
      </c>
      <c r="L733" s="1">
        <v>0.16500000000000001</v>
      </c>
      <c r="M733" s="1">
        <v>0.16500000000000001</v>
      </c>
      <c r="N733" s="1">
        <v>0.16500000000000001</v>
      </c>
      <c r="O733" s="1">
        <v>0.16500000000000001</v>
      </c>
      <c r="P733" s="1"/>
    </row>
    <row r="734" spans="1:16" ht="13.5" x14ac:dyDescent="0.35">
      <c r="A734" s="1">
        <v>727</v>
      </c>
      <c r="B734" s="1">
        <v>727</v>
      </c>
      <c r="C734" s="1">
        <v>728</v>
      </c>
      <c r="D734" s="1" t="s">
        <v>121</v>
      </c>
      <c r="E734" s="12">
        <v>0.29166666666666669</v>
      </c>
      <c r="F734" s="1">
        <v>0.15</v>
      </c>
      <c r="G734" s="1">
        <v>0.33</v>
      </c>
      <c r="H734" s="1">
        <v>0.33</v>
      </c>
      <c r="I734" s="1">
        <v>0.33</v>
      </c>
      <c r="J734" s="1">
        <v>0.33</v>
      </c>
      <c r="K734" s="1">
        <v>0.43</v>
      </c>
      <c r="L734" s="1">
        <v>0.33100000000000002</v>
      </c>
      <c r="M734" s="1">
        <v>0.33100000000000002</v>
      </c>
      <c r="N734" s="1">
        <v>0.33100000000000002</v>
      </c>
      <c r="O734" s="1">
        <v>0.33100000000000002</v>
      </c>
      <c r="P734" s="1"/>
    </row>
    <row r="735" spans="1:16" ht="13.5" x14ac:dyDescent="0.35">
      <c r="A735" s="1">
        <v>728</v>
      </c>
      <c r="B735" s="1">
        <v>728</v>
      </c>
      <c r="C735" s="1">
        <v>729</v>
      </c>
      <c r="D735" s="1" t="s">
        <v>121</v>
      </c>
      <c r="E735" s="12">
        <v>0.33333333333333331</v>
      </c>
      <c r="F735" s="1">
        <v>0.52600000000000002</v>
      </c>
      <c r="G735" s="1">
        <v>0.32200000000000001</v>
      </c>
      <c r="H735" s="1">
        <v>0.32200000000000001</v>
      </c>
      <c r="I735" s="1">
        <v>0.32200000000000001</v>
      </c>
      <c r="J735" s="1">
        <v>0.32200000000000001</v>
      </c>
      <c r="K735" s="1">
        <v>0.18</v>
      </c>
      <c r="L735" s="1">
        <v>0.32900000000000001</v>
      </c>
      <c r="M735" s="1">
        <v>0.32900000000000001</v>
      </c>
      <c r="N735" s="1">
        <v>0.32900000000000001</v>
      </c>
      <c r="O735" s="1">
        <v>0.32900000000000001</v>
      </c>
      <c r="P735" s="1"/>
    </row>
    <row r="736" spans="1:16" ht="13.5" x14ac:dyDescent="0.35">
      <c r="A736" s="1">
        <v>729</v>
      </c>
      <c r="B736" s="1">
        <v>729</v>
      </c>
      <c r="C736" s="1">
        <v>730</v>
      </c>
      <c r="D736" s="1" t="s">
        <v>121</v>
      </c>
      <c r="E736" s="12">
        <v>0.375</v>
      </c>
      <c r="F736" s="1">
        <v>8.1000000000000003E-2</v>
      </c>
      <c r="G736" s="1">
        <v>0.36699999999999999</v>
      </c>
      <c r="H736" s="1">
        <v>0.36699999999999999</v>
      </c>
      <c r="I736" s="1">
        <v>0.36699999999999999</v>
      </c>
      <c r="J736" s="1">
        <v>0.36699999999999999</v>
      </c>
      <c r="K736" s="1">
        <v>0.314</v>
      </c>
      <c r="L736" s="1">
        <v>0.36399999999999999</v>
      </c>
      <c r="M736" s="1">
        <v>0.36399999999999999</v>
      </c>
      <c r="N736" s="1">
        <v>0.36399999999999999</v>
      </c>
      <c r="O736" s="1">
        <v>0.36399999999999999</v>
      </c>
      <c r="P736" s="1"/>
    </row>
    <row r="737" spans="1:16" ht="13.5" x14ac:dyDescent="0.35">
      <c r="A737" s="1">
        <v>730</v>
      </c>
      <c r="B737" s="1">
        <v>730</v>
      </c>
      <c r="C737" s="1">
        <v>731</v>
      </c>
      <c r="D737" s="1" t="s">
        <v>121</v>
      </c>
      <c r="E737" s="12">
        <v>0.41666666666666669</v>
      </c>
      <c r="F737" s="1">
        <v>0.13700000000000001</v>
      </c>
      <c r="G737" s="1">
        <v>0.47</v>
      </c>
      <c r="H737" s="1">
        <v>0.47</v>
      </c>
      <c r="I737" s="1">
        <v>0.47</v>
      </c>
      <c r="J737" s="1">
        <v>0.47</v>
      </c>
      <c r="K737" s="1">
        <v>0.46899999999999997</v>
      </c>
      <c r="L737" s="1">
        <v>0.47</v>
      </c>
      <c r="M737" s="1">
        <v>0.47</v>
      </c>
      <c r="N737" s="1">
        <v>0.47</v>
      </c>
      <c r="O737" s="1">
        <v>0.47</v>
      </c>
      <c r="P737" s="1"/>
    </row>
    <row r="738" spans="1:16" ht="13.5" x14ac:dyDescent="0.35">
      <c r="A738" s="1">
        <v>731</v>
      </c>
      <c r="B738" s="1">
        <v>731</v>
      </c>
      <c r="C738" s="1">
        <v>732</v>
      </c>
      <c r="D738" s="1" t="s">
        <v>121</v>
      </c>
      <c r="E738" s="12">
        <v>0.45833333333333331</v>
      </c>
      <c r="F738" s="1">
        <v>0.433</v>
      </c>
      <c r="G738" s="1">
        <v>0.55100000000000005</v>
      </c>
      <c r="H738" s="1">
        <v>0.55100000000000005</v>
      </c>
      <c r="I738" s="1">
        <v>0.55100000000000005</v>
      </c>
      <c r="J738" s="1">
        <v>0.55100000000000005</v>
      </c>
      <c r="K738" s="1">
        <v>0.26800000000000002</v>
      </c>
      <c r="L738" s="1">
        <v>0.55000000000000004</v>
      </c>
      <c r="M738" s="1">
        <v>0.55000000000000004</v>
      </c>
      <c r="N738" s="1">
        <v>0.55000000000000004</v>
      </c>
      <c r="O738" s="1">
        <v>0.55000000000000004</v>
      </c>
      <c r="P738" s="1"/>
    </row>
    <row r="739" spans="1:16" ht="13.5" x14ac:dyDescent="0.35">
      <c r="A739" s="1">
        <v>732</v>
      </c>
      <c r="B739" s="1">
        <v>732</v>
      </c>
      <c r="C739" s="1">
        <v>733</v>
      </c>
      <c r="D739" s="1" t="s">
        <v>121</v>
      </c>
      <c r="E739" s="12">
        <v>0.5</v>
      </c>
      <c r="F739" s="1">
        <v>0.12</v>
      </c>
      <c r="G739" s="1">
        <v>0.53600000000000003</v>
      </c>
      <c r="H739" s="1">
        <v>0.53600000000000003</v>
      </c>
      <c r="I739" s="1">
        <v>0.53600000000000003</v>
      </c>
      <c r="J739" s="1">
        <v>0.53600000000000003</v>
      </c>
      <c r="K739" s="1">
        <v>0.42099999999999999</v>
      </c>
      <c r="L739" s="1">
        <v>0.53300000000000003</v>
      </c>
      <c r="M739" s="1">
        <v>0.53300000000000003</v>
      </c>
      <c r="N739" s="1">
        <v>0.53300000000000003</v>
      </c>
      <c r="O739" s="1">
        <v>0.53300000000000003</v>
      </c>
      <c r="P739" s="1"/>
    </row>
    <row r="740" spans="1:16" ht="13.5" x14ac:dyDescent="0.35">
      <c r="A740" s="1">
        <v>733</v>
      </c>
      <c r="B740" s="1">
        <v>733</v>
      </c>
      <c r="C740" s="1">
        <v>734</v>
      </c>
      <c r="D740" s="1" t="s">
        <v>121</v>
      </c>
      <c r="E740" s="12">
        <v>0.54166666666666663</v>
      </c>
      <c r="F740" s="1">
        <v>0.57499999999999996</v>
      </c>
      <c r="G740" s="1">
        <v>0.39100000000000001</v>
      </c>
      <c r="H740" s="1">
        <v>0.39100000000000001</v>
      </c>
      <c r="I740" s="1">
        <v>0.39100000000000001</v>
      </c>
      <c r="J740" s="1">
        <v>0.39100000000000001</v>
      </c>
      <c r="K740" s="1">
        <v>0.80800000000000005</v>
      </c>
      <c r="L740" s="1">
        <v>0.38600000000000001</v>
      </c>
      <c r="M740" s="1">
        <v>0.38600000000000001</v>
      </c>
      <c r="N740" s="1">
        <v>0.38600000000000001</v>
      </c>
      <c r="O740" s="1">
        <v>0.38600000000000001</v>
      </c>
      <c r="P740" s="1"/>
    </row>
    <row r="741" spans="1:16" ht="13.5" x14ac:dyDescent="0.35">
      <c r="A741" s="1">
        <v>734</v>
      </c>
      <c r="B741" s="1">
        <v>734</v>
      </c>
      <c r="C741" s="1">
        <v>735</v>
      </c>
      <c r="D741" s="1" t="s">
        <v>121</v>
      </c>
      <c r="E741" s="12">
        <v>0.58333333333333337</v>
      </c>
      <c r="F741" s="1">
        <v>0.56100000000000005</v>
      </c>
      <c r="G741" s="1">
        <v>0.23499999999999999</v>
      </c>
      <c r="H741" s="1">
        <v>0.23499999999999999</v>
      </c>
      <c r="I741" s="1">
        <v>0.23499999999999999</v>
      </c>
      <c r="J741" s="1">
        <v>0.23499999999999999</v>
      </c>
      <c r="K741" s="1">
        <v>0.98</v>
      </c>
      <c r="L741" s="1">
        <v>0.23100000000000001</v>
      </c>
      <c r="M741" s="1">
        <v>0.23100000000000001</v>
      </c>
      <c r="N741" s="1">
        <v>0.23100000000000001</v>
      </c>
      <c r="O741" s="1">
        <v>0.23100000000000001</v>
      </c>
      <c r="P741" s="1"/>
    </row>
    <row r="742" spans="1:16" ht="13.5" x14ac:dyDescent="0.35">
      <c r="A742" s="1">
        <v>735</v>
      </c>
      <c r="B742" s="1">
        <v>735</v>
      </c>
      <c r="C742" s="1">
        <v>736</v>
      </c>
      <c r="D742" s="1" t="s">
        <v>121</v>
      </c>
      <c r="E742" s="12">
        <v>0.625</v>
      </c>
      <c r="F742" s="1">
        <v>0.48399999999999999</v>
      </c>
      <c r="G742" s="1">
        <v>7.6999999999999999E-2</v>
      </c>
      <c r="H742" s="1">
        <v>7.6999999999999999E-2</v>
      </c>
      <c r="I742" s="1">
        <v>7.6999999999999999E-2</v>
      </c>
      <c r="J742" s="1">
        <v>7.6999999999999999E-2</v>
      </c>
      <c r="K742" s="1">
        <v>0.27700000000000002</v>
      </c>
      <c r="L742" s="1">
        <v>7.5999999999999998E-2</v>
      </c>
      <c r="M742" s="1">
        <v>7.5999999999999998E-2</v>
      </c>
      <c r="N742" s="1">
        <v>7.5999999999999998E-2</v>
      </c>
      <c r="O742" s="1">
        <v>7.5999999999999998E-2</v>
      </c>
      <c r="P742" s="1"/>
    </row>
    <row r="743" spans="1:16" ht="13.5" x14ac:dyDescent="0.35">
      <c r="A743" s="1">
        <v>736</v>
      </c>
      <c r="B743" s="1">
        <v>736</v>
      </c>
      <c r="C743" s="1">
        <v>737</v>
      </c>
      <c r="D743" s="1" t="s">
        <v>121</v>
      </c>
      <c r="E743" s="12">
        <v>0.66666666666666663</v>
      </c>
      <c r="F743" s="1">
        <v>0.13900000000000001</v>
      </c>
      <c r="G743" s="1">
        <v>9.0999999999999998E-2</v>
      </c>
      <c r="H743" s="1">
        <v>9.0999999999999998E-2</v>
      </c>
      <c r="I743" s="1">
        <v>9.0999999999999998E-2</v>
      </c>
      <c r="J743" s="1">
        <v>9.0999999999999998E-2</v>
      </c>
      <c r="K743" s="1">
        <v>0.624</v>
      </c>
      <c r="L743" s="1">
        <v>0.09</v>
      </c>
      <c r="M743" s="1">
        <v>0.09</v>
      </c>
      <c r="N743" s="1">
        <v>0.09</v>
      </c>
      <c r="O743" s="1">
        <v>0.09</v>
      </c>
      <c r="P743" s="1"/>
    </row>
    <row r="744" spans="1:16" ht="13.5" x14ac:dyDescent="0.35">
      <c r="A744" s="1">
        <v>737</v>
      </c>
      <c r="B744" s="1">
        <v>737</v>
      </c>
      <c r="C744" s="1">
        <v>738</v>
      </c>
      <c r="D744" s="1" t="s">
        <v>121</v>
      </c>
      <c r="E744" s="12">
        <v>0.70833333333333337</v>
      </c>
      <c r="F744" s="1">
        <v>8.5000000000000006E-2</v>
      </c>
      <c r="G744" s="1">
        <v>0.26300000000000001</v>
      </c>
      <c r="H744" s="1">
        <v>0.26300000000000001</v>
      </c>
      <c r="I744" s="1">
        <v>0.26300000000000001</v>
      </c>
      <c r="J744" s="1">
        <v>0.26300000000000001</v>
      </c>
      <c r="K744" s="1">
        <v>0.42199999999999999</v>
      </c>
      <c r="L744" s="1">
        <v>0.26100000000000001</v>
      </c>
      <c r="M744" s="1">
        <v>0.26100000000000001</v>
      </c>
      <c r="N744" s="1">
        <v>0.26100000000000001</v>
      </c>
      <c r="O744" s="1">
        <v>0.26100000000000001</v>
      </c>
      <c r="P744" s="1"/>
    </row>
    <row r="745" spans="1:16" ht="13.5" x14ac:dyDescent="0.35">
      <c r="A745" s="1">
        <v>738</v>
      </c>
      <c r="B745" s="1">
        <v>738</v>
      </c>
      <c r="C745" s="1">
        <v>739</v>
      </c>
      <c r="D745" s="1" t="s">
        <v>121</v>
      </c>
      <c r="E745" s="12">
        <v>0.75</v>
      </c>
      <c r="F745" s="1">
        <v>0.13700000000000001</v>
      </c>
      <c r="G745" s="1">
        <v>0.32100000000000001</v>
      </c>
      <c r="H745" s="1">
        <v>0.32100000000000001</v>
      </c>
      <c r="I745" s="1">
        <v>0.32100000000000001</v>
      </c>
      <c r="J745" s="1">
        <v>0.32100000000000001</v>
      </c>
      <c r="K745" s="1">
        <v>0.13500000000000001</v>
      </c>
      <c r="L745" s="1">
        <v>0.315</v>
      </c>
      <c r="M745" s="1">
        <v>0.315</v>
      </c>
      <c r="N745" s="1">
        <v>0.315</v>
      </c>
      <c r="O745" s="1">
        <v>0.315</v>
      </c>
      <c r="P745" s="1"/>
    </row>
    <row r="746" spans="1:16" ht="13.5" x14ac:dyDescent="0.35">
      <c r="A746" s="1">
        <v>739</v>
      </c>
      <c r="B746" s="1">
        <v>739</v>
      </c>
      <c r="C746" s="1">
        <v>740</v>
      </c>
      <c r="D746" s="1" t="s">
        <v>121</v>
      </c>
      <c r="E746" s="12">
        <v>0.79166666666666663</v>
      </c>
      <c r="F746" s="1">
        <v>0.48</v>
      </c>
      <c r="G746" s="1">
        <v>0.20300000000000001</v>
      </c>
      <c r="H746" s="1">
        <v>0.20300000000000001</v>
      </c>
      <c r="I746" s="1">
        <v>0.20300000000000001</v>
      </c>
      <c r="J746" s="1">
        <v>0.20300000000000001</v>
      </c>
      <c r="K746" s="1">
        <v>0.67900000000000005</v>
      </c>
      <c r="L746" s="1">
        <v>0.20399999999999999</v>
      </c>
      <c r="M746" s="1">
        <v>0.20399999999999999</v>
      </c>
      <c r="N746" s="1">
        <v>0.20399999999999999</v>
      </c>
      <c r="O746" s="1">
        <v>0.20399999999999999</v>
      </c>
      <c r="P746" s="1"/>
    </row>
    <row r="747" spans="1:16" ht="13.5" x14ac:dyDescent="0.35">
      <c r="A747" s="1">
        <v>740</v>
      </c>
      <c r="B747" s="1">
        <v>740</v>
      </c>
      <c r="C747" s="1">
        <v>741</v>
      </c>
      <c r="D747" s="1" t="s">
        <v>121</v>
      </c>
      <c r="E747" s="12">
        <v>0.83333333333333337</v>
      </c>
      <c r="F747" s="1">
        <v>0.155</v>
      </c>
      <c r="G747" s="1">
        <v>9.6000000000000002E-2</v>
      </c>
      <c r="H747" s="1">
        <v>9.6000000000000002E-2</v>
      </c>
      <c r="I747" s="1">
        <v>9.6000000000000002E-2</v>
      </c>
      <c r="J747" s="1">
        <v>9.6000000000000002E-2</v>
      </c>
      <c r="K747" s="1">
        <v>0.35199999999999998</v>
      </c>
      <c r="L747" s="1">
        <v>9.5000000000000001E-2</v>
      </c>
      <c r="M747" s="1">
        <v>9.5000000000000001E-2</v>
      </c>
      <c r="N747" s="1">
        <v>9.5000000000000001E-2</v>
      </c>
      <c r="O747" s="1">
        <v>9.5000000000000001E-2</v>
      </c>
      <c r="P747" s="1"/>
    </row>
    <row r="748" spans="1:16" ht="13.5" x14ac:dyDescent="0.35">
      <c r="A748" s="1">
        <v>741</v>
      </c>
      <c r="B748" s="1">
        <v>741</v>
      </c>
      <c r="C748" s="1">
        <v>742</v>
      </c>
      <c r="D748" s="1" t="s">
        <v>121</v>
      </c>
      <c r="E748" s="12">
        <v>0.875</v>
      </c>
      <c r="F748" s="1">
        <v>6.3E-2</v>
      </c>
      <c r="G748" s="1">
        <v>8.3000000000000004E-2</v>
      </c>
      <c r="H748" s="1">
        <v>8.3000000000000004E-2</v>
      </c>
      <c r="I748" s="1">
        <v>8.3000000000000004E-2</v>
      </c>
      <c r="J748" s="1">
        <v>8.3000000000000004E-2</v>
      </c>
      <c r="K748" s="1">
        <v>0.42399999999999999</v>
      </c>
      <c r="L748" s="1">
        <v>8.2000000000000003E-2</v>
      </c>
      <c r="M748" s="1">
        <v>8.2000000000000003E-2</v>
      </c>
      <c r="N748" s="1">
        <v>8.2000000000000003E-2</v>
      </c>
      <c r="O748" s="1">
        <v>8.2000000000000003E-2</v>
      </c>
      <c r="P748" s="1"/>
    </row>
    <row r="749" spans="1:16" ht="13.5" x14ac:dyDescent="0.35">
      <c r="A749" s="1">
        <v>742</v>
      </c>
      <c r="B749" s="1">
        <v>742</v>
      </c>
      <c r="C749" s="1">
        <v>743</v>
      </c>
      <c r="D749" s="1" t="s">
        <v>121</v>
      </c>
      <c r="E749" s="12">
        <v>0.91666666666666663</v>
      </c>
      <c r="F749" s="1">
        <v>8.6999999999999994E-2</v>
      </c>
      <c r="G749" s="1">
        <v>0.13900000000000001</v>
      </c>
      <c r="H749" s="1">
        <v>0.13900000000000001</v>
      </c>
      <c r="I749" s="1">
        <v>0.13900000000000001</v>
      </c>
      <c r="J749" s="1">
        <v>0.13900000000000001</v>
      </c>
      <c r="K749" s="1">
        <v>7.6999999999999999E-2</v>
      </c>
      <c r="L749" s="1">
        <v>0.13800000000000001</v>
      </c>
      <c r="M749" s="1">
        <v>0.13800000000000001</v>
      </c>
      <c r="N749" s="1">
        <v>0.13800000000000001</v>
      </c>
      <c r="O749" s="1">
        <v>0.13800000000000001</v>
      </c>
      <c r="P749" s="1"/>
    </row>
    <row r="750" spans="1:16" ht="13.5" x14ac:dyDescent="0.35">
      <c r="A750" s="1">
        <v>743</v>
      </c>
      <c r="B750" s="1">
        <v>743</v>
      </c>
      <c r="C750" s="1">
        <v>744</v>
      </c>
      <c r="D750" s="1" t="s">
        <v>121</v>
      </c>
      <c r="E750" s="12">
        <v>0.95833333333333337</v>
      </c>
      <c r="F750" s="1">
        <v>0.55300000000000005</v>
      </c>
      <c r="G750" s="1">
        <v>0.22500000000000001</v>
      </c>
      <c r="H750" s="1">
        <v>0.22500000000000001</v>
      </c>
      <c r="I750" s="1">
        <v>0.22500000000000001</v>
      </c>
      <c r="J750" s="1">
        <v>0.22500000000000001</v>
      </c>
      <c r="K750" s="1">
        <v>1.232</v>
      </c>
      <c r="L750" s="1">
        <v>0.224</v>
      </c>
      <c r="M750" s="1">
        <v>0.224</v>
      </c>
      <c r="N750" s="1">
        <v>0.224</v>
      </c>
      <c r="O750" s="1">
        <v>0.224</v>
      </c>
      <c r="P750" s="1"/>
    </row>
    <row r="751" spans="1:16" ht="13.5" x14ac:dyDescent="0.35">
      <c r="A751" s="1">
        <v>744</v>
      </c>
      <c r="B751" s="1">
        <v>744</v>
      </c>
      <c r="C751" s="1">
        <v>745</v>
      </c>
      <c r="D751" s="1" t="s">
        <v>122</v>
      </c>
      <c r="E751" s="12">
        <v>0</v>
      </c>
      <c r="F751" s="1">
        <v>0.46800000000000003</v>
      </c>
      <c r="G751" s="1">
        <v>0.29699999999999999</v>
      </c>
      <c r="H751" s="1">
        <v>0.29699999999999999</v>
      </c>
      <c r="I751" s="1">
        <v>0.29699999999999999</v>
      </c>
      <c r="J751" s="1">
        <v>0.29699999999999999</v>
      </c>
      <c r="K751" s="1">
        <v>0.84499999999999997</v>
      </c>
      <c r="L751" s="1">
        <v>0.29599999999999999</v>
      </c>
      <c r="M751" s="1">
        <v>0.29599999999999999</v>
      </c>
      <c r="N751" s="1">
        <v>0.29599999999999999</v>
      </c>
      <c r="O751" s="1">
        <v>0.29599999999999999</v>
      </c>
      <c r="P751" s="1"/>
    </row>
    <row r="752" spans="1:16" ht="13.5" x14ac:dyDescent="0.35">
      <c r="A752" s="1">
        <v>745</v>
      </c>
      <c r="B752" s="1">
        <v>745</v>
      </c>
      <c r="C752" s="1">
        <v>746</v>
      </c>
      <c r="D752" s="1" t="s">
        <v>122</v>
      </c>
      <c r="E752" s="12">
        <v>4.1666666666666664E-2</v>
      </c>
      <c r="F752" s="1">
        <v>0.161</v>
      </c>
      <c r="G752" s="1">
        <v>0.47899999999999998</v>
      </c>
      <c r="H752" s="1">
        <v>0.47899999999999998</v>
      </c>
      <c r="I752" s="1">
        <v>0.47899999999999998</v>
      </c>
      <c r="J752" s="1">
        <v>0.47899999999999998</v>
      </c>
      <c r="K752" s="1">
        <v>0.72199999999999998</v>
      </c>
      <c r="L752" s="1">
        <v>0.47899999999999998</v>
      </c>
      <c r="M752" s="1">
        <v>0.47899999999999998</v>
      </c>
      <c r="N752" s="1">
        <v>0.47899999999999998</v>
      </c>
      <c r="O752" s="1">
        <v>0.47899999999999998</v>
      </c>
      <c r="P752" s="1"/>
    </row>
    <row r="753" spans="1:16" ht="13.5" x14ac:dyDescent="0.35">
      <c r="A753" s="1">
        <v>746</v>
      </c>
      <c r="B753" s="1">
        <v>746</v>
      </c>
      <c r="C753" s="1">
        <v>747</v>
      </c>
      <c r="D753" s="1" t="s">
        <v>122</v>
      </c>
      <c r="E753" s="12">
        <v>8.3333333333333329E-2</v>
      </c>
      <c r="F753" s="1">
        <v>0.7</v>
      </c>
      <c r="G753" s="1">
        <v>0.69099999999999995</v>
      </c>
      <c r="H753" s="1">
        <v>0.69099999999999995</v>
      </c>
      <c r="I753" s="1">
        <v>0.69099999999999995</v>
      </c>
      <c r="J753" s="1">
        <v>0.69099999999999995</v>
      </c>
      <c r="K753" s="1">
        <v>0.68700000000000006</v>
      </c>
      <c r="L753" s="1">
        <v>0.69099999999999995</v>
      </c>
      <c r="M753" s="1">
        <v>0.69099999999999995</v>
      </c>
      <c r="N753" s="1">
        <v>0.69099999999999995</v>
      </c>
      <c r="O753" s="1">
        <v>0.69099999999999995</v>
      </c>
      <c r="P753" s="1"/>
    </row>
    <row r="754" spans="1:16" ht="13.5" x14ac:dyDescent="0.35">
      <c r="A754" s="1">
        <v>747</v>
      </c>
      <c r="B754" s="1">
        <v>747</v>
      </c>
      <c r="C754" s="1">
        <v>748</v>
      </c>
      <c r="D754" s="1" t="s">
        <v>122</v>
      </c>
      <c r="E754" s="12">
        <v>0.125</v>
      </c>
      <c r="F754" s="1">
        <v>0.53600000000000003</v>
      </c>
      <c r="G754" s="1">
        <v>0.53500000000000003</v>
      </c>
      <c r="H754" s="1">
        <v>0.53500000000000003</v>
      </c>
      <c r="I754" s="1">
        <v>0.53500000000000003</v>
      </c>
      <c r="J754" s="1">
        <v>0.53500000000000003</v>
      </c>
      <c r="K754" s="1">
        <v>0.53400000000000003</v>
      </c>
      <c r="L754" s="1">
        <v>0.53400000000000003</v>
      </c>
      <c r="M754" s="1">
        <v>0.53400000000000003</v>
      </c>
      <c r="N754" s="1">
        <v>0.53400000000000003</v>
      </c>
      <c r="O754" s="1">
        <v>0.53400000000000003</v>
      </c>
      <c r="P754" s="1"/>
    </row>
    <row r="755" spans="1:16" ht="13.5" x14ac:dyDescent="0.35">
      <c r="A755" s="1">
        <v>748</v>
      </c>
      <c r="B755" s="1">
        <v>748</v>
      </c>
      <c r="C755" s="1">
        <v>749</v>
      </c>
      <c r="D755" s="1" t="s">
        <v>122</v>
      </c>
      <c r="E755" s="12">
        <v>0.16666666666666666</v>
      </c>
      <c r="F755" s="1">
        <v>0.45900000000000002</v>
      </c>
      <c r="G755" s="1">
        <v>0.314</v>
      </c>
      <c r="H755" s="1">
        <v>0.314</v>
      </c>
      <c r="I755" s="1">
        <v>0.314</v>
      </c>
      <c r="J755" s="1">
        <v>0.314</v>
      </c>
      <c r="K755" s="1">
        <v>0.48699999999999999</v>
      </c>
      <c r="L755" s="1">
        <v>0.313</v>
      </c>
      <c r="M755" s="1">
        <v>0.313</v>
      </c>
      <c r="N755" s="1">
        <v>0.313</v>
      </c>
      <c r="O755" s="1">
        <v>0.313</v>
      </c>
      <c r="P755" s="1"/>
    </row>
    <row r="756" spans="1:16" ht="13.5" x14ac:dyDescent="0.35">
      <c r="A756" s="1">
        <v>749</v>
      </c>
      <c r="B756" s="1">
        <v>749</v>
      </c>
      <c r="C756" s="1">
        <v>750</v>
      </c>
      <c r="D756" s="1" t="s">
        <v>122</v>
      </c>
      <c r="E756" s="12">
        <v>0.20833333333333334</v>
      </c>
      <c r="F756" s="1">
        <v>0.13</v>
      </c>
      <c r="G756" s="1">
        <v>9.2999999999999999E-2</v>
      </c>
      <c r="H756" s="1">
        <v>9.2999999999999999E-2</v>
      </c>
      <c r="I756" s="1">
        <v>9.2999999999999999E-2</v>
      </c>
      <c r="J756" s="1">
        <v>9.2999999999999999E-2</v>
      </c>
      <c r="K756" s="1">
        <v>8.5999999999999993E-2</v>
      </c>
      <c r="L756" s="1">
        <v>9.2999999999999999E-2</v>
      </c>
      <c r="M756" s="1">
        <v>9.2999999999999999E-2</v>
      </c>
      <c r="N756" s="1">
        <v>9.2999999999999999E-2</v>
      </c>
      <c r="O756" s="1">
        <v>9.2999999999999999E-2</v>
      </c>
      <c r="P756" s="1"/>
    </row>
    <row r="757" spans="1:16" ht="13.5" x14ac:dyDescent="0.35">
      <c r="A757" s="1">
        <v>750</v>
      </c>
      <c r="B757" s="1">
        <v>750</v>
      </c>
      <c r="C757" s="1">
        <v>751</v>
      </c>
      <c r="D757" s="1" t="s">
        <v>122</v>
      </c>
      <c r="E757" s="12">
        <v>0.25</v>
      </c>
      <c r="F757" s="1">
        <v>0.36699999999999999</v>
      </c>
      <c r="G757" s="1">
        <v>0.46500000000000002</v>
      </c>
      <c r="H757" s="1">
        <v>0.46500000000000002</v>
      </c>
      <c r="I757" s="1">
        <v>0.46500000000000002</v>
      </c>
      <c r="J757" s="1">
        <v>0.46500000000000002</v>
      </c>
      <c r="K757" s="1">
        <v>0.2</v>
      </c>
      <c r="L757" s="1">
        <v>0.46600000000000003</v>
      </c>
      <c r="M757" s="1">
        <v>0.46600000000000003</v>
      </c>
      <c r="N757" s="1">
        <v>0.46600000000000003</v>
      </c>
      <c r="O757" s="1">
        <v>0.46600000000000003</v>
      </c>
      <c r="P757" s="1"/>
    </row>
    <row r="758" spans="1:16" ht="13.5" x14ac:dyDescent="0.35">
      <c r="A758" s="1">
        <v>751</v>
      </c>
      <c r="B758" s="1">
        <v>751</v>
      </c>
      <c r="C758" s="1">
        <v>752</v>
      </c>
      <c r="D758" s="1" t="s">
        <v>122</v>
      </c>
      <c r="E758" s="12">
        <v>0.29166666666666669</v>
      </c>
      <c r="F758" s="1">
        <v>0.45800000000000002</v>
      </c>
      <c r="G758" s="1">
        <v>0.55700000000000005</v>
      </c>
      <c r="H758" s="1">
        <v>0.55700000000000005</v>
      </c>
      <c r="I758" s="1">
        <v>0.55700000000000005</v>
      </c>
      <c r="J758" s="1">
        <v>0.55700000000000005</v>
      </c>
      <c r="K758" s="1">
        <v>4.2000000000000003E-2</v>
      </c>
      <c r="L758" s="1">
        <v>0.55800000000000005</v>
      </c>
      <c r="M758" s="1">
        <v>0.55800000000000005</v>
      </c>
      <c r="N758" s="1">
        <v>0.55800000000000005</v>
      </c>
      <c r="O758" s="1">
        <v>0.55800000000000005</v>
      </c>
      <c r="P758" s="1"/>
    </row>
    <row r="759" spans="1:16" ht="13.5" x14ac:dyDescent="0.35">
      <c r="A759" s="1">
        <v>752</v>
      </c>
      <c r="B759" s="1">
        <v>752</v>
      </c>
      <c r="C759" s="1">
        <v>753</v>
      </c>
      <c r="D759" s="1" t="s">
        <v>122</v>
      </c>
      <c r="E759" s="12">
        <v>0.33333333333333331</v>
      </c>
      <c r="F759" s="1">
        <v>0.39700000000000002</v>
      </c>
      <c r="G759" s="1">
        <v>0.39800000000000002</v>
      </c>
      <c r="H759" s="1">
        <v>0.39800000000000002</v>
      </c>
      <c r="I759" s="1">
        <v>0.39800000000000002</v>
      </c>
      <c r="J759" s="1">
        <v>0.39800000000000002</v>
      </c>
      <c r="K759" s="1">
        <v>0.63700000000000001</v>
      </c>
      <c r="L759" s="1">
        <v>0.39800000000000002</v>
      </c>
      <c r="M759" s="1">
        <v>0.39800000000000002</v>
      </c>
      <c r="N759" s="1">
        <v>0.39800000000000002</v>
      </c>
      <c r="O759" s="1">
        <v>0.39800000000000002</v>
      </c>
      <c r="P759" s="1"/>
    </row>
    <row r="760" spans="1:16" ht="13.5" x14ac:dyDescent="0.35">
      <c r="A760" s="1">
        <v>753</v>
      </c>
      <c r="B760" s="1">
        <v>753</v>
      </c>
      <c r="C760" s="1">
        <v>754</v>
      </c>
      <c r="D760" s="1" t="s">
        <v>122</v>
      </c>
      <c r="E760" s="12">
        <v>0.375</v>
      </c>
      <c r="F760" s="1">
        <v>0.55800000000000005</v>
      </c>
      <c r="G760" s="1">
        <v>0.29499999999999998</v>
      </c>
      <c r="H760" s="1">
        <v>0.29499999999999998</v>
      </c>
      <c r="I760" s="1">
        <v>0.29499999999999998</v>
      </c>
      <c r="J760" s="1">
        <v>0.29499999999999998</v>
      </c>
      <c r="K760" s="1">
        <v>0.81200000000000006</v>
      </c>
      <c r="L760" s="1">
        <v>0.29599999999999999</v>
      </c>
      <c r="M760" s="1">
        <v>0.29599999999999999</v>
      </c>
      <c r="N760" s="1">
        <v>0.29599999999999999</v>
      </c>
      <c r="O760" s="1">
        <v>0.29599999999999999</v>
      </c>
      <c r="P760" s="1"/>
    </row>
    <row r="761" spans="1:16" ht="13.5" x14ac:dyDescent="0.35">
      <c r="A761" s="1">
        <v>754</v>
      </c>
      <c r="B761" s="1">
        <v>754</v>
      </c>
      <c r="C761" s="1">
        <v>755</v>
      </c>
      <c r="D761" s="1" t="s">
        <v>122</v>
      </c>
      <c r="E761" s="12">
        <v>0.41666666666666669</v>
      </c>
      <c r="F761" s="1">
        <v>0.67500000000000004</v>
      </c>
      <c r="G761" s="1">
        <v>0.55000000000000004</v>
      </c>
      <c r="H761" s="1">
        <v>0.55000000000000004</v>
      </c>
      <c r="I761" s="1">
        <v>0.55000000000000004</v>
      </c>
      <c r="J761" s="1">
        <v>0.55000000000000004</v>
      </c>
      <c r="K761" s="1">
        <v>0.71499999999999997</v>
      </c>
      <c r="L761" s="1">
        <v>0.55200000000000005</v>
      </c>
      <c r="M761" s="1">
        <v>0.55200000000000005</v>
      </c>
      <c r="N761" s="1">
        <v>0.55200000000000005</v>
      </c>
      <c r="O761" s="1">
        <v>0.55200000000000005</v>
      </c>
      <c r="P761" s="1"/>
    </row>
    <row r="762" spans="1:16" ht="13.5" x14ac:dyDescent="0.35">
      <c r="A762" s="1">
        <v>755</v>
      </c>
      <c r="B762" s="1">
        <v>755</v>
      </c>
      <c r="C762" s="1">
        <v>756</v>
      </c>
      <c r="D762" s="1" t="s">
        <v>122</v>
      </c>
      <c r="E762" s="12">
        <v>0.45833333333333331</v>
      </c>
      <c r="F762" s="1">
        <v>0.95299999999999996</v>
      </c>
      <c r="G762" s="1">
        <v>0.98599999999999999</v>
      </c>
      <c r="H762" s="1">
        <v>0.98599999999999999</v>
      </c>
      <c r="I762" s="1">
        <v>0.98599999999999999</v>
      </c>
      <c r="J762" s="1">
        <v>0.98599999999999999</v>
      </c>
      <c r="K762" s="1">
        <v>0.91</v>
      </c>
      <c r="L762" s="1">
        <v>0.98199999999999998</v>
      </c>
      <c r="M762" s="1">
        <v>0.98199999999999998</v>
      </c>
      <c r="N762" s="1">
        <v>0.98199999999999998</v>
      </c>
      <c r="O762" s="1">
        <v>0.98199999999999998</v>
      </c>
      <c r="P762" s="1"/>
    </row>
    <row r="763" spans="1:16" ht="13.5" x14ac:dyDescent="0.35">
      <c r="A763" s="1">
        <v>756</v>
      </c>
      <c r="B763" s="1">
        <v>756</v>
      </c>
      <c r="C763" s="1">
        <v>757</v>
      </c>
      <c r="D763" s="1" t="s">
        <v>122</v>
      </c>
      <c r="E763" s="12">
        <v>0.5</v>
      </c>
      <c r="F763" s="1">
        <v>1.069</v>
      </c>
      <c r="G763" s="1">
        <v>1.25</v>
      </c>
      <c r="H763" s="1">
        <v>1.25</v>
      </c>
      <c r="I763" s="1">
        <v>1.25</v>
      </c>
      <c r="J763" s="1">
        <v>1.25</v>
      </c>
      <c r="K763" s="1">
        <v>0.90400000000000003</v>
      </c>
      <c r="L763" s="1">
        <v>1.222</v>
      </c>
      <c r="M763" s="1">
        <v>1.222</v>
      </c>
      <c r="N763" s="1">
        <v>1.222</v>
      </c>
      <c r="O763" s="1">
        <v>1.222</v>
      </c>
      <c r="P763" s="1"/>
    </row>
    <row r="764" spans="1:16" ht="13.5" x14ac:dyDescent="0.35">
      <c r="A764" s="1">
        <v>757</v>
      </c>
      <c r="B764" s="1">
        <v>757</v>
      </c>
      <c r="C764" s="1">
        <v>758</v>
      </c>
      <c r="D764" s="1" t="s">
        <v>122</v>
      </c>
      <c r="E764" s="12">
        <v>0.54166666666666663</v>
      </c>
      <c r="F764" s="1">
        <v>1.367</v>
      </c>
      <c r="G764" s="1">
        <v>1.24</v>
      </c>
      <c r="H764" s="1">
        <v>1.24</v>
      </c>
      <c r="I764" s="1">
        <v>1.24</v>
      </c>
      <c r="J764" s="1">
        <v>1.24</v>
      </c>
      <c r="K764" s="1">
        <v>1.3380000000000001</v>
      </c>
      <c r="L764" s="1">
        <v>1.1679999999999999</v>
      </c>
      <c r="M764" s="1">
        <v>1.1679999999999999</v>
      </c>
      <c r="N764" s="1">
        <v>1.1679999999999999</v>
      </c>
      <c r="O764" s="1">
        <v>1.1679999999999999</v>
      </c>
      <c r="P764" s="1"/>
    </row>
    <row r="765" spans="1:16" ht="13.5" x14ac:dyDescent="0.35">
      <c r="A765" s="1">
        <v>758</v>
      </c>
      <c r="B765" s="1">
        <v>758</v>
      </c>
      <c r="C765" s="1">
        <v>759</v>
      </c>
      <c r="D765" s="1" t="s">
        <v>122</v>
      </c>
      <c r="E765" s="12">
        <v>0.58333333333333337</v>
      </c>
      <c r="F765" s="1">
        <v>0.746</v>
      </c>
      <c r="G765" s="1">
        <v>0.64900000000000002</v>
      </c>
      <c r="H765" s="1">
        <v>0.64900000000000002</v>
      </c>
      <c r="I765" s="1">
        <v>0.64900000000000002</v>
      </c>
      <c r="J765" s="1">
        <v>0.64900000000000002</v>
      </c>
      <c r="K765" s="1">
        <v>0.71599999999999997</v>
      </c>
      <c r="L765" s="1">
        <v>0.57299999999999995</v>
      </c>
      <c r="M765" s="1">
        <v>0.57299999999999995</v>
      </c>
      <c r="N765" s="1">
        <v>0.57299999999999995</v>
      </c>
      <c r="O765" s="1">
        <v>0.57299999999999995</v>
      </c>
      <c r="P765" s="1"/>
    </row>
    <row r="766" spans="1:16" ht="13.5" x14ac:dyDescent="0.35">
      <c r="A766" s="1">
        <v>759</v>
      </c>
      <c r="B766" s="1">
        <v>759</v>
      </c>
      <c r="C766" s="1">
        <v>760</v>
      </c>
      <c r="D766" s="1" t="s">
        <v>122</v>
      </c>
      <c r="E766" s="12">
        <v>0.625</v>
      </c>
      <c r="F766" s="1">
        <v>6.6000000000000003E-2</v>
      </c>
      <c r="G766" s="1">
        <v>6.4000000000000001E-2</v>
      </c>
      <c r="H766" s="1">
        <v>6.4000000000000001E-2</v>
      </c>
      <c r="I766" s="1">
        <v>6.4000000000000001E-2</v>
      </c>
      <c r="J766" s="1">
        <v>6.4000000000000001E-2</v>
      </c>
      <c r="K766" s="1">
        <v>0.10299999999999999</v>
      </c>
      <c r="L766" s="1">
        <v>9.6000000000000002E-2</v>
      </c>
      <c r="M766" s="1">
        <v>9.6000000000000002E-2</v>
      </c>
      <c r="N766" s="1">
        <v>9.6000000000000002E-2</v>
      </c>
      <c r="O766" s="1">
        <v>9.6000000000000002E-2</v>
      </c>
      <c r="P766" s="1"/>
    </row>
    <row r="767" spans="1:16" ht="13.5" x14ac:dyDescent="0.35">
      <c r="A767" s="1">
        <v>760</v>
      </c>
      <c r="B767" s="1">
        <v>760</v>
      </c>
      <c r="C767" s="1">
        <v>761</v>
      </c>
      <c r="D767" s="1" t="s">
        <v>122</v>
      </c>
      <c r="E767" s="12">
        <v>0.66666666666666663</v>
      </c>
      <c r="F767" s="1">
        <v>0.23</v>
      </c>
      <c r="G767" s="1">
        <v>0.40799999999999997</v>
      </c>
      <c r="H767" s="1">
        <v>0.40799999999999997</v>
      </c>
      <c r="I767" s="1">
        <v>0.40799999999999997</v>
      </c>
      <c r="J767" s="1">
        <v>0.40799999999999997</v>
      </c>
      <c r="K767" s="1">
        <v>0.247</v>
      </c>
      <c r="L767" s="1">
        <v>0.40799999999999997</v>
      </c>
      <c r="M767" s="1">
        <v>0.40799999999999997</v>
      </c>
      <c r="N767" s="1">
        <v>0.40799999999999997</v>
      </c>
      <c r="O767" s="1">
        <v>0.40799999999999997</v>
      </c>
      <c r="P767" s="1"/>
    </row>
    <row r="768" spans="1:16" ht="13.5" x14ac:dyDescent="0.35">
      <c r="A768" s="1">
        <v>761</v>
      </c>
      <c r="B768" s="1">
        <v>761</v>
      </c>
      <c r="C768" s="1">
        <v>762</v>
      </c>
      <c r="D768" s="1" t="s">
        <v>122</v>
      </c>
      <c r="E768" s="12">
        <v>0.70833333333333337</v>
      </c>
      <c r="F768" s="1">
        <v>0.876</v>
      </c>
      <c r="G768" s="1">
        <v>0.72</v>
      </c>
      <c r="H768" s="1">
        <v>0.72</v>
      </c>
      <c r="I768" s="1">
        <v>0.72</v>
      </c>
      <c r="J768" s="1">
        <v>0.72</v>
      </c>
      <c r="K768" s="1">
        <v>0.80700000000000005</v>
      </c>
      <c r="L768" s="1">
        <v>0.70399999999999996</v>
      </c>
      <c r="M768" s="1">
        <v>0.70399999999999996</v>
      </c>
      <c r="N768" s="1">
        <v>0.70399999999999996</v>
      </c>
      <c r="O768" s="1">
        <v>0.70399999999999996</v>
      </c>
      <c r="P768" s="1"/>
    </row>
    <row r="769" spans="1:16" ht="13.5" x14ac:dyDescent="0.35">
      <c r="A769" s="1">
        <v>762</v>
      </c>
      <c r="B769" s="1">
        <v>762</v>
      </c>
      <c r="C769" s="1">
        <v>763</v>
      </c>
      <c r="D769" s="1" t="s">
        <v>122</v>
      </c>
      <c r="E769" s="12">
        <v>0.75</v>
      </c>
      <c r="F769" s="1">
        <v>0.98299999999999998</v>
      </c>
      <c r="G769" s="1">
        <v>0.90500000000000003</v>
      </c>
      <c r="H769" s="1">
        <v>0.90500000000000003</v>
      </c>
      <c r="I769" s="1">
        <v>0.90500000000000003</v>
      </c>
      <c r="J769" s="1">
        <v>0.90500000000000003</v>
      </c>
      <c r="K769" s="1">
        <v>0.91900000000000004</v>
      </c>
      <c r="L769" s="1">
        <v>0.88500000000000001</v>
      </c>
      <c r="M769" s="1">
        <v>0.88500000000000001</v>
      </c>
      <c r="N769" s="1">
        <v>0.88500000000000001</v>
      </c>
      <c r="O769" s="1">
        <v>0.88500000000000001</v>
      </c>
      <c r="P769" s="1"/>
    </row>
    <row r="770" spans="1:16" ht="13.5" x14ac:dyDescent="0.35">
      <c r="A770" s="1">
        <v>763</v>
      </c>
      <c r="B770" s="1">
        <v>763</v>
      </c>
      <c r="C770" s="1">
        <v>764</v>
      </c>
      <c r="D770" s="1" t="s">
        <v>122</v>
      </c>
      <c r="E770" s="12">
        <v>0.79166666666666663</v>
      </c>
      <c r="F770" s="1">
        <v>0.80500000000000005</v>
      </c>
      <c r="G770" s="1">
        <v>0.77800000000000002</v>
      </c>
      <c r="H770" s="1">
        <v>0.77800000000000002</v>
      </c>
      <c r="I770" s="1">
        <v>0.77800000000000002</v>
      </c>
      <c r="J770" s="1">
        <v>0.77800000000000002</v>
      </c>
      <c r="K770" s="1">
        <v>0.75700000000000001</v>
      </c>
      <c r="L770" s="1">
        <v>0.75900000000000001</v>
      </c>
      <c r="M770" s="1">
        <v>0.75900000000000001</v>
      </c>
      <c r="N770" s="1">
        <v>0.75900000000000001</v>
      </c>
      <c r="O770" s="1">
        <v>0.75900000000000001</v>
      </c>
      <c r="P770" s="1"/>
    </row>
    <row r="771" spans="1:16" ht="13.5" x14ac:dyDescent="0.35">
      <c r="A771" s="1">
        <v>764</v>
      </c>
      <c r="B771" s="1">
        <v>764</v>
      </c>
      <c r="C771" s="1">
        <v>765</v>
      </c>
      <c r="D771" s="1" t="s">
        <v>122</v>
      </c>
      <c r="E771" s="12">
        <v>0.83333333333333337</v>
      </c>
      <c r="F771" s="1">
        <v>0.61799999999999999</v>
      </c>
      <c r="G771" s="1">
        <v>0.60399999999999998</v>
      </c>
      <c r="H771" s="1">
        <v>0.60399999999999998</v>
      </c>
      <c r="I771" s="1">
        <v>0.60399999999999998</v>
      </c>
      <c r="J771" s="1">
        <v>0.60399999999999998</v>
      </c>
      <c r="K771" s="1">
        <v>0.55900000000000005</v>
      </c>
      <c r="L771" s="1">
        <v>0.58399999999999996</v>
      </c>
      <c r="M771" s="1">
        <v>0.58399999999999996</v>
      </c>
      <c r="N771" s="1">
        <v>0.58399999999999996</v>
      </c>
      <c r="O771" s="1">
        <v>0.58399999999999996</v>
      </c>
      <c r="P771" s="1"/>
    </row>
    <row r="772" spans="1:16" ht="13.5" x14ac:dyDescent="0.35">
      <c r="A772" s="1">
        <v>765</v>
      </c>
      <c r="B772" s="1">
        <v>765</v>
      </c>
      <c r="C772" s="1">
        <v>766</v>
      </c>
      <c r="D772" s="1" t="s">
        <v>122</v>
      </c>
      <c r="E772" s="12">
        <v>0.875</v>
      </c>
      <c r="F772" s="1">
        <v>0.249</v>
      </c>
      <c r="G772" s="1">
        <v>0.45900000000000002</v>
      </c>
      <c r="H772" s="1">
        <v>0.45900000000000002</v>
      </c>
      <c r="I772" s="1">
        <v>0.45900000000000002</v>
      </c>
      <c r="J772" s="1">
        <v>0.45900000000000002</v>
      </c>
      <c r="K772" s="1">
        <v>0.29299999999999998</v>
      </c>
      <c r="L772" s="1">
        <v>0.443</v>
      </c>
      <c r="M772" s="1">
        <v>0.443</v>
      </c>
      <c r="N772" s="1">
        <v>0.443</v>
      </c>
      <c r="O772" s="1">
        <v>0.443</v>
      </c>
      <c r="P772" s="1"/>
    </row>
    <row r="773" spans="1:16" ht="13.5" x14ac:dyDescent="0.35">
      <c r="A773" s="1">
        <v>766</v>
      </c>
      <c r="B773" s="1">
        <v>766</v>
      </c>
      <c r="C773" s="1">
        <v>767</v>
      </c>
      <c r="D773" s="1" t="s">
        <v>122</v>
      </c>
      <c r="E773" s="12">
        <v>0.91666666666666663</v>
      </c>
      <c r="F773" s="1">
        <v>0.57699999999999996</v>
      </c>
      <c r="G773" s="1">
        <v>0.59599999999999997</v>
      </c>
      <c r="H773" s="1">
        <v>0.59599999999999997</v>
      </c>
      <c r="I773" s="1">
        <v>0.59599999999999997</v>
      </c>
      <c r="J773" s="1">
        <v>0.59599999999999997</v>
      </c>
      <c r="K773" s="1">
        <v>0.56999999999999995</v>
      </c>
      <c r="L773" s="1">
        <v>0.58099999999999996</v>
      </c>
      <c r="M773" s="1">
        <v>0.58099999999999996</v>
      </c>
      <c r="N773" s="1">
        <v>0.58099999999999996</v>
      </c>
      <c r="O773" s="1">
        <v>0.58099999999999996</v>
      </c>
      <c r="P773" s="1"/>
    </row>
    <row r="774" spans="1:16" ht="13.5" x14ac:dyDescent="0.35">
      <c r="A774" s="1">
        <v>767</v>
      </c>
      <c r="B774" s="1">
        <v>767</v>
      </c>
      <c r="C774" s="1">
        <v>768</v>
      </c>
      <c r="D774" s="1" t="s">
        <v>122</v>
      </c>
      <c r="E774" s="12">
        <v>0.95833333333333337</v>
      </c>
      <c r="F774" s="1">
        <v>0.80100000000000005</v>
      </c>
      <c r="G774" s="1">
        <v>0.57899999999999996</v>
      </c>
      <c r="H774" s="1">
        <v>0.57899999999999996</v>
      </c>
      <c r="I774" s="1">
        <v>0.57899999999999996</v>
      </c>
      <c r="J774" s="1">
        <v>0.57899999999999996</v>
      </c>
      <c r="K774" s="1">
        <v>0.65600000000000003</v>
      </c>
      <c r="L774" s="1">
        <v>0.56599999999999995</v>
      </c>
      <c r="M774" s="1">
        <v>0.56599999999999995</v>
      </c>
      <c r="N774" s="1">
        <v>0.56599999999999995</v>
      </c>
      <c r="O774" s="1">
        <v>0.56599999999999995</v>
      </c>
      <c r="P774" s="1"/>
    </row>
    <row r="775" spans="1:16" ht="13.5" x14ac:dyDescent="0.35">
      <c r="A775" s="1">
        <v>768</v>
      </c>
      <c r="B775" s="1">
        <v>768</v>
      </c>
      <c r="C775" s="1">
        <v>769</v>
      </c>
      <c r="D775" s="1" t="s">
        <v>123</v>
      </c>
      <c r="E775" s="12">
        <v>0</v>
      </c>
      <c r="F775" s="1">
        <v>0.52400000000000002</v>
      </c>
      <c r="G775" s="1">
        <v>0.33600000000000002</v>
      </c>
      <c r="H775" s="1">
        <v>0.33600000000000002</v>
      </c>
      <c r="I775" s="1">
        <v>0.33600000000000002</v>
      </c>
      <c r="J775" s="1">
        <v>0.33600000000000002</v>
      </c>
      <c r="K775" s="1">
        <v>0.53800000000000003</v>
      </c>
      <c r="L775" s="1">
        <v>0.32500000000000001</v>
      </c>
      <c r="M775" s="1">
        <v>0.32500000000000001</v>
      </c>
      <c r="N775" s="1">
        <v>0.32500000000000001</v>
      </c>
      <c r="O775" s="1">
        <v>0.32500000000000001</v>
      </c>
      <c r="P775" s="1"/>
    </row>
    <row r="776" spans="1:16" ht="13.5" x14ac:dyDescent="0.35">
      <c r="A776" s="1">
        <v>769</v>
      </c>
      <c r="B776" s="1">
        <v>769</v>
      </c>
      <c r="C776" s="1">
        <v>770</v>
      </c>
      <c r="D776" s="1" t="s">
        <v>123</v>
      </c>
      <c r="E776" s="12">
        <v>4.1666666666666664E-2</v>
      </c>
      <c r="F776" s="1">
        <v>5.77</v>
      </c>
      <c r="G776" s="1">
        <v>8.1240000000000006</v>
      </c>
      <c r="H776" s="1">
        <v>4.8490000000000002</v>
      </c>
      <c r="I776" s="1">
        <v>3.9289999999999998</v>
      </c>
      <c r="J776" s="1">
        <v>21.536000000000001</v>
      </c>
      <c r="K776" s="1">
        <v>5.6429999999999998</v>
      </c>
      <c r="L776" s="1">
        <v>8.5259999999999998</v>
      </c>
      <c r="M776" s="1">
        <v>5.08</v>
      </c>
      <c r="N776" s="1">
        <v>4.1130000000000004</v>
      </c>
      <c r="O776" s="1">
        <v>0.186</v>
      </c>
      <c r="P776" s="1"/>
    </row>
    <row r="777" spans="1:16" ht="13.5" x14ac:dyDescent="0.35">
      <c r="A777" s="1">
        <v>770</v>
      </c>
      <c r="B777" s="1">
        <v>770</v>
      </c>
      <c r="C777" s="1">
        <v>771</v>
      </c>
      <c r="D777" s="1" t="s">
        <v>123</v>
      </c>
      <c r="E777" s="12">
        <v>8.3333333333333329E-2</v>
      </c>
      <c r="F777" s="1">
        <v>9.1539999999999999</v>
      </c>
      <c r="G777" s="1">
        <v>12.567</v>
      </c>
      <c r="H777" s="1">
        <v>8.0559999999999992</v>
      </c>
      <c r="I777" s="1">
        <v>4.3339999999999996</v>
      </c>
      <c r="J777" s="1">
        <v>41.578000000000003</v>
      </c>
      <c r="K777" s="1">
        <v>8.9619999999999997</v>
      </c>
      <c r="L777" s="1">
        <v>13.2</v>
      </c>
      <c r="M777" s="1">
        <v>8.4550000000000001</v>
      </c>
      <c r="N777" s="1">
        <v>4.5389999999999997</v>
      </c>
      <c r="O777" s="1">
        <v>0.55900000000000005</v>
      </c>
      <c r="P777" s="1"/>
    </row>
    <row r="778" spans="1:16" ht="13.5" x14ac:dyDescent="0.35">
      <c r="A778" s="1">
        <v>771</v>
      </c>
      <c r="B778" s="1">
        <v>771</v>
      </c>
      <c r="C778" s="1">
        <v>772</v>
      </c>
      <c r="D778" s="1" t="s">
        <v>123</v>
      </c>
      <c r="E778" s="12">
        <v>0.125</v>
      </c>
      <c r="F778" s="1">
        <v>5.1479999999999997</v>
      </c>
      <c r="G778" s="1">
        <v>4.5019999999999998</v>
      </c>
      <c r="H778" s="1">
        <v>5.1539999999999999</v>
      </c>
      <c r="I778" s="1">
        <v>3.7829999999999999</v>
      </c>
      <c r="J778" s="1">
        <v>28.074000000000002</v>
      </c>
      <c r="K778" s="1">
        <v>5.5380000000000003</v>
      </c>
      <c r="L778" s="1">
        <v>4.7169999999999996</v>
      </c>
      <c r="M778" s="1">
        <v>5.4029999999999996</v>
      </c>
      <c r="N778" s="1">
        <v>3.9990000000000001</v>
      </c>
      <c r="O778" s="1">
        <v>0.14000000000000001</v>
      </c>
      <c r="P778" s="1"/>
    </row>
    <row r="779" spans="1:16" ht="13.5" x14ac:dyDescent="0.35">
      <c r="A779" s="1">
        <v>772</v>
      </c>
      <c r="B779" s="1">
        <v>772</v>
      </c>
      <c r="C779" s="1">
        <v>773</v>
      </c>
      <c r="D779" s="1" t="s">
        <v>123</v>
      </c>
      <c r="E779" s="12">
        <v>0.16666666666666666</v>
      </c>
      <c r="F779" s="1">
        <v>6.4080000000000004</v>
      </c>
      <c r="G779" s="1">
        <v>8.6999999999999993</v>
      </c>
      <c r="H779" s="1">
        <v>5.4880000000000004</v>
      </c>
      <c r="I779" s="1">
        <v>2.3719999999999999</v>
      </c>
      <c r="J779" s="1">
        <v>25.529</v>
      </c>
      <c r="K779" s="1">
        <v>6.3380000000000001</v>
      </c>
      <c r="L779" s="1">
        <v>9.173</v>
      </c>
      <c r="M779" s="1">
        <v>5.7930000000000001</v>
      </c>
      <c r="N779" s="1">
        <v>2.5150000000000001</v>
      </c>
      <c r="O779" s="1">
        <v>3.8580000000000001</v>
      </c>
      <c r="P779" s="1"/>
    </row>
    <row r="780" spans="1:16" ht="13.5" x14ac:dyDescent="0.35">
      <c r="A780" s="1">
        <v>773</v>
      </c>
      <c r="B780" s="1">
        <v>773</v>
      </c>
      <c r="C780" s="1">
        <v>774</v>
      </c>
      <c r="D780" s="1" t="s">
        <v>123</v>
      </c>
      <c r="E780" s="12">
        <v>0.20833333333333334</v>
      </c>
      <c r="F780" s="1">
        <v>10.826000000000001</v>
      </c>
      <c r="G780" s="1">
        <v>12.842000000000001</v>
      </c>
      <c r="H780" s="1">
        <v>9.4600000000000009</v>
      </c>
      <c r="I780" s="1">
        <v>0.94</v>
      </c>
      <c r="J780" s="1">
        <v>8.3740000000000006</v>
      </c>
      <c r="K780" s="1">
        <v>10.808999999999999</v>
      </c>
      <c r="L780" s="1">
        <v>13.528</v>
      </c>
      <c r="M780" s="1">
        <v>9.9710000000000001</v>
      </c>
      <c r="N780" s="1">
        <v>1.008</v>
      </c>
      <c r="O780" s="1">
        <v>3.3010000000000002</v>
      </c>
      <c r="P780" s="1"/>
    </row>
    <row r="781" spans="1:16" ht="13.5" x14ac:dyDescent="0.35">
      <c r="A781" s="1">
        <v>774</v>
      </c>
      <c r="B781" s="1">
        <v>774</v>
      </c>
      <c r="C781" s="1">
        <v>775</v>
      </c>
      <c r="D781" s="1" t="s">
        <v>123</v>
      </c>
      <c r="E781" s="12">
        <v>0.25</v>
      </c>
      <c r="F781" s="1">
        <v>11.709</v>
      </c>
      <c r="G781" s="1">
        <v>14.006</v>
      </c>
      <c r="H781" s="1">
        <v>10.691000000000001</v>
      </c>
      <c r="I781" s="1">
        <v>1.619</v>
      </c>
      <c r="J781" s="1">
        <v>5.4950000000000001</v>
      </c>
      <c r="K781" s="1">
        <v>11.689</v>
      </c>
      <c r="L781" s="1">
        <v>14.721</v>
      </c>
      <c r="M781" s="1">
        <v>11.234</v>
      </c>
      <c r="N781" s="1">
        <v>1.6890000000000001</v>
      </c>
      <c r="O781" s="1">
        <v>0.109</v>
      </c>
      <c r="P781" s="1"/>
    </row>
    <row r="782" spans="1:16" ht="13.5" x14ac:dyDescent="0.35">
      <c r="A782" s="1">
        <v>775</v>
      </c>
      <c r="B782" s="1">
        <v>775</v>
      </c>
      <c r="C782" s="1">
        <v>776</v>
      </c>
      <c r="D782" s="1" t="s">
        <v>123</v>
      </c>
      <c r="E782" s="12">
        <v>0.29166666666666669</v>
      </c>
      <c r="F782" s="1">
        <v>20.507000000000001</v>
      </c>
      <c r="G782" s="1">
        <v>22.472999999999999</v>
      </c>
      <c r="H782" s="1">
        <v>19.652999999999999</v>
      </c>
      <c r="I782" s="1">
        <v>9.5549999999999997</v>
      </c>
      <c r="J782" s="1">
        <v>6.4560000000000004</v>
      </c>
      <c r="K782" s="1">
        <v>20.655999999999999</v>
      </c>
      <c r="L782" s="1">
        <v>23.167999999999999</v>
      </c>
      <c r="M782" s="1">
        <v>20.201000000000001</v>
      </c>
      <c r="N782" s="1">
        <v>9.577</v>
      </c>
      <c r="O782" s="1">
        <v>9.2080000000000002</v>
      </c>
      <c r="P782" s="1"/>
    </row>
    <row r="783" spans="1:16" ht="13.5" x14ac:dyDescent="0.35">
      <c r="A783" s="1">
        <v>776</v>
      </c>
      <c r="B783" s="1">
        <v>776</v>
      </c>
      <c r="C783" s="1">
        <v>777</v>
      </c>
      <c r="D783" s="1" t="s">
        <v>123</v>
      </c>
      <c r="E783" s="12">
        <v>0.33333333333333331</v>
      </c>
      <c r="F783" s="1">
        <v>5.0709999999999997</v>
      </c>
      <c r="G783" s="1">
        <v>6.8319999999999999</v>
      </c>
      <c r="H783" s="1">
        <v>4.7350000000000003</v>
      </c>
      <c r="I783" s="1">
        <v>1.3979999999999999</v>
      </c>
      <c r="J783" s="1">
        <v>5.734</v>
      </c>
      <c r="K783" s="1">
        <v>5.08</v>
      </c>
      <c r="L783" s="1">
        <v>7.2130000000000001</v>
      </c>
      <c r="M783" s="1">
        <v>5.0069999999999997</v>
      </c>
      <c r="N783" s="1">
        <v>1.496</v>
      </c>
      <c r="O783" s="1">
        <v>3.4529999999999998</v>
      </c>
      <c r="P783" s="1"/>
    </row>
    <row r="784" spans="1:16" ht="13.5" x14ac:dyDescent="0.35">
      <c r="A784" s="1">
        <v>777</v>
      </c>
      <c r="B784" s="1">
        <v>777</v>
      </c>
      <c r="C784" s="1">
        <v>778</v>
      </c>
      <c r="D784" s="1" t="s">
        <v>123</v>
      </c>
      <c r="E784" s="12">
        <v>0.375</v>
      </c>
      <c r="F784" s="1">
        <v>4.407</v>
      </c>
      <c r="G784" s="1">
        <v>5.7759999999999998</v>
      </c>
      <c r="H784" s="1">
        <v>3.9350000000000001</v>
      </c>
      <c r="I784" s="1">
        <v>2.7789999999999999</v>
      </c>
      <c r="J784" s="1">
        <v>15.01</v>
      </c>
      <c r="K784" s="1">
        <v>4.2809999999999997</v>
      </c>
      <c r="L784" s="1">
        <v>6.0460000000000003</v>
      </c>
      <c r="M784" s="1">
        <v>4.109</v>
      </c>
      <c r="N784" s="1">
        <v>2.8929999999999998</v>
      </c>
      <c r="O784" s="1">
        <v>1.647</v>
      </c>
      <c r="P784" s="1"/>
    </row>
    <row r="785" spans="1:16" ht="13.5" x14ac:dyDescent="0.35">
      <c r="A785" s="1">
        <v>778</v>
      </c>
      <c r="B785" s="1">
        <v>778</v>
      </c>
      <c r="C785" s="1">
        <v>779</v>
      </c>
      <c r="D785" s="1" t="s">
        <v>123</v>
      </c>
      <c r="E785" s="12">
        <v>0.41666666666666669</v>
      </c>
      <c r="F785" s="1">
        <v>0.93799999999999994</v>
      </c>
      <c r="G785" s="1">
        <v>0.68899999999999995</v>
      </c>
      <c r="H785" s="1">
        <v>0.85199999999999998</v>
      </c>
      <c r="I785" s="1">
        <v>0.36399999999999999</v>
      </c>
      <c r="J785" s="1">
        <v>14.541</v>
      </c>
      <c r="K785" s="1">
        <v>1.07</v>
      </c>
      <c r="L785" s="1">
        <v>0.70299999999999996</v>
      </c>
      <c r="M785" s="1">
        <v>0.876</v>
      </c>
      <c r="N785" s="1">
        <v>0.40400000000000003</v>
      </c>
      <c r="O785" s="1">
        <v>0.84199999999999997</v>
      </c>
      <c r="P785" s="1"/>
    </row>
    <row r="786" spans="1:16" ht="13.5" x14ac:dyDescent="0.35">
      <c r="A786" s="1">
        <v>779</v>
      </c>
      <c r="B786" s="1">
        <v>779</v>
      </c>
      <c r="C786" s="1">
        <v>780</v>
      </c>
      <c r="D786" s="1" t="s">
        <v>123</v>
      </c>
      <c r="E786" s="12">
        <v>0.45833333333333331</v>
      </c>
      <c r="F786" s="1">
        <v>3.6389999999999998</v>
      </c>
      <c r="G786" s="1">
        <v>5.9980000000000002</v>
      </c>
      <c r="H786" s="1">
        <v>3.548</v>
      </c>
      <c r="I786" s="1">
        <v>3.3730000000000002</v>
      </c>
      <c r="J786" s="1">
        <v>16.263999999999999</v>
      </c>
      <c r="K786" s="1">
        <v>3.7709999999999999</v>
      </c>
      <c r="L786" s="1">
        <v>6.34</v>
      </c>
      <c r="M786" s="1">
        <v>3.7629999999999999</v>
      </c>
      <c r="N786" s="1">
        <v>3.5790000000000002</v>
      </c>
      <c r="O786" s="1">
        <v>26.113</v>
      </c>
      <c r="P786" s="1"/>
    </row>
    <row r="787" spans="1:16" ht="13.5" x14ac:dyDescent="0.35">
      <c r="A787" s="1">
        <v>780</v>
      </c>
      <c r="B787" s="1">
        <v>780</v>
      </c>
      <c r="C787" s="1">
        <v>781</v>
      </c>
      <c r="D787" s="1" t="s">
        <v>123</v>
      </c>
      <c r="E787" s="12">
        <v>0.5</v>
      </c>
      <c r="F787" s="1">
        <v>8.7750000000000004</v>
      </c>
      <c r="G787" s="1">
        <v>13.423999999999999</v>
      </c>
      <c r="H787" s="1">
        <v>7.351</v>
      </c>
      <c r="I787" s="1">
        <v>9.8469999999999995</v>
      </c>
      <c r="J787" s="1">
        <v>28.283000000000001</v>
      </c>
      <c r="K787" s="1">
        <v>10.512</v>
      </c>
      <c r="L787" s="1">
        <v>14.151999999999999</v>
      </c>
      <c r="M787" s="1">
        <v>7.7619999999999996</v>
      </c>
      <c r="N787" s="1">
        <v>10.388</v>
      </c>
      <c r="O787" s="1">
        <v>20.248000000000001</v>
      </c>
      <c r="P787" s="1"/>
    </row>
    <row r="788" spans="1:16" ht="13.5" x14ac:dyDescent="0.35">
      <c r="A788" s="1">
        <v>781</v>
      </c>
      <c r="B788" s="1">
        <v>781</v>
      </c>
      <c r="C788" s="1">
        <v>782</v>
      </c>
      <c r="D788" s="1" t="s">
        <v>123</v>
      </c>
      <c r="E788" s="12">
        <v>0.54166666666666663</v>
      </c>
      <c r="F788" s="1">
        <v>4.5940000000000003</v>
      </c>
      <c r="G788" s="1">
        <v>3.5230000000000001</v>
      </c>
      <c r="H788" s="1">
        <v>2.835</v>
      </c>
      <c r="I788" s="1">
        <v>1.5609999999999999</v>
      </c>
      <c r="J788" s="1">
        <v>15.21</v>
      </c>
      <c r="K788" s="1">
        <v>9.4459999999999997</v>
      </c>
      <c r="L788" s="1">
        <v>3.6890000000000001</v>
      </c>
      <c r="M788" s="1">
        <v>2.9649999999999999</v>
      </c>
      <c r="N788" s="1">
        <v>1.6240000000000001</v>
      </c>
      <c r="O788" s="1">
        <v>42.067999999999998</v>
      </c>
      <c r="P788" s="1"/>
    </row>
    <row r="789" spans="1:16" ht="13.5" x14ac:dyDescent="0.35">
      <c r="A789" s="1">
        <v>782</v>
      </c>
      <c r="B789" s="1">
        <v>782</v>
      </c>
      <c r="C789" s="1">
        <v>783</v>
      </c>
      <c r="D789" s="1" t="s">
        <v>123</v>
      </c>
      <c r="E789" s="12">
        <v>0.58333333333333337</v>
      </c>
      <c r="F789" s="1">
        <v>17.847000000000001</v>
      </c>
      <c r="G789" s="1">
        <v>16.155999999999999</v>
      </c>
      <c r="H789" s="1">
        <v>9.548</v>
      </c>
      <c r="I789" s="1">
        <v>10.944000000000001</v>
      </c>
      <c r="J789" s="1">
        <v>5.4619999999999997</v>
      </c>
      <c r="K789" s="1">
        <v>24.16</v>
      </c>
      <c r="L789" s="1">
        <v>16.988</v>
      </c>
      <c r="M789" s="1">
        <v>10.036</v>
      </c>
      <c r="N789" s="1">
        <v>11.505000000000001</v>
      </c>
      <c r="O789" s="1">
        <v>22.036999999999999</v>
      </c>
      <c r="P789" s="1"/>
    </row>
    <row r="790" spans="1:16" ht="13.5" x14ac:dyDescent="0.35">
      <c r="A790" s="1">
        <v>783</v>
      </c>
      <c r="B790" s="1">
        <v>783</v>
      </c>
      <c r="C790" s="1">
        <v>784</v>
      </c>
      <c r="D790" s="1" t="s">
        <v>123</v>
      </c>
      <c r="E790" s="12">
        <v>0.625</v>
      </c>
      <c r="F790" s="1">
        <v>3.3149999999999999</v>
      </c>
      <c r="G790" s="1">
        <v>4.9939999999999998</v>
      </c>
      <c r="H790" s="1">
        <v>2.863</v>
      </c>
      <c r="I790" s="1">
        <v>3.605</v>
      </c>
      <c r="J790" s="1">
        <v>14.667</v>
      </c>
      <c r="K790" s="1">
        <v>3.415</v>
      </c>
      <c r="L790" s="1">
        <v>5.2460000000000004</v>
      </c>
      <c r="M790" s="1">
        <v>3.0049999999999999</v>
      </c>
      <c r="N790" s="1">
        <v>3.786</v>
      </c>
      <c r="O790" s="1">
        <v>32.168999999999997</v>
      </c>
      <c r="P790" s="1"/>
    </row>
    <row r="791" spans="1:16" ht="13.5" x14ac:dyDescent="0.35">
      <c r="A791" s="1">
        <v>784</v>
      </c>
      <c r="B791" s="1">
        <v>784</v>
      </c>
      <c r="C791" s="1">
        <v>785</v>
      </c>
      <c r="D791" s="1" t="s">
        <v>123</v>
      </c>
      <c r="E791" s="12">
        <v>0.66666666666666663</v>
      </c>
      <c r="F791" s="1">
        <v>15.173999999999999</v>
      </c>
      <c r="G791" s="1">
        <v>18.472000000000001</v>
      </c>
      <c r="H791" s="1">
        <v>15.61</v>
      </c>
      <c r="I791" s="1">
        <v>13.335000000000001</v>
      </c>
      <c r="J791" s="1">
        <v>9.2210000000000001</v>
      </c>
      <c r="K791" s="1">
        <v>15.269</v>
      </c>
      <c r="L791" s="1">
        <v>18.952000000000002</v>
      </c>
      <c r="M791" s="1">
        <v>15.941000000000001</v>
      </c>
      <c r="N791" s="1">
        <v>13.548999999999999</v>
      </c>
      <c r="O791" s="1">
        <v>9.2200000000000006</v>
      </c>
      <c r="P791" s="1"/>
    </row>
    <row r="792" spans="1:16" ht="13.5" x14ac:dyDescent="0.35">
      <c r="A792" s="1">
        <v>785</v>
      </c>
      <c r="B792" s="1">
        <v>785</v>
      </c>
      <c r="C792" s="1">
        <v>786</v>
      </c>
      <c r="D792" s="1" t="s">
        <v>123</v>
      </c>
      <c r="E792" s="12">
        <v>0.70833333333333337</v>
      </c>
      <c r="F792" s="1">
        <v>0.96</v>
      </c>
      <c r="G792" s="1">
        <v>0.92200000000000004</v>
      </c>
      <c r="H792" s="1">
        <v>0.67700000000000005</v>
      </c>
      <c r="I792" s="1">
        <v>0.04</v>
      </c>
      <c r="J792" s="1">
        <v>6.0999999999999999E-2</v>
      </c>
      <c r="K792" s="1">
        <v>0.78700000000000003</v>
      </c>
      <c r="L792" s="1">
        <v>0.96599999999999997</v>
      </c>
      <c r="M792" s="1">
        <v>0.70799999999999996</v>
      </c>
      <c r="N792" s="1">
        <v>3.7999999999999999E-2</v>
      </c>
      <c r="O792" s="1">
        <v>0.06</v>
      </c>
      <c r="P792" s="1"/>
    </row>
    <row r="793" spans="1:16" ht="13.5" x14ac:dyDescent="0.35">
      <c r="A793" s="1">
        <v>786</v>
      </c>
      <c r="B793" s="1">
        <v>786</v>
      </c>
      <c r="C793" s="1">
        <v>787</v>
      </c>
      <c r="D793" s="1" t="s">
        <v>123</v>
      </c>
      <c r="E793" s="12">
        <v>0.75</v>
      </c>
      <c r="F793" s="1">
        <v>5.9139999999999997</v>
      </c>
      <c r="G793" s="1">
        <v>8.85</v>
      </c>
      <c r="H793" s="1">
        <v>5.907</v>
      </c>
      <c r="I793" s="1">
        <v>3.8149999999999999</v>
      </c>
      <c r="J793" s="1">
        <v>5.6849999999999996</v>
      </c>
      <c r="K793" s="1">
        <v>6.0460000000000003</v>
      </c>
      <c r="L793" s="1">
        <v>9.33</v>
      </c>
      <c r="M793" s="1">
        <v>6.234</v>
      </c>
      <c r="N793" s="1">
        <v>4.0330000000000004</v>
      </c>
      <c r="O793" s="1">
        <v>3.1629999999999998</v>
      </c>
      <c r="P793" s="1"/>
    </row>
    <row r="794" spans="1:16" ht="13.5" x14ac:dyDescent="0.35">
      <c r="A794" s="1">
        <v>787</v>
      </c>
      <c r="B794" s="1">
        <v>787</v>
      </c>
      <c r="C794" s="1">
        <v>788</v>
      </c>
      <c r="D794" s="1" t="s">
        <v>123</v>
      </c>
      <c r="E794" s="12">
        <v>0.79166666666666663</v>
      </c>
      <c r="F794" s="1">
        <v>4.835</v>
      </c>
      <c r="G794" s="1">
        <v>6.43</v>
      </c>
      <c r="H794" s="1">
        <v>4.5979999999999999</v>
      </c>
      <c r="I794" s="1">
        <v>2.3450000000000002</v>
      </c>
      <c r="J794" s="1">
        <v>7.056</v>
      </c>
      <c r="K794" s="1">
        <v>4.8360000000000003</v>
      </c>
      <c r="L794" s="1">
        <v>6.7450000000000001</v>
      </c>
      <c r="M794" s="1">
        <v>4.8170000000000002</v>
      </c>
      <c r="N794" s="1">
        <v>2.4470000000000001</v>
      </c>
      <c r="O794" s="1">
        <v>5.266</v>
      </c>
      <c r="P794" s="1"/>
    </row>
    <row r="795" spans="1:16" ht="13.5" x14ac:dyDescent="0.35">
      <c r="A795" s="1">
        <v>788</v>
      </c>
      <c r="B795" s="1">
        <v>788</v>
      </c>
      <c r="C795" s="1">
        <v>789</v>
      </c>
      <c r="D795" s="1" t="s">
        <v>123</v>
      </c>
      <c r="E795" s="12">
        <v>0.83333333333333337</v>
      </c>
      <c r="F795" s="1">
        <v>0.61399999999999999</v>
      </c>
      <c r="G795" s="1">
        <v>0.876</v>
      </c>
      <c r="H795" s="1">
        <v>0.57399999999999995</v>
      </c>
      <c r="I795" s="1">
        <v>0.67</v>
      </c>
      <c r="J795" s="1">
        <v>11.752000000000001</v>
      </c>
      <c r="K795" s="1">
        <v>0.66400000000000003</v>
      </c>
      <c r="L795" s="1">
        <v>0.90700000000000003</v>
      </c>
      <c r="M795" s="1">
        <v>0.59</v>
      </c>
      <c r="N795" s="1">
        <v>0.69</v>
      </c>
      <c r="O795" s="1">
        <v>7.4429999999999996</v>
      </c>
      <c r="P795" s="1"/>
    </row>
    <row r="796" spans="1:16" ht="13.5" x14ac:dyDescent="0.35">
      <c r="A796" s="1">
        <v>789</v>
      </c>
      <c r="B796" s="1">
        <v>789</v>
      </c>
      <c r="C796" s="1">
        <v>790</v>
      </c>
      <c r="D796" s="1" t="s">
        <v>123</v>
      </c>
      <c r="E796" s="12">
        <v>0.875</v>
      </c>
      <c r="F796" s="1">
        <v>1.4470000000000001</v>
      </c>
      <c r="G796" s="1">
        <v>2.0419999999999998</v>
      </c>
      <c r="H796" s="1">
        <v>1.4630000000000001</v>
      </c>
      <c r="I796" s="1">
        <v>1.0229999999999999</v>
      </c>
      <c r="J796" s="1">
        <v>0.183</v>
      </c>
      <c r="K796" s="1">
        <v>1.4510000000000001</v>
      </c>
      <c r="L796" s="1">
        <v>2.1379999999999999</v>
      </c>
      <c r="M796" s="1">
        <v>1.5289999999999999</v>
      </c>
      <c r="N796" s="1">
        <v>1.0660000000000001</v>
      </c>
      <c r="O796" s="1">
        <v>0.182</v>
      </c>
      <c r="P796" s="1"/>
    </row>
    <row r="797" spans="1:16" ht="13.5" x14ac:dyDescent="0.35">
      <c r="A797" s="1">
        <v>790</v>
      </c>
      <c r="B797" s="1">
        <v>790</v>
      </c>
      <c r="C797" s="1">
        <v>791</v>
      </c>
      <c r="D797" s="1" t="s">
        <v>123</v>
      </c>
      <c r="E797" s="12">
        <v>0.91666666666666663</v>
      </c>
      <c r="F797" s="1">
        <v>8.65</v>
      </c>
      <c r="G797" s="1">
        <v>12.159000000000001</v>
      </c>
      <c r="H797" s="1">
        <v>8.26</v>
      </c>
      <c r="I797" s="1">
        <v>4.7850000000000001</v>
      </c>
      <c r="J797" s="1">
        <v>8.7999999999999995E-2</v>
      </c>
      <c r="K797" s="1">
        <v>8.6</v>
      </c>
      <c r="L797" s="1">
        <v>12.787000000000001</v>
      </c>
      <c r="M797" s="1">
        <v>8.6850000000000005</v>
      </c>
      <c r="N797" s="1">
        <v>5.0289999999999999</v>
      </c>
      <c r="O797" s="1">
        <v>8.6999999999999994E-2</v>
      </c>
      <c r="P797" s="1"/>
    </row>
    <row r="798" spans="1:16" ht="13.5" x14ac:dyDescent="0.35">
      <c r="A798" s="1">
        <v>791</v>
      </c>
      <c r="B798" s="1">
        <v>791</v>
      </c>
      <c r="C798" s="1">
        <v>792</v>
      </c>
      <c r="D798" s="1" t="s">
        <v>123</v>
      </c>
      <c r="E798" s="12">
        <v>0.95833333333333337</v>
      </c>
      <c r="F798" s="1">
        <v>13.606</v>
      </c>
      <c r="G798" s="1">
        <v>19.094000000000001</v>
      </c>
      <c r="H798" s="1">
        <v>13.111000000000001</v>
      </c>
      <c r="I798" s="1">
        <v>7.1230000000000002</v>
      </c>
      <c r="J798" s="1">
        <v>3.1E-2</v>
      </c>
      <c r="K798" s="1">
        <v>13.664</v>
      </c>
      <c r="L798" s="1">
        <v>20.087</v>
      </c>
      <c r="M798" s="1">
        <v>13.792</v>
      </c>
      <c r="N798" s="1">
        <v>7.4930000000000003</v>
      </c>
      <c r="O798" s="1">
        <v>3.1E-2</v>
      </c>
      <c r="P798" s="1"/>
    </row>
    <row r="799" spans="1:16" ht="13.5" x14ac:dyDescent="0.35">
      <c r="A799" s="1">
        <v>792</v>
      </c>
      <c r="B799" s="1">
        <v>792</v>
      </c>
      <c r="C799" s="1">
        <v>793</v>
      </c>
      <c r="D799" s="1" t="s">
        <v>124</v>
      </c>
      <c r="E799" s="12">
        <v>0</v>
      </c>
      <c r="F799" s="1">
        <v>0.61899999999999999</v>
      </c>
      <c r="G799" s="1">
        <v>0.91900000000000004</v>
      </c>
      <c r="H799" s="1">
        <v>0.63800000000000001</v>
      </c>
      <c r="I799" s="1">
        <v>0.27900000000000003</v>
      </c>
      <c r="J799" s="1">
        <v>2.7E-2</v>
      </c>
      <c r="K799" s="1">
        <v>0.629</v>
      </c>
      <c r="L799" s="1">
        <v>0.96799999999999997</v>
      </c>
      <c r="M799" s="1">
        <v>0.67200000000000004</v>
      </c>
      <c r="N799" s="1">
        <v>0.29499999999999998</v>
      </c>
      <c r="O799" s="1">
        <v>2.8000000000000001E-2</v>
      </c>
      <c r="P799" s="1"/>
    </row>
    <row r="800" spans="1:16" ht="13.5" x14ac:dyDescent="0.35">
      <c r="A800" s="1">
        <v>793</v>
      </c>
      <c r="B800" s="1">
        <v>793</v>
      </c>
      <c r="C800" s="1">
        <v>794</v>
      </c>
      <c r="D800" s="1" t="s">
        <v>124</v>
      </c>
      <c r="E800" s="12">
        <v>4.1666666666666664E-2</v>
      </c>
      <c r="F800" s="1">
        <v>1.6120000000000001</v>
      </c>
      <c r="G800" s="1">
        <v>2.3029999999999999</v>
      </c>
      <c r="H800" s="1">
        <v>1.5609999999999999</v>
      </c>
      <c r="I800" s="1">
        <v>0.85599999999999998</v>
      </c>
      <c r="J800" s="1">
        <v>5.9909999999999997</v>
      </c>
      <c r="K800" s="1">
        <v>1.6120000000000001</v>
      </c>
      <c r="L800" s="1">
        <v>2.427</v>
      </c>
      <c r="M800" s="1">
        <v>1.6459999999999999</v>
      </c>
      <c r="N800" s="1">
        <v>0.90400000000000003</v>
      </c>
      <c r="O800" s="1">
        <v>4.62</v>
      </c>
      <c r="P800" s="1"/>
    </row>
    <row r="801" spans="1:16" ht="13.5" x14ac:dyDescent="0.35">
      <c r="A801" s="1">
        <v>794</v>
      </c>
      <c r="B801" s="1">
        <v>794</v>
      </c>
      <c r="C801" s="1">
        <v>795</v>
      </c>
      <c r="D801" s="1" t="s">
        <v>124</v>
      </c>
      <c r="E801" s="12">
        <v>8.3333333333333329E-2</v>
      </c>
      <c r="F801" s="1">
        <v>6.6719999999999997</v>
      </c>
      <c r="G801" s="1">
        <v>8.9429999999999996</v>
      </c>
      <c r="H801" s="1">
        <v>6.2210000000000001</v>
      </c>
      <c r="I801" s="1">
        <v>2.9180000000000001</v>
      </c>
      <c r="J801" s="1">
        <v>19.622</v>
      </c>
      <c r="K801" s="1">
        <v>6.649</v>
      </c>
      <c r="L801" s="1">
        <v>9.407</v>
      </c>
      <c r="M801" s="1">
        <v>6.5439999999999996</v>
      </c>
      <c r="N801" s="1">
        <v>3.0680000000000001</v>
      </c>
      <c r="O801" s="1">
        <v>12.045999999999999</v>
      </c>
      <c r="P801" s="1"/>
    </row>
    <row r="802" spans="1:16" ht="13.5" x14ac:dyDescent="0.35">
      <c r="A802" s="1">
        <v>795</v>
      </c>
      <c r="B802" s="1">
        <v>795</v>
      </c>
      <c r="C802" s="1">
        <v>796</v>
      </c>
      <c r="D802" s="1" t="s">
        <v>124</v>
      </c>
      <c r="E802" s="12">
        <v>0.125</v>
      </c>
      <c r="F802" s="1">
        <v>7.87</v>
      </c>
      <c r="G802" s="1">
        <v>10.689</v>
      </c>
      <c r="H802" s="1">
        <v>7.7480000000000002</v>
      </c>
      <c r="I802" s="1">
        <v>3.0870000000000002</v>
      </c>
      <c r="J802" s="1">
        <v>18.628</v>
      </c>
      <c r="K802" s="1">
        <v>7.8860000000000001</v>
      </c>
      <c r="L802" s="1">
        <v>11.247</v>
      </c>
      <c r="M802" s="1">
        <v>8.1530000000000005</v>
      </c>
      <c r="N802" s="1">
        <v>3.2480000000000002</v>
      </c>
      <c r="O802" s="1">
        <v>15.343999999999999</v>
      </c>
      <c r="P802" s="1"/>
    </row>
    <row r="803" spans="1:16" ht="13.5" x14ac:dyDescent="0.35">
      <c r="A803" s="1">
        <v>796</v>
      </c>
      <c r="B803" s="1">
        <v>796</v>
      </c>
      <c r="C803" s="1">
        <v>797</v>
      </c>
      <c r="D803" s="1" t="s">
        <v>124</v>
      </c>
      <c r="E803" s="12">
        <v>0.16666666666666666</v>
      </c>
      <c r="F803" s="1">
        <v>0.20599999999999999</v>
      </c>
      <c r="G803" s="1">
        <v>5.0000000000000001E-3</v>
      </c>
      <c r="H803" s="1">
        <v>0.249</v>
      </c>
      <c r="I803" s="1">
        <v>0.56299999999999994</v>
      </c>
      <c r="J803" s="1">
        <v>4.7530000000000001</v>
      </c>
      <c r="K803" s="1">
        <v>0.22900000000000001</v>
      </c>
      <c r="L803" s="1">
        <v>0</v>
      </c>
      <c r="M803" s="1">
        <v>0.25600000000000001</v>
      </c>
      <c r="N803" s="1">
        <v>0.59699999999999998</v>
      </c>
      <c r="O803" s="1">
        <v>2.3109999999999999</v>
      </c>
      <c r="P803" s="1"/>
    </row>
    <row r="804" spans="1:16" ht="13.5" x14ac:dyDescent="0.35">
      <c r="A804" s="1">
        <v>797</v>
      </c>
      <c r="B804" s="1">
        <v>797</v>
      </c>
      <c r="C804" s="1">
        <v>798</v>
      </c>
      <c r="D804" s="1" t="s">
        <v>124</v>
      </c>
      <c r="E804" s="12">
        <v>0.20833333333333334</v>
      </c>
      <c r="F804" s="1">
        <v>10.593</v>
      </c>
      <c r="G804" s="1">
        <v>14.494</v>
      </c>
      <c r="H804" s="1">
        <v>10.292</v>
      </c>
      <c r="I804" s="1">
        <v>4.6970000000000001</v>
      </c>
      <c r="J804" s="1">
        <v>28.111000000000001</v>
      </c>
      <c r="K804" s="1">
        <v>10.622999999999999</v>
      </c>
      <c r="L804" s="1">
        <v>15.244999999999999</v>
      </c>
      <c r="M804" s="1">
        <v>10.824</v>
      </c>
      <c r="N804" s="1">
        <v>4.9379999999999997</v>
      </c>
      <c r="O804" s="1">
        <v>22.568999999999999</v>
      </c>
      <c r="P804" s="1"/>
    </row>
    <row r="805" spans="1:16" ht="13.5" x14ac:dyDescent="0.35">
      <c r="A805" s="1">
        <v>798</v>
      </c>
      <c r="B805" s="1">
        <v>798</v>
      </c>
      <c r="C805" s="1">
        <v>799</v>
      </c>
      <c r="D805" s="1" t="s">
        <v>124</v>
      </c>
      <c r="E805" s="12">
        <v>0.25</v>
      </c>
      <c r="F805" s="1">
        <v>3.41</v>
      </c>
      <c r="G805" s="1">
        <v>4.9420000000000002</v>
      </c>
      <c r="H805" s="1">
        <v>3.0449999999999999</v>
      </c>
      <c r="I805" s="1">
        <v>2.68</v>
      </c>
      <c r="J805" s="1">
        <v>18.007999999999999</v>
      </c>
      <c r="K805" s="1">
        <v>3.3319999999999999</v>
      </c>
      <c r="L805" s="1">
        <v>5.1929999999999996</v>
      </c>
      <c r="M805" s="1">
        <v>3.1970000000000001</v>
      </c>
      <c r="N805" s="1">
        <v>2.8130000000000002</v>
      </c>
      <c r="O805" s="1">
        <v>10.228999999999999</v>
      </c>
      <c r="P805" s="1"/>
    </row>
    <row r="806" spans="1:16" ht="13.5" x14ac:dyDescent="0.35">
      <c r="A806" s="1">
        <v>799</v>
      </c>
      <c r="B806" s="1">
        <v>799</v>
      </c>
      <c r="C806" s="1">
        <v>800</v>
      </c>
      <c r="D806" s="1" t="s">
        <v>124</v>
      </c>
      <c r="E806" s="12">
        <v>0.29166666666666669</v>
      </c>
      <c r="F806" s="1">
        <v>2.6680000000000001</v>
      </c>
      <c r="G806" s="1">
        <v>4.5789999999999997</v>
      </c>
      <c r="H806" s="1">
        <v>6.5629999999999997</v>
      </c>
      <c r="I806" s="1">
        <v>6.4630000000000001</v>
      </c>
      <c r="J806" s="1">
        <v>23.254000000000001</v>
      </c>
      <c r="K806" s="1">
        <v>3.363</v>
      </c>
      <c r="L806" s="1">
        <v>4.3310000000000004</v>
      </c>
      <c r="M806" s="1">
        <v>6.4189999999999996</v>
      </c>
      <c r="N806" s="1">
        <v>6.3129999999999997</v>
      </c>
      <c r="O806" s="1">
        <v>17.204999999999998</v>
      </c>
      <c r="P806" s="1"/>
    </row>
    <row r="807" spans="1:16" ht="13.5" x14ac:dyDescent="0.35">
      <c r="A807" s="1">
        <v>800</v>
      </c>
      <c r="B807" s="1">
        <v>800</v>
      </c>
      <c r="C807" s="1">
        <v>801</v>
      </c>
      <c r="D807" s="1" t="s">
        <v>124</v>
      </c>
      <c r="E807" s="12">
        <v>0.33333333333333331</v>
      </c>
      <c r="F807" s="1">
        <v>10.824999999999999</v>
      </c>
      <c r="G807" s="1">
        <v>10.811</v>
      </c>
      <c r="H807" s="1">
        <v>6.78</v>
      </c>
      <c r="I807" s="1">
        <v>5.3250000000000002</v>
      </c>
      <c r="J807" s="1">
        <v>1.4590000000000001</v>
      </c>
      <c r="K807" s="1">
        <v>10.223000000000001</v>
      </c>
      <c r="L807" s="1">
        <v>11.372999999999999</v>
      </c>
      <c r="M807" s="1">
        <v>7.1319999999999997</v>
      </c>
      <c r="N807" s="1">
        <v>5.601</v>
      </c>
      <c r="O807" s="1">
        <v>3.24</v>
      </c>
      <c r="P807" s="1"/>
    </row>
    <row r="808" spans="1:16" ht="13.5" x14ac:dyDescent="0.35">
      <c r="A808" s="1">
        <v>801</v>
      </c>
      <c r="B808" s="1">
        <v>801</v>
      </c>
      <c r="C808" s="1">
        <v>802</v>
      </c>
      <c r="D808" s="1" t="s">
        <v>124</v>
      </c>
      <c r="E808" s="12">
        <v>0.375</v>
      </c>
      <c r="F808" s="1">
        <v>3.2309999999999999</v>
      </c>
      <c r="G808" s="1">
        <v>4.4219999999999997</v>
      </c>
      <c r="H808" s="1">
        <v>2.9580000000000002</v>
      </c>
      <c r="I808" s="1">
        <v>2.1040000000000001</v>
      </c>
      <c r="J808" s="1">
        <v>23.824999999999999</v>
      </c>
      <c r="K808" s="1">
        <v>3.1589999999999998</v>
      </c>
      <c r="L808" s="1">
        <v>4.6399999999999997</v>
      </c>
      <c r="M808" s="1">
        <v>3.0990000000000002</v>
      </c>
      <c r="N808" s="1">
        <v>2.2010000000000001</v>
      </c>
      <c r="O808" s="1">
        <v>11.185</v>
      </c>
      <c r="P808" s="1"/>
    </row>
    <row r="809" spans="1:16" ht="13.5" x14ac:dyDescent="0.35">
      <c r="A809" s="1">
        <v>802</v>
      </c>
      <c r="B809" s="1">
        <v>802</v>
      </c>
      <c r="C809" s="1">
        <v>803</v>
      </c>
      <c r="D809" s="1" t="s">
        <v>124</v>
      </c>
      <c r="E809" s="12">
        <v>0.41666666666666669</v>
      </c>
      <c r="F809" s="1">
        <v>3.2050000000000001</v>
      </c>
      <c r="G809" s="1">
        <v>5.9489999999999998</v>
      </c>
      <c r="H809" s="1">
        <v>3.0289999999999999</v>
      </c>
      <c r="I809" s="1">
        <v>4.1139999999999999</v>
      </c>
      <c r="J809" s="1">
        <v>0.89500000000000002</v>
      </c>
      <c r="K809" s="1">
        <v>3.4809999999999999</v>
      </c>
      <c r="L809" s="1">
        <v>6.3010000000000002</v>
      </c>
      <c r="M809" s="1">
        <v>3.2290000000000001</v>
      </c>
      <c r="N809" s="1">
        <v>4.3710000000000004</v>
      </c>
      <c r="O809" s="1">
        <v>0.89900000000000002</v>
      </c>
      <c r="P809" s="1"/>
    </row>
    <row r="810" spans="1:16" ht="13.5" x14ac:dyDescent="0.35">
      <c r="A810" s="1">
        <v>803</v>
      </c>
      <c r="B810" s="1">
        <v>803</v>
      </c>
      <c r="C810" s="1">
        <v>804</v>
      </c>
      <c r="D810" s="1" t="s">
        <v>124</v>
      </c>
      <c r="E810" s="12">
        <v>0.45833333333333331</v>
      </c>
      <c r="F810" s="1">
        <v>1.3320000000000001</v>
      </c>
      <c r="G810" s="1">
        <v>0.187</v>
      </c>
      <c r="H810" s="1">
        <v>0.68700000000000006</v>
      </c>
      <c r="I810" s="1">
        <v>0.16300000000000001</v>
      </c>
      <c r="J810" s="1">
        <v>1.3360000000000001</v>
      </c>
      <c r="K810" s="1">
        <v>0.76500000000000001</v>
      </c>
      <c r="L810" s="1">
        <v>0.11799999999999999</v>
      </c>
      <c r="M810" s="1">
        <v>0.64400000000000002</v>
      </c>
      <c r="N810" s="1">
        <v>0.25</v>
      </c>
      <c r="O810" s="1">
        <v>1.3260000000000001</v>
      </c>
      <c r="P810" s="1"/>
    </row>
    <row r="811" spans="1:16" ht="13.5" x14ac:dyDescent="0.35">
      <c r="A811" s="1">
        <v>804</v>
      </c>
      <c r="B811" s="1">
        <v>804</v>
      </c>
      <c r="C811" s="1">
        <v>805</v>
      </c>
      <c r="D811" s="1" t="s">
        <v>124</v>
      </c>
      <c r="E811" s="12">
        <v>0.5</v>
      </c>
      <c r="F811" s="1">
        <v>9.375</v>
      </c>
      <c r="G811" s="1">
        <v>12.683999999999999</v>
      </c>
      <c r="H811" s="1">
        <v>7.7220000000000004</v>
      </c>
      <c r="I811" s="1">
        <v>8.2840000000000007</v>
      </c>
      <c r="J811" s="1">
        <v>25.54</v>
      </c>
      <c r="K811" s="1">
        <v>12.84</v>
      </c>
      <c r="L811" s="1">
        <v>13.462</v>
      </c>
      <c r="M811" s="1">
        <v>8.2409999999999997</v>
      </c>
      <c r="N811" s="1">
        <v>8.8320000000000007</v>
      </c>
      <c r="O811" s="1">
        <v>87.813999999999993</v>
      </c>
      <c r="P811" s="1"/>
    </row>
    <row r="812" spans="1:16" ht="13.5" x14ac:dyDescent="0.35">
      <c r="A812" s="1">
        <v>805</v>
      </c>
      <c r="B812" s="1">
        <v>805</v>
      </c>
      <c r="C812" s="1">
        <v>806</v>
      </c>
      <c r="D812" s="1" t="s">
        <v>124</v>
      </c>
      <c r="E812" s="12">
        <v>0.54166666666666663</v>
      </c>
      <c r="F812" s="1">
        <v>10.586</v>
      </c>
      <c r="G812" s="1">
        <v>13.446999999999999</v>
      </c>
      <c r="H812" s="1">
        <v>8.5719999999999992</v>
      </c>
      <c r="I812" s="1">
        <v>9.9469999999999992</v>
      </c>
      <c r="J812" s="1">
        <v>5.5940000000000003</v>
      </c>
      <c r="K812" s="1">
        <v>14.42</v>
      </c>
      <c r="L812" s="1">
        <v>13.984</v>
      </c>
      <c r="M812" s="1">
        <v>8.8550000000000004</v>
      </c>
      <c r="N812" s="1">
        <v>10.301</v>
      </c>
      <c r="O812" s="1">
        <v>28.716000000000001</v>
      </c>
      <c r="P812" s="1"/>
    </row>
    <row r="813" spans="1:16" ht="13.5" x14ac:dyDescent="0.35">
      <c r="A813" s="1">
        <v>806</v>
      </c>
      <c r="B813" s="1">
        <v>806</v>
      </c>
      <c r="C813" s="1">
        <v>807</v>
      </c>
      <c r="D813" s="1" t="s">
        <v>124</v>
      </c>
      <c r="E813" s="12">
        <v>0.58333333333333337</v>
      </c>
      <c r="F813" s="1">
        <v>7.1950000000000003</v>
      </c>
      <c r="G813" s="1">
        <v>11.874000000000001</v>
      </c>
      <c r="H813" s="1">
        <v>7.7450000000000001</v>
      </c>
      <c r="I813" s="1">
        <v>8.7010000000000005</v>
      </c>
      <c r="J813" s="1">
        <v>34.17</v>
      </c>
      <c r="K813" s="1">
        <v>7.2430000000000003</v>
      </c>
      <c r="L813" s="1">
        <v>12.443</v>
      </c>
      <c r="M813" s="1">
        <v>8.1039999999999992</v>
      </c>
      <c r="N813" s="1">
        <v>9.1289999999999996</v>
      </c>
      <c r="O813" s="1">
        <v>60.512999999999998</v>
      </c>
      <c r="P813" s="1"/>
    </row>
    <row r="814" spans="1:16" ht="13.5" x14ac:dyDescent="0.35">
      <c r="A814" s="1">
        <v>807</v>
      </c>
      <c r="B814" s="1">
        <v>807</v>
      </c>
      <c r="C814" s="1">
        <v>808</v>
      </c>
      <c r="D814" s="1" t="s">
        <v>124</v>
      </c>
      <c r="E814" s="12">
        <v>0.625</v>
      </c>
      <c r="F814" s="1">
        <v>2.3679999999999999</v>
      </c>
      <c r="G814" s="1">
        <v>4.0860000000000003</v>
      </c>
      <c r="H814" s="1">
        <v>2.8959999999999999</v>
      </c>
      <c r="I814" s="1">
        <v>1.6240000000000001</v>
      </c>
      <c r="J814" s="1">
        <v>0</v>
      </c>
      <c r="K814" s="1">
        <v>2.5670000000000002</v>
      </c>
      <c r="L814" s="1">
        <v>4.5170000000000003</v>
      </c>
      <c r="M814" s="1">
        <v>3.2709999999999999</v>
      </c>
      <c r="N814" s="1">
        <v>1.9670000000000001</v>
      </c>
      <c r="O814" s="1">
        <v>12.443</v>
      </c>
      <c r="P814" s="1"/>
    </row>
    <row r="815" spans="1:16" ht="13.5" x14ac:dyDescent="0.35">
      <c r="A815" s="1">
        <v>808</v>
      </c>
      <c r="B815" s="1">
        <v>808</v>
      </c>
      <c r="C815" s="1">
        <v>809</v>
      </c>
      <c r="D815" s="1" t="s">
        <v>124</v>
      </c>
      <c r="E815" s="12">
        <v>0.66666666666666663</v>
      </c>
      <c r="F815" s="1">
        <v>8.7119999999999997</v>
      </c>
      <c r="G815" s="1">
        <v>8.0709999999999997</v>
      </c>
      <c r="H815" s="1">
        <v>8.6359999999999992</v>
      </c>
      <c r="I815" s="1">
        <v>8.3629999999999995</v>
      </c>
      <c r="J815" s="1">
        <v>8.4719999999999995</v>
      </c>
      <c r="K815" s="1">
        <v>8.7520000000000007</v>
      </c>
      <c r="L815" s="1">
        <v>7.9980000000000002</v>
      </c>
      <c r="M815" s="1">
        <v>8.5890000000000004</v>
      </c>
      <c r="N815" s="1">
        <v>8.2889999999999997</v>
      </c>
      <c r="O815" s="1">
        <v>2.1749999999999998</v>
      </c>
      <c r="P815" s="1"/>
    </row>
    <row r="816" spans="1:16" ht="13.5" x14ac:dyDescent="0.35">
      <c r="A816" s="1">
        <v>809</v>
      </c>
      <c r="B816" s="1">
        <v>809</v>
      </c>
      <c r="C816" s="1">
        <v>810</v>
      </c>
      <c r="D816" s="1" t="s">
        <v>124</v>
      </c>
      <c r="E816" s="12">
        <v>0.70833333333333337</v>
      </c>
      <c r="F816" s="1">
        <v>0.64</v>
      </c>
      <c r="G816" s="1">
        <v>1.343</v>
      </c>
      <c r="H816" s="1">
        <v>0.96</v>
      </c>
      <c r="I816" s="1">
        <v>0.153</v>
      </c>
      <c r="J816" s="1">
        <v>6.9020000000000001</v>
      </c>
      <c r="K816" s="1">
        <v>0.79400000000000004</v>
      </c>
      <c r="L816" s="1">
        <v>1.486</v>
      </c>
      <c r="M816" s="1">
        <v>1.083</v>
      </c>
      <c r="N816" s="1">
        <v>8.6999999999999994E-2</v>
      </c>
      <c r="O816" s="1">
        <v>6.0369999999999999</v>
      </c>
      <c r="P816" s="1"/>
    </row>
    <row r="817" spans="1:16" ht="13.5" x14ac:dyDescent="0.35">
      <c r="A817" s="1">
        <v>810</v>
      </c>
      <c r="B817" s="1">
        <v>810</v>
      </c>
      <c r="C817" s="1">
        <v>811</v>
      </c>
      <c r="D817" s="1" t="s">
        <v>124</v>
      </c>
      <c r="E817" s="12">
        <v>0.75</v>
      </c>
      <c r="F817" s="1">
        <v>8.3930000000000007</v>
      </c>
      <c r="G817" s="1">
        <v>10.209</v>
      </c>
      <c r="H817" s="1">
        <v>7.5640000000000001</v>
      </c>
      <c r="I817" s="1">
        <v>4.6559999999999997</v>
      </c>
      <c r="J817" s="1">
        <v>12.583</v>
      </c>
      <c r="K817" s="1">
        <v>7.8810000000000002</v>
      </c>
      <c r="L817" s="1">
        <v>10.657</v>
      </c>
      <c r="M817" s="1">
        <v>7.8739999999999997</v>
      </c>
      <c r="N817" s="1">
        <v>4.8140000000000001</v>
      </c>
      <c r="O817" s="1">
        <v>8.0259999999999998</v>
      </c>
      <c r="P817" s="1"/>
    </row>
    <row r="818" spans="1:16" ht="13.5" x14ac:dyDescent="0.35">
      <c r="A818" s="1">
        <v>811</v>
      </c>
      <c r="B818" s="1">
        <v>811</v>
      </c>
      <c r="C818" s="1">
        <v>812</v>
      </c>
      <c r="D818" s="1" t="s">
        <v>124</v>
      </c>
      <c r="E818" s="12">
        <v>0.79166666666666663</v>
      </c>
      <c r="F818" s="1">
        <v>6.1</v>
      </c>
      <c r="G818" s="1">
        <v>7.8979999999999997</v>
      </c>
      <c r="H818" s="1">
        <v>5.3979999999999997</v>
      </c>
      <c r="I818" s="1">
        <v>2.5750000000000002</v>
      </c>
      <c r="J818" s="1">
        <v>16.268999999999998</v>
      </c>
      <c r="K818" s="1">
        <v>5.7869999999999999</v>
      </c>
      <c r="L818" s="1">
        <v>8.3789999999999996</v>
      </c>
      <c r="M818" s="1">
        <v>5.7489999999999997</v>
      </c>
      <c r="N818" s="1">
        <v>2.7789999999999999</v>
      </c>
      <c r="O818" s="1">
        <v>3.45</v>
      </c>
      <c r="P818" s="1"/>
    </row>
    <row r="819" spans="1:16" ht="13.5" x14ac:dyDescent="0.35">
      <c r="A819" s="1">
        <v>812</v>
      </c>
      <c r="B819" s="1">
        <v>812</v>
      </c>
      <c r="C819" s="1">
        <v>813</v>
      </c>
      <c r="D819" s="1" t="s">
        <v>124</v>
      </c>
      <c r="E819" s="12">
        <v>0.83333333333333337</v>
      </c>
      <c r="F819" s="1">
        <v>1.387</v>
      </c>
      <c r="G819" s="1">
        <v>1.4119999999999999</v>
      </c>
      <c r="H819" s="1">
        <v>0.44</v>
      </c>
      <c r="I819" s="1">
        <v>2.395</v>
      </c>
      <c r="J819" s="1">
        <v>0.50800000000000001</v>
      </c>
      <c r="K819" s="1">
        <v>1.657</v>
      </c>
      <c r="L819" s="1">
        <v>1.4259999999999999</v>
      </c>
      <c r="M819" s="1">
        <v>0.40300000000000002</v>
      </c>
      <c r="N819" s="1">
        <v>2.46</v>
      </c>
      <c r="O819" s="1">
        <v>2.3079999999999998</v>
      </c>
      <c r="P819" s="1"/>
    </row>
    <row r="820" spans="1:16" ht="13.5" x14ac:dyDescent="0.35">
      <c r="A820" s="1">
        <v>813</v>
      </c>
      <c r="B820" s="1">
        <v>813</v>
      </c>
      <c r="C820" s="1">
        <v>814</v>
      </c>
      <c r="D820" s="1" t="s">
        <v>124</v>
      </c>
      <c r="E820" s="12">
        <v>0.875</v>
      </c>
      <c r="F820" s="1">
        <v>10.034000000000001</v>
      </c>
      <c r="G820" s="1">
        <v>16.760999999999999</v>
      </c>
      <c r="H820" s="1">
        <v>9.7240000000000002</v>
      </c>
      <c r="I820" s="1">
        <v>11.015000000000001</v>
      </c>
      <c r="J820" s="1">
        <v>0.25</v>
      </c>
      <c r="K820" s="1">
        <v>9.7110000000000003</v>
      </c>
      <c r="L820" s="1">
        <v>17.591000000000001</v>
      </c>
      <c r="M820" s="1">
        <v>10.188000000000001</v>
      </c>
      <c r="N820" s="1">
        <v>11.545</v>
      </c>
      <c r="O820" s="1">
        <v>0.215</v>
      </c>
      <c r="P820" s="1"/>
    </row>
    <row r="821" spans="1:16" ht="13.5" x14ac:dyDescent="0.35">
      <c r="A821" s="1">
        <v>814</v>
      </c>
      <c r="B821" s="1">
        <v>814</v>
      </c>
      <c r="C821" s="1">
        <v>815</v>
      </c>
      <c r="D821" s="1" t="s">
        <v>124</v>
      </c>
      <c r="E821" s="12">
        <v>0.91666666666666663</v>
      </c>
      <c r="F821" s="1">
        <v>5.1970000000000001</v>
      </c>
      <c r="G821" s="1">
        <v>7.3259999999999996</v>
      </c>
      <c r="H821" s="1">
        <v>5.6079999999999997</v>
      </c>
      <c r="I821" s="1">
        <v>1.3720000000000001</v>
      </c>
      <c r="J821" s="1">
        <v>0.23200000000000001</v>
      </c>
      <c r="K821" s="1">
        <v>4.8179999999999996</v>
      </c>
      <c r="L821" s="1">
        <v>7.6680000000000001</v>
      </c>
      <c r="M821" s="1">
        <v>5.86</v>
      </c>
      <c r="N821" s="1">
        <v>1.403</v>
      </c>
      <c r="O821" s="1">
        <v>0.19900000000000001</v>
      </c>
      <c r="P821" s="1"/>
    </row>
    <row r="822" spans="1:16" ht="13.5" x14ac:dyDescent="0.35">
      <c r="A822" s="1">
        <v>815</v>
      </c>
      <c r="B822" s="1">
        <v>815</v>
      </c>
      <c r="C822" s="1">
        <v>816</v>
      </c>
      <c r="D822" s="1" t="s">
        <v>124</v>
      </c>
      <c r="E822" s="12">
        <v>0.95833333333333337</v>
      </c>
      <c r="F822" s="1">
        <v>4.298</v>
      </c>
      <c r="G822" s="1">
        <v>5.5119999999999996</v>
      </c>
      <c r="H822" s="1">
        <v>4.1580000000000004</v>
      </c>
      <c r="I822" s="1">
        <v>0.216</v>
      </c>
      <c r="J822" s="1">
        <v>0.248</v>
      </c>
      <c r="K822" s="1">
        <v>3.8239999999999998</v>
      </c>
      <c r="L822" s="1">
        <v>5.8360000000000003</v>
      </c>
      <c r="M822" s="1">
        <v>4.4109999999999996</v>
      </c>
      <c r="N822" s="1">
        <v>0.26400000000000001</v>
      </c>
      <c r="O822" s="1">
        <v>0.221</v>
      </c>
      <c r="P822" s="1"/>
    </row>
    <row r="823" spans="1:16" ht="13.5" x14ac:dyDescent="0.35">
      <c r="A823" s="1">
        <v>816</v>
      </c>
      <c r="B823" s="1">
        <v>816</v>
      </c>
      <c r="C823" s="1">
        <v>817</v>
      </c>
      <c r="D823" s="1" t="s">
        <v>125</v>
      </c>
      <c r="E823" s="12">
        <v>0</v>
      </c>
      <c r="F823" s="1">
        <v>11.384</v>
      </c>
      <c r="G823" s="1">
        <v>20.332999999999998</v>
      </c>
      <c r="H823" s="1">
        <v>11.872999999999999</v>
      </c>
      <c r="I823" s="1">
        <v>13.349</v>
      </c>
      <c r="J823" s="1">
        <v>3.2770000000000001</v>
      </c>
      <c r="K823" s="1">
        <v>10.465</v>
      </c>
      <c r="L823" s="1">
        <v>21.402999999999999</v>
      </c>
      <c r="M823" s="1">
        <v>12.503</v>
      </c>
      <c r="N823" s="1">
        <v>14.055999999999999</v>
      </c>
      <c r="O823" s="1">
        <v>9.1950000000000003</v>
      </c>
      <c r="P823" s="1"/>
    </row>
    <row r="824" spans="1:16" ht="13.5" x14ac:dyDescent="0.35">
      <c r="A824" s="1">
        <v>817</v>
      </c>
      <c r="B824" s="1">
        <v>817</v>
      </c>
      <c r="C824" s="1">
        <v>818</v>
      </c>
      <c r="D824" s="1" t="s">
        <v>125</v>
      </c>
      <c r="E824" s="12">
        <v>4.1666666666666664E-2</v>
      </c>
      <c r="F824" s="1">
        <v>13.574</v>
      </c>
      <c r="G824" s="1">
        <v>28.795000000000002</v>
      </c>
      <c r="H824" s="1">
        <v>13.695</v>
      </c>
      <c r="I824" s="1">
        <v>26.486000000000001</v>
      </c>
      <c r="J824" s="1">
        <v>78.16</v>
      </c>
      <c r="K824" s="1">
        <v>13.417999999999999</v>
      </c>
      <c r="L824" s="1">
        <v>30.286999999999999</v>
      </c>
      <c r="M824" s="1">
        <v>14.401</v>
      </c>
      <c r="N824" s="1">
        <v>27.858000000000001</v>
      </c>
      <c r="O824" s="1">
        <v>213.322</v>
      </c>
      <c r="P824" s="1"/>
    </row>
    <row r="825" spans="1:16" ht="13.5" x14ac:dyDescent="0.35">
      <c r="A825" s="1">
        <v>818</v>
      </c>
      <c r="B825" s="1">
        <v>818</v>
      </c>
      <c r="C825" s="1">
        <v>819</v>
      </c>
      <c r="D825" s="1" t="s">
        <v>125</v>
      </c>
      <c r="E825" s="12">
        <v>8.3333333333333329E-2</v>
      </c>
      <c r="F825" s="1">
        <v>10.536</v>
      </c>
      <c r="G825" s="1">
        <v>22.719000000000001</v>
      </c>
      <c r="H825" s="1">
        <v>10.691000000000001</v>
      </c>
      <c r="I825" s="1">
        <v>21.501999999999999</v>
      </c>
      <c r="J825" s="1">
        <v>62.997999999999998</v>
      </c>
      <c r="K825" s="1">
        <v>10.515000000000001</v>
      </c>
      <c r="L825" s="1">
        <v>23.917000000000002</v>
      </c>
      <c r="M825" s="1">
        <v>11.262</v>
      </c>
      <c r="N825" s="1">
        <v>22.635999999999999</v>
      </c>
      <c r="O825" s="1">
        <v>171.58</v>
      </c>
      <c r="P825" s="1"/>
    </row>
    <row r="826" spans="1:16" ht="13.5" x14ac:dyDescent="0.35">
      <c r="A826" s="1">
        <v>819</v>
      </c>
      <c r="B826" s="1">
        <v>819</v>
      </c>
      <c r="C826" s="1">
        <v>820</v>
      </c>
      <c r="D826" s="1" t="s">
        <v>125</v>
      </c>
      <c r="E826" s="12">
        <v>0.125</v>
      </c>
      <c r="F826" s="1">
        <v>4.694</v>
      </c>
      <c r="G826" s="1">
        <v>9.3040000000000003</v>
      </c>
      <c r="H826" s="1">
        <v>5.61</v>
      </c>
      <c r="I826" s="1">
        <v>6.0949999999999998</v>
      </c>
      <c r="J826" s="1">
        <v>11.574999999999999</v>
      </c>
      <c r="K826" s="1">
        <v>4.6340000000000003</v>
      </c>
      <c r="L826" s="1">
        <v>9.7739999999999991</v>
      </c>
      <c r="M826" s="1">
        <v>5.8869999999999996</v>
      </c>
      <c r="N826" s="1">
        <v>6.3970000000000002</v>
      </c>
      <c r="O826" s="1">
        <v>54.857999999999997</v>
      </c>
      <c r="P826" s="1"/>
    </row>
    <row r="827" spans="1:16" ht="13.5" x14ac:dyDescent="0.35">
      <c r="A827" s="1">
        <v>820</v>
      </c>
      <c r="B827" s="1">
        <v>820</v>
      </c>
      <c r="C827" s="1">
        <v>821</v>
      </c>
      <c r="D827" s="1" t="s">
        <v>125</v>
      </c>
      <c r="E827" s="12">
        <v>0.16666666666666666</v>
      </c>
      <c r="F827" s="1">
        <v>1.004</v>
      </c>
      <c r="G827" s="1">
        <v>2.8959999999999999</v>
      </c>
      <c r="H827" s="1">
        <v>0.35399999999999998</v>
      </c>
      <c r="I827" s="1">
        <v>4.851</v>
      </c>
      <c r="J827" s="1">
        <v>15.757</v>
      </c>
      <c r="K827" s="1">
        <v>1.159</v>
      </c>
      <c r="L827" s="1">
        <v>3.0619999999999998</v>
      </c>
      <c r="M827" s="1">
        <v>0.38700000000000001</v>
      </c>
      <c r="N827" s="1">
        <v>5.1189999999999998</v>
      </c>
      <c r="O827" s="1">
        <v>37.710999999999999</v>
      </c>
      <c r="P827" s="1"/>
    </row>
    <row r="828" spans="1:16" ht="13.5" x14ac:dyDescent="0.35">
      <c r="A828" s="1">
        <v>821</v>
      </c>
      <c r="B828" s="1">
        <v>821</v>
      </c>
      <c r="C828" s="1">
        <v>822</v>
      </c>
      <c r="D828" s="1" t="s">
        <v>125</v>
      </c>
      <c r="E828" s="12">
        <v>0.20833333333333334</v>
      </c>
      <c r="F828" s="1">
        <v>8.4019999999999992</v>
      </c>
      <c r="G828" s="1">
        <v>13.795</v>
      </c>
      <c r="H828" s="1">
        <v>8.9220000000000006</v>
      </c>
      <c r="I828" s="1">
        <v>7.5170000000000003</v>
      </c>
      <c r="J828" s="1">
        <v>14.535</v>
      </c>
      <c r="K828" s="1">
        <v>9.0289999999999999</v>
      </c>
      <c r="L828" s="1">
        <v>14.528</v>
      </c>
      <c r="M828" s="1">
        <v>9.4019999999999992</v>
      </c>
      <c r="N828" s="1">
        <v>7.9240000000000004</v>
      </c>
      <c r="O828" s="1">
        <v>68.463999999999999</v>
      </c>
      <c r="P828" s="1"/>
    </row>
    <row r="829" spans="1:16" ht="13.5" x14ac:dyDescent="0.35">
      <c r="A829" s="1">
        <v>822</v>
      </c>
      <c r="B829" s="1">
        <v>822</v>
      </c>
      <c r="C829" s="1">
        <v>823</v>
      </c>
      <c r="D829" s="1" t="s">
        <v>125</v>
      </c>
      <c r="E829" s="12">
        <v>0.25</v>
      </c>
      <c r="F829" s="1">
        <v>0.222</v>
      </c>
      <c r="G829" s="1">
        <v>0.11700000000000001</v>
      </c>
      <c r="H829" s="1">
        <v>0.11700000000000001</v>
      </c>
      <c r="I829" s="1">
        <v>0.11700000000000001</v>
      </c>
      <c r="J829" s="1">
        <v>0.11700000000000001</v>
      </c>
      <c r="K829" s="1">
        <v>0.25600000000000001</v>
      </c>
      <c r="L829" s="1">
        <v>0.108</v>
      </c>
      <c r="M829" s="1">
        <v>0.108</v>
      </c>
      <c r="N829" s="1">
        <v>0.108</v>
      </c>
      <c r="O829" s="1">
        <v>0.108</v>
      </c>
      <c r="P829" s="1"/>
    </row>
    <row r="830" spans="1:16" ht="13.5" x14ac:dyDescent="0.35">
      <c r="A830" s="1">
        <v>823</v>
      </c>
      <c r="B830" s="1">
        <v>823</v>
      </c>
      <c r="C830" s="1">
        <v>824</v>
      </c>
      <c r="D830" s="1" t="s">
        <v>125</v>
      </c>
      <c r="E830" s="12">
        <v>0.29166666666666669</v>
      </c>
      <c r="F830" s="1">
        <v>2.3220000000000001</v>
      </c>
      <c r="G830" s="1">
        <v>2.351</v>
      </c>
      <c r="H830" s="1">
        <v>2.1779999999999999</v>
      </c>
      <c r="I830" s="1">
        <v>2.1619999999999999</v>
      </c>
      <c r="J830" s="1">
        <v>9.6539999999999999</v>
      </c>
      <c r="K830" s="1">
        <v>1.85</v>
      </c>
      <c r="L830" s="1">
        <v>2.95</v>
      </c>
      <c r="M830" s="1">
        <v>1.8160000000000001</v>
      </c>
      <c r="N830" s="1">
        <v>1.798</v>
      </c>
      <c r="O830" s="1">
        <v>49.61</v>
      </c>
      <c r="P830" s="1"/>
    </row>
    <row r="831" spans="1:16" ht="13.5" x14ac:dyDescent="0.35">
      <c r="A831" s="1">
        <v>824</v>
      </c>
      <c r="B831" s="1">
        <v>824</v>
      </c>
      <c r="C831" s="1">
        <v>825</v>
      </c>
      <c r="D831" s="1" t="s">
        <v>125</v>
      </c>
      <c r="E831" s="12">
        <v>0.33333333333333331</v>
      </c>
      <c r="F831" s="1">
        <v>9.3729999999999993</v>
      </c>
      <c r="G831" s="1">
        <v>10.59</v>
      </c>
      <c r="H831" s="1">
        <v>5.4480000000000004</v>
      </c>
      <c r="I831" s="1">
        <v>8.6660000000000004</v>
      </c>
      <c r="J831" s="1">
        <v>1.2030000000000001</v>
      </c>
      <c r="K831" s="1">
        <v>14.01</v>
      </c>
      <c r="L831" s="1">
        <v>11.131</v>
      </c>
      <c r="M831" s="1">
        <v>5.7210000000000001</v>
      </c>
      <c r="N831" s="1">
        <v>9.1069999999999993</v>
      </c>
      <c r="O831" s="1">
        <v>13.394</v>
      </c>
      <c r="P831" s="1"/>
    </row>
    <row r="832" spans="1:16" ht="13.5" x14ac:dyDescent="0.35">
      <c r="A832" s="1">
        <v>825</v>
      </c>
      <c r="B832" s="1">
        <v>825</v>
      </c>
      <c r="C832" s="1">
        <v>826</v>
      </c>
      <c r="D832" s="1" t="s">
        <v>125</v>
      </c>
      <c r="E832" s="12">
        <v>0.375</v>
      </c>
      <c r="F832" s="1">
        <v>13.464</v>
      </c>
      <c r="G832" s="1">
        <v>16.523</v>
      </c>
      <c r="H832" s="1">
        <v>9.4480000000000004</v>
      </c>
      <c r="I832" s="1">
        <v>11.548999999999999</v>
      </c>
      <c r="J832" s="1">
        <v>12.817</v>
      </c>
      <c r="K832" s="1">
        <v>17.736999999999998</v>
      </c>
      <c r="L832" s="1">
        <v>17.384</v>
      </c>
      <c r="M832" s="1">
        <v>9.9420000000000002</v>
      </c>
      <c r="N832" s="1">
        <v>12.151999999999999</v>
      </c>
      <c r="O832" s="1">
        <v>33.021000000000001</v>
      </c>
      <c r="P832" s="1"/>
    </row>
    <row r="833" spans="1:16" ht="13.5" x14ac:dyDescent="0.35">
      <c r="A833" s="1">
        <v>826</v>
      </c>
      <c r="B833" s="1">
        <v>826</v>
      </c>
      <c r="C833" s="1">
        <v>827</v>
      </c>
      <c r="D833" s="1" t="s">
        <v>125</v>
      </c>
      <c r="E833" s="12">
        <v>0.41666666666666669</v>
      </c>
      <c r="F833" s="1">
        <v>1.706</v>
      </c>
      <c r="G833" s="1">
        <v>2.944</v>
      </c>
      <c r="H833" s="1">
        <v>1.6970000000000001</v>
      </c>
      <c r="I833" s="1">
        <v>2.4020000000000001</v>
      </c>
      <c r="J833" s="1">
        <v>4.3739999999999997</v>
      </c>
      <c r="K833" s="1">
        <v>1.7829999999999999</v>
      </c>
      <c r="L833" s="1">
        <v>3.0840000000000001</v>
      </c>
      <c r="M833" s="1">
        <v>1.7729999999999999</v>
      </c>
      <c r="N833" s="1">
        <v>2.5129999999999999</v>
      </c>
      <c r="O833" s="1">
        <v>39.695999999999998</v>
      </c>
      <c r="P833" s="1"/>
    </row>
    <row r="834" spans="1:16" ht="13.5" x14ac:dyDescent="0.35">
      <c r="A834" s="1">
        <v>827</v>
      </c>
      <c r="B834" s="1">
        <v>827</v>
      </c>
      <c r="C834" s="1">
        <v>828</v>
      </c>
      <c r="D834" s="1" t="s">
        <v>125</v>
      </c>
      <c r="E834" s="12">
        <v>0.45833333333333331</v>
      </c>
      <c r="F834" s="1">
        <v>6.8339999999999996</v>
      </c>
      <c r="G834" s="1">
        <v>9.2799999999999994</v>
      </c>
      <c r="H834" s="1">
        <v>4.6500000000000004</v>
      </c>
      <c r="I834" s="1">
        <v>7.4340000000000002</v>
      </c>
      <c r="J834" s="1">
        <v>2.0720000000000001</v>
      </c>
      <c r="K834" s="1">
        <v>8.7279999999999998</v>
      </c>
      <c r="L834" s="1">
        <v>9.798</v>
      </c>
      <c r="M834" s="1">
        <v>4.9269999999999996</v>
      </c>
      <c r="N834" s="1">
        <v>7.8559999999999999</v>
      </c>
      <c r="O834" s="1">
        <v>21.507000000000001</v>
      </c>
      <c r="P834" s="1"/>
    </row>
    <row r="835" spans="1:16" ht="13.5" x14ac:dyDescent="0.35">
      <c r="A835" s="1">
        <v>828</v>
      </c>
      <c r="B835" s="1">
        <v>828</v>
      </c>
      <c r="C835" s="1">
        <v>829</v>
      </c>
      <c r="D835" s="1" t="s">
        <v>125</v>
      </c>
      <c r="E835" s="12">
        <v>0.5</v>
      </c>
      <c r="F835" s="1">
        <v>7.6509999999999998</v>
      </c>
      <c r="G835" s="1">
        <v>2.2829999999999999</v>
      </c>
      <c r="H835" s="1">
        <v>1.0620000000000001</v>
      </c>
      <c r="I835" s="1">
        <v>1.748</v>
      </c>
      <c r="J835" s="1">
        <v>11.2</v>
      </c>
      <c r="K835" s="1">
        <v>13.15</v>
      </c>
      <c r="L835" s="1">
        <v>2.444</v>
      </c>
      <c r="M835" s="1">
        <v>1.159</v>
      </c>
      <c r="N835" s="1">
        <v>1.881</v>
      </c>
      <c r="O835" s="1">
        <v>39.94</v>
      </c>
      <c r="P835" s="1"/>
    </row>
    <row r="836" spans="1:16" ht="13.5" x14ac:dyDescent="0.35">
      <c r="A836" s="1">
        <v>829</v>
      </c>
      <c r="B836" s="1">
        <v>829</v>
      </c>
      <c r="C836" s="1">
        <v>830</v>
      </c>
      <c r="D836" s="1" t="s">
        <v>125</v>
      </c>
      <c r="E836" s="12">
        <v>0.54166666666666663</v>
      </c>
      <c r="F836" s="1">
        <v>3.5819999999999999</v>
      </c>
      <c r="G836" s="1">
        <v>8.2509999999999994</v>
      </c>
      <c r="H836" s="1">
        <v>5.4130000000000003</v>
      </c>
      <c r="I836" s="1">
        <v>4.5049999999999999</v>
      </c>
      <c r="J836" s="1">
        <v>7.7060000000000004</v>
      </c>
      <c r="K836" s="1">
        <v>4.5910000000000002</v>
      </c>
      <c r="L836" s="1">
        <v>8.7100000000000009</v>
      </c>
      <c r="M836" s="1">
        <v>5.7249999999999996</v>
      </c>
      <c r="N836" s="1">
        <v>4.7690000000000001</v>
      </c>
      <c r="O836" s="1">
        <v>60.692999999999998</v>
      </c>
      <c r="P836" s="1"/>
    </row>
    <row r="837" spans="1:16" ht="13.5" x14ac:dyDescent="0.35">
      <c r="A837" s="1">
        <v>830</v>
      </c>
      <c r="B837" s="1">
        <v>830</v>
      </c>
      <c r="C837" s="1">
        <v>831</v>
      </c>
      <c r="D837" s="1" t="s">
        <v>125</v>
      </c>
      <c r="E837" s="12">
        <v>0.58333333333333337</v>
      </c>
      <c r="F837" s="1">
        <v>5.0069999999999997</v>
      </c>
      <c r="G837" s="1">
        <v>9.2509999999999994</v>
      </c>
      <c r="H837" s="1">
        <v>4.7489999999999997</v>
      </c>
      <c r="I837" s="1">
        <v>8.0909999999999993</v>
      </c>
      <c r="J837" s="1">
        <v>2.4049999999999998</v>
      </c>
      <c r="K837" s="1">
        <v>7.3559999999999999</v>
      </c>
      <c r="L837" s="1">
        <v>9.7149999999999999</v>
      </c>
      <c r="M837" s="1">
        <v>4.9790000000000001</v>
      </c>
      <c r="N837" s="1">
        <v>8.4949999999999992</v>
      </c>
      <c r="O837" s="1">
        <v>93.358000000000004</v>
      </c>
      <c r="P837" s="1"/>
    </row>
    <row r="838" spans="1:16" ht="13.5" x14ac:dyDescent="0.35">
      <c r="A838" s="1">
        <v>831</v>
      </c>
      <c r="B838" s="1">
        <v>831</v>
      </c>
      <c r="C838" s="1">
        <v>832</v>
      </c>
      <c r="D838" s="1" t="s">
        <v>125</v>
      </c>
      <c r="E838" s="12">
        <v>0.625</v>
      </c>
      <c r="F838" s="1">
        <v>8.1020000000000003</v>
      </c>
      <c r="G838" s="1">
        <v>13.279</v>
      </c>
      <c r="H838" s="1">
        <v>8.58</v>
      </c>
      <c r="I838" s="1">
        <v>8.0399999999999991</v>
      </c>
      <c r="J838" s="1">
        <v>8.1620000000000008</v>
      </c>
      <c r="K838" s="1">
        <v>12.429</v>
      </c>
      <c r="L838" s="1">
        <v>13.964</v>
      </c>
      <c r="M838" s="1">
        <v>9.0210000000000008</v>
      </c>
      <c r="N838" s="1">
        <v>8.4529999999999994</v>
      </c>
      <c r="O838" s="1">
        <v>30.387</v>
      </c>
      <c r="P838" s="1"/>
    </row>
    <row r="839" spans="1:16" ht="13.5" x14ac:dyDescent="0.35">
      <c r="A839" s="1">
        <v>832</v>
      </c>
      <c r="B839" s="1">
        <v>832</v>
      </c>
      <c r="C839" s="1">
        <v>833</v>
      </c>
      <c r="D839" s="1" t="s">
        <v>125</v>
      </c>
      <c r="E839" s="12">
        <v>0.66666666666666663</v>
      </c>
      <c r="F839" s="1">
        <v>22.785</v>
      </c>
      <c r="G839" s="1">
        <v>27.050999999999998</v>
      </c>
      <c r="H839" s="1">
        <v>20.571000000000002</v>
      </c>
      <c r="I839" s="1">
        <v>20.312999999999999</v>
      </c>
      <c r="J839" s="1">
        <v>18.361000000000001</v>
      </c>
      <c r="K839" s="1">
        <v>24.786000000000001</v>
      </c>
      <c r="L839" s="1">
        <v>27.957000000000001</v>
      </c>
      <c r="M839" s="1">
        <v>21.14</v>
      </c>
      <c r="N839" s="1">
        <v>20.867999999999999</v>
      </c>
      <c r="O839" s="1">
        <v>33.475000000000001</v>
      </c>
      <c r="P839" s="1"/>
    </row>
    <row r="840" spans="1:16" ht="13.5" x14ac:dyDescent="0.35">
      <c r="A840" s="1">
        <v>833</v>
      </c>
      <c r="B840" s="1">
        <v>833</v>
      </c>
      <c r="C840" s="1">
        <v>834</v>
      </c>
      <c r="D840" s="1" t="s">
        <v>125</v>
      </c>
      <c r="E840" s="12">
        <v>0.70833333333333337</v>
      </c>
      <c r="F840" s="1">
        <v>11.737</v>
      </c>
      <c r="G840" s="1">
        <v>15.452</v>
      </c>
      <c r="H840" s="1">
        <v>9.3610000000000007</v>
      </c>
      <c r="I840" s="1">
        <v>9.6869999999999994</v>
      </c>
      <c r="J840" s="1">
        <v>2.2559999999999998</v>
      </c>
      <c r="K840" s="1">
        <v>14.17</v>
      </c>
      <c r="L840" s="1">
        <v>16.29</v>
      </c>
      <c r="M840" s="1">
        <v>9.8819999999999997</v>
      </c>
      <c r="N840" s="1">
        <v>10.225</v>
      </c>
      <c r="O840" s="1">
        <v>7.9690000000000003</v>
      </c>
      <c r="P840" s="1"/>
    </row>
    <row r="841" spans="1:16" ht="13.5" x14ac:dyDescent="0.35">
      <c r="A841" s="1">
        <v>834</v>
      </c>
      <c r="B841" s="1">
        <v>834</v>
      </c>
      <c r="C841" s="1">
        <v>835</v>
      </c>
      <c r="D841" s="1" t="s">
        <v>125</v>
      </c>
      <c r="E841" s="12">
        <v>0.75</v>
      </c>
      <c r="F841" s="1">
        <v>0.42099999999999999</v>
      </c>
      <c r="G841" s="1">
        <v>4.2000000000000003E-2</v>
      </c>
      <c r="H841" s="1">
        <v>0.59</v>
      </c>
      <c r="I841" s="1">
        <v>0.63400000000000001</v>
      </c>
      <c r="J841" s="1">
        <v>5.4020000000000001</v>
      </c>
      <c r="K841" s="1">
        <v>0.36799999999999999</v>
      </c>
      <c r="L841" s="1">
        <v>7.0000000000000001E-3</v>
      </c>
      <c r="M841" s="1">
        <v>0.58399999999999996</v>
      </c>
      <c r="N841" s="1">
        <v>0.70399999999999996</v>
      </c>
      <c r="O841" s="1">
        <v>14.644</v>
      </c>
      <c r="P841" s="1"/>
    </row>
    <row r="842" spans="1:16" ht="13.5" x14ac:dyDescent="0.35">
      <c r="A842" s="1">
        <v>835</v>
      </c>
      <c r="B842" s="1">
        <v>835</v>
      </c>
      <c r="C842" s="1">
        <v>836</v>
      </c>
      <c r="D842" s="1" t="s">
        <v>125</v>
      </c>
      <c r="E842" s="12">
        <v>0.79166666666666663</v>
      </c>
      <c r="F842" s="1">
        <v>1.8839999999999999</v>
      </c>
      <c r="G842" s="1">
        <v>2.1970000000000001</v>
      </c>
      <c r="H842" s="1">
        <v>1.778</v>
      </c>
      <c r="I842" s="1">
        <v>1.044</v>
      </c>
      <c r="J842" s="1">
        <v>0.57699999999999996</v>
      </c>
      <c r="K842" s="1">
        <v>1.8080000000000001</v>
      </c>
      <c r="L842" s="1">
        <v>2.274</v>
      </c>
      <c r="M842" s="1">
        <v>1.833</v>
      </c>
      <c r="N842" s="1">
        <v>1.0620000000000001</v>
      </c>
      <c r="O842" s="1">
        <v>2.9590000000000001</v>
      </c>
      <c r="P842" s="1"/>
    </row>
    <row r="843" spans="1:16" ht="13.5" x14ac:dyDescent="0.35">
      <c r="A843" s="1">
        <v>836</v>
      </c>
      <c r="B843" s="1">
        <v>836</v>
      </c>
      <c r="C843" s="1">
        <v>837</v>
      </c>
      <c r="D843" s="1" t="s">
        <v>125</v>
      </c>
      <c r="E843" s="12">
        <v>0.83333333333333337</v>
      </c>
      <c r="F843" s="1">
        <v>3.04</v>
      </c>
      <c r="G843" s="1">
        <v>4.2160000000000002</v>
      </c>
      <c r="H843" s="1">
        <v>3.1150000000000002</v>
      </c>
      <c r="I843" s="1">
        <v>0.76300000000000001</v>
      </c>
      <c r="J843" s="1">
        <v>0.441</v>
      </c>
      <c r="K843" s="1">
        <v>3.0859999999999999</v>
      </c>
      <c r="L843" s="1">
        <v>4.4640000000000004</v>
      </c>
      <c r="M843" s="1">
        <v>3.3069999999999999</v>
      </c>
      <c r="N843" s="1">
        <v>0.83199999999999996</v>
      </c>
      <c r="O843" s="1">
        <v>2.13</v>
      </c>
      <c r="P843" s="1"/>
    </row>
    <row r="844" spans="1:16" ht="13.5" x14ac:dyDescent="0.35">
      <c r="A844" s="1">
        <v>837</v>
      </c>
      <c r="B844" s="1">
        <v>837</v>
      </c>
      <c r="C844" s="1">
        <v>838</v>
      </c>
      <c r="D844" s="1" t="s">
        <v>125</v>
      </c>
      <c r="E844" s="12">
        <v>0.875</v>
      </c>
      <c r="F844" s="1">
        <v>4.4550000000000001</v>
      </c>
      <c r="G844" s="1">
        <v>6.3140000000000001</v>
      </c>
      <c r="H844" s="1">
        <v>3.8580000000000001</v>
      </c>
      <c r="I844" s="1">
        <v>3.9350000000000001</v>
      </c>
      <c r="J844" s="1">
        <v>0.151</v>
      </c>
      <c r="K844" s="1">
        <v>4.1130000000000004</v>
      </c>
      <c r="L844" s="1">
        <v>6.6289999999999996</v>
      </c>
      <c r="M844" s="1">
        <v>4.0449999999999999</v>
      </c>
      <c r="N844" s="1">
        <v>4.1260000000000003</v>
      </c>
      <c r="O844" s="1">
        <v>1.4870000000000001</v>
      </c>
      <c r="P844" s="1"/>
    </row>
    <row r="845" spans="1:16" ht="13.5" x14ac:dyDescent="0.35">
      <c r="A845" s="1">
        <v>838</v>
      </c>
      <c r="B845" s="1">
        <v>838</v>
      </c>
      <c r="C845" s="1">
        <v>839</v>
      </c>
      <c r="D845" s="1" t="s">
        <v>125</v>
      </c>
      <c r="E845" s="12">
        <v>0.91666666666666663</v>
      </c>
      <c r="F845" s="1">
        <v>14.053000000000001</v>
      </c>
      <c r="G845" s="1">
        <v>27.289000000000001</v>
      </c>
      <c r="H845" s="1">
        <v>14.124000000000001</v>
      </c>
      <c r="I845" s="1">
        <v>22.556000000000001</v>
      </c>
      <c r="J845" s="1">
        <v>0.123</v>
      </c>
      <c r="K845" s="1">
        <v>14.522</v>
      </c>
      <c r="L845" s="1">
        <v>28.710999999999999</v>
      </c>
      <c r="M845" s="1">
        <v>14.86</v>
      </c>
      <c r="N845" s="1">
        <v>23.731000000000002</v>
      </c>
      <c r="O845" s="1">
        <v>1.47</v>
      </c>
      <c r="P845" s="1"/>
    </row>
    <row r="846" spans="1:16" ht="13.5" x14ac:dyDescent="0.35">
      <c r="A846" s="1">
        <v>839</v>
      </c>
      <c r="B846" s="1">
        <v>839</v>
      </c>
      <c r="C846" s="1">
        <v>840</v>
      </c>
      <c r="D846" s="1" t="s">
        <v>125</v>
      </c>
      <c r="E846" s="12">
        <v>0.95833333333333337</v>
      </c>
      <c r="F846" s="1">
        <v>4.2549999999999999</v>
      </c>
      <c r="G846" s="1">
        <v>8.7569999999999997</v>
      </c>
      <c r="H846" s="1">
        <v>4.0039999999999996</v>
      </c>
      <c r="I846" s="1">
        <v>8.6120000000000001</v>
      </c>
      <c r="J846" s="1">
        <v>0.14899999999999999</v>
      </c>
      <c r="K846" s="1">
        <v>4.0129999999999999</v>
      </c>
      <c r="L846" s="1">
        <v>9.2100000000000009</v>
      </c>
      <c r="M846" s="1">
        <v>4.2089999999999996</v>
      </c>
      <c r="N846" s="1">
        <v>9.0579999999999998</v>
      </c>
      <c r="O846" s="1">
        <v>0.154</v>
      </c>
      <c r="P846" s="1"/>
    </row>
    <row r="847" spans="1:16" ht="13.5" x14ac:dyDescent="0.35">
      <c r="A847" s="1">
        <v>840</v>
      </c>
      <c r="B847" s="1">
        <v>840</v>
      </c>
      <c r="C847" s="1">
        <v>841</v>
      </c>
      <c r="D847" s="1" t="s">
        <v>126</v>
      </c>
      <c r="E847" s="12">
        <v>0</v>
      </c>
      <c r="F847" s="1">
        <v>10.733000000000001</v>
      </c>
      <c r="G847" s="1">
        <v>19.684999999999999</v>
      </c>
      <c r="H847" s="1">
        <v>10.829000000000001</v>
      </c>
      <c r="I847" s="1">
        <v>14.978999999999999</v>
      </c>
      <c r="J847" s="1">
        <v>7.8E-2</v>
      </c>
      <c r="K847" s="1">
        <v>11.031000000000001</v>
      </c>
      <c r="L847" s="1">
        <v>20.71</v>
      </c>
      <c r="M847" s="1">
        <v>11.393000000000001</v>
      </c>
      <c r="N847" s="1">
        <v>15.759</v>
      </c>
      <c r="O847" s="1">
        <v>8.2000000000000003E-2</v>
      </c>
      <c r="P847" s="1"/>
    </row>
    <row r="848" spans="1:16" ht="13.5" x14ac:dyDescent="0.35">
      <c r="A848" s="1">
        <v>841</v>
      </c>
      <c r="B848" s="1">
        <v>841</v>
      </c>
      <c r="C848" s="1">
        <v>842</v>
      </c>
      <c r="D848" s="1" t="s">
        <v>126</v>
      </c>
      <c r="E848" s="12">
        <v>4.1666666666666664E-2</v>
      </c>
      <c r="F848" s="1">
        <v>2.4289999999999998</v>
      </c>
      <c r="G848" s="1">
        <v>3.512</v>
      </c>
      <c r="H848" s="1">
        <v>2.661</v>
      </c>
      <c r="I848" s="1">
        <v>1.01</v>
      </c>
      <c r="J848" s="1">
        <v>24.923999999999999</v>
      </c>
      <c r="K848" s="1">
        <v>2.3319999999999999</v>
      </c>
      <c r="L848" s="1">
        <v>3.6960000000000002</v>
      </c>
      <c r="M848" s="1">
        <v>2.8</v>
      </c>
      <c r="N848" s="1">
        <v>1.0629999999999999</v>
      </c>
      <c r="O848" s="1">
        <v>20.681000000000001</v>
      </c>
      <c r="P848" s="1"/>
    </row>
    <row r="849" spans="1:16" ht="13.5" x14ac:dyDescent="0.35">
      <c r="A849" s="1">
        <v>842</v>
      </c>
      <c r="B849" s="1">
        <v>842</v>
      </c>
      <c r="C849" s="1">
        <v>843</v>
      </c>
      <c r="D849" s="1" t="s">
        <v>126</v>
      </c>
      <c r="E849" s="12">
        <v>8.3333333333333329E-2</v>
      </c>
      <c r="F849" s="1">
        <v>12.868</v>
      </c>
      <c r="G849" s="1">
        <v>18.713000000000001</v>
      </c>
      <c r="H849" s="1">
        <v>13.314</v>
      </c>
      <c r="I849" s="1">
        <v>7.3789999999999996</v>
      </c>
      <c r="J849" s="1">
        <v>49.628999999999998</v>
      </c>
      <c r="K849" s="1">
        <v>12.887</v>
      </c>
      <c r="L849" s="1">
        <v>19.687000000000001</v>
      </c>
      <c r="M849" s="1">
        <v>14.007</v>
      </c>
      <c r="N849" s="1">
        <v>7.7629999999999999</v>
      </c>
      <c r="O849" s="1">
        <v>31.521999999999998</v>
      </c>
      <c r="P849" s="1"/>
    </row>
    <row r="850" spans="1:16" ht="13.5" x14ac:dyDescent="0.35">
      <c r="A850" s="1">
        <v>843</v>
      </c>
      <c r="B850" s="1">
        <v>843</v>
      </c>
      <c r="C850" s="1">
        <v>844</v>
      </c>
      <c r="D850" s="1" t="s">
        <v>126</v>
      </c>
      <c r="E850" s="12">
        <v>0.125</v>
      </c>
      <c r="F850" s="1">
        <v>10.683999999999999</v>
      </c>
      <c r="G850" s="1">
        <v>15.71</v>
      </c>
      <c r="H850" s="1">
        <v>11.034000000000001</v>
      </c>
      <c r="I850" s="1">
        <v>6.5469999999999997</v>
      </c>
      <c r="J850" s="1">
        <v>42.408999999999999</v>
      </c>
      <c r="K850" s="1">
        <v>10.667</v>
      </c>
      <c r="L850" s="1">
        <v>16.527999999999999</v>
      </c>
      <c r="M850" s="1">
        <v>11.61</v>
      </c>
      <c r="N850" s="1">
        <v>6.8879999999999999</v>
      </c>
      <c r="O850" s="1">
        <v>28.766999999999999</v>
      </c>
      <c r="P850" s="1"/>
    </row>
    <row r="851" spans="1:16" ht="13.5" x14ac:dyDescent="0.35">
      <c r="A851" s="1">
        <v>844</v>
      </c>
      <c r="B851" s="1">
        <v>844</v>
      </c>
      <c r="C851" s="1">
        <v>845</v>
      </c>
      <c r="D851" s="1" t="s">
        <v>126</v>
      </c>
      <c r="E851" s="12">
        <v>0.16666666666666666</v>
      </c>
      <c r="F851" s="1">
        <v>2.8719999999999999</v>
      </c>
      <c r="G851" s="1">
        <v>3.7410000000000001</v>
      </c>
      <c r="H851" s="1">
        <v>3.1840000000000002</v>
      </c>
      <c r="I851" s="1">
        <v>4.9000000000000002E-2</v>
      </c>
      <c r="J851" s="1">
        <v>10.936999999999999</v>
      </c>
      <c r="K851" s="1">
        <v>2.8260000000000001</v>
      </c>
      <c r="L851" s="1">
        <v>3.94</v>
      </c>
      <c r="M851" s="1">
        <v>3.355</v>
      </c>
      <c r="N851" s="1">
        <v>5.6000000000000001E-2</v>
      </c>
      <c r="O851" s="1">
        <v>10.06</v>
      </c>
      <c r="P851" s="1"/>
    </row>
    <row r="852" spans="1:16" ht="13.5" x14ac:dyDescent="0.35">
      <c r="A852" s="1">
        <v>845</v>
      </c>
      <c r="B852" s="1">
        <v>845</v>
      </c>
      <c r="C852" s="1">
        <v>846</v>
      </c>
      <c r="D852" s="1" t="s">
        <v>126</v>
      </c>
      <c r="E852" s="12">
        <v>0.20833333333333334</v>
      </c>
      <c r="F852" s="1">
        <v>5.1970000000000001</v>
      </c>
      <c r="G852" s="1">
        <v>8.3729999999999993</v>
      </c>
      <c r="H852" s="1">
        <v>5.34</v>
      </c>
      <c r="I852" s="1">
        <v>5.1289999999999996</v>
      </c>
      <c r="J852" s="1">
        <v>21.443000000000001</v>
      </c>
      <c r="K852" s="1">
        <v>5.069</v>
      </c>
      <c r="L852" s="1">
        <v>8.8059999999999992</v>
      </c>
      <c r="M852" s="1">
        <v>5.6150000000000002</v>
      </c>
      <c r="N852" s="1">
        <v>5.3940000000000001</v>
      </c>
      <c r="O852" s="1">
        <v>33.747999999999998</v>
      </c>
      <c r="P852" s="1"/>
    </row>
    <row r="853" spans="1:16" ht="13.5" x14ac:dyDescent="0.35">
      <c r="A853" s="1">
        <v>846</v>
      </c>
      <c r="B853" s="1">
        <v>846</v>
      </c>
      <c r="C853" s="1">
        <v>847</v>
      </c>
      <c r="D853" s="1" t="s">
        <v>126</v>
      </c>
      <c r="E853" s="12">
        <v>0.25</v>
      </c>
      <c r="F853" s="1">
        <v>6.8000000000000005E-2</v>
      </c>
      <c r="G853" s="1">
        <v>0.35599999999999998</v>
      </c>
      <c r="H853" s="1">
        <v>0.35599999999999998</v>
      </c>
      <c r="I853" s="1">
        <v>0.35599999999999998</v>
      </c>
      <c r="J853" s="1">
        <v>0.35599999999999998</v>
      </c>
      <c r="K853" s="1">
        <v>3.4000000000000002E-2</v>
      </c>
      <c r="L853" s="1">
        <v>0.35799999999999998</v>
      </c>
      <c r="M853" s="1">
        <v>0.35799999999999998</v>
      </c>
      <c r="N853" s="1">
        <v>0.35799999999999998</v>
      </c>
      <c r="O853" s="1">
        <v>0.35799999999999998</v>
      </c>
      <c r="P853" s="1"/>
    </row>
    <row r="854" spans="1:16" ht="13.5" x14ac:dyDescent="0.35">
      <c r="A854" s="1">
        <v>847</v>
      </c>
      <c r="B854" s="1">
        <v>847</v>
      </c>
      <c r="C854" s="1">
        <v>848</v>
      </c>
      <c r="D854" s="1" t="s">
        <v>126</v>
      </c>
      <c r="E854" s="12">
        <v>0.29166666666666669</v>
      </c>
      <c r="F854" s="1">
        <v>4.641</v>
      </c>
      <c r="G854" s="1">
        <v>4.5</v>
      </c>
      <c r="H854" s="1">
        <v>6.7779999999999996</v>
      </c>
      <c r="I854" s="1">
        <v>5.4669999999999996</v>
      </c>
      <c r="J854" s="1">
        <v>2.3490000000000002</v>
      </c>
      <c r="K854" s="1">
        <v>3.403</v>
      </c>
      <c r="L854" s="1">
        <v>4.2249999999999996</v>
      </c>
      <c r="M854" s="1">
        <v>6.6219999999999999</v>
      </c>
      <c r="N854" s="1">
        <v>5.242</v>
      </c>
      <c r="O854" s="1">
        <v>7.4059999999999997</v>
      </c>
      <c r="P854" s="1"/>
    </row>
    <row r="855" spans="1:16" ht="13.5" x14ac:dyDescent="0.35">
      <c r="A855" s="1">
        <v>848</v>
      </c>
      <c r="B855" s="1">
        <v>848</v>
      </c>
      <c r="C855" s="1">
        <v>849</v>
      </c>
      <c r="D855" s="1" t="s">
        <v>126</v>
      </c>
      <c r="E855" s="12">
        <v>0.33333333333333331</v>
      </c>
      <c r="F855" s="1">
        <v>6.34</v>
      </c>
      <c r="G855" s="1">
        <v>12.94</v>
      </c>
      <c r="H855" s="1">
        <v>7.4059999999999997</v>
      </c>
      <c r="I855" s="1">
        <v>10.388999999999999</v>
      </c>
      <c r="J855" s="1">
        <v>24.783999999999999</v>
      </c>
      <c r="K855" s="1">
        <v>6.8230000000000004</v>
      </c>
      <c r="L855" s="1">
        <v>13.632</v>
      </c>
      <c r="M855" s="1">
        <v>7.8090000000000002</v>
      </c>
      <c r="N855" s="1">
        <v>10.946999999999999</v>
      </c>
      <c r="O855" s="1">
        <v>71.260999999999996</v>
      </c>
      <c r="P855" s="1"/>
    </row>
    <row r="856" spans="1:16" ht="13.5" x14ac:dyDescent="0.35">
      <c r="A856" s="1">
        <v>849</v>
      </c>
      <c r="B856" s="1">
        <v>849</v>
      </c>
      <c r="C856" s="1">
        <v>850</v>
      </c>
      <c r="D856" s="1" t="s">
        <v>126</v>
      </c>
      <c r="E856" s="12">
        <v>0.375</v>
      </c>
      <c r="F856" s="1">
        <v>9.6829999999999998</v>
      </c>
      <c r="G856" s="1">
        <v>14.13</v>
      </c>
      <c r="H856" s="1">
        <v>8.08</v>
      </c>
      <c r="I856" s="1">
        <v>12.002000000000001</v>
      </c>
      <c r="J856" s="1">
        <v>20.542000000000002</v>
      </c>
      <c r="K856" s="1">
        <v>11.276</v>
      </c>
      <c r="L856" s="1">
        <v>14.846</v>
      </c>
      <c r="M856" s="1">
        <v>8.4809999999999999</v>
      </c>
      <c r="N856" s="1">
        <v>12.608000000000001</v>
      </c>
      <c r="O856" s="1">
        <v>63.436999999999998</v>
      </c>
      <c r="P856" s="1"/>
    </row>
    <row r="857" spans="1:16" ht="13.5" x14ac:dyDescent="0.35">
      <c r="A857" s="1">
        <v>850</v>
      </c>
      <c r="B857" s="1">
        <v>850</v>
      </c>
      <c r="C857" s="1">
        <v>851</v>
      </c>
      <c r="D857" s="1" t="s">
        <v>126</v>
      </c>
      <c r="E857" s="12">
        <v>0.41666666666666669</v>
      </c>
      <c r="F857" s="1">
        <v>0.374</v>
      </c>
      <c r="G857" s="1">
        <v>0.49299999999999999</v>
      </c>
      <c r="H857" s="1">
        <v>0.13500000000000001</v>
      </c>
      <c r="I857" s="1">
        <v>0.307</v>
      </c>
      <c r="J857" s="1">
        <v>13.047000000000001</v>
      </c>
      <c r="K857" s="1">
        <v>0.36799999999999999</v>
      </c>
      <c r="L857" s="1">
        <v>0.54700000000000004</v>
      </c>
      <c r="M857" s="1">
        <v>0.17</v>
      </c>
      <c r="N857" s="1">
        <v>0.35099999999999998</v>
      </c>
      <c r="O857" s="1">
        <v>26.390999999999998</v>
      </c>
      <c r="P857" s="1"/>
    </row>
    <row r="858" spans="1:16" ht="13.5" x14ac:dyDescent="0.35">
      <c r="A858" s="1">
        <v>851</v>
      </c>
      <c r="B858" s="1">
        <v>851</v>
      </c>
      <c r="C858" s="1">
        <v>852</v>
      </c>
      <c r="D858" s="1" t="s">
        <v>126</v>
      </c>
      <c r="E858" s="12">
        <v>0.45833333333333331</v>
      </c>
      <c r="F858" s="1">
        <v>0.36499999999999999</v>
      </c>
      <c r="G858" s="1">
        <v>2.5750000000000002</v>
      </c>
      <c r="H858" s="1">
        <v>2.262</v>
      </c>
      <c r="I858" s="1">
        <v>1.3069999999999999</v>
      </c>
      <c r="J858" s="1">
        <v>4.2130000000000001</v>
      </c>
      <c r="K858" s="1">
        <v>0.57299999999999995</v>
      </c>
      <c r="L858" s="1">
        <v>2.6739999999999999</v>
      </c>
      <c r="M858" s="1">
        <v>2.3439999999999999</v>
      </c>
      <c r="N858" s="1">
        <v>1.34</v>
      </c>
      <c r="O858" s="1">
        <v>12.685</v>
      </c>
      <c r="P858" s="1"/>
    </row>
    <row r="859" spans="1:16" ht="13.5" x14ac:dyDescent="0.35">
      <c r="A859" s="1">
        <v>852</v>
      </c>
      <c r="B859" s="1">
        <v>852</v>
      </c>
      <c r="C859" s="1">
        <v>853</v>
      </c>
      <c r="D859" s="1" t="s">
        <v>126</v>
      </c>
      <c r="E859" s="12">
        <v>0.5</v>
      </c>
      <c r="F859" s="1">
        <v>13.14</v>
      </c>
      <c r="G859" s="1">
        <v>12.832000000000001</v>
      </c>
      <c r="H859" s="1">
        <v>6.7140000000000004</v>
      </c>
      <c r="I859" s="1">
        <v>12.481999999999999</v>
      </c>
      <c r="J859" s="1">
        <v>23.132000000000001</v>
      </c>
      <c r="K859" s="1">
        <v>16.995999999999999</v>
      </c>
      <c r="L859" s="1">
        <v>13.534000000000001</v>
      </c>
      <c r="M859" s="1">
        <v>7.0970000000000004</v>
      </c>
      <c r="N859" s="1">
        <v>13.167</v>
      </c>
      <c r="O859" s="1">
        <v>64.066000000000003</v>
      </c>
      <c r="P859" s="1"/>
    </row>
    <row r="860" spans="1:16" ht="13.5" x14ac:dyDescent="0.35">
      <c r="A860" s="1">
        <v>853</v>
      </c>
      <c r="B860" s="1">
        <v>853</v>
      </c>
      <c r="C860" s="1">
        <v>854</v>
      </c>
      <c r="D860" s="1" t="s">
        <v>126</v>
      </c>
      <c r="E860" s="12">
        <v>0.54166666666666663</v>
      </c>
      <c r="F860" s="1">
        <v>7.7809999999999997</v>
      </c>
      <c r="G860" s="1">
        <v>3.7669999999999999</v>
      </c>
      <c r="H860" s="1">
        <v>2.6080000000000001</v>
      </c>
      <c r="I860" s="1">
        <v>2.8570000000000002</v>
      </c>
      <c r="J860" s="1">
        <v>15.067</v>
      </c>
      <c r="K860" s="1">
        <v>9.0990000000000002</v>
      </c>
      <c r="L860" s="1">
        <v>3.9350000000000001</v>
      </c>
      <c r="M860" s="1">
        <v>2.7170000000000001</v>
      </c>
      <c r="N860" s="1">
        <v>2.9790000000000001</v>
      </c>
      <c r="O860" s="1">
        <v>25.634</v>
      </c>
      <c r="P860" s="1"/>
    </row>
    <row r="861" spans="1:16" ht="13.5" x14ac:dyDescent="0.35">
      <c r="A861" s="1">
        <v>854</v>
      </c>
      <c r="B861" s="1">
        <v>854</v>
      </c>
      <c r="C861" s="1">
        <v>855</v>
      </c>
      <c r="D861" s="1" t="s">
        <v>126</v>
      </c>
      <c r="E861" s="12">
        <v>0.58333333333333337</v>
      </c>
      <c r="F861" s="1">
        <v>7.9749999999999996</v>
      </c>
      <c r="G861" s="1">
        <v>9.4030000000000005</v>
      </c>
      <c r="H861" s="1">
        <v>5</v>
      </c>
      <c r="I861" s="1">
        <v>9.5809999999999995</v>
      </c>
      <c r="J861" s="1">
        <v>4.2160000000000002</v>
      </c>
      <c r="K861" s="1">
        <v>10.317</v>
      </c>
      <c r="L861" s="1">
        <v>9.8520000000000003</v>
      </c>
      <c r="M861" s="1">
        <v>5.2590000000000003</v>
      </c>
      <c r="N861" s="1">
        <v>10.039</v>
      </c>
      <c r="O861" s="1">
        <v>5.04</v>
      </c>
      <c r="P861" s="1"/>
    </row>
    <row r="862" spans="1:16" ht="13.5" x14ac:dyDescent="0.35">
      <c r="A862" s="1">
        <v>855</v>
      </c>
      <c r="B862" s="1">
        <v>855</v>
      </c>
      <c r="C862" s="1">
        <v>856</v>
      </c>
      <c r="D862" s="1" t="s">
        <v>126</v>
      </c>
      <c r="E862" s="12">
        <v>0.625</v>
      </c>
      <c r="F862" s="1">
        <v>1.395</v>
      </c>
      <c r="G862" s="1">
        <v>3.569</v>
      </c>
      <c r="H862" s="1">
        <v>1.629</v>
      </c>
      <c r="I862" s="1">
        <v>3.74</v>
      </c>
      <c r="J862" s="1">
        <v>9.2680000000000007</v>
      </c>
      <c r="K862" s="1">
        <v>2.4430000000000001</v>
      </c>
      <c r="L862" s="1">
        <v>3.8140000000000001</v>
      </c>
      <c r="M862" s="1">
        <v>1.73</v>
      </c>
      <c r="N862" s="1">
        <v>3.9940000000000002</v>
      </c>
      <c r="O862" s="1">
        <v>47.296999999999997</v>
      </c>
      <c r="P862" s="1"/>
    </row>
    <row r="863" spans="1:16" ht="13.5" x14ac:dyDescent="0.35">
      <c r="A863" s="1">
        <v>856</v>
      </c>
      <c r="B863" s="1">
        <v>856</v>
      </c>
      <c r="C863" s="1">
        <v>857</v>
      </c>
      <c r="D863" s="1" t="s">
        <v>126</v>
      </c>
      <c r="E863" s="12">
        <v>0.66666666666666663</v>
      </c>
      <c r="F863" s="1">
        <v>10.9</v>
      </c>
      <c r="G863" s="1">
        <v>13.356</v>
      </c>
      <c r="H863" s="1">
        <v>11.425000000000001</v>
      </c>
      <c r="I863" s="1">
        <v>12.414</v>
      </c>
      <c r="J863" s="1">
        <v>7.548</v>
      </c>
      <c r="K863" s="1">
        <v>11.106999999999999</v>
      </c>
      <c r="L863" s="1">
        <v>13.678000000000001</v>
      </c>
      <c r="M863" s="1">
        <v>11.647</v>
      </c>
      <c r="N863" s="1">
        <v>12.686999999999999</v>
      </c>
      <c r="O863" s="1">
        <v>7.62</v>
      </c>
      <c r="P863" s="1"/>
    </row>
    <row r="864" spans="1:16" ht="13.5" x14ac:dyDescent="0.35">
      <c r="A864" s="1">
        <v>857</v>
      </c>
      <c r="B864" s="1">
        <v>857</v>
      </c>
      <c r="C864" s="1">
        <v>858</v>
      </c>
      <c r="D864" s="1" t="s">
        <v>126</v>
      </c>
      <c r="E864" s="12">
        <v>0.70833333333333337</v>
      </c>
      <c r="F864" s="1">
        <v>1.2330000000000001</v>
      </c>
      <c r="G864" s="1">
        <v>0.70299999999999996</v>
      </c>
      <c r="H864" s="1">
        <v>0.79</v>
      </c>
      <c r="I864" s="1">
        <v>0.24399999999999999</v>
      </c>
      <c r="J864" s="1">
        <v>6.1269999999999998</v>
      </c>
      <c r="K864" s="1">
        <v>1.0429999999999999</v>
      </c>
      <c r="L864" s="1">
        <v>0.69199999999999995</v>
      </c>
      <c r="M864" s="1">
        <v>0.78200000000000003</v>
      </c>
      <c r="N864" s="1">
        <v>0.20799999999999999</v>
      </c>
      <c r="O864" s="1">
        <v>11.223000000000001</v>
      </c>
      <c r="P864" s="1"/>
    </row>
    <row r="865" spans="1:16" ht="13.5" x14ac:dyDescent="0.35">
      <c r="A865" s="1">
        <v>858</v>
      </c>
      <c r="B865" s="1">
        <v>858</v>
      </c>
      <c r="C865" s="1">
        <v>859</v>
      </c>
      <c r="D865" s="1" t="s">
        <v>126</v>
      </c>
      <c r="E865" s="12">
        <v>0.75</v>
      </c>
      <c r="F865" s="1">
        <v>4.2750000000000004</v>
      </c>
      <c r="G865" s="1">
        <v>2.8969999999999998</v>
      </c>
      <c r="H865" s="1">
        <v>2.302</v>
      </c>
      <c r="I865" s="1">
        <v>1.5589999999999999</v>
      </c>
      <c r="J865" s="1">
        <v>7.6749999999999998</v>
      </c>
      <c r="K865" s="1">
        <v>4.3380000000000001</v>
      </c>
      <c r="L865" s="1">
        <v>3.0150000000000001</v>
      </c>
      <c r="M865" s="1">
        <v>2.3879999999999999</v>
      </c>
      <c r="N865" s="1">
        <v>1.607</v>
      </c>
      <c r="O865" s="1">
        <v>8.6950000000000003</v>
      </c>
      <c r="P865" s="1"/>
    </row>
    <row r="866" spans="1:16" ht="13.5" x14ac:dyDescent="0.35">
      <c r="A866" s="1">
        <v>859</v>
      </c>
      <c r="B866" s="1">
        <v>859</v>
      </c>
      <c r="C866" s="1">
        <v>860</v>
      </c>
      <c r="D866" s="1" t="s">
        <v>126</v>
      </c>
      <c r="E866" s="12">
        <v>0.79166666666666663</v>
      </c>
      <c r="F866" s="1">
        <v>6.2759999999999998</v>
      </c>
      <c r="G866" s="1">
        <v>6.5369999999999999</v>
      </c>
      <c r="H866" s="1">
        <v>4.1959999999999997</v>
      </c>
      <c r="I866" s="1">
        <v>4.2880000000000003</v>
      </c>
      <c r="J866" s="1">
        <v>10.048999999999999</v>
      </c>
      <c r="K866" s="1">
        <v>6.2869999999999999</v>
      </c>
      <c r="L866" s="1">
        <v>6.9059999999999997</v>
      </c>
      <c r="M866" s="1">
        <v>4.444</v>
      </c>
      <c r="N866" s="1">
        <v>4.54</v>
      </c>
      <c r="O866" s="1">
        <v>18.061</v>
      </c>
      <c r="P866" s="1"/>
    </row>
    <row r="867" spans="1:16" ht="13.5" x14ac:dyDescent="0.35">
      <c r="A867" s="1">
        <v>860</v>
      </c>
      <c r="B867" s="1">
        <v>860</v>
      </c>
      <c r="C867" s="1">
        <v>861</v>
      </c>
      <c r="D867" s="1" t="s">
        <v>126</v>
      </c>
      <c r="E867" s="12">
        <v>0.83333333333333337</v>
      </c>
      <c r="F867" s="1">
        <v>3.15</v>
      </c>
      <c r="G867" s="1">
        <v>5.8209999999999997</v>
      </c>
      <c r="H867" s="1">
        <v>3.4340000000000002</v>
      </c>
      <c r="I867" s="1">
        <v>4.9669999999999996</v>
      </c>
      <c r="J867" s="1">
        <v>0.13900000000000001</v>
      </c>
      <c r="K867" s="1">
        <v>3.49</v>
      </c>
      <c r="L867" s="1">
        <v>6.0990000000000002</v>
      </c>
      <c r="M867" s="1">
        <v>3.5870000000000002</v>
      </c>
      <c r="N867" s="1">
        <v>5.2009999999999996</v>
      </c>
      <c r="O867" s="1">
        <v>0.40100000000000002</v>
      </c>
      <c r="P867" s="1"/>
    </row>
    <row r="868" spans="1:16" ht="13.5" x14ac:dyDescent="0.35">
      <c r="A868" s="1">
        <v>861</v>
      </c>
      <c r="B868" s="1">
        <v>861</v>
      </c>
      <c r="C868" s="1">
        <v>862</v>
      </c>
      <c r="D868" s="1" t="s">
        <v>126</v>
      </c>
      <c r="E868" s="12">
        <v>0.875</v>
      </c>
      <c r="F868" s="1">
        <v>4.7430000000000003</v>
      </c>
      <c r="G868" s="1">
        <v>7.6050000000000004</v>
      </c>
      <c r="H868" s="1">
        <v>4.33</v>
      </c>
      <c r="I868" s="1">
        <v>5.7960000000000003</v>
      </c>
      <c r="J868" s="1">
        <v>30.128</v>
      </c>
      <c r="K868" s="1">
        <v>4.3810000000000002</v>
      </c>
      <c r="L868" s="1">
        <v>7.976</v>
      </c>
      <c r="M868" s="1">
        <v>4.5309999999999997</v>
      </c>
      <c r="N868" s="1">
        <v>6.0730000000000004</v>
      </c>
      <c r="O868" s="1">
        <v>0.39700000000000002</v>
      </c>
      <c r="P868" s="1"/>
    </row>
    <row r="869" spans="1:16" ht="13.5" x14ac:dyDescent="0.35">
      <c r="A869" s="1">
        <v>862</v>
      </c>
      <c r="B869" s="1">
        <v>862</v>
      </c>
      <c r="C869" s="1">
        <v>863</v>
      </c>
      <c r="D869" s="1" t="s">
        <v>126</v>
      </c>
      <c r="E869" s="12">
        <v>0.91666666666666663</v>
      </c>
      <c r="F869" s="1">
        <v>7.6379999999999999</v>
      </c>
      <c r="G869" s="1">
        <v>10.56</v>
      </c>
      <c r="H869" s="1">
        <v>7.2450000000000001</v>
      </c>
      <c r="I869" s="1">
        <v>4.7480000000000002</v>
      </c>
      <c r="J869" s="1">
        <v>46.866999999999997</v>
      </c>
      <c r="K869" s="1">
        <v>6.9649999999999999</v>
      </c>
      <c r="L869" s="1">
        <v>11.081</v>
      </c>
      <c r="M869" s="1">
        <v>7.593</v>
      </c>
      <c r="N869" s="1">
        <v>4.9660000000000002</v>
      </c>
      <c r="O869" s="1">
        <v>0.49</v>
      </c>
      <c r="P869" s="1"/>
    </row>
    <row r="870" spans="1:16" ht="13.5" x14ac:dyDescent="0.35">
      <c r="A870" s="1">
        <v>863</v>
      </c>
      <c r="B870" s="1">
        <v>863</v>
      </c>
      <c r="C870" s="1">
        <v>864</v>
      </c>
      <c r="D870" s="1" t="s">
        <v>126</v>
      </c>
      <c r="E870" s="12">
        <v>0.95833333333333337</v>
      </c>
      <c r="F870" s="1">
        <v>6.4240000000000004</v>
      </c>
      <c r="G870" s="1">
        <v>11.089</v>
      </c>
      <c r="H870" s="1">
        <v>6.101</v>
      </c>
      <c r="I870" s="1">
        <v>8.1470000000000002</v>
      </c>
      <c r="J870" s="1">
        <v>60.481999999999999</v>
      </c>
      <c r="K870" s="1">
        <v>5.907</v>
      </c>
      <c r="L870" s="1">
        <v>11.695</v>
      </c>
      <c r="M870" s="1">
        <v>6.4480000000000004</v>
      </c>
      <c r="N870" s="1">
        <v>8.6010000000000009</v>
      </c>
      <c r="O870" s="1">
        <v>0.51</v>
      </c>
      <c r="P870" s="1"/>
    </row>
    <row r="871" spans="1:16" ht="13.5" x14ac:dyDescent="0.35">
      <c r="A871" s="1">
        <v>864</v>
      </c>
      <c r="B871" s="1">
        <v>864</v>
      </c>
      <c r="C871" s="1">
        <v>865</v>
      </c>
      <c r="D871" s="1" t="s">
        <v>73</v>
      </c>
      <c r="E871" s="12">
        <v>0</v>
      </c>
      <c r="F871" s="1">
        <v>7.5949999999999998</v>
      </c>
      <c r="G871" s="1">
        <v>12.287000000000001</v>
      </c>
      <c r="H871" s="1">
        <v>7.7759999999999998</v>
      </c>
      <c r="I871" s="1">
        <v>6.165</v>
      </c>
      <c r="J871" s="1">
        <v>15.967000000000001</v>
      </c>
      <c r="K871" s="1">
        <v>7.5759999999999996</v>
      </c>
      <c r="L871" s="1">
        <v>12.952999999999999</v>
      </c>
      <c r="M871" s="1">
        <v>8.2070000000000007</v>
      </c>
      <c r="N871" s="1">
        <v>6.5129999999999999</v>
      </c>
      <c r="O871" s="1">
        <v>0.45800000000000002</v>
      </c>
      <c r="P871" s="1"/>
    </row>
    <row r="872" spans="1:16" ht="13.5" x14ac:dyDescent="0.35">
      <c r="A872" s="1">
        <v>865</v>
      </c>
      <c r="B872" s="1">
        <v>865</v>
      </c>
      <c r="C872" s="1">
        <v>866</v>
      </c>
      <c r="D872" s="1" t="s">
        <v>73</v>
      </c>
      <c r="E872" s="12">
        <v>4.1666666666666664E-2</v>
      </c>
      <c r="F872" s="1">
        <v>11.629</v>
      </c>
      <c r="G872" s="1">
        <v>17.411000000000001</v>
      </c>
      <c r="H872" s="1">
        <v>10.954000000000001</v>
      </c>
      <c r="I872" s="1">
        <v>9.4450000000000003</v>
      </c>
      <c r="J872" s="1">
        <v>33.920999999999999</v>
      </c>
      <c r="K872" s="1">
        <v>11.403</v>
      </c>
      <c r="L872" s="1">
        <v>18.294</v>
      </c>
      <c r="M872" s="1">
        <v>11.500999999999999</v>
      </c>
      <c r="N872" s="1">
        <v>9.9130000000000003</v>
      </c>
      <c r="O872" s="1">
        <v>65.596000000000004</v>
      </c>
      <c r="P872" s="1"/>
    </row>
    <row r="873" spans="1:16" ht="13.5" x14ac:dyDescent="0.35">
      <c r="A873" s="1">
        <v>866</v>
      </c>
      <c r="B873" s="1">
        <v>866</v>
      </c>
      <c r="C873" s="1">
        <v>867</v>
      </c>
      <c r="D873" s="1" t="s">
        <v>73</v>
      </c>
      <c r="E873" s="12">
        <v>8.3333333333333329E-2</v>
      </c>
      <c r="F873" s="1">
        <v>6.0579999999999998</v>
      </c>
      <c r="G873" s="1">
        <v>9.3659999999999997</v>
      </c>
      <c r="H873" s="1">
        <v>5.7409999999999997</v>
      </c>
      <c r="I873" s="1">
        <v>4.6550000000000002</v>
      </c>
      <c r="J873" s="1">
        <v>19.132999999999999</v>
      </c>
      <c r="K873" s="1">
        <v>5.976</v>
      </c>
      <c r="L873" s="1">
        <v>9.8759999999999994</v>
      </c>
      <c r="M873" s="1">
        <v>6.0620000000000003</v>
      </c>
      <c r="N873" s="1">
        <v>4.9189999999999996</v>
      </c>
      <c r="O873" s="1">
        <v>35.116999999999997</v>
      </c>
      <c r="P873" s="1"/>
    </row>
    <row r="874" spans="1:16" ht="13.5" x14ac:dyDescent="0.35">
      <c r="A874" s="1">
        <v>867</v>
      </c>
      <c r="B874" s="1">
        <v>867</v>
      </c>
      <c r="C874" s="1">
        <v>868</v>
      </c>
      <c r="D874" s="1" t="s">
        <v>73</v>
      </c>
      <c r="E874" s="12">
        <v>0.125</v>
      </c>
      <c r="F874" s="1">
        <v>14.31</v>
      </c>
      <c r="G874" s="1">
        <v>23.608000000000001</v>
      </c>
      <c r="H874" s="1">
        <v>13.667999999999999</v>
      </c>
      <c r="I874" s="1">
        <v>15.218</v>
      </c>
      <c r="J874" s="1">
        <v>36.475000000000001</v>
      </c>
      <c r="K874" s="1">
        <v>14.535</v>
      </c>
      <c r="L874" s="1">
        <v>24.817</v>
      </c>
      <c r="M874" s="1">
        <v>14.36</v>
      </c>
      <c r="N874" s="1">
        <v>15.991</v>
      </c>
      <c r="O874" s="1">
        <v>126.631</v>
      </c>
      <c r="P874" s="1"/>
    </row>
    <row r="875" spans="1:16" ht="13.5" x14ac:dyDescent="0.35">
      <c r="A875" s="1">
        <v>868</v>
      </c>
      <c r="B875" s="1">
        <v>868</v>
      </c>
      <c r="C875" s="1">
        <v>869</v>
      </c>
      <c r="D875" s="1" t="s">
        <v>73</v>
      </c>
      <c r="E875" s="12">
        <v>0.16666666666666666</v>
      </c>
      <c r="F875" s="1">
        <v>9.4160000000000004</v>
      </c>
      <c r="G875" s="1">
        <v>15.436</v>
      </c>
      <c r="H875" s="1">
        <v>8.5299999999999994</v>
      </c>
      <c r="I875" s="1">
        <v>10.414999999999999</v>
      </c>
      <c r="J875" s="1">
        <v>44.442</v>
      </c>
      <c r="K875" s="1">
        <v>8.8970000000000002</v>
      </c>
      <c r="L875" s="1">
        <v>16.256</v>
      </c>
      <c r="M875" s="1">
        <v>8.9909999999999997</v>
      </c>
      <c r="N875" s="1">
        <v>10.974</v>
      </c>
      <c r="O875" s="1">
        <v>77.36</v>
      </c>
      <c r="P875" s="1"/>
    </row>
    <row r="876" spans="1:16" ht="13.5" x14ac:dyDescent="0.35">
      <c r="A876" s="1">
        <v>869</v>
      </c>
      <c r="B876" s="1">
        <v>869</v>
      </c>
      <c r="C876" s="1">
        <v>870</v>
      </c>
      <c r="D876" s="1" t="s">
        <v>73</v>
      </c>
      <c r="E876" s="12">
        <v>0.20833333333333334</v>
      </c>
      <c r="F876" s="1">
        <v>2.0720000000000001</v>
      </c>
      <c r="G876" s="1">
        <v>2.0880000000000001</v>
      </c>
      <c r="H876" s="1">
        <v>1.5740000000000001</v>
      </c>
      <c r="I876" s="1">
        <v>0.36899999999999999</v>
      </c>
      <c r="J876" s="1">
        <v>6.53</v>
      </c>
      <c r="K876" s="1">
        <v>1.784</v>
      </c>
      <c r="L876" s="1">
        <v>2.169</v>
      </c>
      <c r="M876" s="1">
        <v>1.629</v>
      </c>
      <c r="N876" s="1">
        <v>0.36</v>
      </c>
      <c r="O876" s="1">
        <v>7.4649999999999999</v>
      </c>
      <c r="P876" s="1"/>
    </row>
    <row r="877" spans="1:16" ht="13.5" x14ac:dyDescent="0.35">
      <c r="A877" s="1">
        <v>870</v>
      </c>
      <c r="B877" s="1">
        <v>870</v>
      </c>
      <c r="C877" s="1">
        <v>871</v>
      </c>
      <c r="D877" s="1" t="s">
        <v>73</v>
      </c>
      <c r="E877" s="12">
        <v>0.25</v>
      </c>
      <c r="F877" s="1">
        <v>6.79</v>
      </c>
      <c r="G877" s="1">
        <v>11.023</v>
      </c>
      <c r="H877" s="1">
        <v>6.7</v>
      </c>
      <c r="I877" s="1">
        <v>4.7960000000000003</v>
      </c>
      <c r="J877" s="1">
        <v>10.865</v>
      </c>
      <c r="K877" s="1">
        <v>7.2569999999999997</v>
      </c>
      <c r="L877" s="1">
        <v>11.627000000000001</v>
      </c>
      <c r="M877" s="1">
        <v>7.0789999999999997</v>
      </c>
      <c r="N877" s="1">
        <v>5.0750000000000002</v>
      </c>
      <c r="O877" s="1">
        <v>69.808999999999997</v>
      </c>
      <c r="P877" s="1"/>
    </row>
    <row r="878" spans="1:16" ht="13.5" x14ac:dyDescent="0.35">
      <c r="A878" s="1">
        <v>871</v>
      </c>
      <c r="B878" s="1">
        <v>871</v>
      </c>
      <c r="C878" s="1">
        <v>872</v>
      </c>
      <c r="D878" s="1" t="s">
        <v>73</v>
      </c>
      <c r="E878" s="12">
        <v>0.29166666666666669</v>
      </c>
      <c r="F878" s="1">
        <v>0.13100000000000001</v>
      </c>
      <c r="G878" s="1">
        <v>0.128</v>
      </c>
      <c r="H878" s="1">
        <v>4.2039999999999997</v>
      </c>
      <c r="I878" s="1">
        <v>3.34</v>
      </c>
      <c r="J878" s="1">
        <v>5.05</v>
      </c>
      <c r="K878" s="1">
        <v>0.432</v>
      </c>
      <c r="L878" s="1">
        <v>0.33600000000000002</v>
      </c>
      <c r="M878" s="1">
        <v>3.952</v>
      </c>
      <c r="N878" s="1">
        <v>3.0430000000000001</v>
      </c>
      <c r="O878" s="1">
        <v>15.901</v>
      </c>
      <c r="P878" s="1"/>
    </row>
    <row r="879" spans="1:16" ht="13.5" x14ac:dyDescent="0.35">
      <c r="A879" s="1">
        <v>872</v>
      </c>
      <c r="B879" s="1">
        <v>872</v>
      </c>
      <c r="C879" s="1">
        <v>873</v>
      </c>
      <c r="D879" s="1" t="s">
        <v>73</v>
      </c>
      <c r="E879" s="12">
        <v>0.33333333333333331</v>
      </c>
      <c r="F879" s="1">
        <v>4.3010000000000002</v>
      </c>
      <c r="G879" s="1">
        <v>1.7709999999999999</v>
      </c>
      <c r="H879" s="1">
        <v>1.2849999999999999</v>
      </c>
      <c r="I879" s="1">
        <v>3.5999999999999997E-2</v>
      </c>
      <c r="J879" s="1">
        <v>16.399999999999999</v>
      </c>
      <c r="K879" s="1">
        <v>4.3659999999999997</v>
      </c>
      <c r="L879" s="1">
        <v>1.865</v>
      </c>
      <c r="M879" s="1">
        <v>1.3540000000000001</v>
      </c>
      <c r="N879" s="1">
        <v>3.9E-2</v>
      </c>
      <c r="O879" s="1">
        <v>35.884999999999998</v>
      </c>
      <c r="P879" s="1"/>
    </row>
    <row r="880" spans="1:16" ht="13.5" x14ac:dyDescent="0.35">
      <c r="A880" s="1">
        <v>873</v>
      </c>
      <c r="B880" s="1">
        <v>873</v>
      </c>
      <c r="C880" s="1">
        <v>874</v>
      </c>
      <c r="D880" s="1" t="s">
        <v>73</v>
      </c>
      <c r="E880" s="12">
        <v>0.375</v>
      </c>
      <c r="F880" s="1">
        <v>2.9529999999999998</v>
      </c>
      <c r="G880" s="1">
        <v>4.4779999999999998</v>
      </c>
      <c r="H880" s="1">
        <v>2.9260000000000002</v>
      </c>
      <c r="I880" s="1">
        <v>2.1749999999999998</v>
      </c>
      <c r="J880" s="1">
        <v>9.9320000000000004</v>
      </c>
      <c r="K880" s="1">
        <v>2.8140000000000001</v>
      </c>
      <c r="L880" s="1">
        <v>4.6970000000000001</v>
      </c>
      <c r="M880" s="1">
        <v>3.0649999999999999</v>
      </c>
      <c r="N880" s="1">
        <v>2.274</v>
      </c>
      <c r="O880" s="1">
        <v>9.9250000000000007</v>
      </c>
      <c r="P880" s="1"/>
    </row>
    <row r="881" spans="1:16" ht="13.5" x14ac:dyDescent="0.35">
      <c r="A881" s="1">
        <v>874</v>
      </c>
      <c r="B881" s="1">
        <v>874</v>
      </c>
      <c r="C881" s="1">
        <v>875</v>
      </c>
      <c r="D881" s="1" t="s">
        <v>73</v>
      </c>
      <c r="E881" s="12">
        <v>0.41666666666666669</v>
      </c>
      <c r="F881" s="1">
        <v>2.5569999999999999</v>
      </c>
      <c r="G881" s="1">
        <v>4.4870000000000001</v>
      </c>
      <c r="H881" s="1">
        <v>2.72</v>
      </c>
      <c r="I881" s="1">
        <v>3.3849999999999998</v>
      </c>
      <c r="J881" s="1">
        <v>21.89</v>
      </c>
      <c r="K881" s="1">
        <v>2.9119999999999999</v>
      </c>
      <c r="L881" s="1">
        <v>4.6920000000000002</v>
      </c>
      <c r="M881" s="1">
        <v>2.8340000000000001</v>
      </c>
      <c r="N881" s="1">
        <v>3.5329999999999999</v>
      </c>
      <c r="O881" s="1">
        <v>52.262999999999998</v>
      </c>
      <c r="P881" s="1"/>
    </row>
    <row r="882" spans="1:16" ht="13.5" x14ac:dyDescent="0.35">
      <c r="A882" s="1">
        <v>875</v>
      </c>
      <c r="B882" s="1">
        <v>875</v>
      </c>
      <c r="C882" s="1">
        <v>876</v>
      </c>
      <c r="D882" s="1" t="s">
        <v>73</v>
      </c>
      <c r="E882" s="12">
        <v>0.45833333333333331</v>
      </c>
      <c r="F882" s="1">
        <v>19.841999999999999</v>
      </c>
      <c r="G882" s="1">
        <v>15.945</v>
      </c>
      <c r="H882" s="1">
        <v>6.7110000000000003</v>
      </c>
      <c r="I882" s="1">
        <v>16.053999999999998</v>
      </c>
      <c r="J882" s="1">
        <v>39.326000000000001</v>
      </c>
      <c r="K882" s="1">
        <v>21.242000000000001</v>
      </c>
      <c r="L882" s="1">
        <v>16.814</v>
      </c>
      <c r="M882" s="1">
        <v>7.0990000000000002</v>
      </c>
      <c r="N882" s="1">
        <v>16.928999999999998</v>
      </c>
      <c r="O882" s="1">
        <v>70.281000000000006</v>
      </c>
      <c r="P882" s="1"/>
    </row>
    <row r="883" spans="1:16" ht="13.5" x14ac:dyDescent="0.35">
      <c r="A883" s="1">
        <v>876</v>
      </c>
      <c r="B883" s="1">
        <v>876</v>
      </c>
      <c r="C883" s="1">
        <v>877</v>
      </c>
      <c r="D883" s="1" t="s">
        <v>73</v>
      </c>
      <c r="E883" s="12">
        <v>0.5</v>
      </c>
      <c r="F883" s="1">
        <v>27.047000000000001</v>
      </c>
      <c r="G883" s="1">
        <v>13.31</v>
      </c>
      <c r="H883" s="1">
        <v>5.4720000000000004</v>
      </c>
      <c r="I883" s="1">
        <v>14.282999999999999</v>
      </c>
      <c r="J883" s="1">
        <v>64.055000000000007</v>
      </c>
      <c r="K883" s="1">
        <v>29.498999999999999</v>
      </c>
      <c r="L883" s="1">
        <v>14.038</v>
      </c>
      <c r="M883" s="1">
        <v>5.7910000000000004</v>
      </c>
      <c r="N883" s="1">
        <v>15.06</v>
      </c>
      <c r="O883" s="1">
        <v>113.797</v>
      </c>
      <c r="P883" s="1"/>
    </row>
    <row r="884" spans="1:16" ht="13.5" x14ac:dyDescent="0.35">
      <c r="A884" s="1">
        <v>877</v>
      </c>
      <c r="B884" s="1">
        <v>877</v>
      </c>
      <c r="C884" s="1">
        <v>878</v>
      </c>
      <c r="D884" s="1" t="s">
        <v>73</v>
      </c>
      <c r="E884" s="12">
        <v>0.54166666666666663</v>
      </c>
      <c r="F884" s="1">
        <v>34.923999999999999</v>
      </c>
      <c r="G884" s="1">
        <v>8.7530000000000001</v>
      </c>
      <c r="H884" s="1">
        <v>4.8490000000000002</v>
      </c>
      <c r="I884" s="1">
        <v>7.2</v>
      </c>
      <c r="J884" s="1">
        <v>77.763000000000005</v>
      </c>
      <c r="K884" s="1">
        <v>38.243000000000002</v>
      </c>
      <c r="L884" s="1">
        <v>9.1950000000000003</v>
      </c>
      <c r="M884" s="1">
        <v>5.0869999999999997</v>
      </c>
      <c r="N884" s="1">
        <v>7.5609999999999999</v>
      </c>
      <c r="O884" s="1">
        <v>137.44</v>
      </c>
      <c r="P884" s="1"/>
    </row>
    <row r="885" spans="1:16" ht="13.5" x14ac:dyDescent="0.35">
      <c r="A885" s="1">
        <v>878</v>
      </c>
      <c r="B885" s="1">
        <v>878</v>
      </c>
      <c r="C885" s="1">
        <v>879</v>
      </c>
      <c r="D885" s="1" t="s">
        <v>73</v>
      </c>
      <c r="E885" s="12">
        <v>0.58333333333333337</v>
      </c>
      <c r="F885" s="1">
        <v>13.885</v>
      </c>
      <c r="G885" s="1">
        <v>26.2</v>
      </c>
      <c r="H885" s="1">
        <v>10.702</v>
      </c>
      <c r="I885" s="1">
        <v>28.646999999999998</v>
      </c>
      <c r="J885" s="1">
        <v>27.007999999999999</v>
      </c>
      <c r="K885" s="1">
        <v>14.375</v>
      </c>
      <c r="L885" s="1">
        <v>27.577000000000002</v>
      </c>
      <c r="M885" s="1">
        <v>11.272</v>
      </c>
      <c r="N885" s="1">
        <v>30.151</v>
      </c>
      <c r="O885" s="1">
        <v>48.024000000000001</v>
      </c>
      <c r="P885" s="1"/>
    </row>
    <row r="886" spans="1:16" ht="13.5" x14ac:dyDescent="0.35">
      <c r="A886" s="1">
        <v>879</v>
      </c>
      <c r="B886" s="1">
        <v>879</v>
      </c>
      <c r="C886" s="1">
        <v>880</v>
      </c>
      <c r="D886" s="1" t="s">
        <v>73</v>
      </c>
      <c r="E886" s="12">
        <v>0.625</v>
      </c>
      <c r="F886" s="1">
        <v>0.154</v>
      </c>
      <c r="G886" s="1">
        <v>0.25800000000000001</v>
      </c>
      <c r="H886" s="1">
        <v>0.25800000000000001</v>
      </c>
      <c r="I886" s="1">
        <v>0.25800000000000001</v>
      </c>
      <c r="J886" s="1">
        <v>0.25800000000000001</v>
      </c>
      <c r="K886" s="1">
        <v>0.42599999999999999</v>
      </c>
      <c r="L886" s="1">
        <v>0.26100000000000001</v>
      </c>
      <c r="M886" s="1">
        <v>0.26100000000000001</v>
      </c>
      <c r="N886" s="1">
        <v>0.26100000000000001</v>
      </c>
      <c r="O886" s="1">
        <v>0.26100000000000001</v>
      </c>
      <c r="P886" s="1"/>
    </row>
    <row r="887" spans="1:16" ht="13.5" x14ac:dyDescent="0.35">
      <c r="A887" s="1">
        <v>880</v>
      </c>
      <c r="B887" s="1">
        <v>880</v>
      </c>
      <c r="C887" s="1">
        <v>881</v>
      </c>
      <c r="D887" s="1" t="s">
        <v>73</v>
      </c>
      <c r="E887" s="12">
        <v>0.66666666666666663</v>
      </c>
      <c r="F887" s="1">
        <v>12.831</v>
      </c>
      <c r="G887" s="1">
        <v>20.571000000000002</v>
      </c>
      <c r="H887" s="1">
        <v>14.041</v>
      </c>
      <c r="I887" s="1">
        <v>21.247</v>
      </c>
      <c r="J887" s="1">
        <v>9.4809999999999999</v>
      </c>
      <c r="K887" s="1">
        <v>13.138999999999999</v>
      </c>
      <c r="L887" s="1">
        <v>21.15</v>
      </c>
      <c r="M887" s="1">
        <v>14.281000000000001</v>
      </c>
      <c r="N887" s="1">
        <v>21.861000000000001</v>
      </c>
      <c r="O887" s="1">
        <v>9.4830000000000005</v>
      </c>
      <c r="P887" s="1"/>
    </row>
    <row r="888" spans="1:16" ht="13.5" x14ac:dyDescent="0.35">
      <c r="A888" s="1">
        <v>881</v>
      </c>
      <c r="B888" s="1">
        <v>881</v>
      </c>
      <c r="C888" s="1">
        <v>882</v>
      </c>
      <c r="D888" s="1" t="s">
        <v>73</v>
      </c>
      <c r="E888" s="12">
        <v>0.70833333333333337</v>
      </c>
      <c r="F888" s="1">
        <v>1.5720000000000001</v>
      </c>
      <c r="G888" s="1">
        <v>3.0150000000000001</v>
      </c>
      <c r="H888" s="1">
        <v>1.4530000000000001</v>
      </c>
      <c r="I888" s="1">
        <v>2.9590000000000001</v>
      </c>
      <c r="J888" s="1">
        <v>0.14699999999999999</v>
      </c>
      <c r="K888" s="1">
        <v>1.6919999999999999</v>
      </c>
      <c r="L888" s="1">
        <v>3.1659999999999999</v>
      </c>
      <c r="M888" s="1">
        <v>1.5229999999999999</v>
      </c>
      <c r="N888" s="1">
        <v>3.1070000000000002</v>
      </c>
      <c r="O888" s="1">
        <v>0.14899999999999999</v>
      </c>
      <c r="P888" s="1"/>
    </row>
    <row r="889" spans="1:16" ht="13.5" x14ac:dyDescent="0.35">
      <c r="A889" s="1">
        <v>882</v>
      </c>
      <c r="B889" s="1">
        <v>882</v>
      </c>
      <c r="C889" s="1">
        <v>883</v>
      </c>
      <c r="D889" s="1" t="s">
        <v>73</v>
      </c>
      <c r="E889" s="12">
        <v>0.75</v>
      </c>
      <c r="F889" s="1">
        <v>0.48799999999999999</v>
      </c>
      <c r="G889" s="1">
        <v>5.7060000000000004</v>
      </c>
      <c r="H889" s="1">
        <v>2.3919999999999999</v>
      </c>
      <c r="I889" s="1">
        <v>5.91</v>
      </c>
      <c r="J889" s="1">
        <v>15.531000000000001</v>
      </c>
      <c r="K889" s="1">
        <v>1.5</v>
      </c>
      <c r="L889" s="1">
        <v>6.0060000000000002</v>
      </c>
      <c r="M889" s="1">
        <v>2.5190000000000001</v>
      </c>
      <c r="N889" s="1">
        <v>6.22</v>
      </c>
      <c r="O889" s="1">
        <v>42.17</v>
      </c>
      <c r="P889" s="1"/>
    </row>
    <row r="890" spans="1:16" ht="13.5" x14ac:dyDescent="0.35">
      <c r="A890" s="1">
        <v>883</v>
      </c>
      <c r="B890" s="1">
        <v>883</v>
      </c>
      <c r="C890" s="1">
        <v>884</v>
      </c>
      <c r="D890" s="1" t="s">
        <v>73</v>
      </c>
      <c r="E890" s="12">
        <v>0.79166666666666663</v>
      </c>
      <c r="F890" s="1">
        <v>5.5090000000000003</v>
      </c>
      <c r="G890" s="1">
        <v>12.401999999999999</v>
      </c>
      <c r="H890" s="1">
        <v>5.1100000000000003</v>
      </c>
      <c r="I890" s="1">
        <v>13.305</v>
      </c>
      <c r="J890" s="1">
        <v>7.7039999999999997</v>
      </c>
      <c r="K890" s="1">
        <v>6.0570000000000004</v>
      </c>
      <c r="L890" s="1">
        <v>13.05</v>
      </c>
      <c r="M890" s="1">
        <v>5.3780000000000001</v>
      </c>
      <c r="N890" s="1">
        <v>13.999000000000001</v>
      </c>
      <c r="O890" s="1">
        <v>21.015999999999998</v>
      </c>
      <c r="P890" s="1"/>
    </row>
    <row r="891" spans="1:16" ht="13.5" x14ac:dyDescent="0.35">
      <c r="A891" s="1">
        <v>884</v>
      </c>
      <c r="B891" s="1">
        <v>884</v>
      </c>
      <c r="C891" s="1">
        <v>885</v>
      </c>
      <c r="D891" s="1" t="s">
        <v>73</v>
      </c>
      <c r="E891" s="12">
        <v>0.83333333333333337</v>
      </c>
      <c r="F891" s="1">
        <v>6.84</v>
      </c>
      <c r="G891" s="1">
        <v>9.4990000000000006</v>
      </c>
      <c r="H891" s="1">
        <v>4.0670000000000002</v>
      </c>
      <c r="I891" s="1">
        <v>9.8339999999999996</v>
      </c>
      <c r="J891" s="1">
        <v>23.228999999999999</v>
      </c>
      <c r="K891" s="1">
        <v>8.9410000000000007</v>
      </c>
      <c r="L891" s="1">
        <v>9.9890000000000008</v>
      </c>
      <c r="M891" s="1">
        <v>4.2750000000000004</v>
      </c>
      <c r="N891" s="1">
        <v>10.342000000000001</v>
      </c>
      <c r="O891" s="1">
        <v>63.176000000000002</v>
      </c>
      <c r="P891" s="1"/>
    </row>
    <row r="892" spans="1:16" ht="13.5" x14ac:dyDescent="0.35">
      <c r="A892" s="1">
        <v>885</v>
      </c>
      <c r="B892" s="1">
        <v>885</v>
      </c>
      <c r="C892" s="1">
        <v>886</v>
      </c>
      <c r="D892" s="1" t="s">
        <v>73</v>
      </c>
      <c r="E892" s="12">
        <v>0.875</v>
      </c>
      <c r="F892" s="1">
        <v>0.86799999999999999</v>
      </c>
      <c r="G892" s="1">
        <v>2.3460000000000001</v>
      </c>
      <c r="H892" s="1">
        <v>0.84299999999999997</v>
      </c>
      <c r="I892" s="1">
        <v>2.859</v>
      </c>
      <c r="J892" s="1">
        <v>0.13100000000000001</v>
      </c>
      <c r="K892" s="1">
        <v>0.376</v>
      </c>
      <c r="L892" s="1">
        <v>2.476</v>
      </c>
      <c r="M892" s="1">
        <v>0.89400000000000002</v>
      </c>
      <c r="N892" s="1">
        <v>3.0150000000000001</v>
      </c>
      <c r="O892" s="1">
        <v>0.13</v>
      </c>
      <c r="P892" s="1"/>
    </row>
    <row r="893" spans="1:16" ht="13.5" x14ac:dyDescent="0.35">
      <c r="A893" s="1">
        <v>886</v>
      </c>
      <c r="B893" s="1">
        <v>886</v>
      </c>
      <c r="C893" s="1">
        <v>887</v>
      </c>
      <c r="D893" s="1" t="s">
        <v>73</v>
      </c>
      <c r="E893" s="12">
        <v>0.91666666666666663</v>
      </c>
      <c r="F893" s="1">
        <v>1.8640000000000001</v>
      </c>
      <c r="G893" s="1">
        <v>3.899</v>
      </c>
      <c r="H893" s="1">
        <v>1.6459999999999999</v>
      </c>
      <c r="I893" s="1">
        <v>4.1840000000000002</v>
      </c>
      <c r="J893" s="1">
        <v>0.11899999999999999</v>
      </c>
      <c r="K893" s="1">
        <v>1.329</v>
      </c>
      <c r="L893" s="1">
        <v>4.0949999999999998</v>
      </c>
      <c r="M893" s="1">
        <v>1.7250000000000001</v>
      </c>
      <c r="N893" s="1">
        <v>4.3949999999999996</v>
      </c>
      <c r="O893" s="1">
        <v>0.11799999999999999</v>
      </c>
      <c r="P893" s="1"/>
    </row>
    <row r="894" spans="1:16" ht="13.5" x14ac:dyDescent="0.35">
      <c r="A894" s="1">
        <v>887</v>
      </c>
      <c r="B894" s="1">
        <v>887</v>
      </c>
      <c r="C894" s="1">
        <v>888</v>
      </c>
      <c r="D894" s="1" t="s">
        <v>73</v>
      </c>
      <c r="E894" s="12">
        <v>0.95833333333333337</v>
      </c>
      <c r="F894" s="1">
        <v>7.1840000000000002</v>
      </c>
      <c r="G894" s="1">
        <v>23.457999999999998</v>
      </c>
      <c r="H894" s="1">
        <v>9.0719999999999992</v>
      </c>
      <c r="I894" s="1">
        <v>27.343</v>
      </c>
      <c r="J894" s="1">
        <v>0.14099999999999999</v>
      </c>
      <c r="K894" s="1">
        <v>7.3879999999999999</v>
      </c>
      <c r="L894" s="1">
        <v>24.687000000000001</v>
      </c>
      <c r="M894" s="1">
        <v>9.5519999999999996</v>
      </c>
      <c r="N894" s="1">
        <v>28.774000000000001</v>
      </c>
      <c r="O894" s="1">
        <v>0.14000000000000001</v>
      </c>
      <c r="P894" s="1"/>
    </row>
    <row r="895" spans="1:16" ht="13.5" x14ac:dyDescent="0.35">
      <c r="A895" s="1">
        <v>888</v>
      </c>
      <c r="B895" s="1">
        <v>888</v>
      </c>
      <c r="C895" s="1">
        <v>889</v>
      </c>
      <c r="D895" s="1" t="s">
        <v>127</v>
      </c>
      <c r="E895" s="12">
        <v>0</v>
      </c>
      <c r="F895" s="1">
        <v>8.8870000000000005</v>
      </c>
      <c r="G895" s="1">
        <v>25.974</v>
      </c>
      <c r="H895" s="1">
        <v>10.522</v>
      </c>
      <c r="I895" s="1">
        <v>29.606000000000002</v>
      </c>
      <c r="J895" s="1">
        <v>0.33</v>
      </c>
      <c r="K895" s="1">
        <v>8.4</v>
      </c>
      <c r="L895" s="1">
        <v>27.308</v>
      </c>
      <c r="M895" s="1">
        <v>11.052</v>
      </c>
      <c r="N895" s="1">
        <v>31.129000000000001</v>
      </c>
      <c r="O895" s="1">
        <v>0.32900000000000001</v>
      </c>
      <c r="P895" s="1"/>
    </row>
    <row r="896" spans="1:16" ht="13.5" x14ac:dyDescent="0.35">
      <c r="A896" s="1">
        <v>889</v>
      </c>
      <c r="B896" s="1">
        <v>889</v>
      </c>
      <c r="C896" s="1">
        <v>890</v>
      </c>
      <c r="D896" s="1" t="s">
        <v>127</v>
      </c>
      <c r="E896" s="12">
        <v>4.1666666666666664E-2</v>
      </c>
      <c r="F896" s="1">
        <v>2.5249999999999999</v>
      </c>
      <c r="G896" s="1">
        <v>8.23</v>
      </c>
      <c r="H896" s="1">
        <v>3.407</v>
      </c>
      <c r="I896" s="1">
        <v>9.6950000000000003</v>
      </c>
      <c r="J896" s="1">
        <v>0.43</v>
      </c>
      <c r="K896" s="1">
        <v>2.5049999999999999</v>
      </c>
      <c r="L896" s="1">
        <v>8.6359999999999992</v>
      </c>
      <c r="M896" s="1">
        <v>3.5609999999999999</v>
      </c>
      <c r="N896" s="1">
        <v>10.176</v>
      </c>
      <c r="O896" s="1">
        <v>0.42899999999999999</v>
      </c>
      <c r="P896" s="1"/>
    </row>
    <row r="897" spans="1:16" ht="13.5" x14ac:dyDescent="0.35">
      <c r="A897" s="1">
        <v>890</v>
      </c>
      <c r="B897" s="1">
        <v>890</v>
      </c>
      <c r="C897" s="1">
        <v>891</v>
      </c>
      <c r="D897" s="1" t="s">
        <v>127</v>
      </c>
      <c r="E897" s="12">
        <v>8.3333333333333329E-2</v>
      </c>
      <c r="F897" s="1">
        <v>0.107</v>
      </c>
      <c r="G897" s="1">
        <v>0.36499999999999999</v>
      </c>
      <c r="H897" s="1">
        <v>0.36499999999999999</v>
      </c>
      <c r="I897" s="1">
        <v>0.36499999999999999</v>
      </c>
      <c r="J897" s="1">
        <v>0.36499999999999999</v>
      </c>
      <c r="K897" s="1">
        <v>3.4000000000000002E-2</v>
      </c>
      <c r="L897" s="1">
        <v>0.36399999999999999</v>
      </c>
      <c r="M897" s="1">
        <v>0.36399999999999999</v>
      </c>
      <c r="N897" s="1">
        <v>0.36399999999999999</v>
      </c>
      <c r="O897" s="1">
        <v>0.36399999999999999</v>
      </c>
      <c r="P897" s="1"/>
    </row>
    <row r="898" spans="1:16" ht="13.5" x14ac:dyDescent="0.35">
      <c r="A898" s="1">
        <v>891</v>
      </c>
      <c r="B898" s="1">
        <v>891</v>
      </c>
      <c r="C898" s="1">
        <v>892</v>
      </c>
      <c r="D898" s="1" t="s">
        <v>127</v>
      </c>
      <c r="E898" s="12">
        <v>0.125</v>
      </c>
      <c r="F898" s="1">
        <v>0.17299999999999999</v>
      </c>
      <c r="G898" s="1">
        <v>0.32</v>
      </c>
      <c r="H898" s="1">
        <v>0.32</v>
      </c>
      <c r="I898" s="1">
        <v>0.32</v>
      </c>
      <c r="J898" s="1">
        <v>0.32</v>
      </c>
      <c r="K898" s="1">
        <v>0.13600000000000001</v>
      </c>
      <c r="L898" s="1">
        <v>0.32</v>
      </c>
      <c r="M898" s="1">
        <v>0.32</v>
      </c>
      <c r="N898" s="1">
        <v>0.32</v>
      </c>
      <c r="O898" s="1">
        <v>0.32</v>
      </c>
      <c r="P898" s="1"/>
    </row>
    <row r="899" spans="1:16" ht="13.5" x14ac:dyDescent="0.35">
      <c r="A899" s="1">
        <v>892</v>
      </c>
      <c r="B899" s="1">
        <v>892</v>
      </c>
      <c r="C899" s="1">
        <v>893</v>
      </c>
      <c r="D899" s="1" t="s">
        <v>127</v>
      </c>
      <c r="E899" s="12">
        <v>0.16666666666666666</v>
      </c>
      <c r="F899" s="1">
        <v>0.13700000000000001</v>
      </c>
      <c r="G899" s="1">
        <v>0.24199999999999999</v>
      </c>
      <c r="H899" s="1">
        <v>0.24199999999999999</v>
      </c>
      <c r="I899" s="1">
        <v>0.24199999999999999</v>
      </c>
      <c r="J899" s="1">
        <v>0.24199999999999999</v>
      </c>
      <c r="K899" s="1">
        <v>0.55800000000000005</v>
      </c>
      <c r="L899" s="1">
        <v>0.24199999999999999</v>
      </c>
      <c r="M899" s="1">
        <v>0.24199999999999999</v>
      </c>
      <c r="N899" s="1">
        <v>0.24199999999999999</v>
      </c>
      <c r="O899" s="1">
        <v>0.24199999999999999</v>
      </c>
      <c r="P899" s="1"/>
    </row>
    <row r="900" spans="1:16" ht="13.5" x14ac:dyDescent="0.35">
      <c r="A900" s="1">
        <v>893</v>
      </c>
      <c r="B900" s="1">
        <v>893</v>
      </c>
      <c r="C900" s="1">
        <v>894</v>
      </c>
      <c r="D900" s="1" t="s">
        <v>127</v>
      </c>
      <c r="E900" s="12">
        <v>0.20833333333333334</v>
      </c>
      <c r="F900" s="1">
        <v>8.7999999999999995E-2</v>
      </c>
      <c r="G900" s="1">
        <v>6.7000000000000004E-2</v>
      </c>
      <c r="H900" s="1">
        <v>6.7000000000000004E-2</v>
      </c>
      <c r="I900" s="1">
        <v>6.7000000000000004E-2</v>
      </c>
      <c r="J900" s="1">
        <v>6.7000000000000004E-2</v>
      </c>
      <c r="K900" s="1">
        <v>5.8999999999999997E-2</v>
      </c>
      <c r="L900" s="1">
        <v>6.6000000000000003E-2</v>
      </c>
      <c r="M900" s="1">
        <v>6.6000000000000003E-2</v>
      </c>
      <c r="N900" s="1">
        <v>6.6000000000000003E-2</v>
      </c>
      <c r="O900" s="1">
        <v>6.6000000000000003E-2</v>
      </c>
      <c r="P900" s="1"/>
    </row>
    <row r="901" spans="1:16" ht="13.5" x14ac:dyDescent="0.35">
      <c r="A901" s="1">
        <v>894</v>
      </c>
      <c r="B901" s="1">
        <v>894</v>
      </c>
      <c r="C901" s="1">
        <v>895</v>
      </c>
      <c r="D901" s="1" t="s">
        <v>127</v>
      </c>
      <c r="E901" s="12">
        <v>0.25</v>
      </c>
      <c r="F901" s="1">
        <v>0.64500000000000002</v>
      </c>
      <c r="G901" s="1">
        <v>2.4E-2</v>
      </c>
      <c r="H901" s="1">
        <v>2.4E-2</v>
      </c>
      <c r="I901" s="1">
        <v>2.4E-2</v>
      </c>
      <c r="J901" s="1">
        <v>2.4E-2</v>
      </c>
      <c r="K901" s="1">
        <v>5.6000000000000001E-2</v>
      </c>
      <c r="L901" s="1">
        <v>2.4E-2</v>
      </c>
      <c r="M901" s="1">
        <v>2.4E-2</v>
      </c>
      <c r="N901" s="1">
        <v>2.4E-2</v>
      </c>
      <c r="O901" s="1">
        <v>2.4E-2</v>
      </c>
      <c r="P901" s="1"/>
    </row>
    <row r="902" spans="1:16" ht="13.5" x14ac:dyDescent="0.35">
      <c r="A902" s="1">
        <v>895</v>
      </c>
      <c r="B902" s="1">
        <v>895</v>
      </c>
      <c r="C902" s="1">
        <v>896</v>
      </c>
      <c r="D902" s="1" t="s">
        <v>127</v>
      </c>
      <c r="E902" s="12">
        <v>0.29166666666666669</v>
      </c>
      <c r="F902" s="1">
        <v>0.06</v>
      </c>
      <c r="G902" s="1">
        <v>5.7000000000000002E-2</v>
      </c>
      <c r="H902" s="1">
        <v>5.7000000000000002E-2</v>
      </c>
      <c r="I902" s="1">
        <v>5.7000000000000002E-2</v>
      </c>
      <c r="J902" s="1">
        <v>5.7000000000000002E-2</v>
      </c>
      <c r="K902" s="1">
        <v>5.6000000000000001E-2</v>
      </c>
      <c r="L902" s="1">
        <v>5.7000000000000002E-2</v>
      </c>
      <c r="M902" s="1">
        <v>5.7000000000000002E-2</v>
      </c>
      <c r="N902" s="1">
        <v>5.7000000000000002E-2</v>
      </c>
      <c r="O902" s="1">
        <v>5.7000000000000002E-2</v>
      </c>
      <c r="P902" s="1"/>
    </row>
    <row r="903" spans="1:16" ht="13.5" x14ac:dyDescent="0.35">
      <c r="A903" s="1">
        <v>896</v>
      </c>
      <c r="B903" s="1">
        <v>896</v>
      </c>
      <c r="C903" s="1">
        <v>897</v>
      </c>
      <c r="D903" s="1" t="s">
        <v>127</v>
      </c>
      <c r="E903" s="12">
        <v>0.33333333333333331</v>
      </c>
      <c r="F903" s="1">
        <v>1.2150000000000001</v>
      </c>
      <c r="G903" s="1">
        <v>0.22700000000000001</v>
      </c>
      <c r="H903" s="1">
        <v>0.22700000000000001</v>
      </c>
      <c r="I903" s="1">
        <v>0.22700000000000001</v>
      </c>
      <c r="J903" s="1">
        <v>0.22700000000000001</v>
      </c>
      <c r="K903" s="1">
        <v>0.63200000000000001</v>
      </c>
      <c r="L903" s="1">
        <v>0.22700000000000001</v>
      </c>
      <c r="M903" s="1">
        <v>0.22700000000000001</v>
      </c>
      <c r="N903" s="1">
        <v>0.22700000000000001</v>
      </c>
      <c r="O903" s="1">
        <v>0.22700000000000001</v>
      </c>
      <c r="P903" s="1"/>
    </row>
    <row r="904" spans="1:16" ht="13.5" x14ac:dyDescent="0.35">
      <c r="A904" s="1">
        <v>897</v>
      </c>
      <c r="B904" s="1">
        <v>897</v>
      </c>
      <c r="C904" s="1">
        <v>898</v>
      </c>
      <c r="D904" s="1" t="s">
        <v>127</v>
      </c>
      <c r="E904" s="12">
        <v>0.375</v>
      </c>
      <c r="F904" s="1">
        <v>7.0000000000000001E-3</v>
      </c>
      <c r="G904" s="1">
        <v>1.4E-2</v>
      </c>
      <c r="H904" s="1">
        <v>1.4E-2</v>
      </c>
      <c r="I904" s="1">
        <v>1.4E-2</v>
      </c>
      <c r="J904" s="1">
        <v>1.4E-2</v>
      </c>
      <c r="K904" s="1">
        <v>3.5999999999999997E-2</v>
      </c>
      <c r="L904" s="1">
        <v>1.4E-2</v>
      </c>
      <c r="M904" s="1">
        <v>1.4E-2</v>
      </c>
      <c r="N904" s="1">
        <v>1.4E-2</v>
      </c>
      <c r="O904" s="1">
        <v>1.4E-2</v>
      </c>
      <c r="P904" s="1"/>
    </row>
    <row r="905" spans="1:16" ht="13.5" x14ac:dyDescent="0.35">
      <c r="A905" s="1">
        <v>898</v>
      </c>
      <c r="B905" s="1">
        <v>898</v>
      </c>
      <c r="C905" s="1">
        <v>899</v>
      </c>
      <c r="D905" s="1" t="s">
        <v>127</v>
      </c>
      <c r="E905" s="12">
        <v>0.41666666666666669</v>
      </c>
      <c r="F905" s="1">
        <v>1.1719999999999999</v>
      </c>
      <c r="G905" s="1">
        <v>0.437</v>
      </c>
      <c r="H905" s="1">
        <v>0.437</v>
      </c>
      <c r="I905" s="1">
        <v>0.437</v>
      </c>
      <c r="J905" s="1">
        <v>0.437</v>
      </c>
      <c r="K905" s="1">
        <v>0.54500000000000004</v>
      </c>
      <c r="L905" s="1">
        <v>0.44</v>
      </c>
      <c r="M905" s="1">
        <v>0.44</v>
      </c>
      <c r="N905" s="1">
        <v>0.44</v>
      </c>
      <c r="O905" s="1">
        <v>0.44</v>
      </c>
      <c r="P905" s="1"/>
    </row>
    <row r="906" spans="1:16" ht="13.5" x14ac:dyDescent="0.35">
      <c r="A906" s="1">
        <v>899</v>
      </c>
      <c r="B906" s="1">
        <v>899</v>
      </c>
      <c r="C906" s="1">
        <v>900</v>
      </c>
      <c r="D906" s="1" t="s">
        <v>127</v>
      </c>
      <c r="E906" s="12">
        <v>0.45833333333333331</v>
      </c>
      <c r="F906" s="1">
        <v>1.319</v>
      </c>
      <c r="G906" s="1">
        <v>0.46899999999999997</v>
      </c>
      <c r="H906" s="1">
        <v>0.46899999999999997</v>
      </c>
      <c r="I906" s="1">
        <v>0.46899999999999997</v>
      </c>
      <c r="J906" s="1">
        <v>0.46899999999999997</v>
      </c>
      <c r="K906" s="1">
        <v>0.7</v>
      </c>
      <c r="L906" s="1">
        <v>0.47199999999999998</v>
      </c>
      <c r="M906" s="1">
        <v>0.47199999999999998</v>
      </c>
      <c r="N906" s="1">
        <v>0.47199999999999998</v>
      </c>
      <c r="O906" s="1">
        <v>0.47199999999999998</v>
      </c>
      <c r="P906" s="1"/>
    </row>
    <row r="907" spans="1:16" ht="13.5" x14ac:dyDescent="0.35">
      <c r="A907" s="1">
        <v>900</v>
      </c>
      <c r="B907" s="1">
        <v>900</v>
      </c>
      <c r="C907" s="1">
        <v>901</v>
      </c>
      <c r="D907" s="1" t="s">
        <v>127</v>
      </c>
      <c r="E907" s="12">
        <v>0.5</v>
      </c>
      <c r="F907" s="1">
        <v>1.0920000000000001</v>
      </c>
      <c r="G907" s="1">
        <v>0.2</v>
      </c>
      <c r="H907" s="1">
        <v>0.2</v>
      </c>
      <c r="I907" s="1">
        <v>0.2</v>
      </c>
      <c r="J907" s="1">
        <v>0.2</v>
      </c>
      <c r="K907" s="1">
        <v>0.17899999999999999</v>
      </c>
      <c r="L907" s="1">
        <v>0.2</v>
      </c>
      <c r="M907" s="1">
        <v>0.2</v>
      </c>
      <c r="N907" s="1">
        <v>0.2</v>
      </c>
      <c r="O907" s="1">
        <v>0.2</v>
      </c>
      <c r="P907" s="1"/>
    </row>
    <row r="908" spans="1:16" ht="13.5" x14ac:dyDescent="0.35">
      <c r="A908" s="1">
        <v>901</v>
      </c>
      <c r="B908" s="1">
        <v>901</v>
      </c>
      <c r="C908" s="1">
        <v>902</v>
      </c>
      <c r="D908" s="1" t="s">
        <v>127</v>
      </c>
      <c r="E908" s="12">
        <v>0.54166666666666663</v>
      </c>
      <c r="F908" s="1">
        <v>0.55900000000000005</v>
      </c>
      <c r="G908" s="1">
        <v>0.97199999999999998</v>
      </c>
      <c r="H908" s="1">
        <v>0.97199999999999998</v>
      </c>
      <c r="I908" s="1">
        <v>0.97199999999999998</v>
      </c>
      <c r="J908" s="1">
        <v>0.97199999999999998</v>
      </c>
      <c r="K908" s="1">
        <v>0.85899999999999999</v>
      </c>
      <c r="L908" s="1">
        <v>0.97299999999999998</v>
      </c>
      <c r="M908" s="1">
        <v>0.97299999999999998</v>
      </c>
      <c r="N908" s="1">
        <v>0.97299999999999998</v>
      </c>
      <c r="O908" s="1">
        <v>0.97299999999999998</v>
      </c>
      <c r="P908" s="1"/>
    </row>
    <row r="909" spans="1:16" ht="13.5" x14ac:dyDescent="0.35">
      <c r="A909" s="1">
        <v>902</v>
      </c>
      <c r="B909" s="1">
        <v>902</v>
      </c>
      <c r="C909" s="1">
        <v>903</v>
      </c>
      <c r="D909" s="1" t="s">
        <v>127</v>
      </c>
      <c r="E909" s="12">
        <v>0.58333333333333337</v>
      </c>
      <c r="F909" s="1">
        <v>1.2150000000000001</v>
      </c>
      <c r="G909" s="1">
        <v>0.97599999999999998</v>
      </c>
      <c r="H909" s="1">
        <v>0.97599999999999998</v>
      </c>
      <c r="I909" s="1">
        <v>0.97599999999999998</v>
      </c>
      <c r="J909" s="1">
        <v>0.97599999999999998</v>
      </c>
      <c r="K909" s="1">
        <v>0.35699999999999998</v>
      </c>
      <c r="L909" s="1">
        <v>0.97699999999999998</v>
      </c>
      <c r="M909" s="1">
        <v>0.97699999999999998</v>
      </c>
      <c r="N909" s="1">
        <v>0.97699999999999998</v>
      </c>
      <c r="O909" s="1">
        <v>0.97699999999999998</v>
      </c>
      <c r="P909" s="1"/>
    </row>
    <row r="910" spans="1:16" ht="13.5" x14ac:dyDescent="0.35">
      <c r="A910" s="1">
        <v>903</v>
      </c>
      <c r="B910" s="1">
        <v>903</v>
      </c>
      <c r="C910" s="1">
        <v>904</v>
      </c>
      <c r="D910" s="1" t="s">
        <v>127</v>
      </c>
      <c r="E910" s="12">
        <v>0.625</v>
      </c>
      <c r="F910" s="1">
        <v>4.2000000000000003E-2</v>
      </c>
      <c r="G910" s="1">
        <v>0.66800000000000004</v>
      </c>
      <c r="H910" s="1">
        <v>0.66800000000000004</v>
      </c>
      <c r="I910" s="1">
        <v>0.66800000000000004</v>
      </c>
      <c r="J910" s="1">
        <v>0.66800000000000004</v>
      </c>
      <c r="K910" s="1">
        <v>0.06</v>
      </c>
      <c r="L910" s="1">
        <v>0.66900000000000004</v>
      </c>
      <c r="M910" s="1">
        <v>0.66900000000000004</v>
      </c>
      <c r="N910" s="1">
        <v>0.66900000000000004</v>
      </c>
      <c r="O910" s="1">
        <v>0.66900000000000004</v>
      </c>
      <c r="P910" s="1"/>
    </row>
    <row r="911" spans="1:16" ht="13.5" x14ac:dyDescent="0.35">
      <c r="A911" s="1">
        <v>904</v>
      </c>
      <c r="B911" s="1">
        <v>904</v>
      </c>
      <c r="C911" s="1">
        <v>905</v>
      </c>
      <c r="D911" s="1" t="s">
        <v>127</v>
      </c>
      <c r="E911" s="12">
        <v>0.66666666666666663</v>
      </c>
      <c r="F911" s="1">
        <v>0.43099999999999999</v>
      </c>
      <c r="G911" s="1">
        <v>0.436</v>
      </c>
      <c r="H911" s="1">
        <v>0.436</v>
      </c>
      <c r="I911" s="1">
        <v>0.436</v>
      </c>
      <c r="J911" s="1">
        <v>0.436</v>
      </c>
      <c r="K911" s="1">
        <v>0.43099999999999999</v>
      </c>
      <c r="L911" s="1">
        <v>0.437</v>
      </c>
      <c r="M911" s="1">
        <v>0.437</v>
      </c>
      <c r="N911" s="1">
        <v>0.437</v>
      </c>
      <c r="O911" s="1">
        <v>0.437</v>
      </c>
      <c r="P911" s="1"/>
    </row>
    <row r="912" spans="1:16" ht="13.5" x14ac:dyDescent="0.35">
      <c r="A912" s="1">
        <v>905</v>
      </c>
      <c r="B912" s="1">
        <v>905</v>
      </c>
      <c r="C912" s="1">
        <v>906</v>
      </c>
      <c r="D912" s="1" t="s">
        <v>127</v>
      </c>
      <c r="E912" s="12">
        <v>0.70833333333333337</v>
      </c>
      <c r="F912" s="1">
        <v>0.91300000000000003</v>
      </c>
      <c r="G912" s="1">
        <v>0.47299999999999998</v>
      </c>
      <c r="H912" s="1">
        <v>0.47299999999999998</v>
      </c>
      <c r="I912" s="1">
        <v>0.47299999999999998</v>
      </c>
      <c r="J912" s="1">
        <v>0.47299999999999998</v>
      </c>
      <c r="K912" s="1">
        <v>0.505</v>
      </c>
      <c r="L912" s="1">
        <v>0.47399999999999998</v>
      </c>
      <c r="M912" s="1">
        <v>0.47399999999999998</v>
      </c>
      <c r="N912" s="1">
        <v>0.47399999999999998</v>
      </c>
      <c r="O912" s="1">
        <v>0.47399999999999998</v>
      </c>
      <c r="P912" s="1"/>
    </row>
    <row r="913" spans="1:16" ht="13.5" x14ac:dyDescent="0.35">
      <c r="A913" s="1">
        <v>906</v>
      </c>
      <c r="B913" s="1">
        <v>906</v>
      </c>
      <c r="C913" s="1">
        <v>907</v>
      </c>
      <c r="D913" s="1" t="s">
        <v>127</v>
      </c>
      <c r="E913" s="12">
        <v>0.75</v>
      </c>
      <c r="F913" s="1">
        <v>0.57399999999999995</v>
      </c>
      <c r="G913" s="1">
        <v>0.44900000000000001</v>
      </c>
      <c r="H913" s="1">
        <v>0.44900000000000001</v>
      </c>
      <c r="I913" s="1">
        <v>0.44900000000000001</v>
      </c>
      <c r="J913" s="1">
        <v>0.44900000000000001</v>
      </c>
      <c r="K913" s="1">
        <v>0.215</v>
      </c>
      <c r="L913" s="1">
        <v>0.44900000000000001</v>
      </c>
      <c r="M913" s="1">
        <v>0.44900000000000001</v>
      </c>
      <c r="N913" s="1">
        <v>0.44900000000000001</v>
      </c>
      <c r="O913" s="1">
        <v>0.44900000000000001</v>
      </c>
      <c r="P913" s="1"/>
    </row>
    <row r="914" spans="1:16" ht="13.5" x14ac:dyDescent="0.35">
      <c r="A914" s="1">
        <v>907</v>
      </c>
      <c r="B914" s="1">
        <v>907</v>
      </c>
      <c r="C914" s="1">
        <v>908</v>
      </c>
      <c r="D914" s="1" t="s">
        <v>127</v>
      </c>
      <c r="E914" s="12">
        <v>0.79166666666666663</v>
      </c>
      <c r="F914" s="1">
        <v>0.67300000000000004</v>
      </c>
      <c r="G914" s="1">
        <v>0.32500000000000001</v>
      </c>
      <c r="H914" s="1">
        <v>0.32500000000000001</v>
      </c>
      <c r="I914" s="1">
        <v>0.32500000000000001</v>
      </c>
      <c r="J914" s="1">
        <v>0.32500000000000001</v>
      </c>
      <c r="K914" s="1">
        <v>0.65</v>
      </c>
      <c r="L914" s="1">
        <v>0.32500000000000001</v>
      </c>
      <c r="M914" s="1">
        <v>0.32500000000000001</v>
      </c>
      <c r="N914" s="1">
        <v>0.32500000000000001</v>
      </c>
      <c r="O914" s="1">
        <v>0.32500000000000001</v>
      </c>
      <c r="P914" s="1"/>
    </row>
    <row r="915" spans="1:16" ht="13.5" x14ac:dyDescent="0.35">
      <c r="A915" s="1">
        <v>908</v>
      </c>
      <c r="B915" s="1">
        <v>908</v>
      </c>
      <c r="C915" s="1">
        <v>909</v>
      </c>
      <c r="D915" s="1" t="s">
        <v>127</v>
      </c>
      <c r="E915" s="12">
        <v>0.83333333333333337</v>
      </c>
      <c r="F915" s="1">
        <v>0.06</v>
      </c>
      <c r="G915" s="1">
        <v>0.14000000000000001</v>
      </c>
      <c r="H915" s="1">
        <v>0.14000000000000001</v>
      </c>
      <c r="I915" s="1">
        <v>0.14000000000000001</v>
      </c>
      <c r="J915" s="1">
        <v>0.14000000000000001</v>
      </c>
      <c r="K915" s="1">
        <v>0.53</v>
      </c>
      <c r="L915" s="1">
        <v>0.14000000000000001</v>
      </c>
      <c r="M915" s="1">
        <v>0.14000000000000001</v>
      </c>
      <c r="N915" s="1">
        <v>0.14000000000000001</v>
      </c>
      <c r="O915" s="1">
        <v>0.14000000000000001</v>
      </c>
      <c r="P915" s="1"/>
    </row>
    <row r="916" spans="1:16" ht="13.5" x14ac:dyDescent="0.35">
      <c r="A916" s="1">
        <v>909</v>
      </c>
      <c r="B916" s="1">
        <v>909</v>
      </c>
      <c r="C916" s="1">
        <v>910</v>
      </c>
      <c r="D916" s="1" t="s">
        <v>127</v>
      </c>
      <c r="E916" s="12">
        <v>0.875</v>
      </c>
      <c r="F916" s="1">
        <v>0.57499999999999996</v>
      </c>
      <c r="G916" s="1">
        <v>3.1E-2</v>
      </c>
      <c r="H916" s="1">
        <v>3.1E-2</v>
      </c>
      <c r="I916" s="1">
        <v>3.1E-2</v>
      </c>
      <c r="J916" s="1">
        <v>3.1E-2</v>
      </c>
      <c r="K916" s="1">
        <v>3.0000000000000001E-3</v>
      </c>
      <c r="L916" s="1">
        <v>3.1E-2</v>
      </c>
      <c r="M916" s="1">
        <v>3.1E-2</v>
      </c>
      <c r="N916" s="1">
        <v>3.1E-2</v>
      </c>
      <c r="O916" s="1">
        <v>3.1E-2</v>
      </c>
      <c r="P916" s="1"/>
    </row>
    <row r="917" spans="1:16" ht="13.5" x14ac:dyDescent="0.35">
      <c r="A917" s="1">
        <v>910</v>
      </c>
      <c r="B917" s="1">
        <v>910</v>
      </c>
      <c r="C917" s="1">
        <v>911</v>
      </c>
      <c r="D917" s="1" t="s">
        <v>127</v>
      </c>
      <c r="E917" s="12">
        <v>0.91666666666666663</v>
      </c>
      <c r="F917" s="1">
        <v>0.10100000000000001</v>
      </c>
      <c r="G917" s="1">
        <v>5.2999999999999999E-2</v>
      </c>
      <c r="H917" s="1">
        <v>5.2999999999999999E-2</v>
      </c>
      <c r="I917" s="1">
        <v>5.2999999999999999E-2</v>
      </c>
      <c r="J917" s="1">
        <v>5.2999999999999999E-2</v>
      </c>
      <c r="K917" s="1">
        <v>0.38200000000000001</v>
      </c>
      <c r="L917" s="1">
        <v>5.2999999999999999E-2</v>
      </c>
      <c r="M917" s="1">
        <v>5.2999999999999999E-2</v>
      </c>
      <c r="N917" s="1">
        <v>5.2999999999999999E-2</v>
      </c>
      <c r="O917" s="1">
        <v>5.2999999999999999E-2</v>
      </c>
      <c r="P917" s="1"/>
    </row>
    <row r="918" spans="1:16" ht="13.5" x14ac:dyDescent="0.35">
      <c r="A918" s="1">
        <v>911</v>
      </c>
      <c r="B918" s="1">
        <v>911</v>
      </c>
      <c r="C918" s="1">
        <v>912</v>
      </c>
      <c r="D918" s="1" t="s">
        <v>127</v>
      </c>
      <c r="E918" s="12">
        <v>0.95833333333333337</v>
      </c>
      <c r="F918" s="1">
        <v>0.16</v>
      </c>
      <c r="G918" s="1">
        <v>0.105</v>
      </c>
      <c r="H918" s="1">
        <v>0.105</v>
      </c>
      <c r="I918" s="1">
        <v>0.105</v>
      </c>
      <c r="J918" s="1">
        <v>0.105</v>
      </c>
      <c r="K918" s="1">
        <v>0.44600000000000001</v>
      </c>
      <c r="L918" s="1">
        <v>0.105</v>
      </c>
      <c r="M918" s="1">
        <v>0.105</v>
      </c>
      <c r="N918" s="1">
        <v>0.105</v>
      </c>
      <c r="O918" s="1">
        <v>0.105</v>
      </c>
      <c r="P918" s="1"/>
    </row>
    <row r="919" spans="1:16" ht="13.5" x14ac:dyDescent="0.35">
      <c r="A919" s="1">
        <v>912</v>
      </c>
      <c r="B919" s="1">
        <v>912</v>
      </c>
      <c r="C919" s="1">
        <v>913</v>
      </c>
      <c r="D919" s="1" t="s">
        <v>128</v>
      </c>
      <c r="E919" s="12">
        <v>0</v>
      </c>
      <c r="F919" s="1">
        <v>0.219</v>
      </c>
      <c r="G919" s="1">
        <v>0.17199999999999999</v>
      </c>
      <c r="H919" s="1">
        <v>0.17199999999999999</v>
      </c>
      <c r="I919" s="1">
        <v>0.17199999999999999</v>
      </c>
      <c r="J919" s="1">
        <v>0.17199999999999999</v>
      </c>
      <c r="K919" s="1">
        <v>0.33900000000000002</v>
      </c>
      <c r="L919" s="1">
        <v>0.17199999999999999</v>
      </c>
      <c r="M919" s="1">
        <v>0.17199999999999999</v>
      </c>
      <c r="N919" s="1">
        <v>0.17199999999999999</v>
      </c>
      <c r="O919" s="1">
        <v>0.17199999999999999</v>
      </c>
      <c r="P919" s="1"/>
    </row>
    <row r="920" spans="1:16" ht="13.5" x14ac:dyDescent="0.35">
      <c r="A920" s="1">
        <v>913</v>
      </c>
      <c r="B920" s="1">
        <v>913</v>
      </c>
      <c r="C920" s="1">
        <v>914</v>
      </c>
      <c r="D920" s="1" t="s">
        <v>128</v>
      </c>
      <c r="E920" s="12">
        <v>4.1666666666666664E-2</v>
      </c>
      <c r="F920" s="1">
        <v>0.26900000000000002</v>
      </c>
      <c r="G920" s="1">
        <v>0.2</v>
      </c>
      <c r="H920" s="1">
        <v>0.2</v>
      </c>
      <c r="I920" s="1">
        <v>0.2</v>
      </c>
      <c r="J920" s="1">
        <v>0.2</v>
      </c>
      <c r="K920" s="1">
        <v>8.4000000000000005E-2</v>
      </c>
      <c r="L920" s="1">
        <v>0.2</v>
      </c>
      <c r="M920" s="1">
        <v>0.2</v>
      </c>
      <c r="N920" s="1">
        <v>0.2</v>
      </c>
      <c r="O920" s="1">
        <v>0.2</v>
      </c>
      <c r="P920" s="1"/>
    </row>
    <row r="921" spans="1:16" ht="13.5" x14ac:dyDescent="0.35">
      <c r="A921" s="1">
        <v>914</v>
      </c>
      <c r="B921" s="1">
        <v>914</v>
      </c>
      <c r="C921" s="1">
        <v>915</v>
      </c>
      <c r="D921" s="1" t="s">
        <v>128</v>
      </c>
      <c r="E921" s="12">
        <v>8.3333333333333329E-2</v>
      </c>
      <c r="F921" s="1">
        <v>0.223</v>
      </c>
      <c r="G921" s="1">
        <v>0.24</v>
      </c>
      <c r="H921" s="1">
        <v>0.24</v>
      </c>
      <c r="I921" s="1">
        <v>0.24</v>
      </c>
      <c r="J921" s="1">
        <v>0.24</v>
      </c>
      <c r="K921" s="1">
        <v>0.156</v>
      </c>
      <c r="L921" s="1">
        <v>0.24</v>
      </c>
      <c r="M921" s="1">
        <v>0.24</v>
      </c>
      <c r="N921" s="1">
        <v>0.24</v>
      </c>
      <c r="O921" s="1">
        <v>0.24</v>
      </c>
      <c r="P921" s="1"/>
    </row>
    <row r="922" spans="1:16" ht="13.5" x14ac:dyDescent="0.35">
      <c r="A922" s="1">
        <v>915</v>
      </c>
      <c r="B922" s="1">
        <v>915</v>
      </c>
      <c r="C922" s="1">
        <v>916</v>
      </c>
      <c r="D922" s="1" t="s">
        <v>128</v>
      </c>
      <c r="E922" s="12">
        <v>0.125</v>
      </c>
      <c r="F922" s="1">
        <v>0.55100000000000005</v>
      </c>
      <c r="G922" s="1">
        <v>0.26700000000000002</v>
      </c>
      <c r="H922" s="1">
        <v>0.26700000000000002</v>
      </c>
      <c r="I922" s="1">
        <v>0.26700000000000002</v>
      </c>
      <c r="J922" s="1">
        <v>0.26700000000000002</v>
      </c>
      <c r="K922" s="1">
        <v>1.0960000000000001</v>
      </c>
      <c r="L922" s="1">
        <v>0.26700000000000002</v>
      </c>
      <c r="M922" s="1">
        <v>0.26700000000000002</v>
      </c>
      <c r="N922" s="1">
        <v>0.26700000000000002</v>
      </c>
      <c r="O922" s="1">
        <v>0.26700000000000002</v>
      </c>
      <c r="P922" s="1"/>
    </row>
    <row r="923" spans="1:16" ht="13.5" x14ac:dyDescent="0.35">
      <c r="A923" s="1">
        <v>916</v>
      </c>
      <c r="B923" s="1">
        <v>916</v>
      </c>
      <c r="C923" s="1">
        <v>917</v>
      </c>
      <c r="D923" s="1" t="s">
        <v>128</v>
      </c>
      <c r="E923" s="12">
        <v>0.16666666666666666</v>
      </c>
      <c r="F923" s="1">
        <v>0.50700000000000001</v>
      </c>
      <c r="G923" s="1">
        <v>0.17799999999999999</v>
      </c>
      <c r="H923" s="1">
        <v>0.17799999999999999</v>
      </c>
      <c r="I923" s="1">
        <v>0.17799999999999999</v>
      </c>
      <c r="J923" s="1">
        <v>0.17799999999999999</v>
      </c>
      <c r="K923" s="1">
        <v>0.44500000000000001</v>
      </c>
      <c r="L923" s="1">
        <v>0.17799999999999999</v>
      </c>
      <c r="M923" s="1">
        <v>0.17799999999999999</v>
      </c>
      <c r="N923" s="1">
        <v>0.17799999999999999</v>
      </c>
      <c r="O923" s="1">
        <v>0.17799999999999999</v>
      </c>
      <c r="P923" s="1"/>
    </row>
    <row r="924" spans="1:16" ht="13.5" x14ac:dyDescent="0.35">
      <c r="A924" s="1">
        <v>917</v>
      </c>
      <c r="B924" s="1">
        <v>917</v>
      </c>
      <c r="C924" s="1">
        <v>918</v>
      </c>
      <c r="D924" s="1" t="s">
        <v>128</v>
      </c>
      <c r="E924" s="12">
        <v>0.20833333333333334</v>
      </c>
      <c r="F924" s="1">
        <v>0.79400000000000004</v>
      </c>
      <c r="G924" s="1">
        <v>0.152</v>
      </c>
      <c r="H924" s="1">
        <v>0.152</v>
      </c>
      <c r="I924" s="1">
        <v>0.152</v>
      </c>
      <c r="J924" s="1">
        <v>0.152</v>
      </c>
      <c r="K924" s="1">
        <v>0.376</v>
      </c>
      <c r="L924" s="1">
        <v>0.152</v>
      </c>
      <c r="M924" s="1">
        <v>0.152</v>
      </c>
      <c r="N924" s="1">
        <v>0.152</v>
      </c>
      <c r="O924" s="1">
        <v>0.152</v>
      </c>
      <c r="P924" s="1"/>
    </row>
    <row r="925" spans="1:16" ht="13.5" x14ac:dyDescent="0.35">
      <c r="A925" s="1">
        <v>918</v>
      </c>
      <c r="B925" s="1">
        <v>918</v>
      </c>
      <c r="C925" s="1">
        <v>919</v>
      </c>
      <c r="D925" s="1" t="s">
        <v>128</v>
      </c>
      <c r="E925" s="12">
        <v>0.25</v>
      </c>
      <c r="F925" s="1">
        <v>0.33</v>
      </c>
      <c r="G925" s="1">
        <v>0.13500000000000001</v>
      </c>
      <c r="H925" s="1">
        <v>0.13500000000000001</v>
      </c>
      <c r="I925" s="1">
        <v>0.13500000000000001</v>
      </c>
      <c r="J925" s="1">
        <v>0.13500000000000001</v>
      </c>
      <c r="K925" s="1">
        <v>8.5000000000000006E-2</v>
      </c>
      <c r="L925" s="1">
        <v>0.13500000000000001</v>
      </c>
      <c r="M925" s="1">
        <v>0.13500000000000001</v>
      </c>
      <c r="N925" s="1">
        <v>0.13500000000000001</v>
      </c>
      <c r="O925" s="1">
        <v>0.13500000000000001</v>
      </c>
      <c r="P925" s="1"/>
    </row>
    <row r="926" spans="1:16" ht="13.5" x14ac:dyDescent="0.35">
      <c r="A926" s="1">
        <v>919</v>
      </c>
      <c r="B926" s="1">
        <v>919</v>
      </c>
      <c r="C926" s="1">
        <v>920</v>
      </c>
      <c r="D926" s="1" t="s">
        <v>128</v>
      </c>
      <c r="E926" s="12">
        <v>0.29166666666666669</v>
      </c>
      <c r="F926" s="1">
        <v>0.41399999999999998</v>
      </c>
      <c r="G926" s="1">
        <v>9.1999999999999998E-2</v>
      </c>
      <c r="H926" s="1">
        <v>9.1999999999999998E-2</v>
      </c>
      <c r="I926" s="1">
        <v>9.1999999999999998E-2</v>
      </c>
      <c r="J926" s="1">
        <v>9.1999999999999998E-2</v>
      </c>
      <c r="K926" s="1">
        <v>0.86299999999999999</v>
      </c>
      <c r="L926" s="1">
        <v>9.1999999999999998E-2</v>
      </c>
      <c r="M926" s="1">
        <v>9.1999999999999998E-2</v>
      </c>
      <c r="N926" s="1">
        <v>9.1999999999999998E-2</v>
      </c>
      <c r="O926" s="1">
        <v>9.1999999999999998E-2</v>
      </c>
      <c r="P926" s="1"/>
    </row>
    <row r="927" spans="1:16" ht="13.5" x14ac:dyDescent="0.35">
      <c r="A927" s="1">
        <v>920</v>
      </c>
      <c r="B927" s="1">
        <v>920</v>
      </c>
      <c r="C927" s="1">
        <v>921</v>
      </c>
      <c r="D927" s="1" t="s">
        <v>128</v>
      </c>
      <c r="E927" s="12">
        <v>0.33333333333333331</v>
      </c>
      <c r="F927" s="1">
        <v>0.24</v>
      </c>
      <c r="G927" s="1">
        <v>0.05</v>
      </c>
      <c r="H927" s="1">
        <v>0.05</v>
      </c>
      <c r="I927" s="1">
        <v>0.05</v>
      </c>
      <c r="J927" s="1">
        <v>5.0999999999999997E-2</v>
      </c>
      <c r="K927" s="1">
        <v>0.29099999999999998</v>
      </c>
      <c r="L927" s="1">
        <v>0.05</v>
      </c>
      <c r="M927" s="1">
        <v>0.05</v>
      </c>
      <c r="N927" s="1">
        <v>0.05</v>
      </c>
      <c r="O927" s="1">
        <v>0.05</v>
      </c>
      <c r="P927" s="1"/>
    </row>
    <row r="928" spans="1:16" ht="13.5" x14ac:dyDescent="0.35">
      <c r="A928" s="1">
        <v>921</v>
      </c>
      <c r="B928" s="1">
        <v>921</v>
      </c>
      <c r="C928" s="1">
        <v>922</v>
      </c>
      <c r="D928" s="1" t="s">
        <v>128</v>
      </c>
      <c r="E928" s="12">
        <v>0.375</v>
      </c>
      <c r="F928" s="1">
        <v>0.124</v>
      </c>
      <c r="G928" s="1">
        <v>9.9000000000000005E-2</v>
      </c>
      <c r="H928" s="1">
        <v>9.9000000000000005E-2</v>
      </c>
      <c r="I928" s="1">
        <v>9.9000000000000005E-2</v>
      </c>
      <c r="J928" s="1">
        <v>9.9000000000000005E-2</v>
      </c>
      <c r="K928" s="1">
        <v>5.2999999999999999E-2</v>
      </c>
      <c r="L928" s="1">
        <v>9.9000000000000005E-2</v>
      </c>
      <c r="M928" s="1">
        <v>9.9000000000000005E-2</v>
      </c>
      <c r="N928" s="1">
        <v>9.9000000000000005E-2</v>
      </c>
      <c r="O928" s="1">
        <v>9.9000000000000005E-2</v>
      </c>
      <c r="P928" s="1"/>
    </row>
    <row r="929" spans="1:16" ht="13.5" x14ac:dyDescent="0.35">
      <c r="A929" s="1">
        <v>922</v>
      </c>
      <c r="B929" s="1">
        <v>922</v>
      </c>
      <c r="C929" s="1">
        <v>923</v>
      </c>
      <c r="D929" s="1" t="s">
        <v>128</v>
      </c>
      <c r="E929" s="12">
        <v>0.41666666666666669</v>
      </c>
      <c r="F929" s="1">
        <v>0.30299999999999999</v>
      </c>
      <c r="G929" s="1">
        <v>0.28000000000000003</v>
      </c>
      <c r="H929" s="1">
        <v>0.28000000000000003</v>
      </c>
      <c r="I929" s="1">
        <v>0.28000000000000003</v>
      </c>
      <c r="J929" s="1">
        <v>0.28000000000000003</v>
      </c>
      <c r="K929" s="1">
        <v>1.262</v>
      </c>
      <c r="L929" s="1">
        <v>0.28000000000000003</v>
      </c>
      <c r="M929" s="1">
        <v>0.28000000000000003</v>
      </c>
      <c r="N929" s="1">
        <v>0.28000000000000003</v>
      </c>
      <c r="O929" s="1">
        <v>0.28000000000000003</v>
      </c>
      <c r="P929" s="1"/>
    </row>
    <row r="930" spans="1:16" ht="13.5" x14ac:dyDescent="0.35">
      <c r="A930" s="1">
        <v>923</v>
      </c>
      <c r="B930" s="1">
        <v>923</v>
      </c>
      <c r="C930" s="1">
        <v>924</v>
      </c>
      <c r="D930" s="1" t="s">
        <v>128</v>
      </c>
      <c r="E930" s="12">
        <v>0.45833333333333331</v>
      </c>
      <c r="F930" s="1">
        <v>4.9000000000000002E-2</v>
      </c>
      <c r="G930" s="1">
        <v>0.33800000000000002</v>
      </c>
      <c r="H930" s="1">
        <v>0.33800000000000002</v>
      </c>
      <c r="I930" s="1">
        <v>0.33800000000000002</v>
      </c>
      <c r="J930" s="1">
        <v>0.33800000000000002</v>
      </c>
      <c r="K930" s="1">
        <v>0.29099999999999998</v>
      </c>
      <c r="L930" s="1">
        <v>0.33800000000000002</v>
      </c>
      <c r="M930" s="1">
        <v>0.33800000000000002</v>
      </c>
      <c r="N930" s="1">
        <v>0.33800000000000002</v>
      </c>
      <c r="O930" s="1">
        <v>0.33800000000000002</v>
      </c>
      <c r="P930" s="1"/>
    </row>
    <row r="931" spans="1:16" ht="13.5" x14ac:dyDescent="0.35">
      <c r="A931" s="1">
        <v>924</v>
      </c>
      <c r="B931" s="1">
        <v>924</v>
      </c>
      <c r="C931" s="1">
        <v>925</v>
      </c>
      <c r="D931" s="1" t="s">
        <v>128</v>
      </c>
      <c r="E931" s="12">
        <v>0.5</v>
      </c>
      <c r="F931" s="1">
        <v>0.436</v>
      </c>
      <c r="G931" s="1">
        <v>0.36</v>
      </c>
      <c r="H931" s="1">
        <v>0.36</v>
      </c>
      <c r="I931" s="1">
        <v>0.36</v>
      </c>
      <c r="J931" s="1">
        <v>0.36</v>
      </c>
      <c r="K931" s="1">
        <v>0.182</v>
      </c>
      <c r="L931" s="1">
        <v>0.36</v>
      </c>
      <c r="M931" s="1">
        <v>0.36</v>
      </c>
      <c r="N931" s="1">
        <v>0.36</v>
      </c>
      <c r="O931" s="1">
        <v>0.36</v>
      </c>
      <c r="P931" s="1"/>
    </row>
    <row r="932" spans="1:16" ht="13.5" x14ac:dyDescent="0.35">
      <c r="A932" s="1">
        <v>925</v>
      </c>
      <c r="B932" s="1">
        <v>925</v>
      </c>
      <c r="C932" s="1">
        <v>926</v>
      </c>
      <c r="D932" s="1" t="s">
        <v>128</v>
      </c>
      <c r="E932" s="12">
        <v>0.54166666666666663</v>
      </c>
      <c r="F932" s="1">
        <v>0.28499999999999998</v>
      </c>
      <c r="G932" s="1">
        <v>0.56200000000000006</v>
      </c>
      <c r="H932" s="1">
        <v>0.56200000000000006</v>
      </c>
      <c r="I932" s="1">
        <v>0.56200000000000006</v>
      </c>
      <c r="J932" s="1">
        <v>0.56200000000000006</v>
      </c>
      <c r="K932" s="1">
        <v>0.82399999999999995</v>
      </c>
      <c r="L932" s="1">
        <v>0.55800000000000005</v>
      </c>
      <c r="M932" s="1">
        <v>0.55800000000000005</v>
      </c>
      <c r="N932" s="1">
        <v>0.55800000000000005</v>
      </c>
      <c r="O932" s="1">
        <v>0.55800000000000005</v>
      </c>
      <c r="P932" s="1"/>
    </row>
    <row r="933" spans="1:16" ht="13.5" x14ac:dyDescent="0.35">
      <c r="A933" s="1">
        <v>926</v>
      </c>
      <c r="B933" s="1">
        <v>926</v>
      </c>
      <c r="C933" s="1">
        <v>927</v>
      </c>
      <c r="D933" s="1" t="s">
        <v>128</v>
      </c>
      <c r="E933" s="12">
        <v>0.58333333333333337</v>
      </c>
      <c r="F933" s="1">
        <v>5.1999999999999998E-2</v>
      </c>
      <c r="G933" s="1">
        <v>0.30199999999999999</v>
      </c>
      <c r="H933" s="1">
        <v>0.30199999999999999</v>
      </c>
      <c r="I933" s="1">
        <v>0.30199999999999999</v>
      </c>
      <c r="J933" s="1">
        <v>0.30199999999999999</v>
      </c>
      <c r="K933" s="1">
        <v>0.997</v>
      </c>
      <c r="L933" s="1">
        <v>0.29699999999999999</v>
      </c>
      <c r="M933" s="1">
        <v>0.29699999999999999</v>
      </c>
      <c r="N933" s="1">
        <v>0.29699999999999999</v>
      </c>
      <c r="O933" s="1">
        <v>0.29699999999999999</v>
      </c>
      <c r="P933" s="1"/>
    </row>
    <row r="934" spans="1:16" ht="13.5" x14ac:dyDescent="0.35">
      <c r="A934" s="1">
        <v>927</v>
      </c>
      <c r="B934" s="1">
        <v>927</v>
      </c>
      <c r="C934" s="1">
        <v>928</v>
      </c>
      <c r="D934" s="1" t="s">
        <v>128</v>
      </c>
      <c r="E934" s="12">
        <v>0.625</v>
      </c>
      <c r="F934" s="1">
        <v>0.01</v>
      </c>
      <c r="G934" s="1">
        <v>1.0999999999999999E-2</v>
      </c>
      <c r="H934" s="1">
        <v>1.0999999999999999E-2</v>
      </c>
      <c r="I934" s="1">
        <v>1.0999999999999999E-2</v>
      </c>
      <c r="J934" s="1">
        <v>1.0999999999999999E-2</v>
      </c>
      <c r="K934" s="1">
        <v>1.5760000000000001</v>
      </c>
      <c r="L934" s="1">
        <v>1.2E-2</v>
      </c>
      <c r="M934" s="1">
        <v>1.2E-2</v>
      </c>
      <c r="N934" s="1">
        <v>1.2E-2</v>
      </c>
      <c r="O934" s="1">
        <v>1.2E-2</v>
      </c>
      <c r="P934" s="1"/>
    </row>
    <row r="935" spans="1:16" ht="13.5" x14ac:dyDescent="0.35">
      <c r="A935" s="1">
        <v>928</v>
      </c>
      <c r="B935" s="1">
        <v>928</v>
      </c>
      <c r="C935" s="1">
        <v>929</v>
      </c>
      <c r="D935" s="1" t="s">
        <v>128</v>
      </c>
      <c r="E935" s="12">
        <v>0.66666666666666663</v>
      </c>
      <c r="F935" s="1">
        <v>0.40500000000000003</v>
      </c>
      <c r="G935" s="1">
        <v>6.0000000000000001E-3</v>
      </c>
      <c r="H935" s="1">
        <v>6.0000000000000001E-3</v>
      </c>
      <c r="I935" s="1">
        <v>6.0000000000000001E-3</v>
      </c>
      <c r="J935" s="1">
        <v>6.0000000000000001E-3</v>
      </c>
      <c r="K935" s="1">
        <v>0.56499999999999995</v>
      </c>
      <c r="L935" s="1">
        <v>6.0000000000000001E-3</v>
      </c>
      <c r="M935" s="1">
        <v>6.0000000000000001E-3</v>
      </c>
      <c r="N935" s="1">
        <v>6.0000000000000001E-3</v>
      </c>
      <c r="O935" s="1">
        <v>6.0000000000000001E-3</v>
      </c>
      <c r="P935" s="1"/>
    </row>
    <row r="936" spans="1:16" ht="13.5" x14ac:dyDescent="0.35">
      <c r="A936" s="1">
        <v>929</v>
      </c>
      <c r="B936" s="1">
        <v>929</v>
      </c>
      <c r="C936" s="1">
        <v>930</v>
      </c>
      <c r="D936" s="1" t="s">
        <v>128</v>
      </c>
      <c r="E936" s="12">
        <v>0.70833333333333337</v>
      </c>
      <c r="F936" s="1">
        <v>0.26100000000000001</v>
      </c>
      <c r="G936" s="1">
        <v>2.5999999999999999E-2</v>
      </c>
      <c r="H936" s="1">
        <v>2.5999999999999999E-2</v>
      </c>
      <c r="I936" s="1">
        <v>2.5999999999999999E-2</v>
      </c>
      <c r="J936" s="1">
        <v>2.5999999999999999E-2</v>
      </c>
      <c r="K936" s="1">
        <v>0.68</v>
      </c>
      <c r="L936" s="1">
        <v>2.7E-2</v>
      </c>
      <c r="M936" s="1">
        <v>2.7E-2</v>
      </c>
      <c r="N936" s="1">
        <v>2.7E-2</v>
      </c>
      <c r="O936" s="1">
        <v>2.7E-2</v>
      </c>
      <c r="P936" s="1"/>
    </row>
    <row r="937" spans="1:16" ht="13.5" x14ac:dyDescent="0.35">
      <c r="A937" s="1">
        <v>930</v>
      </c>
      <c r="B937" s="1">
        <v>930</v>
      </c>
      <c r="C937" s="1">
        <v>931</v>
      </c>
      <c r="D937" s="1" t="s">
        <v>128</v>
      </c>
      <c r="E937" s="12">
        <v>0.75</v>
      </c>
      <c r="F937" s="1">
        <v>0.61499999999999999</v>
      </c>
      <c r="G937" s="1">
        <v>2.4E-2</v>
      </c>
      <c r="H937" s="1">
        <v>2.4E-2</v>
      </c>
      <c r="I937" s="1">
        <v>2.4E-2</v>
      </c>
      <c r="J937" s="1">
        <v>2.4E-2</v>
      </c>
      <c r="K937" s="1">
        <v>0.82</v>
      </c>
      <c r="L937" s="1">
        <v>2.3E-2</v>
      </c>
      <c r="M937" s="1">
        <v>2.3E-2</v>
      </c>
      <c r="N937" s="1">
        <v>2.3E-2</v>
      </c>
      <c r="O937" s="1">
        <v>2.3E-2</v>
      </c>
      <c r="P937" s="1"/>
    </row>
    <row r="938" spans="1:16" ht="13.5" x14ac:dyDescent="0.35">
      <c r="A938" s="1">
        <v>931</v>
      </c>
      <c r="B938" s="1">
        <v>931</v>
      </c>
      <c r="C938" s="1">
        <v>932</v>
      </c>
      <c r="D938" s="1" t="s">
        <v>128</v>
      </c>
      <c r="E938" s="12">
        <v>0.79166666666666663</v>
      </c>
      <c r="F938" s="1">
        <v>0.98399999999999999</v>
      </c>
      <c r="G938" s="1">
        <v>0</v>
      </c>
      <c r="H938" s="1">
        <v>0</v>
      </c>
      <c r="I938" s="1">
        <v>0</v>
      </c>
      <c r="J938" s="1">
        <v>0</v>
      </c>
      <c r="K938" s="1">
        <v>0.75700000000000001</v>
      </c>
      <c r="L938" s="1">
        <v>1E-3</v>
      </c>
      <c r="M938" s="1">
        <v>1E-3</v>
      </c>
      <c r="N938" s="1">
        <v>1E-3</v>
      </c>
      <c r="O938" s="1">
        <v>1E-3</v>
      </c>
      <c r="P938" s="1"/>
    </row>
    <row r="939" spans="1:16" ht="13.5" x14ac:dyDescent="0.35">
      <c r="A939" s="1">
        <v>932</v>
      </c>
      <c r="B939" s="1">
        <v>932</v>
      </c>
      <c r="C939" s="1">
        <v>933</v>
      </c>
      <c r="D939" s="1" t="s">
        <v>128</v>
      </c>
      <c r="E939" s="12">
        <v>0.83333333333333337</v>
      </c>
      <c r="F939" s="1">
        <v>0.34100000000000003</v>
      </c>
      <c r="G939" s="1">
        <v>9.8000000000000004E-2</v>
      </c>
      <c r="H939" s="1">
        <v>9.8000000000000004E-2</v>
      </c>
      <c r="I939" s="1">
        <v>9.8000000000000004E-2</v>
      </c>
      <c r="J939" s="1">
        <v>9.8000000000000004E-2</v>
      </c>
      <c r="K939" s="1">
        <v>0.158</v>
      </c>
      <c r="L939" s="1">
        <v>9.7000000000000003E-2</v>
      </c>
      <c r="M939" s="1">
        <v>9.7000000000000003E-2</v>
      </c>
      <c r="N939" s="1">
        <v>9.7000000000000003E-2</v>
      </c>
      <c r="O939" s="1">
        <v>9.7000000000000003E-2</v>
      </c>
      <c r="P939" s="1"/>
    </row>
    <row r="940" spans="1:16" ht="13.5" x14ac:dyDescent="0.35">
      <c r="A940" s="1">
        <v>933</v>
      </c>
      <c r="B940" s="1">
        <v>933</v>
      </c>
      <c r="C940" s="1">
        <v>934</v>
      </c>
      <c r="D940" s="1" t="s">
        <v>128</v>
      </c>
      <c r="E940" s="12">
        <v>0.875</v>
      </c>
      <c r="F940" s="1">
        <v>0.93600000000000005</v>
      </c>
      <c r="G940" s="1">
        <v>0.189</v>
      </c>
      <c r="H940" s="1">
        <v>0.189</v>
      </c>
      <c r="I940" s="1">
        <v>0.189</v>
      </c>
      <c r="J940" s="1">
        <v>0.189</v>
      </c>
      <c r="K940" s="1">
        <v>1.4E-2</v>
      </c>
      <c r="L940" s="1">
        <v>0.188</v>
      </c>
      <c r="M940" s="1">
        <v>0.188</v>
      </c>
      <c r="N940" s="1">
        <v>0.188</v>
      </c>
      <c r="O940" s="1">
        <v>0.188</v>
      </c>
      <c r="P940" s="1"/>
    </row>
    <row r="941" spans="1:16" ht="13.5" x14ac:dyDescent="0.35">
      <c r="A941" s="1">
        <v>934</v>
      </c>
      <c r="B941" s="1">
        <v>934</v>
      </c>
      <c r="C941" s="1">
        <v>935</v>
      </c>
      <c r="D941" s="1" t="s">
        <v>128</v>
      </c>
      <c r="E941" s="12">
        <v>0.91666666666666663</v>
      </c>
      <c r="F941" s="1">
        <v>0.86699999999999999</v>
      </c>
      <c r="G941" s="1">
        <v>0.182</v>
      </c>
      <c r="H941" s="1">
        <v>0.182</v>
      </c>
      <c r="I941" s="1">
        <v>0.182</v>
      </c>
      <c r="J941" s="1">
        <v>0.182</v>
      </c>
      <c r="K941" s="1">
        <v>0.44400000000000001</v>
      </c>
      <c r="L941" s="1">
        <v>0.18099999999999999</v>
      </c>
      <c r="M941" s="1">
        <v>0.18099999999999999</v>
      </c>
      <c r="N941" s="1">
        <v>0.18099999999999999</v>
      </c>
      <c r="O941" s="1">
        <v>0.18099999999999999</v>
      </c>
      <c r="P941" s="1"/>
    </row>
    <row r="942" spans="1:16" ht="13.5" x14ac:dyDescent="0.35">
      <c r="A942" s="1">
        <v>935</v>
      </c>
      <c r="B942" s="1">
        <v>935</v>
      </c>
      <c r="C942" s="1">
        <v>936</v>
      </c>
      <c r="D942" s="1" t="s">
        <v>128</v>
      </c>
      <c r="E942" s="12">
        <v>0.95833333333333337</v>
      </c>
      <c r="F942" s="1">
        <v>0.30099999999999999</v>
      </c>
      <c r="G942" s="1">
        <v>0.17100000000000001</v>
      </c>
      <c r="H942" s="1">
        <v>0.17100000000000001</v>
      </c>
      <c r="I942" s="1">
        <v>0.17100000000000001</v>
      </c>
      <c r="J942" s="1">
        <v>0.17100000000000001</v>
      </c>
      <c r="K942" s="1">
        <v>0.34899999999999998</v>
      </c>
      <c r="L942" s="1">
        <v>0.17100000000000001</v>
      </c>
      <c r="M942" s="1">
        <v>0.17100000000000001</v>
      </c>
      <c r="N942" s="1">
        <v>0.17100000000000001</v>
      </c>
      <c r="O942" s="1">
        <v>0.17100000000000001</v>
      </c>
      <c r="P942" s="1"/>
    </row>
    <row r="943" spans="1:16" ht="13.5" x14ac:dyDescent="0.35">
      <c r="A943" s="1">
        <v>936</v>
      </c>
      <c r="B943" s="1">
        <v>936</v>
      </c>
      <c r="C943" s="1">
        <v>937</v>
      </c>
      <c r="D943" s="1" t="s">
        <v>129</v>
      </c>
      <c r="E943" s="12">
        <v>0</v>
      </c>
      <c r="F943" s="1">
        <v>0.32200000000000001</v>
      </c>
      <c r="G943" s="1">
        <v>0.183</v>
      </c>
      <c r="H943" s="1">
        <v>0.183</v>
      </c>
      <c r="I943" s="1">
        <v>0.183</v>
      </c>
      <c r="J943" s="1">
        <v>0.183</v>
      </c>
      <c r="K943" s="1">
        <v>0.379</v>
      </c>
      <c r="L943" s="1">
        <v>0.182</v>
      </c>
      <c r="M943" s="1">
        <v>0.182</v>
      </c>
      <c r="N943" s="1">
        <v>0.182</v>
      </c>
      <c r="O943" s="1">
        <v>0.182</v>
      </c>
      <c r="P943" s="1"/>
    </row>
    <row r="944" spans="1:16" ht="13.5" x14ac:dyDescent="0.35">
      <c r="A944" s="1">
        <v>937</v>
      </c>
      <c r="B944" s="1">
        <v>937</v>
      </c>
      <c r="C944" s="1">
        <v>938</v>
      </c>
      <c r="D944" s="1" t="s">
        <v>129</v>
      </c>
      <c r="E944" s="12">
        <v>4.1666666666666664E-2</v>
      </c>
      <c r="F944" s="1">
        <v>8.5559999999999992</v>
      </c>
      <c r="G944" s="1">
        <v>16.725999999999999</v>
      </c>
      <c r="H944" s="1">
        <v>9.0109999999999992</v>
      </c>
      <c r="I944" s="1">
        <v>10.99</v>
      </c>
      <c r="J944" s="1">
        <v>10.499000000000001</v>
      </c>
      <c r="K944" s="1">
        <v>9.2379999999999995</v>
      </c>
      <c r="L944" s="1">
        <v>17.587</v>
      </c>
      <c r="M944" s="1">
        <v>9.4700000000000006</v>
      </c>
      <c r="N944" s="1">
        <v>11.552</v>
      </c>
      <c r="O944" s="1">
        <v>95.950999999999993</v>
      </c>
      <c r="P944" s="1"/>
    </row>
    <row r="945" spans="1:16" ht="13.5" x14ac:dyDescent="0.35">
      <c r="A945" s="1">
        <v>938</v>
      </c>
      <c r="B945" s="1">
        <v>938</v>
      </c>
      <c r="C945" s="1">
        <v>939</v>
      </c>
      <c r="D945" s="1" t="s">
        <v>129</v>
      </c>
      <c r="E945" s="12">
        <v>8.3333333333333329E-2</v>
      </c>
      <c r="F945" s="1">
        <v>4.3150000000000004</v>
      </c>
      <c r="G945" s="1">
        <v>6.8810000000000002</v>
      </c>
      <c r="H945" s="1">
        <v>3.484</v>
      </c>
      <c r="I945" s="1">
        <v>4.7569999999999997</v>
      </c>
      <c r="J945" s="1">
        <v>2.2759999999999998</v>
      </c>
      <c r="K945" s="1">
        <v>4.37</v>
      </c>
      <c r="L945" s="1">
        <v>7.2469999999999999</v>
      </c>
      <c r="M945" s="1">
        <v>3.673</v>
      </c>
      <c r="N945" s="1">
        <v>5.0119999999999996</v>
      </c>
      <c r="O945" s="1">
        <v>38.941000000000003</v>
      </c>
      <c r="P945" s="1"/>
    </row>
    <row r="946" spans="1:16" ht="13.5" x14ac:dyDescent="0.35">
      <c r="A946" s="1">
        <v>939</v>
      </c>
      <c r="B946" s="1">
        <v>939</v>
      </c>
      <c r="C946" s="1">
        <v>940</v>
      </c>
      <c r="D946" s="1" t="s">
        <v>129</v>
      </c>
      <c r="E946" s="12">
        <v>0.125</v>
      </c>
      <c r="F946" s="1">
        <v>1.5249999999999999</v>
      </c>
      <c r="G946" s="1">
        <v>2.6709999999999998</v>
      </c>
      <c r="H946" s="1">
        <v>1.577</v>
      </c>
      <c r="I946" s="1">
        <v>1.528</v>
      </c>
      <c r="J946" s="1">
        <v>1.121</v>
      </c>
      <c r="K946" s="1">
        <v>1.619</v>
      </c>
      <c r="L946" s="1">
        <v>2.8</v>
      </c>
      <c r="M946" s="1">
        <v>1.6479999999999999</v>
      </c>
      <c r="N946" s="1">
        <v>1.597</v>
      </c>
      <c r="O946" s="1">
        <v>16.922999999999998</v>
      </c>
      <c r="P946" s="1"/>
    </row>
    <row r="947" spans="1:16" ht="13.5" x14ac:dyDescent="0.35">
      <c r="A947" s="1">
        <v>940</v>
      </c>
      <c r="B947" s="1">
        <v>940</v>
      </c>
      <c r="C947" s="1">
        <v>941</v>
      </c>
      <c r="D947" s="1" t="s">
        <v>129</v>
      </c>
      <c r="E947" s="12">
        <v>0.16666666666666666</v>
      </c>
      <c r="F947" s="1">
        <v>10.983000000000001</v>
      </c>
      <c r="G947" s="1">
        <v>17.959</v>
      </c>
      <c r="H947" s="1">
        <v>10.114000000000001</v>
      </c>
      <c r="I947" s="1">
        <v>10.522</v>
      </c>
      <c r="J947" s="1">
        <v>9.5809999999999995</v>
      </c>
      <c r="K947" s="1">
        <v>10.971</v>
      </c>
      <c r="L947" s="1">
        <v>18.89</v>
      </c>
      <c r="M947" s="1">
        <v>10.637</v>
      </c>
      <c r="N947" s="1">
        <v>11.066000000000001</v>
      </c>
      <c r="O947" s="1">
        <v>104.92700000000001</v>
      </c>
      <c r="P947" s="1"/>
    </row>
    <row r="948" spans="1:16" ht="13.5" x14ac:dyDescent="0.35">
      <c r="A948" s="1">
        <v>941</v>
      </c>
      <c r="B948" s="1">
        <v>941</v>
      </c>
      <c r="C948" s="1">
        <v>942</v>
      </c>
      <c r="D948" s="1" t="s">
        <v>129</v>
      </c>
      <c r="E948" s="12">
        <v>0.20833333333333334</v>
      </c>
      <c r="F948" s="1">
        <v>11.132</v>
      </c>
      <c r="G948" s="1">
        <v>18.161999999999999</v>
      </c>
      <c r="H948" s="1">
        <v>10.255000000000001</v>
      </c>
      <c r="I948" s="1">
        <v>10.462</v>
      </c>
      <c r="J948" s="1">
        <v>9.5210000000000008</v>
      </c>
      <c r="K948" s="1">
        <v>11.064</v>
      </c>
      <c r="L948" s="1">
        <v>19.11</v>
      </c>
      <c r="M948" s="1">
        <v>10.791</v>
      </c>
      <c r="N948" s="1">
        <v>11.009</v>
      </c>
      <c r="O948" s="1">
        <v>104.899</v>
      </c>
      <c r="P948" s="1"/>
    </row>
    <row r="949" spans="1:16" ht="13.5" x14ac:dyDescent="0.35">
      <c r="A949" s="1">
        <v>942</v>
      </c>
      <c r="B949" s="1">
        <v>942</v>
      </c>
      <c r="C949" s="1">
        <v>943</v>
      </c>
      <c r="D949" s="1" t="s">
        <v>129</v>
      </c>
      <c r="E949" s="12">
        <v>0.25</v>
      </c>
      <c r="F949" s="1">
        <v>1.131</v>
      </c>
      <c r="G949" s="1">
        <v>2.1640000000000001</v>
      </c>
      <c r="H949" s="1">
        <v>1.151</v>
      </c>
      <c r="I949" s="1">
        <v>1.413</v>
      </c>
      <c r="J949" s="1">
        <v>2.3559999999999999</v>
      </c>
      <c r="K949" s="1">
        <v>1.2470000000000001</v>
      </c>
      <c r="L949" s="1">
        <v>2.2719999999999998</v>
      </c>
      <c r="M949" s="1">
        <v>1.2070000000000001</v>
      </c>
      <c r="N949" s="1">
        <v>1.482</v>
      </c>
      <c r="O949" s="1">
        <v>17.882000000000001</v>
      </c>
      <c r="P949" s="1"/>
    </row>
    <row r="950" spans="1:16" ht="13.5" x14ac:dyDescent="0.35">
      <c r="A950" s="1">
        <v>943</v>
      </c>
      <c r="B950" s="1">
        <v>943</v>
      </c>
      <c r="C950" s="1">
        <v>944</v>
      </c>
      <c r="D950" s="1" t="s">
        <v>129</v>
      </c>
      <c r="E950" s="12">
        <v>0.29166666666666669</v>
      </c>
      <c r="F950" s="1">
        <v>13.273999999999999</v>
      </c>
      <c r="G950" s="1">
        <v>15.881</v>
      </c>
      <c r="H950" s="1">
        <v>12.973000000000001</v>
      </c>
      <c r="I950" s="1">
        <v>13.266</v>
      </c>
      <c r="J950" s="1">
        <v>18.376999999999999</v>
      </c>
      <c r="K950" s="1">
        <v>13.478999999999999</v>
      </c>
      <c r="L950" s="1">
        <v>16.22</v>
      </c>
      <c r="M950" s="1">
        <v>13.161</v>
      </c>
      <c r="N950" s="1">
        <v>13.468999999999999</v>
      </c>
      <c r="O950" s="1">
        <v>46.585000000000001</v>
      </c>
      <c r="P950" s="1"/>
    </row>
    <row r="951" spans="1:16" ht="13.5" x14ac:dyDescent="0.35">
      <c r="A951" s="1">
        <v>944</v>
      </c>
      <c r="B951" s="1">
        <v>944</v>
      </c>
      <c r="C951" s="1">
        <v>945</v>
      </c>
      <c r="D951" s="1" t="s">
        <v>129</v>
      </c>
      <c r="E951" s="12">
        <v>0.33333333333333331</v>
      </c>
      <c r="F951" s="1">
        <v>7.0650000000000004</v>
      </c>
      <c r="G951" s="1">
        <v>11.9</v>
      </c>
      <c r="H951" s="1">
        <v>6.4109999999999996</v>
      </c>
      <c r="I951" s="1">
        <v>7.6310000000000002</v>
      </c>
      <c r="J951" s="1">
        <v>4.3579999999999997</v>
      </c>
      <c r="K951" s="1">
        <v>10.298</v>
      </c>
      <c r="L951" s="1">
        <v>12.518000000000001</v>
      </c>
      <c r="M951" s="1">
        <v>6.7430000000000003</v>
      </c>
      <c r="N951" s="1">
        <v>8.0269999999999992</v>
      </c>
      <c r="O951" s="1">
        <v>42.802</v>
      </c>
      <c r="P951" s="1"/>
    </row>
    <row r="952" spans="1:16" ht="13.5" x14ac:dyDescent="0.35">
      <c r="A952" s="1">
        <v>945</v>
      </c>
      <c r="B952" s="1">
        <v>945</v>
      </c>
      <c r="C952" s="1">
        <v>946</v>
      </c>
      <c r="D952" s="1" t="s">
        <v>129</v>
      </c>
      <c r="E952" s="12">
        <v>0.375</v>
      </c>
      <c r="F952" s="1">
        <v>1.08</v>
      </c>
      <c r="G952" s="1">
        <v>1.8939999999999999</v>
      </c>
      <c r="H952" s="1">
        <v>1.2190000000000001</v>
      </c>
      <c r="I952" s="1">
        <v>0.872</v>
      </c>
      <c r="J952" s="1">
        <v>3.2410000000000001</v>
      </c>
      <c r="K952" s="1">
        <v>4.133</v>
      </c>
      <c r="L952" s="1">
        <v>1.988</v>
      </c>
      <c r="M952" s="1">
        <v>1.278</v>
      </c>
      <c r="N952" s="1">
        <v>0.91200000000000003</v>
      </c>
      <c r="O952" s="1">
        <v>31.289000000000001</v>
      </c>
      <c r="P952" s="1"/>
    </row>
    <row r="953" spans="1:16" ht="13.5" x14ac:dyDescent="0.35">
      <c r="A953" s="1">
        <v>946</v>
      </c>
      <c r="B953" s="1">
        <v>946</v>
      </c>
      <c r="C953" s="1">
        <v>947</v>
      </c>
      <c r="D953" s="1" t="s">
        <v>129</v>
      </c>
      <c r="E953" s="12">
        <v>0.41666666666666669</v>
      </c>
      <c r="F953" s="1">
        <v>29.093</v>
      </c>
      <c r="G953" s="1">
        <v>23.669</v>
      </c>
      <c r="H953" s="1">
        <v>11.472</v>
      </c>
      <c r="I953" s="1">
        <v>18.225000000000001</v>
      </c>
      <c r="J953" s="1">
        <v>14.936999999999999</v>
      </c>
      <c r="K953" s="1">
        <v>38.54</v>
      </c>
      <c r="L953" s="1">
        <v>24.920999999999999</v>
      </c>
      <c r="M953" s="1">
        <v>12.089</v>
      </c>
      <c r="N953" s="1">
        <v>19.193999999999999</v>
      </c>
      <c r="O953" s="1">
        <v>126.29300000000001</v>
      </c>
      <c r="P953" s="1"/>
    </row>
    <row r="954" spans="1:16" ht="13.5" x14ac:dyDescent="0.35">
      <c r="A954" s="1">
        <v>947</v>
      </c>
      <c r="B954" s="1">
        <v>947</v>
      </c>
      <c r="C954" s="1">
        <v>948</v>
      </c>
      <c r="D954" s="1" t="s">
        <v>129</v>
      </c>
      <c r="E954" s="12">
        <v>0.45833333333333331</v>
      </c>
      <c r="F954" s="1">
        <v>19.555</v>
      </c>
      <c r="G954" s="1">
        <v>12.079000000000001</v>
      </c>
      <c r="H954" s="1">
        <v>6.43</v>
      </c>
      <c r="I954" s="1">
        <v>8.625</v>
      </c>
      <c r="J954" s="1">
        <v>13.06</v>
      </c>
      <c r="K954" s="1">
        <v>28</v>
      </c>
      <c r="L954" s="1">
        <v>12.682</v>
      </c>
      <c r="M954" s="1">
        <v>6.7389999999999999</v>
      </c>
      <c r="N954" s="1">
        <v>9.0470000000000006</v>
      </c>
      <c r="O954" s="1">
        <v>102.642</v>
      </c>
      <c r="P954" s="1"/>
    </row>
    <row r="955" spans="1:16" ht="13.5" x14ac:dyDescent="0.35">
      <c r="A955" s="1">
        <v>948</v>
      </c>
      <c r="B955" s="1">
        <v>948</v>
      </c>
      <c r="C955" s="1">
        <v>949</v>
      </c>
      <c r="D955" s="1" t="s">
        <v>129</v>
      </c>
      <c r="E955" s="12">
        <v>0.5</v>
      </c>
      <c r="F955" s="1">
        <v>14.935</v>
      </c>
      <c r="G955" s="1">
        <v>21.562000000000001</v>
      </c>
      <c r="H955" s="1">
        <v>11.023</v>
      </c>
      <c r="I955" s="1">
        <v>16.195</v>
      </c>
      <c r="J955" s="1">
        <v>36.869</v>
      </c>
      <c r="K955" s="1">
        <v>16.472999999999999</v>
      </c>
      <c r="L955" s="1">
        <v>22.658000000000001</v>
      </c>
      <c r="M955" s="1">
        <v>11.57</v>
      </c>
      <c r="N955" s="1">
        <v>17.010999999999999</v>
      </c>
      <c r="O955" s="1">
        <v>29.802</v>
      </c>
      <c r="P955" s="1"/>
    </row>
    <row r="956" spans="1:16" ht="13.5" x14ac:dyDescent="0.35">
      <c r="A956" s="1">
        <v>949</v>
      </c>
      <c r="B956" s="1">
        <v>949</v>
      </c>
      <c r="C956" s="1">
        <v>950</v>
      </c>
      <c r="D956" s="1" t="s">
        <v>129</v>
      </c>
      <c r="E956" s="12">
        <v>0.54166666666666663</v>
      </c>
      <c r="F956" s="1">
        <v>22.343</v>
      </c>
      <c r="G956" s="1">
        <v>21.753</v>
      </c>
      <c r="H956" s="1">
        <v>10.212999999999999</v>
      </c>
      <c r="I956" s="1">
        <v>17.268999999999998</v>
      </c>
      <c r="J956" s="1">
        <v>45.576999999999998</v>
      </c>
      <c r="K956" s="1">
        <v>21.131</v>
      </c>
      <c r="L956" s="1">
        <v>22.902999999999999</v>
      </c>
      <c r="M956" s="1">
        <v>10.763</v>
      </c>
      <c r="N956" s="1">
        <v>18.186</v>
      </c>
      <c r="O956" s="1">
        <v>46.526000000000003</v>
      </c>
      <c r="P956" s="1"/>
    </row>
    <row r="957" spans="1:16" ht="13.5" x14ac:dyDescent="0.35">
      <c r="A957" s="1">
        <v>950</v>
      </c>
      <c r="B957" s="1">
        <v>950</v>
      </c>
      <c r="C957" s="1">
        <v>951</v>
      </c>
      <c r="D957" s="1" t="s">
        <v>129</v>
      </c>
      <c r="E957" s="12">
        <v>0.58333333333333337</v>
      </c>
      <c r="F957" s="1">
        <v>12.634</v>
      </c>
      <c r="G957" s="1">
        <v>2.8559999999999999</v>
      </c>
      <c r="H957" s="1">
        <v>1.482</v>
      </c>
      <c r="I957" s="1">
        <v>1.702</v>
      </c>
      <c r="J957" s="1">
        <v>42.643999999999998</v>
      </c>
      <c r="K957" s="1">
        <v>11.555</v>
      </c>
      <c r="L957" s="1">
        <v>2.9980000000000002</v>
      </c>
      <c r="M957" s="1">
        <v>1.552</v>
      </c>
      <c r="N957" s="1">
        <v>1.7829999999999999</v>
      </c>
      <c r="O957" s="1">
        <v>33.999000000000002</v>
      </c>
      <c r="P957" s="1"/>
    </row>
    <row r="958" spans="1:16" ht="13.5" x14ac:dyDescent="0.35">
      <c r="A958" s="1">
        <v>951</v>
      </c>
      <c r="B958" s="1">
        <v>951</v>
      </c>
      <c r="C958" s="1">
        <v>952</v>
      </c>
      <c r="D958" s="1" t="s">
        <v>129</v>
      </c>
      <c r="E958" s="12">
        <v>0.625</v>
      </c>
      <c r="F958" s="1">
        <v>36.124000000000002</v>
      </c>
      <c r="G958" s="1">
        <v>28.594999999999999</v>
      </c>
      <c r="H958" s="1">
        <v>13.428000000000001</v>
      </c>
      <c r="I958" s="1">
        <v>21.960999999999999</v>
      </c>
      <c r="J958" s="1">
        <v>87.772000000000006</v>
      </c>
      <c r="K958" s="1">
        <v>35.045999999999999</v>
      </c>
      <c r="L958" s="1">
        <v>30.100999999999999</v>
      </c>
      <c r="M958" s="1">
        <v>14.144</v>
      </c>
      <c r="N958" s="1">
        <v>23.122</v>
      </c>
      <c r="O958" s="1">
        <v>37.040999999999997</v>
      </c>
      <c r="P958" s="1"/>
    </row>
    <row r="959" spans="1:16" ht="13.5" x14ac:dyDescent="0.35">
      <c r="A959" s="1">
        <v>952</v>
      </c>
      <c r="B959" s="1">
        <v>952</v>
      </c>
      <c r="C959" s="1">
        <v>953</v>
      </c>
      <c r="D959" s="1" t="s">
        <v>129</v>
      </c>
      <c r="E959" s="12">
        <v>0.66666666666666663</v>
      </c>
      <c r="F959" s="1">
        <v>31.16</v>
      </c>
      <c r="G959" s="1">
        <v>31.219000000000001</v>
      </c>
      <c r="H959" s="1">
        <v>20.808</v>
      </c>
      <c r="I959" s="1">
        <v>24.23</v>
      </c>
      <c r="J959" s="1">
        <v>42.99</v>
      </c>
      <c r="K959" s="1">
        <v>30.033999999999999</v>
      </c>
      <c r="L959" s="1">
        <v>32.340000000000003</v>
      </c>
      <c r="M959" s="1">
        <v>21.387</v>
      </c>
      <c r="N959" s="1">
        <v>24.988</v>
      </c>
      <c r="O959" s="1">
        <v>48.313000000000002</v>
      </c>
      <c r="P959" s="1"/>
    </row>
    <row r="960" spans="1:16" ht="13.5" x14ac:dyDescent="0.35">
      <c r="A960" s="1">
        <v>953</v>
      </c>
      <c r="B960" s="1">
        <v>953</v>
      </c>
      <c r="C960" s="1">
        <v>954</v>
      </c>
      <c r="D960" s="1" t="s">
        <v>129</v>
      </c>
      <c r="E960" s="12">
        <v>0.70833333333333337</v>
      </c>
      <c r="F960" s="1">
        <v>9.7910000000000004</v>
      </c>
      <c r="G960" s="1">
        <v>1.1759999999999999</v>
      </c>
      <c r="H960" s="1">
        <v>4.3999999999999997E-2</v>
      </c>
      <c r="I960" s="1">
        <v>2.0960000000000001</v>
      </c>
      <c r="J960" s="1">
        <v>52.162999999999997</v>
      </c>
      <c r="K960" s="1">
        <v>8.9410000000000007</v>
      </c>
      <c r="L960" s="1">
        <v>1.254</v>
      </c>
      <c r="M960" s="1">
        <v>0.03</v>
      </c>
      <c r="N960" s="1">
        <v>2.222</v>
      </c>
      <c r="O960" s="1">
        <v>38.396999999999998</v>
      </c>
      <c r="P960" s="1"/>
    </row>
    <row r="961" spans="1:16" ht="13.5" x14ac:dyDescent="0.35">
      <c r="A961" s="1">
        <v>954</v>
      </c>
      <c r="B961" s="1">
        <v>954</v>
      </c>
      <c r="C961" s="1">
        <v>955</v>
      </c>
      <c r="D961" s="1" t="s">
        <v>129</v>
      </c>
      <c r="E961" s="12">
        <v>0.75</v>
      </c>
      <c r="F961" s="1">
        <v>10.38</v>
      </c>
      <c r="G961" s="1">
        <v>16.495999999999999</v>
      </c>
      <c r="H961" s="1">
        <v>8.7059999999999995</v>
      </c>
      <c r="I961" s="1">
        <v>10.212</v>
      </c>
      <c r="J961" s="1">
        <v>75.739000000000004</v>
      </c>
      <c r="K961" s="1">
        <v>9.9459999999999997</v>
      </c>
      <c r="L961" s="1">
        <v>17.37</v>
      </c>
      <c r="M961" s="1">
        <v>9.1750000000000007</v>
      </c>
      <c r="N961" s="1">
        <v>10.759</v>
      </c>
      <c r="O961" s="1">
        <v>0.246</v>
      </c>
      <c r="P961" s="1"/>
    </row>
    <row r="962" spans="1:16" ht="13.5" x14ac:dyDescent="0.35">
      <c r="A962" s="1">
        <v>955</v>
      </c>
      <c r="B962" s="1">
        <v>955</v>
      </c>
      <c r="C962" s="1">
        <v>956</v>
      </c>
      <c r="D962" s="1" t="s">
        <v>129</v>
      </c>
      <c r="E962" s="12">
        <v>0.79166666666666663</v>
      </c>
      <c r="F962" s="1">
        <v>7.2519999999999998</v>
      </c>
      <c r="G962" s="1">
        <v>11.151999999999999</v>
      </c>
      <c r="H962" s="1">
        <v>6.0469999999999997</v>
      </c>
      <c r="I962" s="1">
        <v>7.1550000000000002</v>
      </c>
      <c r="J962" s="1">
        <v>39.527000000000001</v>
      </c>
      <c r="K962" s="1">
        <v>6.8920000000000003</v>
      </c>
      <c r="L962" s="1">
        <v>11.721</v>
      </c>
      <c r="M962" s="1">
        <v>6.35</v>
      </c>
      <c r="N962" s="1">
        <v>7.516</v>
      </c>
      <c r="O962" s="1">
        <v>0.16800000000000001</v>
      </c>
      <c r="P962" s="1"/>
    </row>
    <row r="963" spans="1:16" ht="13.5" x14ac:dyDescent="0.35">
      <c r="A963" s="1">
        <v>956</v>
      </c>
      <c r="B963" s="1">
        <v>956</v>
      </c>
      <c r="C963" s="1">
        <v>957</v>
      </c>
      <c r="D963" s="1" t="s">
        <v>129</v>
      </c>
      <c r="E963" s="12">
        <v>0.83333333333333337</v>
      </c>
      <c r="F963" s="1">
        <v>3.157</v>
      </c>
      <c r="G963" s="1">
        <v>5.173</v>
      </c>
      <c r="H963" s="1">
        <v>2.9249999999999998</v>
      </c>
      <c r="I963" s="1">
        <v>2.8</v>
      </c>
      <c r="J963" s="1">
        <v>13.67</v>
      </c>
      <c r="K963" s="1">
        <v>3.0369999999999999</v>
      </c>
      <c r="L963" s="1">
        <v>5.45</v>
      </c>
      <c r="M963" s="1">
        <v>3.085</v>
      </c>
      <c r="N963" s="1">
        <v>2.9529999999999998</v>
      </c>
      <c r="O963" s="1">
        <v>9.9000000000000005E-2</v>
      </c>
      <c r="P963" s="1"/>
    </row>
    <row r="964" spans="1:16" ht="13.5" x14ac:dyDescent="0.35">
      <c r="A964" s="1">
        <v>957</v>
      </c>
      <c r="B964" s="1">
        <v>957</v>
      </c>
      <c r="C964" s="1">
        <v>958</v>
      </c>
      <c r="D964" s="1" t="s">
        <v>129</v>
      </c>
      <c r="E964" s="12">
        <v>0.875</v>
      </c>
      <c r="F964" s="1">
        <v>0.68799999999999994</v>
      </c>
      <c r="G964" s="1">
        <v>1.264</v>
      </c>
      <c r="H964" s="1">
        <v>0.93600000000000005</v>
      </c>
      <c r="I964" s="1">
        <v>0.28799999999999998</v>
      </c>
      <c r="J964" s="1">
        <v>1.44</v>
      </c>
      <c r="K964" s="1">
        <v>0.73599999999999999</v>
      </c>
      <c r="L964" s="1">
        <v>1.325</v>
      </c>
      <c r="M964" s="1">
        <v>0.98</v>
      </c>
      <c r="N964" s="1">
        <v>0.29799999999999999</v>
      </c>
      <c r="O964" s="1">
        <v>5.3999999999999999E-2</v>
      </c>
      <c r="P964" s="1"/>
    </row>
    <row r="965" spans="1:16" ht="13.5" x14ac:dyDescent="0.35">
      <c r="A965" s="1">
        <v>958</v>
      </c>
      <c r="B965" s="1">
        <v>958</v>
      </c>
      <c r="C965" s="1">
        <v>959</v>
      </c>
      <c r="D965" s="1" t="s">
        <v>129</v>
      </c>
      <c r="E965" s="12">
        <v>0.91666666666666663</v>
      </c>
      <c r="F965" s="1">
        <v>13.531000000000001</v>
      </c>
      <c r="G965" s="1">
        <v>21.614999999999998</v>
      </c>
      <c r="H965" s="1">
        <v>12.311</v>
      </c>
      <c r="I965" s="1">
        <v>12.196999999999999</v>
      </c>
      <c r="J965" s="1">
        <v>72.584000000000003</v>
      </c>
      <c r="K965" s="1">
        <v>13.43</v>
      </c>
      <c r="L965" s="1">
        <v>22.736000000000001</v>
      </c>
      <c r="M965" s="1">
        <v>12.948</v>
      </c>
      <c r="N965" s="1">
        <v>12.827999999999999</v>
      </c>
      <c r="O965" s="1">
        <v>3.6999999999999998E-2</v>
      </c>
      <c r="P965" s="1"/>
    </row>
    <row r="966" spans="1:16" ht="13.5" x14ac:dyDescent="0.35">
      <c r="A966" s="1">
        <v>959</v>
      </c>
      <c r="B966" s="1">
        <v>959</v>
      </c>
      <c r="C966" s="1">
        <v>960</v>
      </c>
      <c r="D966" s="1" t="s">
        <v>129</v>
      </c>
      <c r="E966" s="12">
        <v>0.95833333333333337</v>
      </c>
      <c r="F966" s="1">
        <v>5.9210000000000003</v>
      </c>
      <c r="G966" s="1">
        <v>9.2899999999999991</v>
      </c>
      <c r="H966" s="1">
        <v>5.2370000000000001</v>
      </c>
      <c r="I966" s="1">
        <v>5.2069999999999999</v>
      </c>
      <c r="J966" s="1">
        <v>31.145</v>
      </c>
      <c r="K966" s="1">
        <v>5.8479999999999999</v>
      </c>
      <c r="L966" s="1">
        <v>9.7759999999999998</v>
      </c>
      <c r="M966" s="1">
        <v>5.5119999999999996</v>
      </c>
      <c r="N966" s="1">
        <v>5.48</v>
      </c>
      <c r="O966" s="1">
        <v>1.4E-2</v>
      </c>
      <c r="P966" s="1"/>
    </row>
    <row r="967" spans="1:16" ht="13.5" x14ac:dyDescent="0.35">
      <c r="A967" s="1">
        <v>960</v>
      </c>
      <c r="B967" s="1">
        <v>960</v>
      </c>
      <c r="C967" s="1">
        <v>961</v>
      </c>
      <c r="D967" s="1" t="s">
        <v>130</v>
      </c>
      <c r="E967" s="12">
        <v>0</v>
      </c>
      <c r="F967" s="1">
        <v>7.8289999999999997</v>
      </c>
      <c r="G967" s="1">
        <v>12.301</v>
      </c>
      <c r="H967" s="1">
        <v>7.0039999999999996</v>
      </c>
      <c r="I967" s="1">
        <v>6.9210000000000003</v>
      </c>
      <c r="J967" s="1">
        <v>77.590999999999994</v>
      </c>
      <c r="K967" s="1">
        <v>7.4080000000000004</v>
      </c>
      <c r="L967" s="1">
        <v>12.943</v>
      </c>
      <c r="M967" s="1">
        <v>7.3710000000000004</v>
      </c>
      <c r="N967" s="1">
        <v>7.2830000000000004</v>
      </c>
      <c r="O967" s="1">
        <v>26.734999999999999</v>
      </c>
      <c r="P967" s="1"/>
    </row>
    <row r="968" spans="1:16" ht="13.5" x14ac:dyDescent="0.35">
      <c r="A968" s="1">
        <v>961</v>
      </c>
      <c r="B968" s="1">
        <v>961</v>
      </c>
      <c r="C968" s="1">
        <v>962</v>
      </c>
      <c r="D968" s="1" t="s">
        <v>130</v>
      </c>
      <c r="E968" s="12">
        <v>4.1666666666666664E-2</v>
      </c>
      <c r="F968" s="1">
        <v>10.101000000000001</v>
      </c>
      <c r="G968" s="1">
        <v>16.538</v>
      </c>
      <c r="H968" s="1">
        <v>9</v>
      </c>
      <c r="I968" s="1">
        <v>10.236000000000001</v>
      </c>
      <c r="J968" s="1">
        <v>3.1E-2</v>
      </c>
      <c r="K968" s="1">
        <v>10.048</v>
      </c>
      <c r="L968" s="1">
        <v>17.396000000000001</v>
      </c>
      <c r="M968" s="1">
        <v>9.4659999999999993</v>
      </c>
      <c r="N968" s="1">
        <v>10.766</v>
      </c>
      <c r="O968" s="1">
        <v>37.517000000000003</v>
      </c>
      <c r="P968" s="1"/>
    </row>
    <row r="969" spans="1:16" ht="13.5" x14ac:dyDescent="0.35">
      <c r="A969" s="1">
        <v>962</v>
      </c>
      <c r="B969" s="1">
        <v>962</v>
      </c>
      <c r="C969" s="1">
        <v>963</v>
      </c>
      <c r="D969" s="1" t="s">
        <v>130</v>
      </c>
      <c r="E969" s="12">
        <v>8.3333333333333329E-2</v>
      </c>
      <c r="F969" s="1">
        <v>6.3780000000000001</v>
      </c>
      <c r="G969" s="1">
        <v>10.384</v>
      </c>
      <c r="H969" s="1">
        <v>5.7270000000000003</v>
      </c>
      <c r="I969" s="1">
        <v>6.2919999999999998</v>
      </c>
      <c r="J969" s="1">
        <v>5.8999999999999997E-2</v>
      </c>
      <c r="K969" s="1">
        <v>6.5279999999999996</v>
      </c>
      <c r="L969" s="1">
        <v>10.928000000000001</v>
      </c>
      <c r="M969" s="1">
        <v>6.0289999999999999</v>
      </c>
      <c r="N969" s="1">
        <v>6.6230000000000002</v>
      </c>
      <c r="O969" s="1">
        <v>24.991</v>
      </c>
      <c r="P969" s="1"/>
    </row>
    <row r="970" spans="1:16" ht="13.5" x14ac:dyDescent="0.35">
      <c r="A970" s="1">
        <v>963</v>
      </c>
      <c r="B970" s="1">
        <v>963</v>
      </c>
      <c r="C970" s="1">
        <v>964</v>
      </c>
      <c r="D970" s="1" t="s">
        <v>130</v>
      </c>
      <c r="E970" s="12">
        <v>0.125</v>
      </c>
      <c r="F970" s="1">
        <v>2.62</v>
      </c>
      <c r="G970" s="1">
        <v>3.8239999999999998</v>
      </c>
      <c r="H970" s="1">
        <v>2.472</v>
      </c>
      <c r="I970" s="1">
        <v>1.2989999999999999</v>
      </c>
      <c r="J970" s="1">
        <v>0.10299999999999999</v>
      </c>
      <c r="K970" s="1">
        <v>2.847</v>
      </c>
      <c r="L970" s="1">
        <v>4.0170000000000003</v>
      </c>
      <c r="M970" s="1">
        <v>2.5950000000000002</v>
      </c>
      <c r="N970" s="1">
        <v>1.36</v>
      </c>
      <c r="O970" s="1">
        <v>12.202</v>
      </c>
      <c r="P970" s="1"/>
    </row>
    <row r="971" spans="1:16" ht="13.5" x14ac:dyDescent="0.35">
      <c r="A971" s="1">
        <v>964</v>
      </c>
      <c r="B971" s="1">
        <v>964</v>
      </c>
      <c r="C971" s="1">
        <v>965</v>
      </c>
      <c r="D971" s="1" t="s">
        <v>130</v>
      </c>
      <c r="E971" s="12">
        <v>0.16666666666666666</v>
      </c>
      <c r="F971" s="1">
        <v>0.68200000000000005</v>
      </c>
      <c r="G971" s="1">
        <v>0.91200000000000003</v>
      </c>
      <c r="H971" s="1">
        <v>0.434</v>
      </c>
      <c r="I971" s="1">
        <v>0.745</v>
      </c>
      <c r="J971" s="1">
        <v>0.13700000000000001</v>
      </c>
      <c r="K971" s="1">
        <v>0.64900000000000002</v>
      </c>
      <c r="L971" s="1">
        <v>0.95099999999999996</v>
      </c>
      <c r="M971" s="1">
        <v>0.44900000000000001</v>
      </c>
      <c r="N971" s="1">
        <v>0.77600000000000002</v>
      </c>
      <c r="O971" s="1">
        <v>1.5669999999999999</v>
      </c>
      <c r="P971" s="1"/>
    </row>
    <row r="972" spans="1:16" ht="13.5" x14ac:dyDescent="0.35">
      <c r="A972" s="1">
        <v>965</v>
      </c>
      <c r="B972" s="1">
        <v>965</v>
      </c>
      <c r="C972" s="1">
        <v>966</v>
      </c>
      <c r="D972" s="1" t="s">
        <v>130</v>
      </c>
      <c r="E972" s="12">
        <v>0.20833333333333334</v>
      </c>
      <c r="F972" s="1">
        <v>9.8010000000000002</v>
      </c>
      <c r="G972" s="1">
        <v>15.805</v>
      </c>
      <c r="H972" s="1">
        <v>8.6890000000000001</v>
      </c>
      <c r="I972" s="1">
        <v>8.9710000000000001</v>
      </c>
      <c r="J972" s="1">
        <v>0.128</v>
      </c>
      <c r="K972" s="1">
        <v>9.9849999999999994</v>
      </c>
      <c r="L972" s="1">
        <v>16.635000000000002</v>
      </c>
      <c r="M972" s="1">
        <v>9.1479999999999997</v>
      </c>
      <c r="N972" s="1">
        <v>9.4450000000000003</v>
      </c>
      <c r="O972" s="1">
        <v>42.18</v>
      </c>
      <c r="P972" s="1"/>
    </row>
    <row r="973" spans="1:16" ht="13.5" x14ac:dyDescent="0.35">
      <c r="A973" s="1">
        <v>966</v>
      </c>
      <c r="B973" s="1">
        <v>966</v>
      </c>
      <c r="C973" s="1">
        <v>967</v>
      </c>
      <c r="D973" s="1" t="s">
        <v>130</v>
      </c>
      <c r="E973" s="12">
        <v>0.25</v>
      </c>
      <c r="F973" s="1">
        <v>2.7490000000000001</v>
      </c>
      <c r="G973" s="1">
        <v>4.2380000000000004</v>
      </c>
      <c r="H973" s="1">
        <v>2.4289999999999998</v>
      </c>
      <c r="I973" s="1">
        <v>2.3359999999999999</v>
      </c>
      <c r="J973" s="1">
        <v>0.13500000000000001</v>
      </c>
      <c r="K973" s="1">
        <v>2.7850000000000001</v>
      </c>
      <c r="L973" s="1">
        <v>4.4509999999999996</v>
      </c>
      <c r="M973" s="1">
        <v>2.548</v>
      </c>
      <c r="N973" s="1">
        <v>2.4500000000000002</v>
      </c>
      <c r="O973" s="1">
        <v>10.456</v>
      </c>
      <c r="P973" s="1"/>
    </row>
    <row r="974" spans="1:16" ht="13.5" x14ac:dyDescent="0.35">
      <c r="A974" s="1">
        <v>967</v>
      </c>
      <c r="B974" s="1">
        <v>967</v>
      </c>
      <c r="C974" s="1">
        <v>968</v>
      </c>
      <c r="D974" s="1" t="s">
        <v>130</v>
      </c>
      <c r="E974" s="12">
        <v>0.29166666666666669</v>
      </c>
      <c r="F974" s="1">
        <v>0.311</v>
      </c>
      <c r="G974" s="1">
        <v>1.772</v>
      </c>
      <c r="H974" s="1">
        <v>3.7669999999999999</v>
      </c>
      <c r="I974" s="1">
        <v>1.865</v>
      </c>
      <c r="J974" s="1">
        <v>51.101999999999997</v>
      </c>
      <c r="K974" s="1">
        <v>1</v>
      </c>
      <c r="L974" s="1">
        <v>2.343</v>
      </c>
      <c r="M974" s="1">
        <v>3.4849999999999999</v>
      </c>
      <c r="N974" s="1">
        <v>1.4830000000000001</v>
      </c>
      <c r="O974" s="1">
        <v>17.358000000000001</v>
      </c>
      <c r="P974" s="1"/>
    </row>
    <row r="975" spans="1:16" ht="13.5" x14ac:dyDescent="0.35">
      <c r="A975" s="1">
        <v>968</v>
      </c>
      <c r="B975" s="1">
        <v>968</v>
      </c>
      <c r="C975" s="1">
        <v>969</v>
      </c>
      <c r="D975" s="1" t="s">
        <v>130</v>
      </c>
      <c r="E975" s="12">
        <v>0.33333333333333331</v>
      </c>
      <c r="F975" s="1">
        <v>3.778</v>
      </c>
      <c r="G975" s="1">
        <v>3.0169999999999999</v>
      </c>
      <c r="H975" s="1">
        <v>1.2370000000000001</v>
      </c>
      <c r="I975" s="1">
        <v>2.6429999999999998</v>
      </c>
      <c r="J975" s="1">
        <v>60.14</v>
      </c>
      <c r="K975" s="1">
        <v>2.9460000000000002</v>
      </c>
      <c r="L975" s="1">
        <v>3.1840000000000002</v>
      </c>
      <c r="M975" s="1">
        <v>1.3109999999999999</v>
      </c>
      <c r="N975" s="1">
        <v>2.79</v>
      </c>
      <c r="O975" s="1">
        <v>28.957999999999998</v>
      </c>
      <c r="P975" s="1"/>
    </row>
    <row r="976" spans="1:16" ht="13.5" x14ac:dyDescent="0.35">
      <c r="A976" s="1">
        <v>969</v>
      </c>
      <c r="B976" s="1">
        <v>969</v>
      </c>
      <c r="C976" s="1">
        <v>970</v>
      </c>
      <c r="D976" s="1" t="s">
        <v>130</v>
      </c>
      <c r="E976" s="12">
        <v>0.375</v>
      </c>
      <c r="F976" s="1">
        <v>5.8470000000000004</v>
      </c>
      <c r="G976" s="1">
        <v>8.7940000000000005</v>
      </c>
      <c r="H976" s="1">
        <v>4.2969999999999997</v>
      </c>
      <c r="I976" s="1">
        <v>6.1210000000000004</v>
      </c>
      <c r="J976" s="1">
        <v>0.02</v>
      </c>
      <c r="K976" s="1">
        <v>5.8849999999999998</v>
      </c>
      <c r="L976" s="1">
        <v>9.2550000000000008</v>
      </c>
      <c r="M976" s="1">
        <v>4.5250000000000004</v>
      </c>
      <c r="N976" s="1">
        <v>6.4429999999999996</v>
      </c>
      <c r="O976" s="1">
        <v>25.204999999999998</v>
      </c>
      <c r="P976" s="1"/>
    </row>
    <row r="977" spans="1:16" ht="13.5" x14ac:dyDescent="0.35">
      <c r="A977" s="1">
        <v>970</v>
      </c>
      <c r="B977" s="1">
        <v>970</v>
      </c>
      <c r="C977" s="1">
        <v>971</v>
      </c>
      <c r="D977" s="1" t="s">
        <v>130</v>
      </c>
      <c r="E977" s="12">
        <v>0.41666666666666669</v>
      </c>
      <c r="F977" s="1">
        <v>9.2409999999999997</v>
      </c>
      <c r="G977" s="1">
        <v>10.276</v>
      </c>
      <c r="H977" s="1">
        <v>6.2190000000000003</v>
      </c>
      <c r="I977" s="1">
        <v>3.9089999999999998</v>
      </c>
      <c r="J977" s="1">
        <v>32.04</v>
      </c>
      <c r="K977" s="1">
        <v>8.9629999999999992</v>
      </c>
      <c r="L977" s="1">
        <v>10.819000000000001</v>
      </c>
      <c r="M977" s="1">
        <v>6.55</v>
      </c>
      <c r="N977" s="1">
        <v>4.12</v>
      </c>
      <c r="O977" s="1">
        <v>6.5410000000000004</v>
      </c>
      <c r="P977" s="1"/>
    </row>
    <row r="978" spans="1:16" ht="13.5" x14ac:dyDescent="0.35">
      <c r="A978" s="1">
        <v>971</v>
      </c>
      <c r="B978" s="1">
        <v>971</v>
      </c>
      <c r="C978" s="1">
        <v>972</v>
      </c>
      <c r="D978" s="1" t="s">
        <v>130</v>
      </c>
      <c r="E978" s="12">
        <v>0.45833333333333331</v>
      </c>
      <c r="F978" s="1">
        <v>20.263000000000002</v>
      </c>
      <c r="G978" s="1">
        <v>26.911000000000001</v>
      </c>
      <c r="H978" s="1">
        <v>15.223000000000001</v>
      </c>
      <c r="I978" s="1">
        <v>12.771000000000001</v>
      </c>
      <c r="J978" s="1">
        <v>45.502000000000002</v>
      </c>
      <c r="K978" s="1">
        <v>20.295000000000002</v>
      </c>
      <c r="L978" s="1">
        <v>28.346</v>
      </c>
      <c r="M978" s="1">
        <v>16.048999999999999</v>
      </c>
      <c r="N978" s="1">
        <v>13.468999999999999</v>
      </c>
      <c r="O978" s="1">
        <v>24.201000000000001</v>
      </c>
      <c r="P978" s="1"/>
    </row>
    <row r="979" spans="1:16" ht="13.5" x14ac:dyDescent="0.35">
      <c r="A979" s="1">
        <v>972</v>
      </c>
      <c r="B979" s="1">
        <v>972</v>
      </c>
      <c r="C979" s="1">
        <v>973</v>
      </c>
      <c r="D979" s="1" t="s">
        <v>130</v>
      </c>
      <c r="E979" s="12">
        <v>0.5</v>
      </c>
      <c r="F979" s="1">
        <v>24.504999999999999</v>
      </c>
      <c r="G979" s="1">
        <v>30.167000000000002</v>
      </c>
      <c r="H979" s="1">
        <v>17.779</v>
      </c>
      <c r="I979" s="1">
        <v>14.401999999999999</v>
      </c>
      <c r="J979" s="1">
        <v>59.073999999999998</v>
      </c>
      <c r="K979" s="1">
        <v>24.277000000000001</v>
      </c>
      <c r="L979" s="1">
        <v>31.696000000000002</v>
      </c>
      <c r="M979" s="1">
        <v>18.663</v>
      </c>
      <c r="N979" s="1">
        <v>15.11</v>
      </c>
      <c r="O979" s="1">
        <v>17.420999999999999</v>
      </c>
      <c r="P979" s="1"/>
    </row>
    <row r="980" spans="1:16" ht="13.5" x14ac:dyDescent="0.35">
      <c r="A980" s="1">
        <v>973</v>
      </c>
      <c r="B980" s="1">
        <v>973</v>
      </c>
      <c r="C980" s="1">
        <v>974</v>
      </c>
      <c r="D980" s="1" t="s">
        <v>130</v>
      </c>
      <c r="E980" s="12">
        <v>0.54166666666666663</v>
      </c>
      <c r="F980" s="1">
        <v>0.24</v>
      </c>
      <c r="G980" s="1">
        <v>2.1309999999999998</v>
      </c>
      <c r="H980" s="1">
        <v>0.65200000000000002</v>
      </c>
      <c r="I980" s="1">
        <v>1.962</v>
      </c>
      <c r="J980" s="1">
        <v>20.445</v>
      </c>
      <c r="K980" s="1">
        <v>0.64100000000000001</v>
      </c>
      <c r="L980" s="1">
        <v>2.282</v>
      </c>
      <c r="M980" s="1">
        <v>0.72599999999999998</v>
      </c>
      <c r="N980" s="1">
        <v>2.1040000000000001</v>
      </c>
      <c r="O980" s="1">
        <v>50.408999999999999</v>
      </c>
      <c r="P980" s="1"/>
    </row>
    <row r="981" spans="1:16" ht="13.5" x14ac:dyDescent="0.35">
      <c r="A981" s="1">
        <v>974</v>
      </c>
      <c r="B981" s="1">
        <v>974</v>
      </c>
      <c r="C981" s="1">
        <v>975</v>
      </c>
      <c r="D981" s="1" t="s">
        <v>130</v>
      </c>
      <c r="E981" s="12">
        <v>0.58333333333333337</v>
      </c>
      <c r="F981" s="1">
        <v>7.6379999999999999</v>
      </c>
      <c r="G981" s="1">
        <v>11.584</v>
      </c>
      <c r="H981" s="1">
        <v>6.7880000000000003</v>
      </c>
      <c r="I981" s="1">
        <v>5.8310000000000004</v>
      </c>
      <c r="J981" s="1">
        <v>0.187</v>
      </c>
      <c r="K981" s="1">
        <v>7.7089999999999996</v>
      </c>
      <c r="L981" s="1">
        <v>12.162000000000001</v>
      </c>
      <c r="M981" s="1">
        <v>7.117</v>
      </c>
      <c r="N981" s="1">
        <v>6.11</v>
      </c>
      <c r="O981" s="1">
        <v>38.865000000000002</v>
      </c>
      <c r="P981" s="1"/>
    </row>
    <row r="982" spans="1:16" ht="13.5" x14ac:dyDescent="0.35">
      <c r="A982" s="1">
        <v>975</v>
      </c>
      <c r="B982" s="1">
        <v>975</v>
      </c>
      <c r="C982" s="1">
        <v>976</v>
      </c>
      <c r="D982" s="1" t="s">
        <v>130</v>
      </c>
      <c r="E982" s="12">
        <v>0.625</v>
      </c>
      <c r="F982" s="1">
        <v>4.702</v>
      </c>
      <c r="G982" s="1">
        <v>7.6559999999999997</v>
      </c>
      <c r="H982" s="1">
        <v>4.4089999999999998</v>
      </c>
      <c r="I982" s="1">
        <v>3.7589999999999999</v>
      </c>
      <c r="J982" s="1">
        <v>7.6999999999999999E-2</v>
      </c>
      <c r="K982" s="1">
        <v>4.8369999999999997</v>
      </c>
      <c r="L982" s="1">
        <v>8.0489999999999995</v>
      </c>
      <c r="M982" s="1">
        <v>4.633</v>
      </c>
      <c r="N982" s="1">
        <v>3.9489999999999998</v>
      </c>
      <c r="O982" s="1">
        <v>29.994</v>
      </c>
      <c r="P982" s="1"/>
    </row>
    <row r="983" spans="1:16" ht="13.5" x14ac:dyDescent="0.35">
      <c r="A983" s="1">
        <v>976</v>
      </c>
      <c r="B983" s="1">
        <v>976</v>
      </c>
      <c r="C983" s="1">
        <v>977</v>
      </c>
      <c r="D983" s="1" t="s">
        <v>130</v>
      </c>
      <c r="E983" s="12">
        <v>0.66666666666666663</v>
      </c>
      <c r="F983" s="1">
        <v>17.327000000000002</v>
      </c>
      <c r="G983" s="1">
        <v>21.431999999999999</v>
      </c>
      <c r="H983" s="1">
        <v>16.501999999999999</v>
      </c>
      <c r="I983" s="1">
        <v>15.541</v>
      </c>
      <c r="J983" s="1">
        <v>35.335999999999999</v>
      </c>
      <c r="K983" s="1">
        <v>17.102</v>
      </c>
      <c r="L983" s="1">
        <v>22.042000000000002</v>
      </c>
      <c r="M983" s="1">
        <v>16.856000000000002</v>
      </c>
      <c r="N983" s="1">
        <v>15.845000000000001</v>
      </c>
      <c r="O983" s="1">
        <v>9.7530000000000001</v>
      </c>
      <c r="P983" s="1"/>
    </row>
    <row r="984" spans="1:16" ht="13.5" x14ac:dyDescent="0.35">
      <c r="A984" s="1">
        <v>977</v>
      </c>
      <c r="B984" s="1">
        <v>977</v>
      </c>
      <c r="C984" s="1">
        <v>978</v>
      </c>
      <c r="D984" s="1" t="s">
        <v>130</v>
      </c>
      <c r="E984" s="12">
        <v>0.70833333333333337</v>
      </c>
      <c r="F984" s="1">
        <v>6.3540000000000001</v>
      </c>
      <c r="G984" s="1">
        <v>8.4719999999999995</v>
      </c>
      <c r="H984" s="1">
        <v>5.7039999999999997</v>
      </c>
      <c r="I984" s="1">
        <v>2.7869999999999999</v>
      </c>
      <c r="J984" s="1">
        <v>14.525</v>
      </c>
      <c r="K984" s="1">
        <v>6.3470000000000004</v>
      </c>
      <c r="L984" s="1">
        <v>8.8789999999999996</v>
      </c>
      <c r="M984" s="1">
        <v>5.968</v>
      </c>
      <c r="N984" s="1">
        <v>2.899</v>
      </c>
      <c r="O984" s="1">
        <v>0.60399999999999998</v>
      </c>
      <c r="P984" s="1"/>
    </row>
    <row r="985" spans="1:16" ht="13.5" x14ac:dyDescent="0.35">
      <c r="A985" s="1">
        <v>978</v>
      </c>
      <c r="B985" s="1">
        <v>978</v>
      </c>
      <c r="C985" s="1">
        <v>979</v>
      </c>
      <c r="D985" s="1" t="s">
        <v>130</v>
      </c>
      <c r="E985" s="12">
        <v>0.75</v>
      </c>
      <c r="F985" s="1">
        <v>3.5259999999999998</v>
      </c>
      <c r="G985" s="1">
        <v>5.1349999999999998</v>
      </c>
      <c r="H985" s="1">
        <v>2.8330000000000002</v>
      </c>
      <c r="I985" s="1">
        <v>1.871</v>
      </c>
      <c r="J985" s="1">
        <v>21.044</v>
      </c>
      <c r="K985" s="1">
        <v>3.3959999999999999</v>
      </c>
      <c r="L985" s="1">
        <v>5.4379999999999997</v>
      </c>
      <c r="M985" s="1">
        <v>3.0150000000000001</v>
      </c>
      <c r="N985" s="1">
        <v>2.004</v>
      </c>
      <c r="O985" s="1">
        <v>11.89</v>
      </c>
      <c r="P985" s="1"/>
    </row>
    <row r="986" spans="1:16" ht="13.5" x14ac:dyDescent="0.35">
      <c r="A986" s="1">
        <v>979</v>
      </c>
      <c r="B986" s="1">
        <v>979</v>
      </c>
      <c r="C986" s="1">
        <v>980</v>
      </c>
      <c r="D986" s="1" t="s">
        <v>130</v>
      </c>
      <c r="E986" s="12">
        <v>0.79166666666666663</v>
      </c>
      <c r="F986" s="1">
        <v>1.8680000000000001</v>
      </c>
      <c r="G986" s="1">
        <v>2.831</v>
      </c>
      <c r="H986" s="1">
        <v>1.3129999999999999</v>
      </c>
      <c r="I986" s="1">
        <v>1.4870000000000001</v>
      </c>
      <c r="J986" s="1">
        <v>15.599</v>
      </c>
      <c r="K986" s="1">
        <v>1.72</v>
      </c>
      <c r="L986" s="1">
        <v>3.0009999999999999</v>
      </c>
      <c r="M986" s="1">
        <v>1.403</v>
      </c>
      <c r="N986" s="1">
        <v>1.587</v>
      </c>
      <c r="O986" s="1">
        <v>7.4770000000000003</v>
      </c>
      <c r="P986" s="1"/>
    </row>
    <row r="987" spans="1:16" ht="13.5" x14ac:dyDescent="0.35">
      <c r="A987" s="1">
        <v>980</v>
      </c>
      <c r="B987" s="1">
        <v>980</v>
      </c>
      <c r="C987" s="1">
        <v>981</v>
      </c>
      <c r="D987" s="1" t="s">
        <v>130</v>
      </c>
      <c r="E987" s="12">
        <v>0.83333333333333337</v>
      </c>
      <c r="F987" s="1">
        <v>5.03</v>
      </c>
      <c r="G987" s="1">
        <v>7.2130000000000001</v>
      </c>
      <c r="H987" s="1">
        <v>4.6589999999999998</v>
      </c>
      <c r="I987" s="1">
        <v>2.5920000000000001</v>
      </c>
      <c r="J987" s="1">
        <v>5.7560000000000002</v>
      </c>
      <c r="K987" s="1">
        <v>5.1589999999999998</v>
      </c>
      <c r="L987" s="1">
        <v>7.577</v>
      </c>
      <c r="M987" s="1">
        <v>4.8899999999999997</v>
      </c>
      <c r="N987" s="1">
        <v>2.7149999999999999</v>
      </c>
      <c r="O987" s="1">
        <v>18.283999999999999</v>
      </c>
      <c r="P987" s="1"/>
    </row>
    <row r="988" spans="1:16" ht="13.5" x14ac:dyDescent="0.35">
      <c r="A988" s="1">
        <v>981</v>
      </c>
      <c r="B988" s="1">
        <v>981</v>
      </c>
      <c r="C988" s="1">
        <v>982</v>
      </c>
      <c r="D988" s="1" t="s">
        <v>130</v>
      </c>
      <c r="E988" s="12">
        <v>0.875</v>
      </c>
      <c r="F988" s="1">
        <v>5.0330000000000004</v>
      </c>
      <c r="G988" s="1">
        <v>6.9740000000000002</v>
      </c>
      <c r="H988" s="1">
        <v>4.4489999999999998</v>
      </c>
      <c r="I988" s="1">
        <v>2.4380000000000002</v>
      </c>
      <c r="J988" s="1">
        <v>0.26300000000000001</v>
      </c>
      <c r="K988" s="1">
        <v>5.0730000000000004</v>
      </c>
      <c r="L988" s="1">
        <v>7.3280000000000003</v>
      </c>
      <c r="M988" s="1">
        <v>4.6710000000000003</v>
      </c>
      <c r="N988" s="1">
        <v>2.556</v>
      </c>
      <c r="O988" s="1">
        <v>0.05</v>
      </c>
      <c r="P988" s="1"/>
    </row>
    <row r="989" spans="1:16" ht="13.5" x14ac:dyDescent="0.35">
      <c r="A989" s="1">
        <v>982</v>
      </c>
      <c r="B989" s="1">
        <v>982</v>
      </c>
      <c r="C989" s="1">
        <v>983</v>
      </c>
      <c r="D989" s="1" t="s">
        <v>130</v>
      </c>
      <c r="E989" s="12">
        <v>0.91666666666666663</v>
      </c>
      <c r="F989" s="1">
        <v>3.633</v>
      </c>
      <c r="G989" s="1">
        <v>5.0670000000000002</v>
      </c>
      <c r="H989" s="1">
        <v>3.23</v>
      </c>
      <c r="I989" s="1">
        <v>1.76</v>
      </c>
      <c r="J989" s="1">
        <v>1.6040000000000001</v>
      </c>
      <c r="K989" s="1">
        <v>3.645</v>
      </c>
      <c r="L989" s="1">
        <v>5.3259999999999996</v>
      </c>
      <c r="M989" s="1">
        <v>3.3940000000000001</v>
      </c>
      <c r="N989" s="1">
        <v>1.847</v>
      </c>
      <c r="O989" s="1">
        <v>1.4E-2</v>
      </c>
      <c r="P989" s="1"/>
    </row>
    <row r="990" spans="1:16" ht="13.5" x14ac:dyDescent="0.35">
      <c r="A990" s="1">
        <v>983</v>
      </c>
      <c r="B990" s="1">
        <v>983</v>
      </c>
      <c r="C990" s="1">
        <v>984</v>
      </c>
      <c r="D990" s="1" t="s">
        <v>130</v>
      </c>
      <c r="E990" s="12">
        <v>0.95833333333333337</v>
      </c>
      <c r="F990" s="1">
        <v>17.952000000000002</v>
      </c>
      <c r="G990" s="1">
        <v>24.789000000000001</v>
      </c>
      <c r="H990" s="1">
        <v>15.882</v>
      </c>
      <c r="I990" s="1">
        <v>8.2270000000000003</v>
      </c>
      <c r="J990" s="1">
        <v>9.2899999999999991</v>
      </c>
      <c r="K990" s="1">
        <v>17.832000000000001</v>
      </c>
      <c r="L990" s="1">
        <v>26.082000000000001</v>
      </c>
      <c r="M990" s="1">
        <v>16.710999999999999</v>
      </c>
      <c r="N990" s="1">
        <v>8.6579999999999995</v>
      </c>
      <c r="O990" s="1">
        <v>2.3E-2</v>
      </c>
      <c r="P990" s="1"/>
    </row>
    <row r="991" spans="1:16" ht="13.5" x14ac:dyDescent="0.35">
      <c r="A991" s="1">
        <v>984</v>
      </c>
      <c r="B991" s="1">
        <v>984</v>
      </c>
      <c r="C991" s="1">
        <v>985</v>
      </c>
      <c r="D991" s="1" t="s">
        <v>131</v>
      </c>
      <c r="E991" s="12">
        <v>0</v>
      </c>
      <c r="F991" s="1">
        <v>5.3470000000000004</v>
      </c>
      <c r="G991" s="1">
        <v>8.0749999999999993</v>
      </c>
      <c r="H991" s="1">
        <v>4.5250000000000004</v>
      </c>
      <c r="I991" s="1">
        <v>4.3220000000000001</v>
      </c>
      <c r="J991" s="1">
        <v>4.4119999999999999</v>
      </c>
      <c r="K991" s="1">
        <v>5.6159999999999997</v>
      </c>
      <c r="L991" s="1">
        <v>8.4909999999999997</v>
      </c>
      <c r="M991" s="1">
        <v>4.7569999999999997</v>
      </c>
      <c r="N991" s="1">
        <v>4.5430000000000001</v>
      </c>
      <c r="O991" s="1">
        <v>20.559000000000001</v>
      </c>
      <c r="P991" s="1"/>
    </row>
    <row r="992" spans="1:16" ht="13.5" x14ac:dyDescent="0.35">
      <c r="A992" s="1">
        <v>985</v>
      </c>
      <c r="B992" s="1">
        <v>985</v>
      </c>
      <c r="C992" s="1">
        <v>986</v>
      </c>
      <c r="D992" s="1" t="s">
        <v>131</v>
      </c>
      <c r="E992" s="12">
        <v>4.1666666666666664E-2</v>
      </c>
      <c r="F992" s="1">
        <v>7.66</v>
      </c>
      <c r="G992" s="1">
        <v>13.03</v>
      </c>
      <c r="H992" s="1">
        <v>6.4320000000000004</v>
      </c>
      <c r="I992" s="1">
        <v>8.7850000000000001</v>
      </c>
      <c r="J992" s="1">
        <v>24.492000000000001</v>
      </c>
      <c r="K992" s="1">
        <v>8.0250000000000004</v>
      </c>
      <c r="L992" s="1">
        <v>13.702</v>
      </c>
      <c r="M992" s="1">
        <v>6.7610000000000001</v>
      </c>
      <c r="N992" s="1">
        <v>9.2360000000000007</v>
      </c>
      <c r="O992" s="1">
        <v>114.473</v>
      </c>
      <c r="P992" s="1"/>
    </row>
    <row r="993" spans="1:16" ht="13.5" x14ac:dyDescent="0.35">
      <c r="A993" s="1">
        <v>986</v>
      </c>
      <c r="B993" s="1">
        <v>986</v>
      </c>
      <c r="C993" s="1">
        <v>987</v>
      </c>
      <c r="D993" s="1" t="s">
        <v>131</v>
      </c>
      <c r="E993" s="12">
        <v>8.3333333333333329E-2</v>
      </c>
      <c r="F993" s="1">
        <v>2.6909999999999998</v>
      </c>
      <c r="G993" s="1">
        <v>4.8630000000000004</v>
      </c>
      <c r="H993" s="1">
        <v>2.8940000000000001</v>
      </c>
      <c r="I993" s="1">
        <v>2.024</v>
      </c>
      <c r="J993" s="1">
        <v>0.48399999999999999</v>
      </c>
      <c r="K993" s="1">
        <v>2.8519999999999999</v>
      </c>
      <c r="L993" s="1">
        <v>5.125</v>
      </c>
      <c r="M993" s="1">
        <v>3.0550000000000002</v>
      </c>
      <c r="N993" s="1">
        <v>2.1389999999999998</v>
      </c>
      <c r="O993" s="1">
        <v>23.934999999999999</v>
      </c>
      <c r="P993" s="1"/>
    </row>
    <row r="994" spans="1:16" ht="13.5" x14ac:dyDescent="0.35">
      <c r="A994" s="1">
        <v>987</v>
      </c>
      <c r="B994" s="1">
        <v>987</v>
      </c>
      <c r="C994" s="1">
        <v>988</v>
      </c>
      <c r="D994" s="1" t="s">
        <v>131</v>
      </c>
      <c r="E994" s="12">
        <v>0.125</v>
      </c>
      <c r="F994" s="1">
        <v>7.3010000000000002</v>
      </c>
      <c r="G994" s="1">
        <v>12.086</v>
      </c>
      <c r="H994" s="1">
        <v>6.024</v>
      </c>
      <c r="I994" s="1">
        <v>8.0790000000000006</v>
      </c>
      <c r="J994" s="1">
        <v>31.891999999999999</v>
      </c>
      <c r="K994" s="1">
        <v>6.9669999999999996</v>
      </c>
      <c r="L994" s="1">
        <v>12.707000000000001</v>
      </c>
      <c r="M994" s="1">
        <v>6.3289999999999997</v>
      </c>
      <c r="N994" s="1">
        <v>8.4920000000000009</v>
      </c>
      <c r="O994" s="1">
        <v>55.179000000000002</v>
      </c>
      <c r="P994" s="1"/>
    </row>
    <row r="995" spans="1:16" ht="13.5" x14ac:dyDescent="0.35">
      <c r="A995" s="1">
        <v>988</v>
      </c>
      <c r="B995" s="1">
        <v>988</v>
      </c>
      <c r="C995" s="1">
        <v>989</v>
      </c>
      <c r="D995" s="1" t="s">
        <v>131</v>
      </c>
      <c r="E995" s="12">
        <v>0.16666666666666666</v>
      </c>
      <c r="F995" s="1">
        <v>3.7330000000000001</v>
      </c>
      <c r="G995" s="1">
        <v>6.306</v>
      </c>
      <c r="H995" s="1">
        <v>3.145</v>
      </c>
      <c r="I995" s="1">
        <v>4.1790000000000003</v>
      </c>
      <c r="J995" s="1">
        <v>12.35</v>
      </c>
      <c r="K995" s="1">
        <v>3.7650000000000001</v>
      </c>
      <c r="L995" s="1">
        <v>6.6379999999999999</v>
      </c>
      <c r="M995" s="1">
        <v>3.3130000000000002</v>
      </c>
      <c r="N995" s="1">
        <v>4.4000000000000004</v>
      </c>
      <c r="O995" s="1">
        <v>33.726999999999997</v>
      </c>
      <c r="P995" s="1"/>
    </row>
    <row r="996" spans="1:16" ht="13.5" x14ac:dyDescent="0.35">
      <c r="A996" s="1">
        <v>989</v>
      </c>
      <c r="B996" s="1">
        <v>989</v>
      </c>
      <c r="C996" s="1">
        <v>990</v>
      </c>
      <c r="D996" s="1" t="s">
        <v>131</v>
      </c>
      <c r="E996" s="12">
        <v>0.20833333333333334</v>
      </c>
      <c r="F996" s="1">
        <v>15.827</v>
      </c>
      <c r="G996" s="1">
        <v>26.393000000000001</v>
      </c>
      <c r="H996" s="1">
        <v>13.427</v>
      </c>
      <c r="I996" s="1">
        <v>16.483000000000001</v>
      </c>
      <c r="J996" s="1">
        <v>48.448999999999998</v>
      </c>
      <c r="K996" s="1">
        <v>15.832000000000001</v>
      </c>
      <c r="L996" s="1">
        <v>27.771000000000001</v>
      </c>
      <c r="M996" s="1">
        <v>14.13</v>
      </c>
      <c r="N996" s="1">
        <v>17.344999999999999</v>
      </c>
      <c r="O996" s="1">
        <v>132.07900000000001</v>
      </c>
      <c r="P996" s="1"/>
    </row>
    <row r="997" spans="1:16" ht="13.5" x14ac:dyDescent="0.35">
      <c r="A997" s="1">
        <v>990</v>
      </c>
      <c r="B997" s="1">
        <v>990</v>
      </c>
      <c r="C997" s="1">
        <v>991</v>
      </c>
      <c r="D997" s="1" t="s">
        <v>131</v>
      </c>
      <c r="E997" s="12">
        <v>0.25</v>
      </c>
      <c r="F997" s="1">
        <v>0.14799999999999999</v>
      </c>
      <c r="G997" s="1">
        <v>5.0999999999999997E-2</v>
      </c>
      <c r="H997" s="1">
        <v>5.0999999999999997E-2</v>
      </c>
      <c r="I997" s="1">
        <v>5.0999999999999997E-2</v>
      </c>
      <c r="J997" s="1">
        <v>5.0999999999999997E-2</v>
      </c>
      <c r="K997" s="1">
        <v>0.222</v>
      </c>
      <c r="L997" s="1">
        <v>0.05</v>
      </c>
      <c r="M997" s="1">
        <v>0.05</v>
      </c>
      <c r="N997" s="1">
        <v>0.05</v>
      </c>
      <c r="O997" s="1">
        <v>0.05</v>
      </c>
      <c r="P997" s="1"/>
    </row>
    <row r="998" spans="1:16" ht="13.5" x14ac:dyDescent="0.35">
      <c r="A998" s="1">
        <v>991</v>
      </c>
      <c r="B998" s="1">
        <v>991</v>
      </c>
      <c r="C998" s="1">
        <v>992</v>
      </c>
      <c r="D998" s="1" t="s">
        <v>131</v>
      </c>
      <c r="E998" s="12">
        <v>0.29166666666666669</v>
      </c>
      <c r="F998" s="1">
        <v>1.84</v>
      </c>
      <c r="G998" s="1">
        <v>1.264</v>
      </c>
      <c r="H998" s="1">
        <v>3.742</v>
      </c>
      <c r="I998" s="1">
        <v>3.14</v>
      </c>
      <c r="J998" s="1">
        <v>2.0649999999999999</v>
      </c>
      <c r="K998" s="1">
        <v>0.92700000000000005</v>
      </c>
      <c r="L998" s="1">
        <v>1.8169999999999999</v>
      </c>
      <c r="M998" s="1">
        <v>3.45</v>
      </c>
      <c r="N998" s="1">
        <v>2.8170000000000002</v>
      </c>
      <c r="O998" s="1">
        <v>10.516999999999999</v>
      </c>
      <c r="P998" s="1"/>
    </row>
    <row r="999" spans="1:16" ht="13.5" x14ac:dyDescent="0.35">
      <c r="A999" s="1">
        <v>992</v>
      </c>
      <c r="B999" s="1">
        <v>992</v>
      </c>
      <c r="C999" s="1">
        <v>993</v>
      </c>
      <c r="D999" s="1" t="s">
        <v>131</v>
      </c>
      <c r="E999" s="12">
        <v>0.33333333333333331</v>
      </c>
      <c r="F999" s="1">
        <v>19.54</v>
      </c>
      <c r="G999" s="1">
        <v>28.704000000000001</v>
      </c>
      <c r="H999" s="1">
        <v>15.875999999999999</v>
      </c>
      <c r="I999" s="1">
        <v>15.46</v>
      </c>
      <c r="J999" s="1">
        <v>31.238</v>
      </c>
      <c r="K999" s="1">
        <v>21.597999999999999</v>
      </c>
      <c r="L999" s="1">
        <v>30.198</v>
      </c>
      <c r="M999" s="1">
        <v>16.701000000000001</v>
      </c>
      <c r="N999" s="1">
        <v>16.263999999999999</v>
      </c>
      <c r="O999" s="1">
        <v>123.745</v>
      </c>
      <c r="P999" s="1"/>
    </row>
    <row r="1000" spans="1:16" ht="13.5" x14ac:dyDescent="0.35">
      <c r="A1000" s="1">
        <v>993</v>
      </c>
      <c r="B1000" s="1">
        <v>993</v>
      </c>
      <c r="C1000" s="1">
        <v>994</v>
      </c>
      <c r="D1000" s="1" t="s">
        <v>131</v>
      </c>
      <c r="E1000" s="12">
        <v>0.375</v>
      </c>
      <c r="F1000" s="1">
        <v>22.350999999999999</v>
      </c>
      <c r="G1000" s="1">
        <v>30.602</v>
      </c>
      <c r="H1000" s="1">
        <v>16.576000000000001</v>
      </c>
      <c r="I1000" s="1">
        <v>17.305</v>
      </c>
      <c r="J1000" s="1">
        <v>31.468</v>
      </c>
      <c r="K1000" s="1">
        <v>25.166</v>
      </c>
      <c r="L1000" s="1">
        <v>32.189</v>
      </c>
      <c r="M1000" s="1">
        <v>17.433</v>
      </c>
      <c r="N1000" s="1">
        <v>18.201000000000001</v>
      </c>
      <c r="O1000" s="1">
        <v>101.779</v>
      </c>
      <c r="P1000" s="1"/>
    </row>
    <row r="1001" spans="1:16" ht="13.5" x14ac:dyDescent="0.35">
      <c r="A1001" s="1">
        <v>994</v>
      </c>
      <c r="B1001" s="1">
        <v>994</v>
      </c>
      <c r="C1001" s="1">
        <v>995</v>
      </c>
      <c r="D1001" s="1" t="s">
        <v>131</v>
      </c>
      <c r="E1001" s="12">
        <v>0.41666666666666669</v>
      </c>
      <c r="F1001" s="1">
        <v>4.1680000000000001</v>
      </c>
      <c r="G1001" s="1">
        <v>6.4580000000000002</v>
      </c>
      <c r="H1001" s="1">
        <v>3.63</v>
      </c>
      <c r="I1001" s="1">
        <v>3.8780000000000001</v>
      </c>
      <c r="J1001" s="1">
        <v>7.5510000000000002</v>
      </c>
      <c r="K1001" s="1">
        <v>4.5979999999999999</v>
      </c>
      <c r="L1001" s="1">
        <v>6.7759999999999998</v>
      </c>
      <c r="M1001" s="1">
        <v>3.8010000000000002</v>
      </c>
      <c r="N1001" s="1">
        <v>4.0620000000000003</v>
      </c>
      <c r="O1001" s="1">
        <v>34.374000000000002</v>
      </c>
      <c r="P1001" s="1"/>
    </row>
    <row r="1002" spans="1:16" ht="13.5" x14ac:dyDescent="0.35">
      <c r="A1002" s="1">
        <v>995</v>
      </c>
      <c r="B1002" s="1">
        <v>995</v>
      </c>
      <c r="C1002" s="1">
        <v>996</v>
      </c>
      <c r="D1002" s="1" t="s">
        <v>131</v>
      </c>
      <c r="E1002" s="12">
        <v>0.45833333333333331</v>
      </c>
      <c r="F1002" s="1">
        <v>18.687000000000001</v>
      </c>
      <c r="G1002" s="1">
        <v>25.628</v>
      </c>
      <c r="H1002" s="1">
        <v>16.943000000000001</v>
      </c>
      <c r="I1002" s="1">
        <v>7.7160000000000002</v>
      </c>
      <c r="J1002" s="1">
        <v>4.0069999999999997</v>
      </c>
      <c r="K1002" s="1">
        <v>19.295999999999999</v>
      </c>
      <c r="L1002" s="1">
        <v>26.988</v>
      </c>
      <c r="M1002" s="1">
        <v>17.852</v>
      </c>
      <c r="N1002" s="1">
        <v>8.1449999999999996</v>
      </c>
      <c r="O1002" s="1">
        <v>52.845999999999997</v>
      </c>
      <c r="P1002" s="1"/>
    </row>
    <row r="1003" spans="1:16" ht="13.5" x14ac:dyDescent="0.35">
      <c r="A1003" s="1">
        <v>996</v>
      </c>
      <c r="B1003" s="1">
        <v>996</v>
      </c>
      <c r="C1003" s="1">
        <v>997</v>
      </c>
      <c r="D1003" s="1" t="s">
        <v>131</v>
      </c>
      <c r="E1003" s="12">
        <v>0.5</v>
      </c>
      <c r="F1003" s="1">
        <v>4.8390000000000004</v>
      </c>
      <c r="G1003" s="1">
        <v>7.1580000000000004</v>
      </c>
      <c r="H1003" s="1">
        <v>4.3150000000000004</v>
      </c>
      <c r="I1003" s="1">
        <v>3.7770000000000001</v>
      </c>
      <c r="J1003" s="1">
        <v>5.556</v>
      </c>
      <c r="K1003" s="1">
        <v>5.3520000000000003</v>
      </c>
      <c r="L1003" s="1">
        <v>7.5019999999999998</v>
      </c>
      <c r="M1003" s="1">
        <v>4.5110000000000001</v>
      </c>
      <c r="N1003" s="1">
        <v>3.9449999999999998</v>
      </c>
      <c r="O1003" s="1">
        <v>42.972999999999999</v>
      </c>
      <c r="P1003" s="1"/>
    </row>
    <row r="1004" spans="1:16" ht="13.5" x14ac:dyDescent="0.35">
      <c r="A1004" s="1">
        <v>997</v>
      </c>
      <c r="B1004" s="1">
        <v>997</v>
      </c>
      <c r="C1004" s="1">
        <v>998</v>
      </c>
      <c r="D1004" s="1" t="s">
        <v>131</v>
      </c>
      <c r="E1004" s="12">
        <v>0.54166666666666663</v>
      </c>
      <c r="F1004" s="1">
        <v>1E-3</v>
      </c>
      <c r="G1004" s="1">
        <v>0.48199999999999998</v>
      </c>
      <c r="H1004" s="1">
        <v>0.115</v>
      </c>
      <c r="I1004" s="1">
        <v>1.5449999999999999</v>
      </c>
      <c r="J1004" s="1">
        <v>4.9169999999999998</v>
      </c>
      <c r="K1004" s="1">
        <v>0.38500000000000001</v>
      </c>
      <c r="L1004" s="1">
        <v>0.47299999999999998</v>
      </c>
      <c r="M1004" s="1">
        <v>0.155</v>
      </c>
      <c r="N1004" s="1">
        <v>1.5920000000000001</v>
      </c>
      <c r="O1004" s="1">
        <v>10.374000000000001</v>
      </c>
      <c r="P1004" s="1"/>
    </row>
    <row r="1005" spans="1:16" ht="13.5" x14ac:dyDescent="0.35">
      <c r="A1005" s="1">
        <v>998</v>
      </c>
      <c r="B1005" s="1">
        <v>998</v>
      </c>
      <c r="C1005" s="1">
        <v>999</v>
      </c>
      <c r="D1005" s="1" t="s">
        <v>131</v>
      </c>
      <c r="E1005" s="12">
        <v>0.58333333333333337</v>
      </c>
      <c r="F1005" s="1">
        <v>10.06</v>
      </c>
      <c r="G1005" s="1">
        <v>12.56</v>
      </c>
      <c r="H1005" s="1">
        <v>9.1780000000000008</v>
      </c>
      <c r="I1005" s="1">
        <v>3.2130000000000001</v>
      </c>
      <c r="J1005" s="1">
        <v>5.8049999999999997</v>
      </c>
      <c r="K1005" s="1">
        <v>10.122</v>
      </c>
      <c r="L1005" s="1">
        <v>13.186999999999999</v>
      </c>
      <c r="M1005" s="1">
        <v>9.6289999999999996</v>
      </c>
      <c r="N1005" s="1">
        <v>3.3530000000000002</v>
      </c>
      <c r="O1005" s="1">
        <v>8.9369999999999994</v>
      </c>
      <c r="P1005" s="1"/>
    </row>
    <row r="1006" spans="1:16" ht="13.5" x14ac:dyDescent="0.35">
      <c r="A1006" s="1">
        <v>999</v>
      </c>
      <c r="B1006" s="1">
        <v>999</v>
      </c>
      <c r="C1006" s="1">
        <v>1000</v>
      </c>
      <c r="D1006" s="1" t="s">
        <v>131</v>
      </c>
      <c r="E1006" s="12">
        <v>0.625</v>
      </c>
      <c r="F1006" s="1">
        <v>2.8740000000000001</v>
      </c>
      <c r="G1006" s="1">
        <v>3.6030000000000002</v>
      </c>
      <c r="H1006" s="1">
        <v>2.83</v>
      </c>
      <c r="I1006" s="1">
        <v>0.47</v>
      </c>
      <c r="J1006" s="1">
        <v>7.444</v>
      </c>
      <c r="K1006" s="1">
        <v>2.8879999999999999</v>
      </c>
      <c r="L1006" s="1">
        <v>3.7850000000000001</v>
      </c>
      <c r="M1006" s="1">
        <v>2.972</v>
      </c>
      <c r="N1006" s="1">
        <v>0.49</v>
      </c>
      <c r="O1006" s="1">
        <v>5.625</v>
      </c>
      <c r="P1006" s="1"/>
    </row>
    <row r="1007" spans="1:16" ht="13.5" x14ac:dyDescent="0.35">
      <c r="A1007" s="1">
        <v>1000</v>
      </c>
      <c r="B1007" s="1">
        <v>1000</v>
      </c>
      <c r="C1007" s="1">
        <v>1001</v>
      </c>
      <c r="D1007" s="1" t="s">
        <v>131</v>
      </c>
      <c r="E1007" s="12">
        <v>0.66666666666666663</v>
      </c>
      <c r="F1007" s="1">
        <v>4.5629999999999997</v>
      </c>
      <c r="G1007" s="1">
        <v>2.7829999999999999</v>
      </c>
      <c r="H1007" s="1">
        <v>4.8520000000000003</v>
      </c>
      <c r="I1007" s="1">
        <v>7.6689999999999996</v>
      </c>
      <c r="J1007" s="1">
        <v>5.4790000000000001</v>
      </c>
      <c r="K1007" s="1">
        <v>4.5570000000000004</v>
      </c>
      <c r="L1007" s="1">
        <v>2.4249999999999998</v>
      </c>
      <c r="M1007" s="1">
        <v>4.6029999999999998</v>
      </c>
      <c r="N1007" s="1">
        <v>7.5659999999999998</v>
      </c>
      <c r="O1007" s="1">
        <v>3.22</v>
      </c>
      <c r="P1007" s="1"/>
    </row>
    <row r="1008" spans="1:16" ht="13.5" x14ac:dyDescent="0.35">
      <c r="A1008" s="1">
        <v>1001</v>
      </c>
      <c r="B1008" s="1">
        <v>1001</v>
      </c>
      <c r="C1008" s="1">
        <v>1002</v>
      </c>
      <c r="D1008" s="1" t="s">
        <v>131</v>
      </c>
      <c r="E1008" s="12">
        <v>0.70833333333333337</v>
      </c>
      <c r="F1008" s="1">
        <v>13.923</v>
      </c>
      <c r="G1008" s="1">
        <v>17.789000000000001</v>
      </c>
      <c r="H1008" s="1">
        <v>12.298</v>
      </c>
      <c r="I1008" s="1">
        <v>5.5880000000000001</v>
      </c>
      <c r="J1008" s="1">
        <v>29.603999999999999</v>
      </c>
      <c r="K1008" s="1">
        <v>13.707000000000001</v>
      </c>
      <c r="L1008" s="1">
        <v>18.696000000000002</v>
      </c>
      <c r="M1008" s="1">
        <v>12.917999999999999</v>
      </c>
      <c r="N1008" s="1">
        <v>5.86</v>
      </c>
      <c r="O1008" s="1">
        <v>16.888999999999999</v>
      </c>
      <c r="P1008" s="1"/>
    </row>
    <row r="1009" spans="1:16" ht="13.5" x14ac:dyDescent="0.35">
      <c r="A1009" s="1">
        <v>1002</v>
      </c>
      <c r="B1009" s="1">
        <v>1002</v>
      </c>
      <c r="C1009" s="1">
        <v>1003</v>
      </c>
      <c r="D1009" s="1" t="s">
        <v>131</v>
      </c>
      <c r="E1009" s="12">
        <v>0.75</v>
      </c>
      <c r="F1009" s="1">
        <v>1.9430000000000001</v>
      </c>
      <c r="G1009" s="1">
        <v>2.9849999999999999</v>
      </c>
      <c r="H1009" s="1">
        <v>1.8320000000000001</v>
      </c>
      <c r="I1009" s="1">
        <v>1.139</v>
      </c>
      <c r="J1009" s="1">
        <v>17.233000000000001</v>
      </c>
      <c r="K1009" s="1">
        <v>1.8220000000000001</v>
      </c>
      <c r="L1009" s="1">
        <v>3.1560000000000001</v>
      </c>
      <c r="M1009" s="1">
        <v>1.9430000000000001</v>
      </c>
      <c r="N1009" s="1">
        <v>1.214</v>
      </c>
      <c r="O1009" s="1">
        <v>7.202</v>
      </c>
      <c r="P1009" s="1"/>
    </row>
    <row r="1010" spans="1:16" ht="13.5" x14ac:dyDescent="0.35">
      <c r="A1010" s="1">
        <v>1003</v>
      </c>
      <c r="B1010" s="1">
        <v>1003</v>
      </c>
      <c r="C1010" s="1">
        <v>1004</v>
      </c>
      <c r="D1010" s="1" t="s">
        <v>131</v>
      </c>
      <c r="E1010" s="12">
        <v>0.79166666666666663</v>
      </c>
      <c r="F1010" s="1">
        <v>11.044</v>
      </c>
      <c r="G1010" s="1">
        <v>13.78</v>
      </c>
      <c r="H1010" s="1">
        <v>9.4420000000000002</v>
      </c>
      <c r="I1010" s="1">
        <v>3.4249999999999998</v>
      </c>
      <c r="J1010" s="1">
        <v>11.347</v>
      </c>
      <c r="K1010" s="1">
        <v>10.959</v>
      </c>
      <c r="L1010" s="1">
        <v>14.518000000000001</v>
      </c>
      <c r="M1010" s="1">
        <v>9.9529999999999994</v>
      </c>
      <c r="N1010" s="1">
        <v>3.6230000000000002</v>
      </c>
      <c r="O1010" s="1">
        <v>8.6649999999999991</v>
      </c>
      <c r="P1010" s="1"/>
    </row>
    <row r="1011" spans="1:16" ht="13.5" x14ac:dyDescent="0.35">
      <c r="A1011" s="1">
        <v>1004</v>
      </c>
      <c r="B1011" s="1">
        <v>1004</v>
      </c>
      <c r="C1011" s="1">
        <v>1005</v>
      </c>
      <c r="D1011" s="1" t="s">
        <v>131</v>
      </c>
      <c r="E1011" s="12">
        <v>0.83333333333333337</v>
      </c>
      <c r="F1011" s="1">
        <v>3.069</v>
      </c>
      <c r="G1011" s="1">
        <v>3.7109999999999999</v>
      </c>
      <c r="H1011" s="1">
        <v>2.5550000000000002</v>
      </c>
      <c r="I1011" s="1">
        <v>1.4350000000000001</v>
      </c>
      <c r="J1011" s="1">
        <v>6.6529999999999996</v>
      </c>
      <c r="K1011" s="1">
        <v>2.9780000000000002</v>
      </c>
      <c r="L1011" s="1">
        <v>3.8740000000000001</v>
      </c>
      <c r="M1011" s="1">
        <v>2.6579999999999999</v>
      </c>
      <c r="N1011" s="1">
        <v>1.48</v>
      </c>
      <c r="O1011" s="1">
        <v>4.0039999999999996</v>
      </c>
      <c r="P1011" s="1"/>
    </row>
    <row r="1012" spans="1:16" ht="13.5" x14ac:dyDescent="0.35">
      <c r="A1012" s="1">
        <v>1005</v>
      </c>
      <c r="B1012" s="1">
        <v>1005</v>
      </c>
      <c r="C1012" s="1">
        <v>1006</v>
      </c>
      <c r="D1012" s="1" t="s">
        <v>131</v>
      </c>
      <c r="E1012" s="12">
        <v>0.875</v>
      </c>
      <c r="F1012" s="1">
        <v>17.161999999999999</v>
      </c>
      <c r="G1012" s="1">
        <v>21.411000000000001</v>
      </c>
      <c r="H1012" s="1">
        <v>14.323</v>
      </c>
      <c r="I1012" s="1">
        <v>4.1550000000000002</v>
      </c>
      <c r="J1012" s="1">
        <v>30.914000000000001</v>
      </c>
      <c r="K1012" s="1">
        <v>17.190000000000001</v>
      </c>
      <c r="L1012" s="1">
        <v>22.491</v>
      </c>
      <c r="M1012" s="1">
        <v>15.032999999999999</v>
      </c>
      <c r="N1012" s="1">
        <v>4.3369999999999997</v>
      </c>
      <c r="O1012" s="1">
        <v>8.5510000000000002</v>
      </c>
      <c r="P1012" s="1"/>
    </row>
    <row r="1013" spans="1:16" ht="13.5" x14ac:dyDescent="0.35">
      <c r="A1013" s="1">
        <v>1006</v>
      </c>
      <c r="B1013" s="1">
        <v>1006</v>
      </c>
      <c r="C1013" s="1">
        <v>1007</v>
      </c>
      <c r="D1013" s="1" t="s">
        <v>131</v>
      </c>
      <c r="E1013" s="12">
        <v>0.91666666666666663</v>
      </c>
      <c r="F1013" s="1">
        <v>14.888</v>
      </c>
      <c r="G1013" s="1">
        <v>16.294</v>
      </c>
      <c r="H1013" s="1">
        <v>11.926</v>
      </c>
      <c r="I1013" s="1">
        <v>0.66200000000000003</v>
      </c>
      <c r="J1013" s="1">
        <v>8.5229999999999997</v>
      </c>
      <c r="K1013" s="1">
        <v>14.935</v>
      </c>
      <c r="L1013" s="1">
        <v>17.097999999999999</v>
      </c>
      <c r="M1013" s="1">
        <v>12.503</v>
      </c>
      <c r="N1013" s="1">
        <v>0.74099999999999999</v>
      </c>
      <c r="O1013" s="1">
        <v>6.2119999999999997</v>
      </c>
      <c r="P1013" s="1"/>
    </row>
    <row r="1014" spans="1:16" ht="13.5" x14ac:dyDescent="0.35">
      <c r="A1014" s="1">
        <v>1007</v>
      </c>
      <c r="B1014" s="1">
        <v>1007</v>
      </c>
      <c r="C1014" s="1">
        <v>1008</v>
      </c>
      <c r="D1014" s="1" t="s">
        <v>131</v>
      </c>
      <c r="E1014" s="12">
        <v>0.95833333333333337</v>
      </c>
      <c r="F1014" s="1">
        <v>12.153</v>
      </c>
      <c r="G1014" s="1">
        <v>14.305999999999999</v>
      </c>
      <c r="H1014" s="1">
        <v>9.9540000000000006</v>
      </c>
      <c r="I1014" s="1">
        <v>0.54300000000000004</v>
      </c>
      <c r="J1014" s="1">
        <v>7.6529999999999996</v>
      </c>
      <c r="K1014" s="1">
        <v>12.211</v>
      </c>
      <c r="L1014" s="1">
        <v>15.096</v>
      </c>
      <c r="M1014" s="1">
        <v>10.518000000000001</v>
      </c>
      <c r="N1014" s="1">
        <v>0.52500000000000002</v>
      </c>
      <c r="O1014" s="1">
        <v>5.7640000000000002</v>
      </c>
      <c r="P1014" s="1"/>
    </row>
    <row r="1015" spans="1:16" ht="13.5" x14ac:dyDescent="0.35">
      <c r="A1015" s="1">
        <v>1008</v>
      </c>
      <c r="B1015" s="1">
        <v>1008</v>
      </c>
      <c r="C1015" s="1">
        <v>1009</v>
      </c>
      <c r="D1015" s="1" t="s">
        <v>132</v>
      </c>
      <c r="E1015" s="12">
        <v>0</v>
      </c>
      <c r="F1015" s="1">
        <v>2.7839999999999998</v>
      </c>
      <c r="G1015" s="1">
        <v>0.98499999999999999</v>
      </c>
      <c r="H1015" s="1">
        <v>2.44</v>
      </c>
      <c r="I1015" s="1">
        <v>5.2169999999999996</v>
      </c>
      <c r="J1015" s="1">
        <v>3.2690000000000001</v>
      </c>
      <c r="K1015" s="1">
        <v>2.6469999999999998</v>
      </c>
      <c r="L1015" s="1">
        <v>1.075</v>
      </c>
      <c r="M1015" s="1">
        <v>2.6059999999999999</v>
      </c>
      <c r="N1015" s="1">
        <v>5.4489999999999998</v>
      </c>
      <c r="O1015" s="1">
        <v>19.016999999999999</v>
      </c>
      <c r="P1015" s="1"/>
    </row>
    <row r="1016" spans="1:16" ht="13.5" x14ac:dyDescent="0.35">
      <c r="A1016" s="1">
        <v>1009</v>
      </c>
      <c r="B1016" s="1">
        <v>1009</v>
      </c>
      <c r="C1016" s="1">
        <v>1010</v>
      </c>
      <c r="D1016" s="1" t="s">
        <v>132</v>
      </c>
      <c r="E1016" s="12">
        <v>4.1666666666666664E-2</v>
      </c>
      <c r="F1016" s="1">
        <v>5.0389999999999997</v>
      </c>
      <c r="G1016" s="1">
        <v>6.9889999999999999</v>
      </c>
      <c r="H1016" s="1">
        <v>3.4809999999999999</v>
      </c>
      <c r="I1016" s="1">
        <v>2.9159999999999999</v>
      </c>
      <c r="J1016" s="1">
        <v>4.4930000000000003</v>
      </c>
      <c r="K1016" s="1">
        <v>5.03</v>
      </c>
      <c r="L1016" s="1">
        <v>7.319</v>
      </c>
      <c r="M1016" s="1">
        <v>3.629</v>
      </c>
      <c r="N1016" s="1">
        <v>3.0339999999999998</v>
      </c>
      <c r="O1016" s="1">
        <v>26.818000000000001</v>
      </c>
      <c r="P1016" s="1"/>
    </row>
    <row r="1017" spans="1:16" ht="13.5" x14ac:dyDescent="0.35">
      <c r="A1017" s="1">
        <v>1010</v>
      </c>
      <c r="B1017" s="1">
        <v>1010</v>
      </c>
      <c r="C1017" s="1">
        <v>1011</v>
      </c>
      <c r="D1017" s="1" t="s">
        <v>132</v>
      </c>
      <c r="E1017" s="12">
        <v>8.3333333333333329E-2</v>
      </c>
      <c r="F1017" s="1">
        <v>12.295</v>
      </c>
      <c r="G1017" s="1">
        <v>19.039000000000001</v>
      </c>
      <c r="H1017" s="1">
        <v>9.2330000000000005</v>
      </c>
      <c r="I1017" s="1">
        <v>8.3689999999999998</v>
      </c>
      <c r="J1017" s="1">
        <v>17.573</v>
      </c>
      <c r="K1017" s="1">
        <v>12.494999999999999</v>
      </c>
      <c r="L1017" s="1">
        <v>20.068000000000001</v>
      </c>
      <c r="M1017" s="1">
        <v>9.7520000000000007</v>
      </c>
      <c r="N1017" s="1">
        <v>8.843</v>
      </c>
      <c r="O1017" s="1">
        <v>0.73399999999999999</v>
      </c>
      <c r="P1017" s="1"/>
    </row>
    <row r="1018" spans="1:16" ht="13.5" x14ac:dyDescent="0.35">
      <c r="A1018" s="1">
        <v>1011</v>
      </c>
      <c r="B1018" s="1">
        <v>1011</v>
      </c>
      <c r="C1018" s="1">
        <v>1012</v>
      </c>
      <c r="D1018" s="1" t="s">
        <v>132</v>
      </c>
      <c r="E1018" s="12">
        <v>0.125</v>
      </c>
      <c r="F1018" s="1">
        <v>31.692</v>
      </c>
      <c r="G1018" s="1">
        <v>38.223999999999997</v>
      </c>
      <c r="H1018" s="1">
        <v>23.181999999999999</v>
      </c>
      <c r="I1018" s="1">
        <v>2.6779999999999999</v>
      </c>
      <c r="J1018" s="1">
        <v>1.0589999999999999</v>
      </c>
      <c r="K1018" s="1">
        <v>31.638000000000002</v>
      </c>
      <c r="L1018" s="1">
        <v>40.158999999999999</v>
      </c>
      <c r="M1018" s="1">
        <v>24.332999999999998</v>
      </c>
      <c r="N1018" s="1">
        <v>2.762</v>
      </c>
      <c r="O1018" s="1">
        <v>1.0589999999999999</v>
      </c>
      <c r="P1018" s="1"/>
    </row>
    <row r="1019" spans="1:16" ht="13.5" x14ac:dyDescent="0.35">
      <c r="A1019" s="1">
        <v>1012</v>
      </c>
      <c r="B1019" s="1">
        <v>1012</v>
      </c>
      <c r="C1019" s="1">
        <v>1013</v>
      </c>
      <c r="D1019" s="1" t="s">
        <v>132</v>
      </c>
      <c r="E1019" s="12">
        <v>0.16666666666666666</v>
      </c>
      <c r="F1019" s="1">
        <v>5.7690000000000001</v>
      </c>
      <c r="G1019" s="1">
        <v>7.298</v>
      </c>
      <c r="H1019" s="1">
        <v>4.431</v>
      </c>
      <c r="I1019" s="1">
        <v>0.89100000000000001</v>
      </c>
      <c r="J1019" s="1">
        <v>1.3620000000000001</v>
      </c>
      <c r="K1019" s="1">
        <v>5.8710000000000004</v>
      </c>
      <c r="L1019" s="1">
        <v>7.7489999999999997</v>
      </c>
      <c r="M1019" s="1">
        <v>4.7329999999999997</v>
      </c>
      <c r="N1019" s="1">
        <v>0.86599999999999999</v>
      </c>
      <c r="O1019" s="1">
        <v>1.3620000000000001</v>
      </c>
      <c r="P1019" s="1"/>
    </row>
    <row r="1020" spans="1:16" ht="13.5" x14ac:dyDescent="0.35">
      <c r="A1020" s="1">
        <v>1013</v>
      </c>
      <c r="B1020" s="1">
        <v>1013</v>
      </c>
      <c r="C1020" s="1">
        <v>1014</v>
      </c>
      <c r="D1020" s="1" t="s">
        <v>132</v>
      </c>
      <c r="E1020" s="12">
        <v>0.20833333333333334</v>
      </c>
      <c r="F1020" s="1">
        <v>12.811999999999999</v>
      </c>
      <c r="G1020" s="1">
        <v>16.055</v>
      </c>
      <c r="H1020" s="1">
        <v>8.9990000000000006</v>
      </c>
      <c r="I1020" s="1">
        <v>0.32200000000000001</v>
      </c>
      <c r="J1020" s="1">
        <v>1.0189999999999999</v>
      </c>
      <c r="K1020" s="1">
        <v>12.797000000000001</v>
      </c>
      <c r="L1020" s="1">
        <v>16.943999999999999</v>
      </c>
      <c r="M1020" s="1">
        <v>9.5210000000000008</v>
      </c>
      <c r="N1020" s="1">
        <v>0.39200000000000002</v>
      </c>
      <c r="O1020" s="1">
        <v>1.018</v>
      </c>
      <c r="P1020" s="1"/>
    </row>
    <row r="1021" spans="1:16" ht="13.5" x14ac:dyDescent="0.35">
      <c r="A1021" s="1">
        <v>1014</v>
      </c>
      <c r="B1021" s="1">
        <v>1014</v>
      </c>
      <c r="C1021" s="1">
        <v>1015</v>
      </c>
      <c r="D1021" s="1" t="s">
        <v>132</v>
      </c>
      <c r="E1021" s="12">
        <v>0.25</v>
      </c>
      <c r="F1021" s="1">
        <v>17.344000000000001</v>
      </c>
      <c r="G1021" s="1">
        <v>20.940999999999999</v>
      </c>
      <c r="H1021" s="1">
        <v>12.369</v>
      </c>
      <c r="I1021" s="1">
        <v>0.59</v>
      </c>
      <c r="J1021" s="1">
        <v>0.59</v>
      </c>
      <c r="K1021" s="1">
        <v>17.317</v>
      </c>
      <c r="L1021" s="1">
        <v>22</v>
      </c>
      <c r="M1021" s="1">
        <v>12.981999999999999</v>
      </c>
      <c r="N1021" s="1">
        <v>0.59</v>
      </c>
      <c r="O1021" s="1">
        <v>0.59</v>
      </c>
      <c r="P1021" s="1"/>
    </row>
    <row r="1022" spans="1:16" ht="13.5" x14ac:dyDescent="0.35">
      <c r="A1022" s="1">
        <v>1015</v>
      </c>
      <c r="B1022" s="1">
        <v>1015</v>
      </c>
      <c r="C1022" s="1">
        <v>1016</v>
      </c>
      <c r="D1022" s="1" t="s">
        <v>132</v>
      </c>
      <c r="E1022" s="12">
        <v>0.29166666666666669</v>
      </c>
      <c r="F1022" s="1">
        <v>15.726000000000001</v>
      </c>
      <c r="G1022" s="1">
        <v>17.154</v>
      </c>
      <c r="H1022" s="1">
        <v>13.744</v>
      </c>
      <c r="I1022" s="1">
        <v>8.4960000000000004</v>
      </c>
      <c r="J1022" s="1">
        <v>8.5139999999999993</v>
      </c>
      <c r="K1022" s="1">
        <v>15.708</v>
      </c>
      <c r="L1022" s="1">
        <v>17.584</v>
      </c>
      <c r="M1022" s="1">
        <v>13.997</v>
      </c>
      <c r="N1022" s="1">
        <v>8.4749999999999996</v>
      </c>
      <c r="O1022" s="1">
        <v>8.6910000000000007</v>
      </c>
      <c r="P1022" s="1"/>
    </row>
    <row r="1023" spans="1:16" ht="13.5" x14ac:dyDescent="0.35">
      <c r="A1023" s="1">
        <v>1016</v>
      </c>
      <c r="B1023" s="1">
        <v>1016</v>
      </c>
      <c r="C1023" s="1">
        <v>1017</v>
      </c>
      <c r="D1023" s="1" t="s">
        <v>132</v>
      </c>
      <c r="E1023" s="12">
        <v>0.33333333333333331</v>
      </c>
      <c r="F1023" s="1">
        <v>15.672000000000001</v>
      </c>
      <c r="G1023" s="1">
        <v>18.425000000000001</v>
      </c>
      <c r="H1023" s="1">
        <v>10.654999999999999</v>
      </c>
      <c r="I1023" s="1">
        <v>0.89400000000000002</v>
      </c>
      <c r="J1023" s="1">
        <v>9.6000000000000002E-2</v>
      </c>
      <c r="K1023" s="1">
        <v>15.618</v>
      </c>
      <c r="L1023" s="1">
        <v>19.404</v>
      </c>
      <c r="M1023" s="1">
        <v>11.228999999999999</v>
      </c>
      <c r="N1023" s="1">
        <v>0.92100000000000004</v>
      </c>
      <c r="O1023" s="1">
        <v>4.0439999999999996</v>
      </c>
      <c r="P1023" s="1"/>
    </row>
    <row r="1024" spans="1:16" ht="13.5" x14ac:dyDescent="0.35">
      <c r="A1024" s="1">
        <v>1017</v>
      </c>
      <c r="B1024" s="1">
        <v>1017</v>
      </c>
      <c r="C1024" s="1">
        <v>1018</v>
      </c>
      <c r="D1024" s="1" t="s">
        <v>132</v>
      </c>
      <c r="E1024" s="12">
        <v>0.375</v>
      </c>
      <c r="F1024" s="1">
        <v>12.196</v>
      </c>
      <c r="G1024" s="1">
        <v>14.721</v>
      </c>
      <c r="H1024" s="1">
        <v>8.7940000000000005</v>
      </c>
      <c r="I1024" s="1">
        <v>1.883</v>
      </c>
      <c r="J1024" s="1">
        <v>0.876</v>
      </c>
      <c r="K1024" s="1">
        <v>12.166</v>
      </c>
      <c r="L1024" s="1">
        <v>15.472</v>
      </c>
      <c r="M1024" s="1">
        <v>9.2360000000000007</v>
      </c>
      <c r="N1024" s="1">
        <v>1.966</v>
      </c>
      <c r="O1024" s="1">
        <v>4.8739999999999997</v>
      </c>
      <c r="P1024" s="1"/>
    </row>
    <row r="1025" spans="1:16" ht="13.5" x14ac:dyDescent="0.35">
      <c r="A1025" s="1">
        <v>1018</v>
      </c>
      <c r="B1025" s="1">
        <v>1018</v>
      </c>
      <c r="C1025" s="1">
        <v>1019</v>
      </c>
      <c r="D1025" s="1" t="s">
        <v>132</v>
      </c>
      <c r="E1025" s="12">
        <v>0.41666666666666669</v>
      </c>
      <c r="F1025" s="1">
        <v>12.858000000000001</v>
      </c>
      <c r="G1025" s="1">
        <v>17.765999999999998</v>
      </c>
      <c r="H1025" s="1">
        <v>9.5340000000000007</v>
      </c>
      <c r="I1025" s="1">
        <v>2.492</v>
      </c>
      <c r="J1025" s="1">
        <v>21.597999999999999</v>
      </c>
      <c r="K1025" s="1">
        <v>12.83</v>
      </c>
      <c r="L1025" s="1">
        <v>18.768000000000001</v>
      </c>
      <c r="M1025" s="1">
        <v>10.106999999999999</v>
      </c>
      <c r="N1025" s="1">
        <v>2.6989999999999998</v>
      </c>
      <c r="O1025" s="1">
        <v>23.108000000000001</v>
      </c>
      <c r="P1025" s="1"/>
    </row>
    <row r="1026" spans="1:16" ht="13.5" x14ac:dyDescent="0.35">
      <c r="A1026" s="1">
        <v>1019</v>
      </c>
      <c r="B1026" s="1">
        <v>1019</v>
      </c>
      <c r="C1026" s="1">
        <v>1020</v>
      </c>
      <c r="D1026" s="1" t="s">
        <v>132</v>
      </c>
      <c r="E1026" s="12">
        <v>0.45833333333333331</v>
      </c>
      <c r="F1026" s="1">
        <v>6.4720000000000004</v>
      </c>
      <c r="G1026" s="1">
        <v>11.433</v>
      </c>
      <c r="H1026" s="1">
        <v>4.6230000000000002</v>
      </c>
      <c r="I1026" s="1">
        <v>4.8979999999999997</v>
      </c>
      <c r="J1026" s="1">
        <v>30.835999999999999</v>
      </c>
      <c r="K1026" s="1">
        <v>6.5620000000000003</v>
      </c>
      <c r="L1026" s="1">
        <v>12.222</v>
      </c>
      <c r="M1026" s="1">
        <v>5.056</v>
      </c>
      <c r="N1026" s="1">
        <v>5.3460000000000001</v>
      </c>
      <c r="O1026" s="1">
        <v>50.692999999999998</v>
      </c>
      <c r="P1026" s="1"/>
    </row>
    <row r="1027" spans="1:16" ht="13.5" x14ac:dyDescent="0.35">
      <c r="A1027" s="1">
        <v>1020</v>
      </c>
      <c r="B1027" s="1">
        <v>1020</v>
      </c>
      <c r="C1027" s="1">
        <v>1021</v>
      </c>
      <c r="D1027" s="1" t="s">
        <v>132</v>
      </c>
      <c r="E1027" s="12">
        <v>0.5</v>
      </c>
      <c r="F1027" s="1">
        <v>2.62</v>
      </c>
      <c r="G1027" s="1">
        <v>6.5579999999999998</v>
      </c>
      <c r="H1027" s="1">
        <v>5.3109999999999999</v>
      </c>
      <c r="I1027" s="1">
        <v>0.92400000000000004</v>
      </c>
      <c r="J1027" s="1">
        <v>44.905999999999999</v>
      </c>
      <c r="K1027" s="1">
        <v>1.863</v>
      </c>
      <c r="L1027" s="1">
        <v>6.65</v>
      </c>
      <c r="M1027" s="1">
        <v>5.3380000000000001</v>
      </c>
      <c r="N1027" s="1">
        <v>0.72299999999999998</v>
      </c>
      <c r="O1027" s="1">
        <v>59.264000000000003</v>
      </c>
      <c r="P1027" s="1"/>
    </row>
    <row r="1028" spans="1:16" ht="13.5" x14ac:dyDescent="0.35">
      <c r="A1028" s="1">
        <v>1021</v>
      </c>
      <c r="B1028" s="1">
        <v>1021</v>
      </c>
      <c r="C1028" s="1">
        <v>1022</v>
      </c>
      <c r="D1028" s="1" t="s">
        <v>132</v>
      </c>
      <c r="E1028" s="12">
        <v>0.54166666666666663</v>
      </c>
      <c r="F1028" s="1">
        <v>2.4969999999999999</v>
      </c>
      <c r="G1028" s="1">
        <v>5.3810000000000002</v>
      </c>
      <c r="H1028" s="1">
        <v>2.4209999999999998</v>
      </c>
      <c r="I1028" s="1">
        <v>1.8580000000000001</v>
      </c>
      <c r="J1028" s="1">
        <v>5.3079999999999998</v>
      </c>
      <c r="K1028" s="1">
        <v>2.4369999999999998</v>
      </c>
      <c r="L1028" s="1">
        <v>5.9279999999999999</v>
      </c>
      <c r="M1028" s="1">
        <v>2.8149999999999999</v>
      </c>
      <c r="N1028" s="1">
        <v>2.222</v>
      </c>
      <c r="O1028" s="1">
        <v>4.3869999999999996</v>
      </c>
      <c r="P1028" s="1"/>
    </row>
    <row r="1029" spans="1:16" ht="13.5" x14ac:dyDescent="0.35">
      <c r="A1029" s="1">
        <v>1022</v>
      </c>
      <c r="B1029" s="1">
        <v>1022</v>
      </c>
      <c r="C1029" s="1">
        <v>1023</v>
      </c>
      <c r="D1029" s="1" t="s">
        <v>132</v>
      </c>
      <c r="E1029" s="12">
        <v>0.58333333333333337</v>
      </c>
      <c r="F1029" s="1">
        <v>18.282</v>
      </c>
      <c r="G1029" s="1">
        <v>21.838000000000001</v>
      </c>
      <c r="H1029" s="1">
        <v>12.406000000000001</v>
      </c>
      <c r="I1029" s="1">
        <v>10.225</v>
      </c>
      <c r="J1029" s="1">
        <v>22.77</v>
      </c>
      <c r="K1029" s="1">
        <v>18.12</v>
      </c>
      <c r="L1029" s="1">
        <v>22.747</v>
      </c>
      <c r="M1029" s="1">
        <v>12.824</v>
      </c>
      <c r="N1029" s="1">
        <v>10.53</v>
      </c>
      <c r="O1029" s="1">
        <v>28.36</v>
      </c>
      <c r="P1029" s="1"/>
    </row>
    <row r="1030" spans="1:16" ht="13.5" x14ac:dyDescent="0.35">
      <c r="A1030" s="1">
        <v>1023</v>
      </c>
      <c r="B1030" s="1">
        <v>1023</v>
      </c>
      <c r="C1030" s="1">
        <v>1024</v>
      </c>
      <c r="D1030" s="1" t="s">
        <v>132</v>
      </c>
      <c r="E1030" s="12">
        <v>0.625</v>
      </c>
      <c r="F1030" s="1">
        <v>10.7</v>
      </c>
      <c r="G1030" s="1">
        <v>16.292000000000002</v>
      </c>
      <c r="H1030" s="1">
        <v>8.9670000000000005</v>
      </c>
      <c r="I1030" s="1">
        <v>8.2059999999999995</v>
      </c>
      <c r="J1030" s="1">
        <v>0.17299999999999999</v>
      </c>
      <c r="K1030" s="1">
        <v>10.74</v>
      </c>
      <c r="L1030" s="1">
        <v>17.03</v>
      </c>
      <c r="M1030" s="1">
        <v>9.3249999999999993</v>
      </c>
      <c r="N1030" s="1">
        <v>8.5229999999999997</v>
      </c>
      <c r="O1030" s="1">
        <v>7.1999999999999995E-2</v>
      </c>
      <c r="P1030" s="1"/>
    </row>
    <row r="1031" spans="1:16" ht="13.5" x14ac:dyDescent="0.35">
      <c r="A1031" s="1">
        <v>1024</v>
      </c>
      <c r="B1031" s="1">
        <v>1024</v>
      </c>
      <c r="C1031" s="1">
        <v>1025</v>
      </c>
      <c r="D1031" s="1" t="s">
        <v>132</v>
      </c>
      <c r="E1031" s="12">
        <v>0.66666666666666663</v>
      </c>
      <c r="F1031" s="1">
        <v>12.21</v>
      </c>
      <c r="G1031" s="1">
        <v>13.375999999999999</v>
      </c>
      <c r="H1031" s="1">
        <v>11.95</v>
      </c>
      <c r="I1031" s="1">
        <v>10.999000000000001</v>
      </c>
      <c r="J1031" s="1">
        <v>14.35</v>
      </c>
      <c r="K1031" s="1">
        <v>12.054</v>
      </c>
      <c r="L1031" s="1">
        <v>13.57</v>
      </c>
      <c r="M1031" s="1">
        <v>12.071</v>
      </c>
      <c r="N1031" s="1">
        <v>11.07</v>
      </c>
      <c r="O1031" s="1">
        <v>17.814</v>
      </c>
      <c r="P1031" s="1"/>
    </row>
    <row r="1032" spans="1:16" ht="13.5" x14ac:dyDescent="0.35">
      <c r="A1032" s="1">
        <v>1025</v>
      </c>
      <c r="B1032" s="1">
        <v>1025</v>
      </c>
      <c r="C1032" s="1">
        <v>1026</v>
      </c>
      <c r="D1032" s="1" t="s">
        <v>132</v>
      </c>
      <c r="E1032" s="12">
        <v>0.70833333333333337</v>
      </c>
      <c r="F1032" s="1">
        <v>19.271999999999998</v>
      </c>
      <c r="G1032" s="1">
        <v>23.864999999999998</v>
      </c>
      <c r="H1032" s="1">
        <v>15.35</v>
      </c>
      <c r="I1032" s="1">
        <v>4.0810000000000004</v>
      </c>
      <c r="J1032" s="1">
        <v>5.15</v>
      </c>
      <c r="K1032" s="1">
        <v>19.225999999999999</v>
      </c>
      <c r="L1032" s="1">
        <v>24.994</v>
      </c>
      <c r="M1032" s="1">
        <v>16.036999999999999</v>
      </c>
      <c r="N1032" s="1">
        <v>4.181</v>
      </c>
      <c r="O1032" s="1">
        <v>8.1419999999999995</v>
      </c>
      <c r="P1032" s="1"/>
    </row>
    <row r="1033" spans="1:16" ht="13.5" x14ac:dyDescent="0.35">
      <c r="A1033" s="1">
        <v>1026</v>
      </c>
      <c r="B1033" s="1">
        <v>1026</v>
      </c>
      <c r="C1033" s="1">
        <v>1027</v>
      </c>
      <c r="D1033" s="1" t="s">
        <v>132</v>
      </c>
      <c r="E1033" s="12">
        <v>0.75</v>
      </c>
      <c r="F1033" s="1">
        <v>9.8239999999999998</v>
      </c>
      <c r="G1033" s="1">
        <v>10.525</v>
      </c>
      <c r="H1033" s="1">
        <v>7.2290000000000001</v>
      </c>
      <c r="I1033" s="1">
        <v>7.1999999999999995E-2</v>
      </c>
      <c r="J1033" s="1">
        <v>4.298</v>
      </c>
      <c r="K1033" s="1">
        <v>9.6479999999999997</v>
      </c>
      <c r="L1033" s="1">
        <v>10.911</v>
      </c>
      <c r="M1033" s="1">
        <v>7.4429999999999996</v>
      </c>
      <c r="N1033" s="1">
        <v>8.5999999999999993E-2</v>
      </c>
      <c r="O1033" s="1">
        <v>3.6389999999999998</v>
      </c>
      <c r="P1033" s="1"/>
    </row>
    <row r="1034" spans="1:16" ht="13.5" x14ac:dyDescent="0.35">
      <c r="A1034" s="1">
        <v>1027</v>
      </c>
      <c r="B1034" s="1">
        <v>1027</v>
      </c>
      <c r="C1034" s="1">
        <v>1028</v>
      </c>
      <c r="D1034" s="1" t="s">
        <v>132</v>
      </c>
      <c r="E1034" s="12">
        <v>0.79166666666666663</v>
      </c>
      <c r="F1034" s="1">
        <v>14.856</v>
      </c>
      <c r="G1034" s="1">
        <v>18.282</v>
      </c>
      <c r="H1034" s="1">
        <v>10.968999999999999</v>
      </c>
      <c r="I1034" s="1">
        <v>1.0549999999999999</v>
      </c>
      <c r="J1034" s="1">
        <v>0.19800000000000001</v>
      </c>
      <c r="K1034" s="1">
        <v>14.933</v>
      </c>
      <c r="L1034" s="1">
        <v>19.398</v>
      </c>
      <c r="M1034" s="1">
        <v>11.704000000000001</v>
      </c>
      <c r="N1034" s="1">
        <v>0.94599999999999995</v>
      </c>
      <c r="O1034" s="1">
        <v>3.9049999999999998</v>
      </c>
      <c r="P1034" s="1"/>
    </row>
    <row r="1035" spans="1:16" ht="13.5" x14ac:dyDescent="0.35">
      <c r="A1035" s="1">
        <v>1028</v>
      </c>
      <c r="B1035" s="1">
        <v>1028</v>
      </c>
      <c r="C1035" s="1">
        <v>1029</v>
      </c>
      <c r="D1035" s="1" t="s">
        <v>132</v>
      </c>
      <c r="E1035" s="12">
        <v>0.83333333333333337</v>
      </c>
      <c r="F1035" s="1">
        <v>10.282</v>
      </c>
      <c r="G1035" s="1">
        <v>12.765000000000001</v>
      </c>
      <c r="H1035" s="1">
        <v>7.4690000000000003</v>
      </c>
      <c r="I1035" s="1">
        <v>3.5270000000000001</v>
      </c>
      <c r="J1035" s="1">
        <v>1.756</v>
      </c>
      <c r="K1035" s="1">
        <v>10.189</v>
      </c>
      <c r="L1035" s="1">
        <v>13.29</v>
      </c>
      <c r="M1035" s="1">
        <v>7.718</v>
      </c>
      <c r="N1035" s="1">
        <v>3.5710000000000002</v>
      </c>
      <c r="O1035" s="1">
        <v>12.476000000000001</v>
      </c>
      <c r="P1035" s="1"/>
    </row>
    <row r="1036" spans="1:16" ht="13.5" x14ac:dyDescent="0.35">
      <c r="A1036" s="1">
        <v>1029</v>
      </c>
      <c r="B1036" s="1">
        <v>1029</v>
      </c>
      <c r="C1036" s="1">
        <v>1030</v>
      </c>
      <c r="D1036" s="1" t="s">
        <v>132</v>
      </c>
      <c r="E1036" s="12">
        <v>0.875</v>
      </c>
      <c r="F1036" s="1">
        <v>14.717000000000001</v>
      </c>
      <c r="G1036" s="1">
        <v>18.536000000000001</v>
      </c>
      <c r="H1036" s="1">
        <v>11.036</v>
      </c>
      <c r="I1036" s="1">
        <v>3.2160000000000002</v>
      </c>
      <c r="J1036" s="1">
        <v>1.155</v>
      </c>
      <c r="K1036" s="1">
        <v>14.641999999999999</v>
      </c>
      <c r="L1036" s="1">
        <v>19.396000000000001</v>
      </c>
      <c r="M1036" s="1">
        <v>11.506</v>
      </c>
      <c r="N1036" s="1">
        <v>3.278</v>
      </c>
      <c r="O1036" s="1">
        <v>12.87</v>
      </c>
      <c r="P1036" s="1"/>
    </row>
    <row r="1037" spans="1:16" ht="13.5" x14ac:dyDescent="0.35">
      <c r="A1037" s="1">
        <v>1030</v>
      </c>
      <c r="B1037" s="1">
        <v>1030</v>
      </c>
      <c r="C1037" s="1">
        <v>1031</v>
      </c>
      <c r="D1037" s="1" t="s">
        <v>132</v>
      </c>
      <c r="E1037" s="12">
        <v>0.91666666666666663</v>
      </c>
      <c r="F1037" s="1">
        <v>0.60799999999999998</v>
      </c>
      <c r="G1037" s="1">
        <v>0.56200000000000006</v>
      </c>
      <c r="H1037" s="1">
        <v>0.54500000000000004</v>
      </c>
      <c r="I1037" s="1">
        <v>0.77500000000000002</v>
      </c>
      <c r="J1037" s="1">
        <v>0.83599999999999997</v>
      </c>
      <c r="K1037" s="1">
        <v>0.55900000000000005</v>
      </c>
      <c r="L1037" s="1">
        <v>0.50700000000000001</v>
      </c>
      <c r="M1037" s="1">
        <v>0.48899999999999999</v>
      </c>
      <c r="N1037" s="1">
        <v>0.73199999999999998</v>
      </c>
      <c r="O1037" s="1">
        <v>0.58599999999999997</v>
      </c>
      <c r="P1037" s="1"/>
    </row>
    <row r="1038" spans="1:16" ht="13.5" x14ac:dyDescent="0.35">
      <c r="A1038" s="1">
        <v>1031</v>
      </c>
      <c r="B1038" s="1">
        <v>1031</v>
      </c>
      <c r="C1038" s="1">
        <v>1032</v>
      </c>
      <c r="D1038" s="1" t="s">
        <v>132</v>
      </c>
      <c r="E1038" s="12">
        <v>0.95833333333333337</v>
      </c>
      <c r="F1038" s="1">
        <v>8.6940000000000008</v>
      </c>
      <c r="G1038" s="1">
        <v>11.824999999999999</v>
      </c>
      <c r="H1038" s="1">
        <v>6.19</v>
      </c>
      <c r="I1038" s="1">
        <v>1.81</v>
      </c>
      <c r="J1038" s="1">
        <v>1.6970000000000001</v>
      </c>
      <c r="K1038" s="1">
        <v>8.7539999999999996</v>
      </c>
      <c r="L1038" s="1">
        <v>12.510999999999999</v>
      </c>
      <c r="M1038" s="1">
        <v>6.5830000000000002</v>
      </c>
      <c r="N1038" s="1">
        <v>1.974</v>
      </c>
      <c r="O1038" s="1">
        <v>10.135999999999999</v>
      </c>
      <c r="P1038" s="1"/>
    </row>
    <row r="1039" spans="1:16" ht="13.5" x14ac:dyDescent="0.35">
      <c r="A1039" s="1">
        <v>1032</v>
      </c>
      <c r="B1039" s="1">
        <v>1032</v>
      </c>
      <c r="C1039" s="1">
        <v>1033</v>
      </c>
      <c r="D1039" s="1" t="s">
        <v>59</v>
      </c>
      <c r="E1039" s="12">
        <v>0</v>
      </c>
      <c r="F1039" s="1">
        <v>12.823</v>
      </c>
      <c r="G1039" s="1">
        <v>16.763000000000002</v>
      </c>
      <c r="H1039" s="1">
        <v>8.8640000000000008</v>
      </c>
      <c r="I1039" s="1">
        <v>1.794</v>
      </c>
      <c r="J1039" s="1">
        <v>0.32500000000000001</v>
      </c>
      <c r="K1039" s="1">
        <v>12.797000000000001</v>
      </c>
      <c r="L1039" s="1">
        <v>17.704000000000001</v>
      </c>
      <c r="M1039" s="1">
        <v>9.3940000000000001</v>
      </c>
      <c r="N1039" s="1">
        <v>1.956</v>
      </c>
      <c r="O1039" s="1">
        <v>20.552</v>
      </c>
      <c r="P1039" s="1"/>
    </row>
    <row r="1040" spans="1:16" ht="13.5" x14ac:dyDescent="0.35">
      <c r="A1040" s="1">
        <v>1033</v>
      </c>
      <c r="B1040" s="1">
        <v>1033</v>
      </c>
      <c r="C1040" s="1">
        <v>1034</v>
      </c>
      <c r="D1040" s="1" t="s">
        <v>59</v>
      </c>
      <c r="E1040" s="12">
        <v>4.1666666666666664E-2</v>
      </c>
      <c r="F1040" s="1">
        <v>3.1589999999999998</v>
      </c>
      <c r="G1040" s="1">
        <v>4.0350000000000001</v>
      </c>
      <c r="H1040" s="1">
        <v>2.4620000000000002</v>
      </c>
      <c r="I1040" s="1">
        <v>1.419</v>
      </c>
      <c r="J1040" s="1">
        <v>4.5599999999999996</v>
      </c>
      <c r="K1040" s="1">
        <v>3.069</v>
      </c>
      <c r="L1040" s="1">
        <v>4.1749999999999998</v>
      </c>
      <c r="M1040" s="1">
        <v>2.52</v>
      </c>
      <c r="N1040" s="1">
        <v>1.4219999999999999</v>
      </c>
      <c r="O1040" s="1">
        <v>0.79500000000000004</v>
      </c>
      <c r="P1040" s="1"/>
    </row>
    <row r="1041" spans="1:16" ht="13.5" x14ac:dyDescent="0.35">
      <c r="A1041" s="1">
        <v>1034</v>
      </c>
      <c r="B1041" s="1">
        <v>1034</v>
      </c>
      <c r="C1041" s="1">
        <v>1035</v>
      </c>
      <c r="D1041" s="1" t="s">
        <v>59</v>
      </c>
      <c r="E1041" s="12">
        <v>8.3333333333333329E-2</v>
      </c>
      <c r="F1041" s="1">
        <v>17.164999999999999</v>
      </c>
      <c r="G1041" s="1">
        <v>20.55</v>
      </c>
      <c r="H1041" s="1">
        <v>12.343999999999999</v>
      </c>
      <c r="I1041" s="1">
        <v>0.96099999999999997</v>
      </c>
      <c r="J1041" s="1">
        <v>3.1840000000000002</v>
      </c>
      <c r="K1041" s="1">
        <v>17.146000000000001</v>
      </c>
      <c r="L1041" s="1">
        <v>21.571999999999999</v>
      </c>
      <c r="M1041" s="1">
        <v>12.94</v>
      </c>
      <c r="N1041" s="1">
        <v>0.96399999999999997</v>
      </c>
      <c r="O1041" s="1">
        <v>0.38400000000000001</v>
      </c>
      <c r="P1041" s="1"/>
    </row>
    <row r="1042" spans="1:16" ht="13.5" x14ac:dyDescent="0.35">
      <c r="A1042" s="1">
        <v>1035</v>
      </c>
      <c r="B1042" s="1">
        <v>1035</v>
      </c>
      <c r="C1042" s="1">
        <v>1036</v>
      </c>
      <c r="D1042" s="1" t="s">
        <v>59</v>
      </c>
      <c r="E1042" s="12">
        <v>0.125</v>
      </c>
      <c r="F1042" s="1">
        <v>17.593</v>
      </c>
      <c r="G1042" s="1">
        <v>20.818000000000001</v>
      </c>
      <c r="H1042" s="1">
        <v>12.083</v>
      </c>
      <c r="I1042" s="1">
        <v>0.85199999999999998</v>
      </c>
      <c r="J1042" s="1">
        <v>6.2169999999999996</v>
      </c>
      <c r="K1042" s="1">
        <v>17.568000000000001</v>
      </c>
      <c r="L1042" s="1">
        <v>21.867999999999999</v>
      </c>
      <c r="M1042" s="1">
        <v>12.678000000000001</v>
      </c>
      <c r="N1042" s="1">
        <v>0.93</v>
      </c>
      <c r="O1042" s="1">
        <v>0.27700000000000002</v>
      </c>
      <c r="P1042" s="1"/>
    </row>
    <row r="1043" spans="1:16" ht="13.5" x14ac:dyDescent="0.35">
      <c r="A1043" s="1">
        <v>1036</v>
      </c>
      <c r="B1043" s="1">
        <v>1036</v>
      </c>
      <c r="C1043" s="1">
        <v>1037</v>
      </c>
      <c r="D1043" s="1" t="s">
        <v>59</v>
      </c>
      <c r="E1043" s="12">
        <v>0.16666666666666666</v>
      </c>
      <c r="F1043" s="1">
        <v>1.5029999999999999</v>
      </c>
      <c r="G1043" s="1">
        <v>1.7</v>
      </c>
      <c r="H1043" s="1">
        <v>1.73</v>
      </c>
      <c r="I1043" s="1">
        <v>0.60399999999999998</v>
      </c>
      <c r="J1043" s="1">
        <v>0.60399999999999998</v>
      </c>
      <c r="K1043" s="1">
        <v>1.61</v>
      </c>
      <c r="L1043" s="1">
        <v>1.8360000000000001</v>
      </c>
      <c r="M1043" s="1">
        <v>1.8680000000000001</v>
      </c>
      <c r="N1043" s="1">
        <v>0.58799999999999997</v>
      </c>
      <c r="O1043" s="1">
        <v>0.58799999999999997</v>
      </c>
      <c r="P1043" s="1"/>
    </row>
    <row r="1044" spans="1:16" ht="13.5" x14ac:dyDescent="0.35">
      <c r="A1044" s="1">
        <v>1037</v>
      </c>
      <c r="B1044" s="1">
        <v>1037</v>
      </c>
      <c r="C1044" s="1">
        <v>1038</v>
      </c>
      <c r="D1044" s="1" t="s">
        <v>59</v>
      </c>
      <c r="E1044" s="12">
        <v>0.20833333333333334</v>
      </c>
      <c r="F1044" s="1">
        <v>39.453000000000003</v>
      </c>
      <c r="G1044" s="1">
        <v>47.889000000000003</v>
      </c>
      <c r="H1044" s="1">
        <v>26.652000000000001</v>
      </c>
      <c r="I1044" s="1">
        <v>0.63</v>
      </c>
      <c r="J1044" s="1">
        <v>0.63</v>
      </c>
      <c r="K1044" s="1">
        <v>39.372999999999998</v>
      </c>
      <c r="L1044" s="1">
        <v>50.429000000000002</v>
      </c>
      <c r="M1044" s="1">
        <v>28.085999999999999</v>
      </c>
      <c r="N1044" s="1">
        <v>0.61599999999999999</v>
      </c>
      <c r="O1044" s="1">
        <v>0.61599999999999999</v>
      </c>
      <c r="P1044" s="1"/>
    </row>
    <row r="1045" spans="1:16" ht="13.5" x14ac:dyDescent="0.35">
      <c r="A1045" s="1">
        <v>1038</v>
      </c>
      <c r="B1045" s="1">
        <v>1038</v>
      </c>
      <c r="C1045" s="1">
        <v>1039</v>
      </c>
      <c r="D1045" s="1" t="s">
        <v>59</v>
      </c>
      <c r="E1045" s="12">
        <v>0.25</v>
      </c>
      <c r="F1045" s="1">
        <v>18.073</v>
      </c>
      <c r="G1045" s="1">
        <v>22.271000000000001</v>
      </c>
      <c r="H1045" s="1">
        <v>12.291</v>
      </c>
      <c r="I1045" s="1">
        <v>1.6890000000000001</v>
      </c>
      <c r="J1045" s="1">
        <v>8.33</v>
      </c>
      <c r="K1045" s="1">
        <v>17.943999999999999</v>
      </c>
      <c r="L1045" s="1">
        <v>23.384</v>
      </c>
      <c r="M1045" s="1">
        <v>12.884</v>
      </c>
      <c r="N1045" s="1">
        <v>1.73</v>
      </c>
      <c r="O1045" s="1">
        <v>0.65</v>
      </c>
      <c r="P1045" s="1"/>
    </row>
    <row r="1046" spans="1:16" ht="13.5" x14ac:dyDescent="0.35">
      <c r="A1046" s="1">
        <v>1039</v>
      </c>
      <c r="B1046" s="1">
        <v>1039</v>
      </c>
      <c r="C1046" s="1">
        <v>1040</v>
      </c>
      <c r="D1046" s="1" t="s">
        <v>59</v>
      </c>
      <c r="E1046" s="12">
        <v>0.29166666666666669</v>
      </c>
      <c r="F1046" s="1">
        <v>1.2909999999999999</v>
      </c>
      <c r="G1046" s="1">
        <v>0.29499999999999998</v>
      </c>
      <c r="H1046" s="1">
        <v>3.548</v>
      </c>
      <c r="I1046" s="1">
        <v>9.1639999999999997</v>
      </c>
      <c r="J1046" s="1">
        <v>12.712999999999999</v>
      </c>
      <c r="K1046" s="1">
        <v>1.296</v>
      </c>
      <c r="L1046" s="1">
        <v>0.76900000000000002</v>
      </c>
      <c r="M1046" s="1">
        <v>3.2730000000000001</v>
      </c>
      <c r="N1046" s="1">
        <v>9.1820000000000004</v>
      </c>
      <c r="O1046" s="1">
        <v>9.0259999999999998</v>
      </c>
      <c r="P1046" s="1"/>
    </row>
    <row r="1047" spans="1:16" ht="13.5" x14ac:dyDescent="0.35">
      <c r="A1047" s="1">
        <v>1040</v>
      </c>
      <c r="B1047" s="1">
        <v>1040</v>
      </c>
      <c r="C1047" s="1">
        <v>1041</v>
      </c>
      <c r="D1047" s="1" t="s">
        <v>59</v>
      </c>
      <c r="E1047" s="12">
        <v>0.33333333333333331</v>
      </c>
      <c r="F1047" s="1">
        <v>4.258</v>
      </c>
      <c r="G1047" s="1">
        <v>5.8280000000000003</v>
      </c>
      <c r="H1047" s="1">
        <v>2.3010000000000002</v>
      </c>
      <c r="I1047" s="1">
        <v>1.2370000000000001</v>
      </c>
      <c r="J1047" s="1">
        <v>4.3289999999999997</v>
      </c>
      <c r="K1047" s="1">
        <v>4.1589999999999998</v>
      </c>
      <c r="L1047" s="1">
        <v>6.1230000000000002</v>
      </c>
      <c r="M1047" s="1">
        <v>2.4129999999999998</v>
      </c>
      <c r="N1047" s="1">
        <v>1.2929999999999999</v>
      </c>
      <c r="O1047" s="1">
        <v>0.36899999999999999</v>
      </c>
      <c r="P1047" s="1"/>
    </row>
    <row r="1048" spans="1:16" ht="13.5" x14ac:dyDescent="0.35">
      <c r="A1048" s="1">
        <v>1041</v>
      </c>
      <c r="B1048" s="1">
        <v>1041</v>
      </c>
      <c r="C1048" s="1">
        <v>1042</v>
      </c>
      <c r="D1048" s="1" t="s">
        <v>59</v>
      </c>
      <c r="E1048" s="12">
        <v>0.375</v>
      </c>
      <c r="F1048" s="1">
        <v>24.071999999999999</v>
      </c>
      <c r="G1048" s="1">
        <v>28.276</v>
      </c>
      <c r="H1048" s="1">
        <v>17.167000000000002</v>
      </c>
      <c r="I1048" s="1">
        <v>1.52</v>
      </c>
      <c r="J1048" s="1">
        <v>1.4590000000000001</v>
      </c>
      <c r="K1048" s="1">
        <v>23.911999999999999</v>
      </c>
      <c r="L1048" s="1">
        <v>29.687999999999999</v>
      </c>
      <c r="M1048" s="1">
        <v>18.001000000000001</v>
      </c>
      <c r="N1048" s="1">
        <v>1.5389999999999999</v>
      </c>
      <c r="O1048" s="1">
        <v>1.538</v>
      </c>
      <c r="P1048" s="1"/>
    </row>
    <row r="1049" spans="1:16" ht="13.5" x14ac:dyDescent="0.35">
      <c r="A1049" s="1">
        <v>1042</v>
      </c>
      <c r="B1049" s="1">
        <v>1042</v>
      </c>
      <c r="C1049" s="1">
        <v>1043</v>
      </c>
      <c r="D1049" s="1" t="s">
        <v>59</v>
      </c>
      <c r="E1049" s="12">
        <v>0.41666666666666669</v>
      </c>
      <c r="F1049" s="1">
        <v>8.4570000000000007</v>
      </c>
      <c r="G1049" s="1">
        <v>11.711</v>
      </c>
      <c r="H1049" s="1">
        <v>6.3449999999999998</v>
      </c>
      <c r="I1049" s="1">
        <v>1.2210000000000001</v>
      </c>
      <c r="J1049" s="1">
        <v>1.5129999999999999</v>
      </c>
      <c r="K1049" s="1">
        <v>8.5139999999999993</v>
      </c>
      <c r="L1049" s="1">
        <v>12.478</v>
      </c>
      <c r="M1049" s="1">
        <v>6.8330000000000002</v>
      </c>
      <c r="N1049" s="1">
        <v>1.127</v>
      </c>
      <c r="O1049" s="1">
        <v>7.3739999999999997</v>
      </c>
      <c r="P1049" s="1"/>
    </row>
    <row r="1050" spans="1:16" ht="13.5" x14ac:dyDescent="0.35">
      <c r="A1050" s="1">
        <v>1043</v>
      </c>
      <c r="B1050" s="1">
        <v>1043</v>
      </c>
      <c r="C1050" s="1">
        <v>1044</v>
      </c>
      <c r="D1050" s="1" t="s">
        <v>59</v>
      </c>
      <c r="E1050" s="12">
        <v>0.45833333333333331</v>
      </c>
      <c r="F1050" s="1">
        <v>19.356999999999999</v>
      </c>
      <c r="G1050" s="1">
        <v>26.19</v>
      </c>
      <c r="H1050" s="1">
        <v>15.648999999999999</v>
      </c>
      <c r="I1050" s="1">
        <v>1.9119999999999999</v>
      </c>
      <c r="J1050" s="1">
        <v>0.871</v>
      </c>
      <c r="K1050" s="1">
        <v>19.68</v>
      </c>
      <c r="L1050" s="1">
        <v>27.808</v>
      </c>
      <c r="M1050" s="1">
        <v>16.716999999999999</v>
      </c>
      <c r="N1050" s="1">
        <v>2.266</v>
      </c>
      <c r="O1050" s="1">
        <v>19.803000000000001</v>
      </c>
      <c r="P1050" s="1"/>
    </row>
    <row r="1051" spans="1:16" ht="13.5" x14ac:dyDescent="0.35">
      <c r="A1051" s="1">
        <v>1044</v>
      </c>
      <c r="B1051" s="1">
        <v>1044</v>
      </c>
      <c r="C1051" s="1">
        <v>1045</v>
      </c>
      <c r="D1051" s="1" t="s">
        <v>59</v>
      </c>
      <c r="E1051" s="12">
        <v>0.5</v>
      </c>
      <c r="F1051" s="1">
        <v>12.733000000000001</v>
      </c>
      <c r="G1051" s="1">
        <v>14.083</v>
      </c>
      <c r="H1051" s="1">
        <v>11.497999999999999</v>
      </c>
      <c r="I1051" s="1">
        <v>1.3069999999999999</v>
      </c>
      <c r="J1051" s="1">
        <v>19.327000000000002</v>
      </c>
      <c r="K1051" s="1">
        <v>13.295999999999999</v>
      </c>
      <c r="L1051" s="1">
        <v>14.506</v>
      </c>
      <c r="M1051" s="1">
        <v>11.787000000000001</v>
      </c>
      <c r="N1051" s="1">
        <v>1.0660000000000001</v>
      </c>
      <c r="O1051" s="1">
        <v>21.295000000000002</v>
      </c>
      <c r="P1051" s="1"/>
    </row>
    <row r="1052" spans="1:16" ht="13.5" x14ac:dyDescent="0.35">
      <c r="A1052" s="1">
        <v>1045</v>
      </c>
      <c r="B1052" s="1">
        <v>1045</v>
      </c>
      <c r="C1052" s="1">
        <v>1046</v>
      </c>
      <c r="D1052" s="1" t="s">
        <v>59</v>
      </c>
      <c r="E1052" s="12">
        <v>0.54166666666666663</v>
      </c>
      <c r="F1052" s="1">
        <v>24.443000000000001</v>
      </c>
      <c r="G1052" s="1">
        <v>31.193999999999999</v>
      </c>
      <c r="H1052" s="1">
        <v>20.34</v>
      </c>
      <c r="I1052" s="1">
        <v>9.0709999999999997</v>
      </c>
      <c r="J1052" s="1">
        <v>7.407</v>
      </c>
      <c r="K1052" s="1">
        <v>24.012</v>
      </c>
      <c r="L1052" s="1">
        <v>32.491999999999997</v>
      </c>
      <c r="M1052" s="1">
        <v>21.074000000000002</v>
      </c>
      <c r="N1052" s="1">
        <v>9.2170000000000005</v>
      </c>
      <c r="O1052" s="1">
        <v>4.3319999999999999</v>
      </c>
      <c r="P1052" s="1"/>
    </row>
    <row r="1053" spans="1:16" ht="13.5" x14ac:dyDescent="0.35">
      <c r="A1053" s="1">
        <v>1046</v>
      </c>
      <c r="B1053" s="1">
        <v>1046</v>
      </c>
      <c r="C1053" s="1">
        <v>1047</v>
      </c>
      <c r="D1053" s="1" t="s">
        <v>59</v>
      </c>
      <c r="E1053" s="12">
        <v>0.58333333333333337</v>
      </c>
      <c r="F1053" s="1">
        <v>7.8449999999999998</v>
      </c>
      <c r="G1053" s="1">
        <v>11.036</v>
      </c>
      <c r="H1053" s="1">
        <v>6.8739999999999997</v>
      </c>
      <c r="I1053" s="1">
        <v>4.3440000000000003</v>
      </c>
      <c r="J1053" s="1">
        <v>25.369</v>
      </c>
      <c r="K1053" s="1">
        <v>7.476</v>
      </c>
      <c r="L1053" s="1">
        <v>11.366</v>
      </c>
      <c r="M1053" s="1">
        <v>6.9870000000000001</v>
      </c>
      <c r="N1053" s="1">
        <v>4.3259999999999996</v>
      </c>
      <c r="O1053" s="1">
        <v>15.021000000000001</v>
      </c>
      <c r="P1053" s="1"/>
    </row>
    <row r="1054" spans="1:16" ht="13.5" x14ac:dyDescent="0.35">
      <c r="A1054" s="1">
        <v>1047</v>
      </c>
      <c r="B1054" s="1">
        <v>1047</v>
      </c>
      <c r="C1054" s="1">
        <v>1048</v>
      </c>
      <c r="D1054" s="1" t="s">
        <v>59</v>
      </c>
      <c r="E1054" s="12">
        <v>0.625</v>
      </c>
      <c r="F1054" s="1">
        <v>0.41099999999999998</v>
      </c>
      <c r="G1054" s="1">
        <v>0.26500000000000001</v>
      </c>
      <c r="H1054" s="1">
        <v>0.26500000000000001</v>
      </c>
      <c r="I1054" s="1">
        <v>0.26500000000000001</v>
      </c>
      <c r="J1054" s="1">
        <v>0.26500000000000001</v>
      </c>
      <c r="K1054" s="1">
        <v>0.44700000000000001</v>
      </c>
      <c r="L1054" s="1">
        <v>0.375</v>
      </c>
      <c r="M1054" s="1">
        <v>0.375</v>
      </c>
      <c r="N1054" s="1">
        <v>0.375</v>
      </c>
      <c r="O1054" s="1">
        <v>0.375</v>
      </c>
      <c r="P1054" s="1"/>
    </row>
    <row r="1055" spans="1:16" ht="13.5" x14ac:dyDescent="0.35">
      <c r="A1055" s="1">
        <v>1048</v>
      </c>
      <c r="B1055" s="1">
        <v>1048</v>
      </c>
      <c r="C1055" s="1">
        <v>1049</v>
      </c>
      <c r="D1055" s="1" t="s">
        <v>59</v>
      </c>
      <c r="E1055" s="12">
        <v>0.66666666666666663</v>
      </c>
      <c r="F1055" s="1">
        <v>20.981000000000002</v>
      </c>
      <c r="G1055" s="1">
        <v>24.134</v>
      </c>
      <c r="H1055" s="1">
        <v>18.138000000000002</v>
      </c>
      <c r="I1055" s="1">
        <v>15.776999999999999</v>
      </c>
      <c r="J1055" s="1">
        <v>23.164999999999999</v>
      </c>
      <c r="K1055" s="1">
        <v>21.212</v>
      </c>
      <c r="L1055" s="1">
        <v>24.859000000000002</v>
      </c>
      <c r="M1055" s="1">
        <v>18.550999999999998</v>
      </c>
      <c r="N1055" s="1">
        <v>16.067</v>
      </c>
      <c r="O1055" s="1">
        <v>25.777999999999999</v>
      </c>
      <c r="P1055" s="1"/>
    </row>
    <row r="1056" spans="1:16" ht="13.5" x14ac:dyDescent="0.35">
      <c r="A1056" s="1">
        <v>1049</v>
      </c>
      <c r="B1056" s="1">
        <v>1049</v>
      </c>
      <c r="C1056" s="1">
        <v>1050</v>
      </c>
      <c r="D1056" s="1" t="s">
        <v>59</v>
      </c>
      <c r="E1056" s="12">
        <v>0.70833333333333337</v>
      </c>
      <c r="F1056" s="1">
        <v>15.651</v>
      </c>
      <c r="G1056" s="1">
        <v>22.393999999999998</v>
      </c>
      <c r="H1056" s="1">
        <v>13.167</v>
      </c>
      <c r="I1056" s="1">
        <v>7.9749999999999996</v>
      </c>
      <c r="J1056" s="1">
        <v>28.992999999999999</v>
      </c>
      <c r="K1056" s="1">
        <v>15.425000000000001</v>
      </c>
      <c r="L1056" s="1">
        <v>23.422999999999998</v>
      </c>
      <c r="M1056" s="1">
        <v>13.715999999999999</v>
      </c>
      <c r="N1056" s="1">
        <v>8.2539999999999996</v>
      </c>
      <c r="O1056" s="1">
        <v>34.533000000000001</v>
      </c>
      <c r="P1056" s="1"/>
    </row>
    <row r="1057" spans="1:16" ht="13.5" x14ac:dyDescent="0.35">
      <c r="A1057" s="1">
        <v>1050</v>
      </c>
      <c r="B1057" s="1">
        <v>1050</v>
      </c>
      <c r="C1057" s="1">
        <v>1051</v>
      </c>
      <c r="D1057" s="1" t="s">
        <v>59</v>
      </c>
      <c r="E1057" s="12">
        <v>0.75</v>
      </c>
      <c r="F1057" s="1">
        <v>4.1219999999999999</v>
      </c>
      <c r="G1057" s="1">
        <v>6.6319999999999997</v>
      </c>
      <c r="H1057" s="1">
        <v>2.9870000000000001</v>
      </c>
      <c r="I1057" s="1">
        <v>2.5830000000000002</v>
      </c>
      <c r="J1057" s="1">
        <v>9.9260000000000002</v>
      </c>
      <c r="K1057" s="1">
        <v>4.2809999999999997</v>
      </c>
      <c r="L1057" s="1">
        <v>7.149</v>
      </c>
      <c r="M1057" s="1">
        <v>3.3140000000000001</v>
      </c>
      <c r="N1057" s="1">
        <v>2.8889999999999998</v>
      </c>
      <c r="O1057" s="1">
        <v>4.6219999999999999</v>
      </c>
      <c r="P1057" s="1"/>
    </row>
    <row r="1058" spans="1:16" ht="13.5" x14ac:dyDescent="0.35">
      <c r="A1058" s="1">
        <v>1051</v>
      </c>
      <c r="B1058" s="1">
        <v>1051</v>
      </c>
      <c r="C1058" s="1">
        <v>1052</v>
      </c>
      <c r="D1058" s="1" t="s">
        <v>59</v>
      </c>
      <c r="E1058" s="12">
        <v>0.79166666666666663</v>
      </c>
      <c r="F1058" s="1">
        <v>17.577000000000002</v>
      </c>
      <c r="G1058" s="1">
        <v>24.36</v>
      </c>
      <c r="H1058" s="1">
        <v>12.782999999999999</v>
      </c>
      <c r="I1058" s="1">
        <v>5.6340000000000003</v>
      </c>
      <c r="J1058" s="1">
        <v>26.696000000000002</v>
      </c>
      <c r="K1058" s="1">
        <v>17.603000000000002</v>
      </c>
      <c r="L1058" s="1">
        <v>25.78</v>
      </c>
      <c r="M1058" s="1">
        <v>13.6</v>
      </c>
      <c r="N1058" s="1">
        <v>6.0789999999999997</v>
      </c>
      <c r="O1058" s="1">
        <v>49.58</v>
      </c>
      <c r="P1058" s="1"/>
    </row>
    <row r="1059" spans="1:16" ht="13.5" x14ac:dyDescent="0.35">
      <c r="A1059" s="1">
        <v>1052</v>
      </c>
      <c r="B1059" s="1">
        <v>1052</v>
      </c>
      <c r="C1059" s="1">
        <v>1053</v>
      </c>
      <c r="D1059" s="1" t="s">
        <v>59</v>
      </c>
      <c r="E1059" s="12">
        <v>0.83333333333333337</v>
      </c>
      <c r="F1059" s="1">
        <v>13.347</v>
      </c>
      <c r="G1059" s="1">
        <v>17.567</v>
      </c>
      <c r="H1059" s="1">
        <v>10.132</v>
      </c>
      <c r="I1059" s="1">
        <v>5.3129999999999997</v>
      </c>
      <c r="J1059" s="1">
        <v>1.393</v>
      </c>
      <c r="K1059" s="1">
        <v>13.316000000000001</v>
      </c>
      <c r="L1059" s="1">
        <v>18.350999999999999</v>
      </c>
      <c r="M1059" s="1">
        <v>10.529</v>
      </c>
      <c r="N1059" s="1">
        <v>5.4580000000000002</v>
      </c>
      <c r="O1059" s="1">
        <v>35.289000000000001</v>
      </c>
      <c r="P1059" s="1"/>
    </row>
    <row r="1060" spans="1:16" ht="13.5" x14ac:dyDescent="0.35">
      <c r="A1060" s="1">
        <v>1053</v>
      </c>
      <c r="B1060" s="1">
        <v>1053</v>
      </c>
      <c r="C1060" s="1">
        <v>1054</v>
      </c>
      <c r="D1060" s="1" t="s">
        <v>59</v>
      </c>
      <c r="E1060" s="12">
        <v>0.875</v>
      </c>
      <c r="F1060" s="1">
        <v>45.302</v>
      </c>
      <c r="G1060" s="1">
        <v>61.710999999999999</v>
      </c>
      <c r="H1060" s="1">
        <v>33.152000000000001</v>
      </c>
      <c r="I1060" s="1">
        <v>17.061</v>
      </c>
      <c r="J1060" s="1">
        <v>0.92600000000000005</v>
      </c>
      <c r="K1060" s="1">
        <v>45.319000000000003</v>
      </c>
      <c r="L1060" s="1">
        <v>64.813999999999993</v>
      </c>
      <c r="M1060" s="1">
        <v>34.768999999999998</v>
      </c>
      <c r="N1060" s="1">
        <v>17.84</v>
      </c>
      <c r="O1060" s="1">
        <v>157.928</v>
      </c>
      <c r="P1060" s="1"/>
    </row>
    <row r="1061" spans="1:16" ht="13.5" x14ac:dyDescent="0.35">
      <c r="A1061" s="1">
        <v>1054</v>
      </c>
      <c r="B1061" s="1">
        <v>1054</v>
      </c>
      <c r="C1061" s="1">
        <v>1055</v>
      </c>
      <c r="D1061" s="1" t="s">
        <v>59</v>
      </c>
      <c r="E1061" s="12">
        <v>0.91666666666666663</v>
      </c>
      <c r="F1061" s="1">
        <v>33.04</v>
      </c>
      <c r="G1061" s="1">
        <v>46.381999999999998</v>
      </c>
      <c r="H1061" s="1">
        <v>23.893000000000001</v>
      </c>
      <c r="I1061" s="1">
        <v>13.076000000000001</v>
      </c>
      <c r="J1061" s="1">
        <v>10.491</v>
      </c>
      <c r="K1061" s="1">
        <v>33.226999999999997</v>
      </c>
      <c r="L1061" s="1">
        <v>48.884999999999998</v>
      </c>
      <c r="M1061" s="1">
        <v>25.225999999999999</v>
      </c>
      <c r="N1061" s="1">
        <v>13.846</v>
      </c>
      <c r="O1061" s="1">
        <v>134.19800000000001</v>
      </c>
      <c r="P1061" s="1"/>
    </row>
    <row r="1062" spans="1:16" ht="13.5" x14ac:dyDescent="0.35">
      <c r="A1062" s="1">
        <v>1055</v>
      </c>
      <c r="B1062" s="1">
        <v>1055</v>
      </c>
      <c r="C1062" s="1">
        <v>1056</v>
      </c>
      <c r="D1062" s="1" t="s">
        <v>59</v>
      </c>
      <c r="E1062" s="12">
        <v>0.95833333333333337</v>
      </c>
      <c r="F1062" s="1">
        <v>5.2919999999999998</v>
      </c>
      <c r="G1062" s="1">
        <v>5.9660000000000002</v>
      </c>
      <c r="H1062" s="1">
        <v>3.8839999999999999</v>
      </c>
      <c r="I1062" s="1">
        <v>0.46400000000000002</v>
      </c>
      <c r="J1062" s="1">
        <v>20.66</v>
      </c>
      <c r="K1062" s="1">
        <v>5.1319999999999997</v>
      </c>
      <c r="L1062" s="1">
        <v>6.1980000000000004</v>
      </c>
      <c r="M1062" s="1">
        <v>4.0090000000000003</v>
      </c>
      <c r="N1062" s="1">
        <v>0.41099999999999998</v>
      </c>
      <c r="O1062" s="1">
        <v>18.298999999999999</v>
      </c>
      <c r="P1062" s="1"/>
    </row>
    <row r="1063" spans="1:16" ht="13.5" x14ac:dyDescent="0.35">
      <c r="A1063" s="1">
        <v>1056</v>
      </c>
      <c r="B1063" s="1">
        <v>1056</v>
      </c>
      <c r="C1063" s="1">
        <v>1057</v>
      </c>
      <c r="D1063" s="1" t="s">
        <v>133</v>
      </c>
      <c r="E1063" s="12">
        <v>0</v>
      </c>
      <c r="F1063" s="1">
        <v>26.504999999999999</v>
      </c>
      <c r="G1063" s="1">
        <v>34.552999999999997</v>
      </c>
      <c r="H1063" s="1">
        <v>18.966000000000001</v>
      </c>
      <c r="I1063" s="1">
        <v>5.4530000000000003</v>
      </c>
      <c r="J1063" s="1">
        <v>29.16</v>
      </c>
      <c r="K1063" s="1">
        <v>26.497</v>
      </c>
      <c r="L1063" s="1">
        <v>36.432000000000002</v>
      </c>
      <c r="M1063" s="1">
        <v>20.033999999999999</v>
      </c>
      <c r="N1063" s="1">
        <v>5.8170000000000002</v>
      </c>
      <c r="O1063" s="1">
        <v>36.673999999999999</v>
      </c>
      <c r="P1063" s="1"/>
    </row>
    <row r="1064" spans="1:16" ht="13.5" x14ac:dyDescent="0.35">
      <c r="A1064" s="1">
        <v>1057</v>
      </c>
      <c r="B1064" s="1">
        <v>1057</v>
      </c>
      <c r="C1064" s="1">
        <v>1058</v>
      </c>
      <c r="D1064" s="1" t="s">
        <v>133</v>
      </c>
      <c r="E1064" s="12">
        <v>4.1666666666666664E-2</v>
      </c>
      <c r="F1064" s="1">
        <v>0.95</v>
      </c>
      <c r="G1064" s="1">
        <v>0.89800000000000002</v>
      </c>
      <c r="H1064" s="1">
        <v>0.89800000000000002</v>
      </c>
      <c r="I1064" s="1">
        <v>0.89800000000000002</v>
      </c>
      <c r="J1064" s="1">
        <v>0.89800000000000002</v>
      </c>
      <c r="K1064" s="1">
        <v>0.89300000000000002</v>
      </c>
      <c r="L1064" s="1">
        <v>0.86299999999999999</v>
      </c>
      <c r="M1064" s="1">
        <v>0.86299999999999999</v>
      </c>
      <c r="N1064" s="1">
        <v>0.86299999999999999</v>
      </c>
      <c r="O1064" s="1">
        <v>0.86299999999999999</v>
      </c>
      <c r="P1064" s="1"/>
    </row>
    <row r="1065" spans="1:16" ht="13.5" x14ac:dyDescent="0.35">
      <c r="A1065" s="1">
        <v>1058</v>
      </c>
      <c r="B1065" s="1">
        <v>1058</v>
      </c>
      <c r="C1065" s="1">
        <v>1059</v>
      </c>
      <c r="D1065" s="1" t="s">
        <v>133</v>
      </c>
      <c r="E1065" s="12">
        <v>8.3333333333333329E-2</v>
      </c>
      <c r="F1065" s="1">
        <v>1.1919999999999999</v>
      </c>
      <c r="G1065" s="1">
        <v>1.135</v>
      </c>
      <c r="H1065" s="1">
        <v>1.135</v>
      </c>
      <c r="I1065" s="1">
        <v>1.135</v>
      </c>
      <c r="J1065" s="1">
        <v>1.135</v>
      </c>
      <c r="K1065" s="1">
        <v>1.1359999999999999</v>
      </c>
      <c r="L1065" s="1">
        <v>1.107</v>
      </c>
      <c r="M1065" s="1">
        <v>1.107</v>
      </c>
      <c r="N1065" s="1">
        <v>1.107</v>
      </c>
      <c r="O1065" s="1">
        <v>1.107</v>
      </c>
      <c r="P1065" s="1"/>
    </row>
    <row r="1066" spans="1:16" ht="13.5" x14ac:dyDescent="0.35">
      <c r="A1066" s="1">
        <v>1059</v>
      </c>
      <c r="B1066" s="1">
        <v>1059</v>
      </c>
      <c r="C1066" s="1">
        <v>1060</v>
      </c>
      <c r="D1066" s="1" t="s">
        <v>133</v>
      </c>
      <c r="E1066" s="12">
        <v>0.125</v>
      </c>
      <c r="F1066" s="1">
        <v>0.99</v>
      </c>
      <c r="G1066" s="1">
        <v>0.94399999999999995</v>
      </c>
      <c r="H1066" s="1">
        <v>0.94399999999999995</v>
      </c>
      <c r="I1066" s="1">
        <v>0.94399999999999995</v>
      </c>
      <c r="J1066" s="1">
        <v>0.94399999999999995</v>
      </c>
      <c r="K1066" s="1">
        <v>0.93500000000000005</v>
      </c>
      <c r="L1066" s="1">
        <v>0.91400000000000003</v>
      </c>
      <c r="M1066" s="1">
        <v>0.91400000000000003</v>
      </c>
      <c r="N1066" s="1">
        <v>0.91400000000000003</v>
      </c>
      <c r="O1066" s="1">
        <v>0.91400000000000003</v>
      </c>
      <c r="P1066" s="1"/>
    </row>
    <row r="1067" spans="1:16" ht="13.5" x14ac:dyDescent="0.35">
      <c r="A1067" s="1">
        <v>1060</v>
      </c>
      <c r="B1067" s="1">
        <v>1060</v>
      </c>
      <c r="C1067" s="1">
        <v>1061</v>
      </c>
      <c r="D1067" s="1" t="s">
        <v>133</v>
      </c>
      <c r="E1067" s="12">
        <v>0.16666666666666666</v>
      </c>
      <c r="F1067" s="1">
        <v>0.72099999999999997</v>
      </c>
      <c r="G1067" s="1">
        <v>0.73299999999999998</v>
      </c>
      <c r="H1067" s="1">
        <v>0.73299999999999998</v>
      </c>
      <c r="I1067" s="1">
        <v>0.73299999999999998</v>
      </c>
      <c r="J1067" s="1">
        <v>0.73299999999999998</v>
      </c>
      <c r="K1067" s="1">
        <v>0.70099999999999996</v>
      </c>
      <c r="L1067" s="1">
        <v>0.70799999999999996</v>
      </c>
      <c r="M1067" s="1">
        <v>0.70799999999999996</v>
      </c>
      <c r="N1067" s="1">
        <v>0.70799999999999996</v>
      </c>
      <c r="O1067" s="1">
        <v>0.70799999999999996</v>
      </c>
      <c r="P1067" s="1"/>
    </row>
    <row r="1068" spans="1:16" ht="13.5" x14ac:dyDescent="0.35">
      <c r="A1068" s="1">
        <v>1061</v>
      </c>
      <c r="B1068" s="1">
        <v>1061</v>
      </c>
      <c r="C1068" s="1">
        <v>1062</v>
      </c>
      <c r="D1068" s="1" t="s">
        <v>133</v>
      </c>
      <c r="E1068" s="12">
        <v>0.20833333333333334</v>
      </c>
      <c r="F1068" s="1">
        <v>0.72499999999999998</v>
      </c>
      <c r="G1068" s="1">
        <v>0.70699999999999996</v>
      </c>
      <c r="H1068" s="1">
        <v>0.70699999999999996</v>
      </c>
      <c r="I1068" s="1">
        <v>0.70699999999999996</v>
      </c>
      <c r="J1068" s="1">
        <v>0.70699999999999996</v>
      </c>
      <c r="K1068" s="1">
        <v>0.69899999999999995</v>
      </c>
      <c r="L1068" s="1">
        <v>0.69</v>
      </c>
      <c r="M1068" s="1">
        <v>0.69</v>
      </c>
      <c r="N1068" s="1">
        <v>0.69</v>
      </c>
      <c r="O1068" s="1">
        <v>0.69</v>
      </c>
      <c r="P1068" s="1"/>
    </row>
    <row r="1069" spans="1:16" ht="13.5" x14ac:dyDescent="0.35">
      <c r="A1069" s="1">
        <v>1062</v>
      </c>
      <c r="B1069" s="1">
        <v>1062</v>
      </c>
      <c r="C1069" s="1">
        <v>1063</v>
      </c>
      <c r="D1069" s="1" t="s">
        <v>133</v>
      </c>
      <c r="E1069" s="12">
        <v>0.25</v>
      </c>
      <c r="F1069" s="1">
        <v>0.50600000000000001</v>
      </c>
      <c r="G1069" s="1">
        <v>0.5</v>
      </c>
      <c r="H1069" s="1">
        <v>0.5</v>
      </c>
      <c r="I1069" s="1">
        <v>0.5</v>
      </c>
      <c r="J1069" s="1">
        <v>0.5</v>
      </c>
      <c r="K1069" s="1">
        <v>0.48799999999999999</v>
      </c>
      <c r="L1069" s="1">
        <v>0.48599999999999999</v>
      </c>
      <c r="M1069" s="1">
        <v>0.48599999999999999</v>
      </c>
      <c r="N1069" s="1">
        <v>0.48599999999999999</v>
      </c>
      <c r="O1069" s="1">
        <v>0.48599999999999999</v>
      </c>
      <c r="P1069" s="1"/>
    </row>
    <row r="1070" spans="1:16" ht="13.5" x14ac:dyDescent="0.35">
      <c r="A1070" s="1">
        <v>1063</v>
      </c>
      <c r="B1070" s="1">
        <v>1063</v>
      </c>
      <c r="C1070" s="1">
        <v>1064</v>
      </c>
      <c r="D1070" s="1" t="s">
        <v>133</v>
      </c>
      <c r="E1070" s="12">
        <v>0.29166666666666669</v>
      </c>
      <c r="F1070" s="1">
        <v>0.13700000000000001</v>
      </c>
      <c r="G1070" s="1">
        <v>0.17</v>
      </c>
      <c r="H1070" s="1">
        <v>0.17</v>
      </c>
      <c r="I1070" s="1">
        <v>0.17</v>
      </c>
      <c r="J1070" s="1">
        <v>0.17</v>
      </c>
      <c r="K1070" s="1">
        <v>0.14099999999999999</v>
      </c>
      <c r="L1070" s="1">
        <v>0.157</v>
      </c>
      <c r="M1070" s="1">
        <v>0.157</v>
      </c>
      <c r="N1070" s="1">
        <v>0.157</v>
      </c>
      <c r="O1070" s="1">
        <v>0.157</v>
      </c>
      <c r="P1070" s="1"/>
    </row>
    <row r="1071" spans="1:16" ht="13.5" x14ac:dyDescent="0.35">
      <c r="A1071" s="1">
        <v>1064</v>
      </c>
      <c r="B1071" s="1">
        <v>1064</v>
      </c>
      <c r="C1071" s="1">
        <v>1065</v>
      </c>
      <c r="D1071" s="1" t="s">
        <v>133</v>
      </c>
      <c r="E1071" s="12">
        <v>0.33333333333333331</v>
      </c>
      <c r="F1071" s="1">
        <v>0.375</v>
      </c>
      <c r="G1071" s="1">
        <v>0.30099999999999999</v>
      </c>
      <c r="H1071" s="1">
        <v>0.30099999999999999</v>
      </c>
      <c r="I1071" s="1">
        <v>0.30099999999999999</v>
      </c>
      <c r="J1071" s="1">
        <v>0.30099999999999999</v>
      </c>
      <c r="K1071" s="1">
        <v>0.35199999999999998</v>
      </c>
      <c r="L1071" s="1">
        <v>0.317</v>
      </c>
      <c r="M1071" s="1">
        <v>0.317</v>
      </c>
      <c r="N1071" s="1">
        <v>0.317</v>
      </c>
      <c r="O1071" s="1">
        <v>0.317</v>
      </c>
      <c r="P1071" s="1"/>
    </row>
    <row r="1072" spans="1:16" ht="13.5" x14ac:dyDescent="0.35">
      <c r="A1072" s="1">
        <v>1065</v>
      </c>
      <c r="B1072" s="1">
        <v>1065</v>
      </c>
      <c r="C1072" s="1">
        <v>1066</v>
      </c>
      <c r="D1072" s="1" t="s">
        <v>133</v>
      </c>
      <c r="E1072" s="12">
        <v>0.375</v>
      </c>
      <c r="F1072" s="1">
        <v>1.7769999999999999</v>
      </c>
      <c r="G1072" s="1">
        <v>1.621</v>
      </c>
      <c r="H1072" s="1">
        <v>1.621</v>
      </c>
      <c r="I1072" s="1">
        <v>1.621</v>
      </c>
      <c r="J1072" s="1">
        <v>1.621</v>
      </c>
      <c r="K1072" s="1">
        <v>1.724</v>
      </c>
      <c r="L1072" s="1">
        <v>1.655</v>
      </c>
      <c r="M1072" s="1">
        <v>1.655</v>
      </c>
      <c r="N1072" s="1">
        <v>1.655</v>
      </c>
      <c r="O1072" s="1">
        <v>1.655</v>
      </c>
      <c r="P1072" s="1"/>
    </row>
    <row r="1073" spans="1:16" ht="13.5" x14ac:dyDescent="0.35">
      <c r="A1073" s="1">
        <v>1066</v>
      </c>
      <c r="B1073" s="1">
        <v>1066</v>
      </c>
      <c r="C1073" s="1">
        <v>1067</v>
      </c>
      <c r="D1073" s="1" t="s">
        <v>133</v>
      </c>
      <c r="E1073" s="12">
        <v>0.41666666666666669</v>
      </c>
      <c r="F1073" s="1">
        <v>3.57</v>
      </c>
      <c r="G1073" s="1">
        <v>3.4279999999999999</v>
      </c>
      <c r="H1073" s="1">
        <v>3.4279999999999999</v>
      </c>
      <c r="I1073" s="1">
        <v>3.4279999999999999</v>
      </c>
      <c r="J1073" s="1">
        <v>3.4279999999999999</v>
      </c>
      <c r="K1073" s="1">
        <v>3.5179999999999998</v>
      </c>
      <c r="L1073" s="1">
        <v>3.4620000000000002</v>
      </c>
      <c r="M1073" s="1">
        <v>3.4620000000000002</v>
      </c>
      <c r="N1073" s="1">
        <v>3.4620000000000002</v>
      </c>
      <c r="O1073" s="1">
        <v>3.4620000000000002</v>
      </c>
      <c r="P1073" s="1"/>
    </row>
    <row r="1074" spans="1:16" ht="13.5" x14ac:dyDescent="0.35">
      <c r="A1074" s="1">
        <v>1067</v>
      </c>
      <c r="B1074" s="1">
        <v>1067</v>
      </c>
      <c r="C1074" s="1">
        <v>1068</v>
      </c>
      <c r="D1074" s="1" t="s">
        <v>133</v>
      </c>
      <c r="E1074" s="12">
        <v>0.45833333333333331</v>
      </c>
      <c r="F1074" s="1">
        <v>4.2370000000000001</v>
      </c>
      <c r="G1074" s="1">
        <v>4.1859999999999999</v>
      </c>
      <c r="H1074" s="1">
        <v>4.1859999999999999</v>
      </c>
      <c r="I1074" s="1">
        <v>4.1859999999999999</v>
      </c>
      <c r="J1074" s="1">
        <v>4.1859999999999999</v>
      </c>
      <c r="K1074" s="1">
        <v>4.1719999999999997</v>
      </c>
      <c r="L1074" s="1">
        <v>4.1529999999999996</v>
      </c>
      <c r="M1074" s="1">
        <v>4.1529999999999996</v>
      </c>
      <c r="N1074" s="1">
        <v>4.1529999999999996</v>
      </c>
      <c r="O1074" s="1">
        <v>4.1529999999999996</v>
      </c>
      <c r="P1074" s="1"/>
    </row>
    <row r="1075" spans="1:16" ht="13.5" x14ac:dyDescent="0.35">
      <c r="A1075" s="1">
        <v>1068</v>
      </c>
      <c r="B1075" s="1">
        <v>1068</v>
      </c>
      <c r="C1075" s="1">
        <v>1069</v>
      </c>
      <c r="D1075" s="1" t="s">
        <v>133</v>
      </c>
      <c r="E1075" s="12">
        <v>0.5</v>
      </c>
      <c r="F1075" s="1">
        <v>3.58</v>
      </c>
      <c r="G1075" s="1">
        <v>3.6339999999999999</v>
      </c>
      <c r="H1075" s="1">
        <v>3.6339999999999999</v>
      </c>
      <c r="I1075" s="1">
        <v>3.6339999999999999</v>
      </c>
      <c r="J1075" s="1">
        <v>3.6339999999999999</v>
      </c>
      <c r="K1075" s="1">
        <v>3.4929999999999999</v>
      </c>
      <c r="L1075" s="1">
        <v>3.4910000000000001</v>
      </c>
      <c r="M1075" s="1">
        <v>3.4910000000000001</v>
      </c>
      <c r="N1075" s="1">
        <v>3.4910000000000001</v>
      </c>
      <c r="O1075" s="1">
        <v>3.4910000000000001</v>
      </c>
      <c r="P1075" s="1"/>
    </row>
    <row r="1076" spans="1:16" ht="13.5" x14ac:dyDescent="0.35">
      <c r="A1076" s="1">
        <v>1069</v>
      </c>
      <c r="B1076" s="1">
        <v>1069</v>
      </c>
      <c r="C1076" s="1">
        <v>1070</v>
      </c>
      <c r="D1076" s="1" t="s">
        <v>133</v>
      </c>
      <c r="E1076" s="12">
        <v>0.54166666666666663</v>
      </c>
      <c r="F1076" s="1">
        <v>2.3039999999999998</v>
      </c>
      <c r="G1076" s="1">
        <v>2.319</v>
      </c>
      <c r="H1076" s="1">
        <v>2.319</v>
      </c>
      <c r="I1076" s="1">
        <v>2.319</v>
      </c>
      <c r="J1076" s="1">
        <v>2.319</v>
      </c>
      <c r="K1076" s="1">
        <v>2.0880000000000001</v>
      </c>
      <c r="L1076" s="1">
        <v>2.0870000000000002</v>
      </c>
      <c r="M1076" s="1">
        <v>2.0870000000000002</v>
      </c>
      <c r="N1076" s="1">
        <v>2.0870000000000002</v>
      </c>
      <c r="O1076" s="1">
        <v>2.0870000000000002</v>
      </c>
      <c r="P1076" s="1"/>
    </row>
    <row r="1077" spans="1:16" ht="13.5" x14ac:dyDescent="0.35">
      <c r="A1077" s="1">
        <v>1070</v>
      </c>
      <c r="B1077" s="1">
        <v>1070</v>
      </c>
      <c r="C1077" s="1">
        <v>1071</v>
      </c>
      <c r="D1077" s="1" t="s">
        <v>133</v>
      </c>
      <c r="E1077" s="12">
        <v>0.58333333333333337</v>
      </c>
      <c r="F1077" s="1">
        <v>1.242</v>
      </c>
      <c r="G1077" s="1">
        <v>1.2709999999999999</v>
      </c>
      <c r="H1077" s="1">
        <v>1.2709999999999999</v>
      </c>
      <c r="I1077" s="1">
        <v>1.2709999999999999</v>
      </c>
      <c r="J1077" s="1">
        <v>1.2709999999999999</v>
      </c>
      <c r="K1077" s="1">
        <v>1.034</v>
      </c>
      <c r="L1077" s="1">
        <v>1.0509999999999999</v>
      </c>
      <c r="M1077" s="1">
        <v>1.0509999999999999</v>
      </c>
      <c r="N1077" s="1">
        <v>1.0509999999999999</v>
      </c>
      <c r="O1077" s="1">
        <v>1.0509999999999999</v>
      </c>
      <c r="P1077" s="1"/>
    </row>
    <row r="1078" spans="1:16" ht="13.5" x14ac:dyDescent="0.35">
      <c r="A1078" s="1">
        <v>1071</v>
      </c>
      <c r="B1078" s="1">
        <v>1071</v>
      </c>
      <c r="C1078" s="1">
        <v>1072</v>
      </c>
      <c r="D1078" s="1" t="s">
        <v>133</v>
      </c>
      <c r="E1078" s="12">
        <v>0.625</v>
      </c>
      <c r="F1078" s="1">
        <v>0.26700000000000002</v>
      </c>
      <c r="G1078" s="1">
        <v>0.30399999999999999</v>
      </c>
      <c r="H1078" s="1">
        <v>0.30399999999999999</v>
      </c>
      <c r="I1078" s="1">
        <v>0.30399999999999999</v>
      </c>
      <c r="J1078" s="1">
        <v>0.30399999999999999</v>
      </c>
      <c r="K1078" s="1">
        <v>0.14099999999999999</v>
      </c>
      <c r="L1078" s="1">
        <v>0.187</v>
      </c>
      <c r="M1078" s="1">
        <v>0.187</v>
      </c>
      <c r="N1078" s="1">
        <v>0.187</v>
      </c>
      <c r="O1078" s="1">
        <v>0.187</v>
      </c>
      <c r="P1078" s="1"/>
    </row>
    <row r="1079" spans="1:16" ht="13.5" x14ac:dyDescent="0.35">
      <c r="A1079" s="1">
        <v>1072</v>
      </c>
      <c r="B1079" s="1">
        <v>1072</v>
      </c>
      <c r="C1079" s="1">
        <v>1073</v>
      </c>
      <c r="D1079" s="1" t="s">
        <v>133</v>
      </c>
      <c r="E1079" s="12">
        <v>0.66666666666666663</v>
      </c>
      <c r="F1079" s="1">
        <v>0.89800000000000002</v>
      </c>
      <c r="G1079" s="1">
        <v>0.85299999999999998</v>
      </c>
      <c r="H1079" s="1">
        <v>0.85299999999999998</v>
      </c>
      <c r="I1079" s="1">
        <v>0.85299999999999998</v>
      </c>
      <c r="J1079" s="1">
        <v>0.85299999999999998</v>
      </c>
      <c r="K1079" s="1">
        <v>0.84699999999999998</v>
      </c>
      <c r="L1079" s="1">
        <v>0.86799999999999999</v>
      </c>
      <c r="M1079" s="1">
        <v>0.86799999999999999</v>
      </c>
      <c r="N1079" s="1">
        <v>0.86799999999999999</v>
      </c>
      <c r="O1079" s="1">
        <v>0.86799999999999999</v>
      </c>
      <c r="P1079" s="1"/>
    </row>
    <row r="1080" spans="1:16" ht="13.5" x14ac:dyDescent="0.35">
      <c r="A1080" s="1">
        <v>1073</v>
      </c>
      <c r="B1080" s="1">
        <v>1073</v>
      </c>
      <c r="C1080" s="1">
        <v>1074</v>
      </c>
      <c r="D1080" s="1" t="s">
        <v>133</v>
      </c>
      <c r="E1080" s="12">
        <v>0.70833333333333337</v>
      </c>
      <c r="F1080" s="1">
        <v>1.772</v>
      </c>
      <c r="G1080" s="1">
        <v>1.724</v>
      </c>
      <c r="H1080" s="1">
        <v>1.724</v>
      </c>
      <c r="I1080" s="1">
        <v>1.724</v>
      </c>
      <c r="J1080" s="1">
        <v>1.724</v>
      </c>
      <c r="K1080" s="1">
        <v>1.6839999999999999</v>
      </c>
      <c r="L1080" s="1">
        <v>1.675</v>
      </c>
      <c r="M1080" s="1">
        <v>1.675</v>
      </c>
      <c r="N1080" s="1">
        <v>1.675</v>
      </c>
      <c r="O1080" s="1">
        <v>1.675</v>
      </c>
      <c r="P1080" s="1"/>
    </row>
    <row r="1081" spans="1:16" ht="13.5" x14ac:dyDescent="0.35">
      <c r="A1081" s="1">
        <v>1074</v>
      </c>
      <c r="B1081" s="1">
        <v>1074</v>
      </c>
      <c r="C1081" s="1">
        <v>1075</v>
      </c>
      <c r="D1081" s="1" t="s">
        <v>133</v>
      </c>
      <c r="E1081" s="12">
        <v>0.75</v>
      </c>
      <c r="F1081" s="1">
        <v>1.9850000000000001</v>
      </c>
      <c r="G1081" s="1">
        <v>2.1080000000000001</v>
      </c>
      <c r="H1081" s="1">
        <v>2.1080000000000001</v>
      </c>
      <c r="I1081" s="1">
        <v>2.1080000000000001</v>
      </c>
      <c r="J1081" s="1">
        <v>2.1080000000000001</v>
      </c>
      <c r="K1081" s="1">
        <v>2.032</v>
      </c>
      <c r="L1081" s="1">
        <v>2.0379999999999998</v>
      </c>
      <c r="M1081" s="1">
        <v>2.0379999999999998</v>
      </c>
      <c r="N1081" s="1">
        <v>2.0379999999999998</v>
      </c>
      <c r="O1081" s="1">
        <v>2.0379999999999998</v>
      </c>
      <c r="P1081" s="1"/>
    </row>
    <row r="1082" spans="1:16" ht="13.5" x14ac:dyDescent="0.35">
      <c r="A1082" s="1">
        <v>1075</v>
      </c>
      <c r="B1082" s="1">
        <v>1075</v>
      </c>
      <c r="C1082" s="1">
        <v>1076</v>
      </c>
      <c r="D1082" s="1" t="s">
        <v>133</v>
      </c>
      <c r="E1082" s="12">
        <v>0.79166666666666663</v>
      </c>
      <c r="F1082" s="1">
        <v>1.9279999999999999</v>
      </c>
      <c r="G1082" s="1">
        <v>1.9590000000000001</v>
      </c>
      <c r="H1082" s="1">
        <v>1.9590000000000001</v>
      </c>
      <c r="I1082" s="1">
        <v>1.9590000000000001</v>
      </c>
      <c r="J1082" s="1">
        <v>1.9590000000000001</v>
      </c>
      <c r="K1082" s="1">
        <v>1.8819999999999999</v>
      </c>
      <c r="L1082" s="1">
        <v>1.8919999999999999</v>
      </c>
      <c r="M1082" s="1">
        <v>1.8919999999999999</v>
      </c>
      <c r="N1082" s="1">
        <v>1.8919999999999999</v>
      </c>
      <c r="O1082" s="1">
        <v>1.8919999999999999</v>
      </c>
      <c r="P1082" s="1"/>
    </row>
    <row r="1083" spans="1:16" ht="13.5" x14ac:dyDescent="0.35">
      <c r="A1083" s="1">
        <v>1076</v>
      </c>
      <c r="B1083" s="1">
        <v>1076</v>
      </c>
      <c r="C1083" s="1">
        <v>1077</v>
      </c>
      <c r="D1083" s="1" t="s">
        <v>133</v>
      </c>
      <c r="E1083" s="12">
        <v>0.83333333333333337</v>
      </c>
      <c r="F1083" s="1">
        <v>1.859</v>
      </c>
      <c r="G1083" s="1">
        <v>1.819</v>
      </c>
      <c r="H1083" s="1">
        <v>1.819</v>
      </c>
      <c r="I1083" s="1">
        <v>1.819</v>
      </c>
      <c r="J1083" s="1">
        <v>1.819</v>
      </c>
      <c r="K1083" s="1">
        <v>1.7689999999999999</v>
      </c>
      <c r="L1083" s="1">
        <v>1.7549999999999999</v>
      </c>
      <c r="M1083" s="1">
        <v>1.7549999999999999</v>
      </c>
      <c r="N1083" s="1">
        <v>1.7549999999999999</v>
      </c>
      <c r="O1083" s="1">
        <v>1.7549999999999999</v>
      </c>
      <c r="P1083" s="1"/>
    </row>
    <row r="1084" spans="1:16" ht="13.5" x14ac:dyDescent="0.35">
      <c r="A1084" s="1">
        <v>1077</v>
      </c>
      <c r="B1084" s="1">
        <v>1077</v>
      </c>
      <c r="C1084" s="1">
        <v>1078</v>
      </c>
      <c r="D1084" s="1" t="s">
        <v>133</v>
      </c>
      <c r="E1084" s="12">
        <v>0.875</v>
      </c>
      <c r="F1084" s="1">
        <v>1.458</v>
      </c>
      <c r="G1084" s="1">
        <v>1.454</v>
      </c>
      <c r="H1084" s="1">
        <v>1.454</v>
      </c>
      <c r="I1084" s="1">
        <v>1.454</v>
      </c>
      <c r="J1084" s="1">
        <v>1.454</v>
      </c>
      <c r="K1084" s="1">
        <v>1.3959999999999999</v>
      </c>
      <c r="L1084" s="1">
        <v>1.393</v>
      </c>
      <c r="M1084" s="1">
        <v>1.393</v>
      </c>
      <c r="N1084" s="1">
        <v>1.393</v>
      </c>
      <c r="O1084" s="1">
        <v>1.393</v>
      </c>
      <c r="P1084" s="1"/>
    </row>
    <row r="1085" spans="1:16" ht="13.5" x14ac:dyDescent="0.35">
      <c r="A1085" s="1">
        <v>1078</v>
      </c>
      <c r="B1085" s="1">
        <v>1078</v>
      </c>
      <c r="C1085" s="1">
        <v>1079</v>
      </c>
      <c r="D1085" s="1" t="s">
        <v>133</v>
      </c>
      <c r="E1085" s="12">
        <v>0.91666666666666663</v>
      </c>
      <c r="F1085" s="1">
        <v>0.71199999999999997</v>
      </c>
      <c r="G1085" s="1">
        <v>0.72199999999999998</v>
      </c>
      <c r="H1085" s="1">
        <v>0.72199999999999998</v>
      </c>
      <c r="I1085" s="1">
        <v>0.72199999999999998</v>
      </c>
      <c r="J1085" s="1">
        <v>0.72199999999999998</v>
      </c>
      <c r="K1085" s="1">
        <v>0.64700000000000002</v>
      </c>
      <c r="L1085" s="1">
        <v>0.66400000000000003</v>
      </c>
      <c r="M1085" s="1">
        <v>0.66400000000000003</v>
      </c>
      <c r="N1085" s="1">
        <v>0.66400000000000003</v>
      </c>
      <c r="O1085" s="1">
        <v>0.66400000000000003</v>
      </c>
      <c r="P1085" s="1"/>
    </row>
    <row r="1086" spans="1:16" ht="13.5" x14ac:dyDescent="0.35">
      <c r="A1086" s="1">
        <v>1079</v>
      </c>
      <c r="B1086" s="1">
        <v>1079</v>
      </c>
      <c r="C1086" s="1">
        <v>1080</v>
      </c>
      <c r="D1086" s="1" t="s">
        <v>133</v>
      </c>
      <c r="E1086" s="12">
        <v>0.95833333333333337</v>
      </c>
      <c r="F1086" s="1">
        <v>0.20799999999999999</v>
      </c>
      <c r="G1086" s="1">
        <v>0.121</v>
      </c>
      <c r="H1086" s="1">
        <v>0.121</v>
      </c>
      <c r="I1086" s="1">
        <v>0.121</v>
      </c>
      <c r="J1086" s="1">
        <v>0.121</v>
      </c>
      <c r="K1086" s="1">
        <v>0.193</v>
      </c>
      <c r="L1086" s="1">
        <v>0.17499999999999999</v>
      </c>
      <c r="M1086" s="1">
        <v>0.17499999999999999</v>
      </c>
      <c r="N1086" s="1">
        <v>0.17499999999999999</v>
      </c>
      <c r="O1086" s="1">
        <v>0.17499999999999999</v>
      </c>
      <c r="P1086" s="1"/>
    </row>
    <row r="1087" spans="1:16" ht="13.5" x14ac:dyDescent="0.35">
      <c r="A1087" s="1">
        <v>1080</v>
      </c>
      <c r="B1087" s="1">
        <v>1080</v>
      </c>
      <c r="C1087" s="1">
        <v>1081</v>
      </c>
      <c r="D1087" s="1" t="s">
        <v>134</v>
      </c>
      <c r="E1087" s="12">
        <v>0</v>
      </c>
      <c r="F1087" s="1">
        <v>0.33800000000000002</v>
      </c>
      <c r="G1087" s="1">
        <v>0.316</v>
      </c>
      <c r="H1087" s="1">
        <v>0.316</v>
      </c>
      <c r="I1087" s="1">
        <v>0.316</v>
      </c>
      <c r="J1087" s="1">
        <v>0.316</v>
      </c>
      <c r="K1087" s="1">
        <v>0.373</v>
      </c>
      <c r="L1087" s="1">
        <v>0.36299999999999999</v>
      </c>
      <c r="M1087" s="1">
        <v>0.36299999999999999</v>
      </c>
      <c r="N1087" s="1">
        <v>0.36299999999999999</v>
      </c>
      <c r="O1087" s="1">
        <v>0.36299999999999999</v>
      </c>
      <c r="P1087" s="1"/>
    </row>
    <row r="1088" spans="1:16" ht="13.5" x14ac:dyDescent="0.35">
      <c r="A1088" s="1">
        <v>1081</v>
      </c>
      <c r="B1088" s="1">
        <v>1081</v>
      </c>
      <c r="C1088" s="1">
        <v>1082</v>
      </c>
      <c r="D1088" s="1" t="s">
        <v>134</v>
      </c>
      <c r="E1088" s="12">
        <v>4.1666666666666664E-2</v>
      </c>
      <c r="F1088" s="1">
        <v>7.1999999999999995E-2</v>
      </c>
      <c r="G1088" s="1">
        <v>7.2999999999999995E-2</v>
      </c>
      <c r="H1088" s="1">
        <v>7.2999999999999995E-2</v>
      </c>
      <c r="I1088" s="1">
        <v>7.2999999999999995E-2</v>
      </c>
      <c r="J1088" s="1">
        <v>7.2999999999999995E-2</v>
      </c>
      <c r="K1088" s="1">
        <v>0.113</v>
      </c>
      <c r="L1088" s="1">
        <v>0.114</v>
      </c>
      <c r="M1088" s="1">
        <v>0.114</v>
      </c>
      <c r="N1088" s="1">
        <v>0.114</v>
      </c>
      <c r="O1088" s="1">
        <v>0.114</v>
      </c>
      <c r="P1088" s="1"/>
    </row>
    <row r="1089" spans="1:16" ht="13.5" x14ac:dyDescent="0.35">
      <c r="A1089" s="1">
        <v>1082</v>
      </c>
      <c r="B1089" s="1">
        <v>1082</v>
      </c>
      <c r="C1089" s="1">
        <v>1083</v>
      </c>
      <c r="D1089" s="1" t="s">
        <v>134</v>
      </c>
      <c r="E1089" s="12">
        <v>8.3333333333333329E-2</v>
      </c>
      <c r="F1089" s="1">
        <v>0.27500000000000002</v>
      </c>
      <c r="G1089" s="1">
        <v>0.24199999999999999</v>
      </c>
      <c r="H1089" s="1">
        <v>0.24199999999999999</v>
      </c>
      <c r="I1089" s="1">
        <v>0.24199999999999999</v>
      </c>
      <c r="J1089" s="1">
        <v>0.24199999999999999</v>
      </c>
      <c r="K1089" s="1">
        <v>0.219</v>
      </c>
      <c r="L1089" s="1">
        <v>0.20699999999999999</v>
      </c>
      <c r="M1089" s="1">
        <v>0.20699999999999999</v>
      </c>
      <c r="N1089" s="1">
        <v>0.20699999999999999</v>
      </c>
      <c r="O1089" s="1">
        <v>0.20699999999999999</v>
      </c>
      <c r="P1089" s="1"/>
    </row>
    <row r="1090" spans="1:16" ht="13.5" x14ac:dyDescent="0.35">
      <c r="A1090" s="1">
        <v>1083</v>
      </c>
      <c r="B1090" s="1">
        <v>1083</v>
      </c>
      <c r="C1090" s="1">
        <v>1084</v>
      </c>
      <c r="D1090" s="1" t="s">
        <v>134</v>
      </c>
      <c r="E1090" s="12">
        <v>0.125</v>
      </c>
      <c r="F1090" s="1">
        <v>0.74399999999999999</v>
      </c>
      <c r="G1090" s="1">
        <v>0.63900000000000001</v>
      </c>
      <c r="H1090" s="1">
        <v>0.63900000000000001</v>
      </c>
      <c r="I1090" s="1">
        <v>0.63900000000000001</v>
      </c>
      <c r="J1090" s="1">
        <v>0.63900000000000001</v>
      </c>
      <c r="K1090" s="1">
        <v>0.65100000000000002</v>
      </c>
      <c r="L1090" s="1">
        <v>0.61</v>
      </c>
      <c r="M1090" s="1">
        <v>0.61</v>
      </c>
      <c r="N1090" s="1">
        <v>0.61</v>
      </c>
      <c r="O1090" s="1">
        <v>0.61</v>
      </c>
      <c r="P1090" s="1"/>
    </row>
    <row r="1091" spans="1:16" ht="13.5" x14ac:dyDescent="0.35">
      <c r="A1091" s="1">
        <v>1084</v>
      </c>
      <c r="B1091" s="1">
        <v>1084</v>
      </c>
      <c r="C1091" s="1">
        <v>1085</v>
      </c>
      <c r="D1091" s="1" t="s">
        <v>134</v>
      </c>
      <c r="E1091" s="12">
        <v>0.16666666666666666</v>
      </c>
      <c r="F1091" s="1">
        <v>0.55700000000000005</v>
      </c>
      <c r="G1091" s="1">
        <v>0.51300000000000001</v>
      </c>
      <c r="H1091" s="1">
        <v>0.51300000000000001</v>
      </c>
      <c r="I1091" s="1">
        <v>0.51300000000000001</v>
      </c>
      <c r="J1091" s="1">
        <v>0.51300000000000001</v>
      </c>
      <c r="K1091" s="1">
        <v>0.505</v>
      </c>
      <c r="L1091" s="1">
        <v>0.48799999999999999</v>
      </c>
      <c r="M1091" s="1">
        <v>0.48799999999999999</v>
      </c>
      <c r="N1091" s="1">
        <v>0.48799999999999999</v>
      </c>
      <c r="O1091" s="1">
        <v>0.48799999999999999</v>
      </c>
      <c r="P1091" s="1"/>
    </row>
    <row r="1092" spans="1:16" ht="13.5" x14ac:dyDescent="0.35">
      <c r="A1092" s="1">
        <v>1085</v>
      </c>
      <c r="B1092" s="1">
        <v>1085</v>
      </c>
      <c r="C1092" s="1">
        <v>1086</v>
      </c>
      <c r="D1092" s="1" t="s">
        <v>134</v>
      </c>
      <c r="E1092" s="12">
        <v>0.20833333333333334</v>
      </c>
      <c r="F1092" s="1">
        <v>2.3E-2</v>
      </c>
      <c r="G1092" s="1">
        <v>0.10299999999999999</v>
      </c>
      <c r="H1092" s="1">
        <v>0.10299999999999999</v>
      </c>
      <c r="I1092" s="1">
        <v>0.10299999999999999</v>
      </c>
      <c r="J1092" s="1">
        <v>0.10299999999999999</v>
      </c>
      <c r="K1092" s="1">
        <v>4.8000000000000001E-2</v>
      </c>
      <c r="L1092" s="1">
        <v>8.1000000000000003E-2</v>
      </c>
      <c r="M1092" s="1">
        <v>8.1000000000000003E-2</v>
      </c>
      <c r="N1092" s="1">
        <v>8.1000000000000003E-2</v>
      </c>
      <c r="O1092" s="1">
        <v>8.1000000000000003E-2</v>
      </c>
      <c r="P1092" s="1"/>
    </row>
    <row r="1093" spans="1:16" ht="13.5" x14ac:dyDescent="0.35">
      <c r="A1093" s="1">
        <v>1086</v>
      </c>
      <c r="B1093" s="1">
        <v>1086</v>
      </c>
      <c r="C1093" s="1">
        <v>1087</v>
      </c>
      <c r="D1093" s="1" t="s">
        <v>134</v>
      </c>
      <c r="E1093" s="12">
        <v>0.25</v>
      </c>
      <c r="F1093" s="1">
        <v>9.2999999999999999E-2</v>
      </c>
      <c r="G1093" s="1">
        <v>4.4999999999999998E-2</v>
      </c>
      <c r="H1093" s="1">
        <v>4.4999999999999998E-2</v>
      </c>
      <c r="I1093" s="1">
        <v>4.4999999999999998E-2</v>
      </c>
      <c r="J1093" s="1">
        <v>4.4999999999999998E-2</v>
      </c>
      <c r="K1093" s="1">
        <v>8.2000000000000003E-2</v>
      </c>
      <c r="L1093" s="1">
        <v>6.5000000000000002E-2</v>
      </c>
      <c r="M1093" s="1">
        <v>6.5000000000000002E-2</v>
      </c>
      <c r="N1093" s="1">
        <v>6.5000000000000002E-2</v>
      </c>
      <c r="O1093" s="1">
        <v>6.5000000000000002E-2</v>
      </c>
      <c r="P1093" s="1"/>
    </row>
    <row r="1094" spans="1:16" ht="13.5" x14ac:dyDescent="0.35">
      <c r="A1094" s="1">
        <v>1087</v>
      </c>
      <c r="B1094" s="1">
        <v>1087</v>
      </c>
      <c r="C1094" s="1">
        <v>1088</v>
      </c>
      <c r="D1094" s="1" t="s">
        <v>134</v>
      </c>
      <c r="E1094" s="12">
        <v>0.29166666666666669</v>
      </c>
      <c r="F1094" s="1">
        <v>0.128</v>
      </c>
      <c r="G1094" s="1">
        <v>0.112</v>
      </c>
      <c r="H1094" s="1">
        <v>0.112</v>
      </c>
      <c r="I1094" s="1">
        <v>0.112</v>
      </c>
      <c r="J1094" s="1">
        <v>0.112</v>
      </c>
      <c r="K1094" s="1">
        <v>0.13400000000000001</v>
      </c>
      <c r="L1094" s="1">
        <v>0.128</v>
      </c>
      <c r="M1094" s="1">
        <v>0.128</v>
      </c>
      <c r="N1094" s="1">
        <v>0.128</v>
      </c>
      <c r="O1094" s="1">
        <v>0.128</v>
      </c>
      <c r="P1094" s="1"/>
    </row>
    <row r="1095" spans="1:16" ht="13.5" x14ac:dyDescent="0.35">
      <c r="A1095" s="1">
        <v>1088</v>
      </c>
      <c r="B1095" s="1">
        <v>1088</v>
      </c>
      <c r="C1095" s="1">
        <v>1089</v>
      </c>
      <c r="D1095" s="1" t="s">
        <v>134</v>
      </c>
      <c r="E1095" s="12">
        <v>0.33333333333333331</v>
      </c>
      <c r="F1095" s="1">
        <v>0.14299999999999999</v>
      </c>
      <c r="G1095" s="1">
        <v>0.19700000000000001</v>
      </c>
      <c r="H1095" s="1">
        <v>0.19700000000000001</v>
      </c>
      <c r="I1095" s="1">
        <v>0.19700000000000001</v>
      </c>
      <c r="J1095" s="1">
        <v>0.19700000000000001</v>
      </c>
      <c r="K1095" s="1">
        <v>0.15</v>
      </c>
      <c r="L1095" s="1">
        <v>0.21199999999999999</v>
      </c>
      <c r="M1095" s="1">
        <v>0.21199999999999999</v>
      </c>
      <c r="N1095" s="1">
        <v>0.21199999999999999</v>
      </c>
      <c r="O1095" s="1">
        <v>0.21199999999999999</v>
      </c>
      <c r="P1095" s="1"/>
    </row>
    <row r="1096" spans="1:16" ht="13.5" x14ac:dyDescent="0.35">
      <c r="A1096" s="1">
        <v>1089</v>
      </c>
      <c r="B1096" s="1">
        <v>1089</v>
      </c>
      <c r="C1096" s="1">
        <v>1090</v>
      </c>
      <c r="D1096" s="1" t="s">
        <v>134</v>
      </c>
      <c r="E1096" s="12">
        <v>0.375</v>
      </c>
      <c r="F1096" s="1">
        <v>0.56299999999999994</v>
      </c>
      <c r="G1096" s="1">
        <v>0.63700000000000001</v>
      </c>
      <c r="H1096" s="1">
        <v>0.63700000000000001</v>
      </c>
      <c r="I1096" s="1">
        <v>0.63700000000000001</v>
      </c>
      <c r="J1096" s="1">
        <v>0.63700000000000001</v>
      </c>
      <c r="K1096" s="1">
        <v>0.43</v>
      </c>
      <c r="L1096" s="1">
        <v>0.65200000000000002</v>
      </c>
      <c r="M1096" s="1">
        <v>0.65200000000000002</v>
      </c>
      <c r="N1096" s="1">
        <v>0.65200000000000002</v>
      </c>
      <c r="O1096" s="1">
        <v>0.65200000000000002</v>
      </c>
      <c r="P1096" s="1"/>
    </row>
    <row r="1097" spans="1:16" ht="13.5" x14ac:dyDescent="0.35">
      <c r="A1097" s="1">
        <v>1090</v>
      </c>
      <c r="B1097" s="1">
        <v>1090</v>
      </c>
      <c r="C1097" s="1">
        <v>1091</v>
      </c>
      <c r="D1097" s="1" t="s">
        <v>134</v>
      </c>
      <c r="E1097" s="12">
        <v>0.41666666666666669</v>
      </c>
      <c r="F1097" s="1">
        <v>1.4430000000000001</v>
      </c>
      <c r="G1097" s="1">
        <v>1.413</v>
      </c>
      <c r="H1097" s="1">
        <v>1.413</v>
      </c>
      <c r="I1097" s="1">
        <v>1.413</v>
      </c>
      <c r="J1097" s="1">
        <v>1.413</v>
      </c>
      <c r="K1097" s="1">
        <v>1.599</v>
      </c>
      <c r="L1097" s="1">
        <v>1.427</v>
      </c>
      <c r="M1097" s="1">
        <v>1.427</v>
      </c>
      <c r="N1097" s="1">
        <v>1.427</v>
      </c>
      <c r="O1097" s="1">
        <v>1.427</v>
      </c>
      <c r="P1097" s="1"/>
    </row>
    <row r="1098" spans="1:16" ht="13.5" x14ac:dyDescent="0.35">
      <c r="A1098" s="1">
        <v>1091</v>
      </c>
      <c r="B1098" s="1">
        <v>1091</v>
      </c>
      <c r="C1098" s="1">
        <v>1092</v>
      </c>
      <c r="D1098" s="1" t="s">
        <v>134</v>
      </c>
      <c r="E1098" s="12">
        <v>0.45833333333333331</v>
      </c>
      <c r="F1098" s="1">
        <v>1.7470000000000001</v>
      </c>
      <c r="G1098" s="1">
        <v>1.68</v>
      </c>
      <c r="H1098" s="1">
        <v>1.68</v>
      </c>
      <c r="I1098" s="1">
        <v>1.68</v>
      </c>
      <c r="J1098" s="1">
        <v>1.68</v>
      </c>
      <c r="K1098" s="1">
        <v>1.736</v>
      </c>
      <c r="L1098" s="1">
        <v>1.673</v>
      </c>
      <c r="M1098" s="1">
        <v>1.673</v>
      </c>
      <c r="N1098" s="1">
        <v>1.673</v>
      </c>
      <c r="O1098" s="1">
        <v>1.673</v>
      </c>
      <c r="P1098" s="1"/>
    </row>
    <row r="1099" spans="1:16" ht="13.5" x14ac:dyDescent="0.35">
      <c r="A1099" s="1">
        <v>1092</v>
      </c>
      <c r="B1099" s="1">
        <v>1092</v>
      </c>
      <c r="C1099" s="1">
        <v>1093</v>
      </c>
      <c r="D1099" s="1" t="s">
        <v>134</v>
      </c>
      <c r="E1099" s="12">
        <v>0.5</v>
      </c>
      <c r="F1099" s="1">
        <v>1.7110000000000001</v>
      </c>
      <c r="G1099" s="1">
        <v>1.7549999999999999</v>
      </c>
      <c r="H1099" s="1">
        <v>1.7549999999999999</v>
      </c>
      <c r="I1099" s="1">
        <v>1.7549999999999999</v>
      </c>
      <c r="J1099" s="1">
        <v>1.7549999999999999</v>
      </c>
      <c r="K1099" s="1">
        <v>1.6679999999999999</v>
      </c>
      <c r="L1099" s="1">
        <v>1.7130000000000001</v>
      </c>
      <c r="M1099" s="1">
        <v>1.7130000000000001</v>
      </c>
      <c r="N1099" s="1">
        <v>1.7130000000000001</v>
      </c>
      <c r="O1099" s="1">
        <v>1.7130000000000001</v>
      </c>
      <c r="P1099" s="1"/>
    </row>
    <row r="1100" spans="1:16" ht="13.5" x14ac:dyDescent="0.35">
      <c r="A1100" s="1">
        <v>1093</v>
      </c>
      <c r="B1100" s="1">
        <v>1093</v>
      </c>
      <c r="C1100" s="1">
        <v>1094</v>
      </c>
      <c r="D1100" s="1" t="s">
        <v>134</v>
      </c>
      <c r="E1100" s="12">
        <v>0.54166666666666663</v>
      </c>
      <c r="F1100" s="1">
        <v>1.669</v>
      </c>
      <c r="G1100" s="1">
        <v>1.5620000000000001</v>
      </c>
      <c r="H1100" s="1">
        <v>1.5620000000000001</v>
      </c>
      <c r="I1100" s="1">
        <v>1.5620000000000001</v>
      </c>
      <c r="J1100" s="1">
        <v>1.5620000000000001</v>
      </c>
      <c r="K1100" s="1">
        <v>1.53</v>
      </c>
      <c r="L1100" s="1">
        <v>1.4710000000000001</v>
      </c>
      <c r="M1100" s="1">
        <v>1.4710000000000001</v>
      </c>
      <c r="N1100" s="1">
        <v>1.4710000000000001</v>
      </c>
      <c r="O1100" s="1">
        <v>1.4710000000000001</v>
      </c>
      <c r="P1100" s="1"/>
    </row>
    <row r="1101" spans="1:16" ht="13.5" x14ac:dyDescent="0.35">
      <c r="A1101" s="1">
        <v>1094</v>
      </c>
      <c r="B1101" s="1">
        <v>1094</v>
      </c>
      <c r="C1101" s="1">
        <v>1095</v>
      </c>
      <c r="D1101" s="1" t="s">
        <v>134</v>
      </c>
      <c r="E1101" s="12">
        <v>0.58333333333333337</v>
      </c>
      <c r="F1101" s="1">
        <v>0.79100000000000004</v>
      </c>
      <c r="G1101" s="1">
        <v>0.877</v>
      </c>
      <c r="H1101" s="1">
        <v>0.877</v>
      </c>
      <c r="I1101" s="1">
        <v>0.877</v>
      </c>
      <c r="J1101" s="1">
        <v>0.877</v>
      </c>
      <c r="K1101" s="1">
        <v>0.80500000000000005</v>
      </c>
      <c r="L1101" s="1">
        <v>0.78500000000000003</v>
      </c>
      <c r="M1101" s="1">
        <v>0.78500000000000003</v>
      </c>
      <c r="N1101" s="1">
        <v>0.78500000000000003</v>
      </c>
      <c r="O1101" s="1">
        <v>0.78500000000000003</v>
      </c>
      <c r="P1101" s="1"/>
    </row>
    <row r="1102" spans="1:16" ht="13.5" x14ac:dyDescent="0.35">
      <c r="A1102" s="1">
        <v>1095</v>
      </c>
      <c r="B1102" s="1">
        <v>1095</v>
      </c>
      <c r="C1102" s="1">
        <v>1096</v>
      </c>
      <c r="D1102" s="1" t="s">
        <v>134</v>
      </c>
      <c r="E1102" s="12">
        <v>0.625</v>
      </c>
      <c r="F1102" s="1">
        <v>0.11700000000000001</v>
      </c>
      <c r="G1102" s="1">
        <v>3.5000000000000003E-2</v>
      </c>
      <c r="H1102" s="1">
        <v>3.5000000000000003E-2</v>
      </c>
      <c r="I1102" s="1">
        <v>3.5000000000000003E-2</v>
      </c>
      <c r="J1102" s="1">
        <v>3.5000000000000003E-2</v>
      </c>
      <c r="K1102" s="1">
        <v>0.10100000000000001</v>
      </c>
      <c r="L1102" s="1">
        <v>7.3999999999999996E-2</v>
      </c>
      <c r="M1102" s="1">
        <v>7.3999999999999996E-2</v>
      </c>
      <c r="N1102" s="1">
        <v>7.3999999999999996E-2</v>
      </c>
      <c r="O1102" s="1">
        <v>7.3999999999999996E-2</v>
      </c>
      <c r="P1102" s="1"/>
    </row>
    <row r="1103" spans="1:16" ht="13.5" x14ac:dyDescent="0.35">
      <c r="A1103" s="1">
        <v>1096</v>
      </c>
      <c r="B1103" s="1">
        <v>1096</v>
      </c>
      <c r="C1103" s="1">
        <v>1097</v>
      </c>
      <c r="D1103" s="1" t="s">
        <v>134</v>
      </c>
      <c r="E1103" s="12">
        <v>0.66666666666666663</v>
      </c>
      <c r="F1103" s="1">
        <v>0.52700000000000002</v>
      </c>
      <c r="G1103" s="1">
        <v>0.57199999999999995</v>
      </c>
      <c r="H1103" s="1">
        <v>0.57199999999999995</v>
      </c>
      <c r="I1103" s="1">
        <v>0.57199999999999995</v>
      </c>
      <c r="J1103" s="1">
        <v>0.57199999999999995</v>
      </c>
      <c r="K1103" s="1">
        <v>0.61299999999999999</v>
      </c>
      <c r="L1103" s="1">
        <v>0.56399999999999995</v>
      </c>
      <c r="M1103" s="1">
        <v>0.56399999999999995</v>
      </c>
      <c r="N1103" s="1">
        <v>0.56399999999999995</v>
      </c>
      <c r="O1103" s="1">
        <v>0.56399999999999995</v>
      </c>
      <c r="P1103" s="1"/>
    </row>
    <row r="1104" spans="1:16" ht="13.5" x14ac:dyDescent="0.35">
      <c r="A1104" s="1">
        <v>1097</v>
      </c>
      <c r="B1104" s="1">
        <v>1097</v>
      </c>
      <c r="C1104" s="1">
        <v>1098</v>
      </c>
      <c r="D1104" s="1" t="s">
        <v>134</v>
      </c>
      <c r="E1104" s="12">
        <v>0.70833333333333337</v>
      </c>
      <c r="F1104" s="1">
        <v>1.0349999999999999</v>
      </c>
      <c r="G1104" s="1">
        <v>1.1120000000000001</v>
      </c>
      <c r="H1104" s="1">
        <v>1.1120000000000001</v>
      </c>
      <c r="I1104" s="1">
        <v>1.1120000000000001</v>
      </c>
      <c r="J1104" s="1">
        <v>1.1120000000000001</v>
      </c>
      <c r="K1104" s="1">
        <v>1.022</v>
      </c>
      <c r="L1104" s="1">
        <v>1.069</v>
      </c>
      <c r="M1104" s="1">
        <v>1.069</v>
      </c>
      <c r="N1104" s="1">
        <v>1.069</v>
      </c>
      <c r="O1104" s="1">
        <v>1.069</v>
      </c>
      <c r="P1104" s="1"/>
    </row>
    <row r="1105" spans="1:16" ht="13.5" x14ac:dyDescent="0.35">
      <c r="A1105" s="1">
        <v>1098</v>
      </c>
      <c r="B1105" s="1">
        <v>1098</v>
      </c>
      <c r="C1105" s="1">
        <v>1099</v>
      </c>
      <c r="D1105" s="1" t="s">
        <v>134</v>
      </c>
      <c r="E1105" s="12">
        <v>0.75</v>
      </c>
      <c r="F1105" s="1">
        <v>1.716</v>
      </c>
      <c r="G1105" s="1">
        <v>1.7030000000000001</v>
      </c>
      <c r="H1105" s="1">
        <v>1.7030000000000001</v>
      </c>
      <c r="I1105" s="1">
        <v>1.7030000000000001</v>
      </c>
      <c r="J1105" s="1">
        <v>1.7030000000000001</v>
      </c>
      <c r="K1105" s="1">
        <v>1.6279999999999999</v>
      </c>
      <c r="L1105" s="1">
        <v>1.6479999999999999</v>
      </c>
      <c r="M1105" s="1">
        <v>1.6479999999999999</v>
      </c>
      <c r="N1105" s="1">
        <v>1.6479999999999999</v>
      </c>
      <c r="O1105" s="1">
        <v>1.6479999999999999</v>
      </c>
      <c r="P1105" s="1"/>
    </row>
    <row r="1106" spans="1:16" ht="13.5" x14ac:dyDescent="0.35">
      <c r="A1106" s="1">
        <v>1099</v>
      </c>
      <c r="B1106" s="1">
        <v>1099</v>
      </c>
      <c r="C1106" s="1">
        <v>1100</v>
      </c>
      <c r="D1106" s="1" t="s">
        <v>134</v>
      </c>
      <c r="E1106" s="12">
        <v>0.79166666666666663</v>
      </c>
      <c r="F1106" s="1">
        <v>1.659</v>
      </c>
      <c r="G1106" s="1">
        <v>1.653</v>
      </c>
      <c r="H1106" s="1">
        <v>1.653</v>
      </c>
      <c r="I1106" s="1">
        <v>1.653</v>
      </c>
      <c r="J1106" s="1">
        <v>1.653</v>
      </c>
      <c r="K1106" s="1">
        <v>1.607</v>
      </c>
      <c r="L1106" s="1">
        <v>1.615</v>
      </c>
      <c r="M1106" s="1">
        <v>1.615</v>
      </c>
      <c r="N1106" s="1">
        <v>1.615</v>
      </c>
      <c r="O1106" s="1">
        <v>1.615</v>
      </c>
      <c r="P1106" s="1"/>
    </row>
    <row r="1107" spans="1:16" ht="13.5" x14ac:dyDescent="0.35">
      <c r="A1107" s="1">
        <v>1100</v>
      </c>
      <c r="B1107" s="1">
        <v>1100</v>
      </c>
      <c r="C1107" s="1">
        <v>1101</v>
      </c>
      <c r="D1107" s="1" t="s">
        <v>134</v>
      </c>
      <c r="E1107" s="12">
        <v>0.83333333333333337</v>
      </c>
      <c r="F1107" s="1">
        <v>1.1930000000000001</v>
      </c>
      <c r="G1107" s="1">
        <v>1.1870000000000001</v>
      </c>
      <c r="H1107" s="1">
        <v>1.1870000000000001</v>
      </c>
      <c r="I1107" s="1">
        <v>1.1870000000000001</v>
      </c>
      <c r="J1107" s="1">
        <v>1.1870000000000001</v>
      </c>
      <c r="K1107" s="1">
        <v>1.159</v>
      </c>
      <c r="L1107" s="1">
        <v>1.159</v>
      </c>
      <c r="M1107" s="1">
        <v>1.159</v>
      </c>
      <c r="N1107" s="1">
        <v>1.159</v>
      </c>
      <c r="O1107" s="1">
        <v>1.159</v>
      </c>
      <c r="P1107" s="1"/>
    </row>
    <row r="1108" spans="1:16" ht="13.5" x14ac:dyDescent="0.35">
      <c r="A1108" s="1">
        <v>1101</v>
      </c>
      <c r="B1108" s="1">
        <v>1101</v>
      </c>
      <c r="C1108" s="1">
        <v>1102</v>
      </c>
      <c r="D1108" s="1" t="s">
        <v>134</v>
      </c>
      <c r="E1108" s="12">
        <v>0.875</v>
      </c>
      <c r="F1108" s="1">
        <v>0.77500000000000002</v>
      </c>
      <c r="G1108" s="1">
        <v>0.74299999999999999</v>
      </c>
      <c r="H1108" s="1">
        <v>0.74299999999999999</v>
      </c>
      <c r="I1108" s="1">
        <v>0.74299999999999999</v>
      </c>
      <c r="J1108" s="1">
        <v>0.74299999999999999</v>
      </c>
      <c r="K1108" s="1">
        <v>0.73099999999999998</v>
      </c>
      <c r="L1108" s="1">
        <v>0.71799999999999997</v>
      </c>
      <c r="M1108" s="1">
        <v>0.71799999999999997</v>
      </c>
      <c r="N1108" s="1">
        <v>0.71799999999999997</v>
      </c>
      <c r="O1108" s="1">
        <v>0.71799999999999997</v>
      </c>
      <c r="P1108" s="1"/>
    </row>
    <row r="1109" spans="1:16" ht="13.5" x14ac:dyDescent="0.35">
      <c r="A1109" s="1">
        <v>1102</v>
      </c>
      <c r="B1109" s="1">
        <v>1102</v>
      </c>
      <c r="C1109" s="1">
        <v>1103</v>
      </c>
      <c r="D1109" s="1" t="s">
        <v>134</v>
      </c>
      <c r="E1109" s="12">
        <v>0.91666666666666663</v>
      </c>
      <c r="F1109" s="1">
        <v>0.56100000000000005</v>
      </c>
      <c r="G1109" s="1">
        <v>0.54</v>
      </c>
      <c r="H1109" s="1">
        <v>0.54</v>
      </c>
      <c r="I1109" s="1">
        <v>0.54</v>
      </c>
      <c r="J1109" s="1">
        <v>0.54</v>
      </c>
      <c r="K1109" s="1">
        <v>0.52900000000000003</v>
      </c>
      <c r="L1109" s="1">
        <v>0.51700000000000002</v>
      </c>
      <c r="M1109" s="1">
        <v>0.51700000000000002</v>
      </c>
      <c r="N1109" s="1">
        <v>0.51700000000000002</v>
      </c>
      <c r="O1109" s="1">
        <v>0.51700000000000002</v>
      </c>
      <c r="P1109" s="1"/>
    </row>
    <row r="1110" spans="1:16" ht="13.5" x14ac:dyDescent="0.35">
      <c r="A1110" s="1">
        <v>1103</v>
      </c>
      <c r="B1110" s="1">
        <v>1103</v>
      </c>
      <c r="C1110" s="1">
        <v>1104</v>
      </c>
      <c r="D1110" s="1" t="s">
        <v>134</v>
      </c>
      <c r="E1110" s="12">
        <v>0.95833333333333337</v>
      </c>
      <c r="F1110" s="1">
        <v>0.29499999999999998</v>
      </c>
      <c r="G1110" s="1">
        <v>0.314</v>
      </c>
      <c r="H1110" s="1">
        <v>0.314</v>
      </c>
      <c r="I1110" s="1">
        <v>0.314</v>
      </c>
      <c r="J1110" s="1">
        <v>0.314</v>
      </c>
      <c r="K1110" s="1">
        <v>0.29099999999999998</v>
      </c>
      <c r="L1110" s="1">
        <v>0.29799999999999999</v>
      </c>
      <c r="M1110" s="1">
        <v>0.29799999999999999</v>
      </c>
      <c r="N1110" s="1">
        <v>0.29799999999999999</v>
      </c>
      <c r="O1110" s="1">
        <v>0.29799999999999999</v>
      </c>
      <c r="P1110" s="1"/>
    </row>
    <row r="1111" spans="1:16" ht="13.5" x14ac:dyDescent="0.35">
      <c r="A1111" s="1">
        <v>1104</v>
      </c>
      <c r="B1111" s="1">
        <v>1104</v>
      </c>
      <c r="C1111" s="1">
        <v>1105</v>
      </c>
      <c r="D1111" s="1" t="s">
        <v>58</v>
      </c>
      <c r="E1111" s="12">
        <v>0</v>
      </c>
      <c r="F1111" s="1">
        <v>0.34399999999999997</v>
      </c>
      <c r="G1111" s="1">
        <v>0.3</v>
      </c>
      <c r="H1111" s="1">
        <v>0.3</v>
      </c>
      <c r="I1111" s="1">
        <v>0.3</v>
      </c>
      <c r="J1111" s="1">
        <v>0.3</v>
      </c>
      <c r="K1111" s="1">
        <v>0.30099999999999999</v>
      </c>
      <c r="L1111" s="1">
        <v>0.28699999999999998</v>
      </c>
      <c r="M1111" s="1">
        <v>0.28699999999999998</v>
      </c>
      <c r="N1111" s="1">
        <v>0.28699999999999998</v>
      </c>
      <c r="O1111" s="1">
        <v>0.28699999999999998</v>
      </c>
      <c r="P1111" s="1"/>
    </row>
    <row r="1112" spans="1:16" ht="13.5" x14ac:dyDescent="0.35">
      <c r="A1112" s="1">
        <v>1105</v>
      </c>
      <c r="B1112" s="1">
        <v>1105</v>
      </c>
      <c r="C1112" s="1">
        <v>1106</v>
      </c>
      <c r="D1112" s="1" t="s">
        <v>58</v>
      </c>
      <c r="E1112" s="12">
        <v>4.1666666666666664E-2</v>
      </c>
      <c r="F1112" s="1">
        <v>6.7789999999999999</v>
      </c>
      <c r="G1112" s="1">
        <v>7.8070000000000004</v>
      </c>
      <c r="H1112" s="1">
        <v>5.0430000000000001</v>
      </c>
      <c r="I1112" s="1">
        <v>0.77800000000000002</v>
      </c>
      <c r="J1112" s="1">
        <v>0.77800000000000002</v>
      </c>
      <c r="K1112" s="1">
        <v>6.7</v>
      </c>
      <c r="L1112" s="1">
        <v>8.1609999999999996</v>
      </c>
      <c r="M1112" s="1">
        <v>5.2530000000000001</v>
      </c>
      <c r="N1112" s="1">
        <v>0.76600000000000001</v>
      </c>
      <c r="O1112" s="1">
        <v>0.76600000000000001</v>
      </c>
      <c r="P1112" s="1"/>
    </row>
    <row r="1113" spans="1:16" ht="13.5" x14ac:dyDescent="0.35">
      <c r="A1113" s="1">
        <v>1106</v>
      </c>
      <c r="B1113" s="1">
        <v>1106</v>
      </c>
      <c r="C1113" s="1">
        <v>1107</v>
      </c>
      <c r="D1113" s="1" t="s">
        <v>58</v>
      </c>
      <c r="E1113" s="12">
        <v>8.3333333333333329E-2</v>
      </c>
      <c r="F1113" s="1">
        <v>26.559000000000001</v>
      </c>
      <c r="G1113" s="1">
        <v>31.437000000000001</v>
      </c>
      <c r="H1113" s="1">
        <v>19.704999999999998</v>
      </c>
      <c r="I1113" s="1">
        <v>0.64500000000000002</v>
      </c>
      <c r="J1113" s="1">
        <v>0.64500000000000002</v>
      </c>
      <c r="K1113" s="1">
        <v>26.568999999999999</v>
      </c>
      <c r="L1113" s="1">
        <v>33.029000000000003</v>
      </c>
      <c r="M1113" s="1">
        <v>20.687000000000001</v>
      </c>
      <c r="N1113" s="1">
        <v>0.63500000000000001</v>
      </c>
      <c r="O1113" s="1">
        <v>0.63500000000000001</v>
      </c>
      <c r="P1113" s="1"/>
    </row>
    <row r="1114" spans="1:16" ht="13.5" x14ac:dyDescent="0.35">
      <c r="A1114" s="1">
        <v>1107</v>
      </c>
      <c r="B1114" s="1">
        <v>1107</v>
      </c>
      <c r="C1114" s="1">
        <v>1108</v>
      </c>
      <c r="D1114" s="1" t="s">
        <v>58</v>
      </c>
      <c r="E1114" s="12">
        <v>0.125</v>
      </c>
      <c r="F1114" s="1">
        <v>21.817</v>
      </c>
      <c r="G1114" s="1">
        <v>25.196999999999999</v>
      </c>
      <c r="H1114" s="1">
        <v>16.661000000000001</v>
      </c>
      <c r="I1114" s="1">
        <v>0.125</v>
      </c>
      <c r="J1114" s="1">
        <v>0.125</v>
      </c>
      <c r="K1114" s="1">
        <v>21.815000000000001</v>
      </c>
      <c r="L1114" s="1">
        <v>26.492999999999999</v>
      </c>
      <c r="M1114" s="1">
        <v>17.513000000000002</v>
      </c>
      <c r="N1114" s="1">
        <v>0.11600000000000001</v>
      </c>
      <c r="O1114" s="1">
        <v>0.11600000000000001</v>
      </c>
      <c r="P1114" s="1"/>
    </row>
    <row r="1115" spans="1:16" ht="13.5" x14ac:dyDescent="0.35">
      <c r="A1115" s="1">
        <v>1108</v>
      </c>
      <c r="B1115" s="1">
        <v>1108</v>
      </c>
      <c r="C1115" s="1">
        <v>1109</v>
      </c>
      <c r="D1115" s="1" t="s">
        <v>58</v>
      </c>
      <c r="E1115" s="12">
        <v>0.16666666666666666</v>
      </c>
      <c r="F1115" s="1">
        <v>48.939</v>
      </c>
      <c r="G1115" s="1">
        <v>57.320999999999998</v>
      </c>
      <c r="H1115" s="1">
        <v>36.354999999999997</v>
      </c>
      <c r="I1115" s="1">
        <v>0.21099999999999999</v>
      </c>
      <c r="J1115" s="1">
        <v>0.21099999999999999</v>
      </c>
      <c r="K1115" s="1">
        <v>48.851999999999997</v>
      </c>
      <c r="L1115" s="1">
        <v>60.301000000000002</v>
      </c>
      <c r="M1115" s="1">
        <v>38.244</v>
      </c>
      <c r="N1115" s="1">
        <v>0.22</v>
      </c>
      <c r="O1115" s="1">
        <v>0.22</v>
      </c>
      <c r="P1115" s="1"/>
    </row>
    <row r="1116" spans="1:16" ht="13.5" x14ac:dyDescent="0.35">
      <c r="A1116" s="1">
        <v>1109</v>
      </c>
      <c r="B1116" s="1">
        <v>1109</v>
      </c>
      <c r="C1116" s="1">
        <v>1110</v>
      </c>
      <c r="D1116" s="1" t="s">
        <v>58</v>
      </c>
      <c r="E1116" s="12">
        <v>0.20833333333333334</v>
      </c>
      <c r="F1116" s="1">
        <v>0.58099999999999996</v>
      </c>
      <c r="G1116" s="1">
        <v>0.90700000000000003</v>
      </c>
      <c r="H1116" s="1">
        <v>0.43099999999999999</v>
      </c>
      <c r="I1116" s="1">
        <v>2.3E-2</v>
      </c>
      <c r="J1116" s="1">
        <v>0.156</v>
      </c>
      <c r="K1116" s="1">
        <v>0.54100000000000004</v>
      </c>
      <c r="L1116" s="1">
        <v>0.96099999999999997</v>
      </c>
      <c r="M1116" s="1">
        <v>0.46100000000000002</v>
      </c>
      <c r="N1116" s="1">
        <v>1.7000000000000001E-2</v>
      </c>
      <c r="O1116" s="1">
        <v>0.28899999999999998</v>
      </c>
      <c r="P1116" s="1"/>
    </row>
    <row r="1117" spans="1:16" ht="13.5" x14ac:dyDescent="0.35">
      <c r="A1117" s="1">
        <v>1110</v>
      </c>
      <c r="B1117" s="1">
        <v>1110</v>
      </c>
      <c r="C1117" s="1">
        <v>1111</v>
      </c>
      <c r="D1117" s="1" t="s">
        <v>58</v>
      </c>
      <c r="E1117" s="12">
        <v>0.25</v>
      </c>
      <c r="F1117" s="1">
        <v>6.94</v>
      </c>
      <c r="G1117" s="1">
        <v>8.4849999999999994</v>
      </c>
      <c r="H1117" s="1">
        <v>5.1440000000000001</v>
      </c>
      <c r="I1117" s="1">
        <v>0.47799999999999998</v>
      </c>
      <c r="J1117" s="1">
        <v>2.5990000000000002</v>
      </c>
      <c r="K1117" s="1">
        <v>6.9379999999999997</v>
      </c>
      <c r="L1117" s="1">
        <v>8.9359999999999999</v>
      </c>
      <c r="M1117" s="1">
        <v>5.42</v>
      </c>
      <c r="N1117" s="1">
        <v>0.51200000000000001</v>
      </c>
      <c r="O1117" s="1">
        <v>0.29799999999999999</v>
      </c>
      <c r="P1117" s="1"/>
    </row>
    <row r="1118" spans="1:16" ht="13.5" x14ac:dyDescent="0.35">
      <c r="A1118" s="1">
        <v>1111</v>
      </c>
      <c r="B1118" s="1">
        <v>1111</v>
      </c>
      <c r="C1118" s="1">
        <v>1112</v>
      </c>
      <c r="D1118" s="1" t="s">
        <v>58</v>
      </c>
      <c r="E1118" s="12">
        <v>0.29166666666666669</v>
      </c>
      <c r="F1118" s="1">
        <v>2.2450000000000001</v>
      </c>
      <c r="G1118" s="1">
        <v>0.57999999999999996</v>
      </c>
      <c r="H1118" s="1">
        <v>3.9609999999999999</v>
      </c>
      <c r="I1118" s="1">
        <v>9.09</v>
      </c>
      <c r="J1118" s="1">
        <v>8.4459999999999997</v>
      </c>
      <c r="K1118" s="1">
        <v>2.2810000000000001</v>
      </c>
      <c r="L1118" s="1">
        <v>0.112</v>
      </c>
      <c r="M1118" s="1">
        <v>3.6680000000000001</v>
      </c>
      <c r="N1118" s="1">
        <v>9.0640000000000001</v>
      </c>
      <c r="O1118" s="1">
        <v>6.6269999999999998</v>
      </c>
      <c r="P1118" s="1"/>
    </row>
    <row r="1119" spans="1:16" ht="13.5" x14ac:dyDescent="0.35">
      <c r="A1119" s="1">
        <v>1112</v>
      </c>
      <c r="B1119" s="1">
        <v>1112</v>
      </c>
      <c r="C1119" s="1">
        <v>1113</v>
      </c>
      <c r="D1119" s="1" t="s">
        <v>58</v>
      </c>
      <c r="E1119" s="12">
        <v>0.33333333333333331</v>
      </c>
      <c r="F1119" s="1">
        <v>1.8109999999999999</v>
      </c>
      <c r="G1119" s="1">
        <v>2.19</v>
      </c>
      <c r="H1119" s="1">
        <v>1.4279999999999999</v>
      </c>
      <c r="I1119" s="1">
        <v>0.45700000000000002</v>
      </c>
      <c r="J1119" s="1">
        <v>2.524</v>
      </c>
      <c r="K1119" s="1">
        <v>1.7709999999999999</v>
      </c>
      <c r="L1119" s="1">
        <v>2.2930000000000001</v>
      </c>
      <c r="M1119" s="1">
        <v>1.4910000000000001</v>
      </c>
      <c r="N1119" s="1">
        <v>0.47</v>
      </c>
      <c r="O1119" s="1">
        <v>2.4390000000000001</v>
      </c>
      <c r="P1119" s="1"/>
    </row>
    <row r="1120" spans="1:16" ht="13.5" x14ac:dyDescent="0.35">
      <c r="A1120" s="1">
        <v>1113</v>
      </c>
      <c r="B1120" s="1">
        <v>1113</v>
      </c>
      <c r="C1120" s="1">
        <v>1114</v>
      </c>
      <c r="D1120" s="1" t="s">
        <v>58</v>
      </c>
      <c r="E1120" s="12">
        <v>0.375</v>
      </c>
      <c r="F1120" s="1">
        <v>20.094999999999999</v>
      </c>
      <c r="G1120" s="1">
        <v>24.013000000000002</v>
      </c>
      <c r="H1120" s="1">
        <v>15.512</v>
      </c>
      <c r="I1120" s="1">
        <v>2.5169999999999999</v>
      </c>
      <c r="J1120" s="1">
        <v>3.0819999999999999</v>
      </c>
      <c r="K1120" s="1">
        <v>20.064</v>
      </c>
      <c r="L1120" s="1">
        <v>25.23</v>
      </c>
      <c r="M1120" s="1">
        <v>16.286999999999999</v>
      </c>
      <c r="N1120" s="1">
        <v>2.6160000000000001</v>
      </c>
      <c r="O1120" s="1">
        <v>6.8789999999999996</v>
      </c>
      <c r="P1120" s="1"/>
    </row>
    <row r="1121" spans="1:16" ht="13.5" x14ac:dyDescent="0.35">
      <c r="A1121" s="1">
        <v>1114</v>
      </c>
      <c r="B1121" s="1">
        <v>1114</v>
      </c>
      <c r="C1121" s="1">
        <v>1115</v>
      </c>
      <c r="D1121" s="1" t="s">
        <v>58</v>
      </c>
      <c r="E1121" s="12">
        <v>0.41666666666666669</v>
      </c>
      <c r="F1121" s="1">
        <v>8.3339999999999996</v>
      </c>
      <c r="G1121" s="1">
        <v>11.167999999999999</v>
      </c>
      <c r="H1121" s="1">
        <v>5.9279999999999999</v>
      </c>
      <c r="I1121" s="1">
        <v>0.746</v>
      </c>
      <c r="J1121" s="1">
        <v>18.821999999999999</v>
      </c>
      <c r="K1121" s="1">
        <v>8.16</v>
      </c>
      <c r="L1121" s="1">
        <v>11.815</v>
      </c>
      <c r="M1121" s="1">
        <v>6.3019999999999996</v>
      </c>
      <c r="N1121" s="1">
        <v>0.85</v>
      </c>
      <c r="O1121" s="1">
        <v>4.5069999999999997</v>
      </c>
      <c r="P1121" s="1"/>
    </row>
    <row r="1122" spans="1:16" ht="13.5" x14ac:dyDescent="0.35">
      <c r="A1122" s="1">
        <v>1115</v>
      </c>
      <c r="B1122" s="1">
        <v>1115</v>
      </c>
      <c r="C1122" s="1">
        <v>1116</v>
      </c>
      <c r="D1122" s="1" t="s">
        <v>58</v>
      </c>
      <c r="E1122" s="12">
        <v>0.45833333333333331</v>
      </c>
      <c r="F1122" s="1">
        <v>23.015999999999998</v>
      </c>
      <c r="G1122" s="1">
        <v>30.009</v>
      </c>
      <c r="H1122" s="1">
        <v>16.946999999999999</v>
      </c>
      <c r="I1122" s="1">
        <v>6.3369999999999997</v>
      </c>
      <c r="J1122" s="1">
        <v>45.156999999999996</v>
      </c>
      <c r="K1122" s="1">
        <v>22.363</v>
      </c>
      <c r="L1122" s="1">
        <v>31.61</v>
      </c>
      <c r="M1122" s="1">
        <v>17.867999999999999</v>
      </c>
      <c r="N1122" s="1">
        <v>6.7060000000000004</v>
      </c>
      <c r="O1122" s="1">
        <v>2.0129999999999999</v>
      </c>
      <c r="P1122" s="1"/>
    </row>
    <row r="1123" spans="1:16" ht="13.5" x14ac:dyDescent="0.35">
      <c r="A1123" s="1">
        <v>1116</v>
      </c>
      <c r="B1123" s="1">
        <v>1116</v>
      </c>
      <c r="C1123" s="1">
        <v>1117</v>
      </c>
      <c r="D1123" s="1" t="s">
        <v>58</v>
      </c>
      <c r="E1123" s="12">
        <v>0.5</v>
      </c>
      <c r="F1123" s="1">
        <v>11.199</v>
      </c>
      <c r="G1123" s="1">
        <v>13.522</v>
      </c>
      <c r="H1123" s="1">
        <v>9.3870000000000005</v>
      </c>
      <c r="I1123" s="1">
        <v>0.89</v>
      </c>
      <c r="J1123" s="1">
        <v>48.459000000000003</v>
      </c>
      <c r="K1123" s="1">
        <v>11.811999999999999</v>
      </c>
      <c r="L1123" s="1">
        <v>14.269</v>
      </c>
      <c r="M1123" s="1">
        <v>9.9190000000000005</v>
      </c>
      <c r="N1123" s="1">
        <v>0.89400000000000002</v>
      </c>
      <c r="O1123" s="1">
        <v>0.215</v>
      </c>
      <c r="P1123" s="1"/>
    </row>
    <row r="1124" spans="1:16" ht="13.5" x14ac:dyDescent="0.35">
      <c r="A1124" s="1">
        <v>1117</v>
      </c>
      <c r="B1124" s="1">
        <v>1117</v>
      </c>
      <c r="C1124" s="1">
        <v>1118</v>
      </c>
      <c r="D1124" s="1" t="s">
        <v>58</v>
      </c>
      <c r="E1124" s="12">
        <v>0.54166666666666663</v>
      </c>
      <c r="F1124" s="1">
        <v>34.625</v>
      </c>
      <c r="G1124" s="1">
        <v>43.481000000000002</v>
      </c>
      <c r="H1124" s="1">
        <v>27.224</v>
      </c>
      <c r="I1124" s="1">
        <v>9.6329999999999991</v>
      </c>
      <c r="J1124" s="1">
        <v>14.829000000000001</v>
      </c>
      <c r="K1124" s="1">
        <v>34.386000000000003</v>
      </c>
      <c r="L1124" s="1">
        <v>45.500999999999998</v>
      </c>
      <c r="M1124" s="1">
        <v>28.399000000000001</v>
      </c>
      <c r="N1124" s="1">
        <v>9.8919999999999995</v>
      </c>
      <c r="O1124" s="1">
        <v>7.3449999999999998</v>
      </c>
      <c r="P1124" s="1"/>
    </row>
    <row r="1125" spans="1:16" ht="13.5" x14ac:dyDescent="0.35">
      <c r="A1125" s="1">
        <v>1118</v>
      </c>
      <c r="B1125" s="1">
        <v>1118</v>
      </c>
      <c r="C1125" s="1">
        <v>1119</v>
      </c>
      <c r="D1125" s="1" t="s">
        <v>58</v>
      </c>
      <c r="E1125" s="12">
        <v>0.58333333333333337</v>
      </c>
      <c r="F1125" s="1">
        <v>9.6590000000000007</v>
      </c>
      <c r="G1125" s="1">
        <v>11.368</v>
      </c>
      <c r="H1125" s="1">
        <v>8.1189999999999998</v>
      </c>
      <c r="I1125" s="1">
        <v>3.8759999999999999</v>
      </c>
      <c r="J1125" s="1">
        <v>3.198</v>
      </c>
      <c r="K1125" s="1">
        <v>9.3849999999999998</v>
      </c>
      <c r="L1125" s="1">
        <v>11.621</v>
      </c>
      <c r="M1125" s="1">
        <v>8.2029999999999994</v>
      </c>
      <c r="N1125" s="1">
        <v>3.7389999999999999</v>
      </c>
      <c r="O1125" s="1">
        <v>7.1040000000000001</v>
      </c>
      <c r="P1125" s="1"/>
    </row>
    <row r="1126" spans="1:16" ht="13.5" x14ac:dyDescent="0.35">
      <c r="A1126" s="1">
        <v>1119</v>
      </c>
      <c r="B1126" s="1">
        <v>1119</v>
      </c>
      <c r="C1126" s="1">
        <v>1120</v>
      </c>
      <c r="D1126" s="1" t="s">
        <v>58</v>
      </c>
      <c r="E1126" s="12">
        <v>0.625</v>
      </c>
      <c r="F1126" s="1">
        <v>3.1619999999999999</v>
      </c>
      <c r="G1126" s="1">
        <v>3.5430000000000001</v>
      </c>
      <c r="H1126" s="1">
        <v>2.661</v>
      </c>
      <c r="I1126" s="1">
        <v>1.5449999999999999</v>
      </c>
      <c r="J1126" s="1">
        <v>0.60899999999999999</v>
      </c>
      <c r="K1126" s="1">
        <v>3.024</v>
      </c>
      <c r="L1126" s="1">
        <v>3.528</v>
      </c>
      <c r="M1126" s="1">
        <v>2.6</v>
      </c>
      <c r="N1126" s="1">
        <v>1.4259999999999999</v>
      </c>
      <c r="O1126" s="1">
        <v>1.294</v>
      </c>
      <c r="P1126" s="1"/>
    </row>
    <row r="1127" spans="1:16" ht="13.5" x14ac:dyDescent="0.35">
      <c r="A1127" s="1">
        <v>1120</v>
      </c>
      <c r="B1127" s="1">
        <v>1120</v>
      </c>
      <c r="C1127" s="1">
        <v>1121</v>
      </c>
      <c r="D1127" s="1" t="s">
        <v>58</v>
      </c>
      <c r="E1127" s="12">
        <v>0.66666666666666663</v>
      </c>
      <c r="F1127" s="1">
        <v>27.402999999999999</v>
      </c>
      <c r="G1127" s="1">
        <v>31.504999999999999</v>
      </c>
      <c r="H1127" s="1">
        <v>23.946000000000002</v>
      </c>
      <c r="I1127" s="1">
        <v>12.715</v>
      </c>
      <c r="J1127" s="1">
        <v>31.332999999999998</v>
      </c>
      <c r="K1127" s="1">
        <v>27.411999999999999</v>
      </c>
      <c r="L1127" s="1">
        <v>32.673999999999999</v>
      </c>
      <c r="M1127" s="1">
        <v>24.722000000000001</v>
      </c>
      <c r="N1127" s="1">
        <v>12.907</v>
      </c>
      <c r="O1127" s="1">
        <v>20.536999999999999</v>
      </c>
      <c r="P1127" s="1"/>
    </row>
    <row r="1128" spans="1:16" ht="13.5" x14ac:dyDescent="0.35">
      <c r="A1128" s="1">
        <v>1121</v>
      </c>
      <c r="B1128" s="1">
        <v>1121</v>
      </c>
      <c r="C1128" s="1">
        <v>1122</v>
      </c>
      <c r="D1128" s="1" t="s">
        <v>58</v>
      </c>
      <c r="E1128" s="12">
        <v>0.70833333333333337</v>
      </c>
      <c r="F1128" s="1">
        <v>2.964</v>
      </c>
      <c r="G1128" s="1">
        <v>3.9830000000000001</v>
      </c>
      <c r="H1128" s="1">
        <v>2.2240000000000002</v>
      </c>
      <c r="I1128" s="1">
        <v>0.753</v>
      </c>
      <c r="J1128" s="1">
        <v>18.734000000000002</v>
      </c>
      <c r="K1128" s="1">
        <v>2.9950000000000001</v>
      </c>
      <c r="L1128" s="1">
        <v>4.29</v>
      </c>
      <c r="M1128" s="1">
        <v>2.44</v>
      </c>
      <c r="N1128" s="1">
        <v>0.69299999999999995</v>
      </c>
      <c r="O1128" s="1">
        <v>4.226</v>
      </c>
      <c r="P1128" s="1"/>
    </row>
    <row r="1129" spans="1:16" ht="13.5" x14ac:dyDescent="0.35">
      <c r="A1129" s="1">
        <v>1122</v>
      </c>
      <c r="B1129" s="1">
        <v>1122</v>
      </c>
      <c r="C1129" s="1">
        <v>1123</v>
      </c>
      <c r="D1129" s="1" t="s">
        <v>58</v>
      </c>
      <c r="E1129" s="12">
        <v>0.75</v>
      </c>
      <c r="F1129" s="1">
        <v>13.394</v>
      </c>
      <c r="G1129" s="1">
        <v>17.042000000000002</v>
      </c>
      <c r="H1129" s="1">
        <v>10.384</v>
      </c>
      <c r="I1129" s="1">
        <v>0.71699999999999997</v>
      </c>
      <c r="J1129" s="1">
        <v>6.0430000000000001</v>
      </c>
      <c r="K1129" s="1">
        <v>13.387</v>
      </c>
      <c r="L1129" s="1">
        <v>18.062999999999999</v>
      </c>
      <c r="M1129" s="1">
        <v>11.058</v>
      </c>
      <c r="N1129" s="1">
        <v>0.88800000000000001</v>
      </c>
      <c r="O1129" s="1">
        <v>5.6180000000000003</v>
      </c>
      <c r="P1129" s="1"/>
    </row>
    <row r="1130" spans="1:16" ht="13.5" x14ac:dyDescent="0.35">
      <c r="A1130" s="1">
        <v>1123</v>
      </c>
      <c r="B1130" s="1">
        <v>1123</v>
      </c>
      <c r="C1130" s="1">
        <v>1124</v>
      </c>
      <c r="D1130" s="1" t="s">
        <v>58</v>
      </c>
      <c r="E1130" s="12">
        <v>0.79166666666666663</v>
      </c>
      <c r="F1130" s="1">
        <v>1.296</v>
      </c>
      <c r="G1130" s="1">
        <v>1.9370000000000001</v>
      </c>
      <c r="H1130" s="1">
        <v>0.74399999999999999</v>
      </c>
      <c r="I1130" s="1">
        <v>0.96199999999999997</v>
      </c>
      <c r="J1130" s="1">
        <v>1.4119999999999999</v>
      </c>
      <c r="K1130" s="1">
        <v>1.3360000000000001</v>
      </c>
      <c r="L1130" s="1">
        <v>2.1539999999999999</v>
      </c>
      <c r="M1130" s="1">
        <v>0.89900000000000002</v>
      </c>
      <c r="N1130" s="1">
        <v>0.89600000000000002</v>
      </c>
      <c r="O1130" s="1">
        <v>1.369</v>
      </c>
      <c r="P1130" s="1"/>
    </row>
    <row r="1131" spans="1:16" ht="13.5" x14ac:dyDescent="0.35">
      <c r="A1131" s="1">
        <v>1124</v>
      </c>
      <c r="B1131" s="1">
        <v>1124</v>
      </c>
      <c r="C1131" s="1">
        <v>1125</v>
      </c>
      <c r="D1131" s="1" t="s">
        <v>58</v>
      </c>
      <c r="E1131" s="12">
        <v>0.83333333333333337</v>
      </c>
      <c r="F1131" s="1">
        <v>0.91600000000000004</v>
      </c>
      <c r="G1131" s="1">
        <v>0.92900000000000005</v>
      </c>
      <c r="H1131" s="1">
        <v>0.92900000000000005</v>
      </c>
      <c r="I1131" s="1">
        <v>0.92900000000000005</v>
      </c>
      <c r="J1131" s="1">
        <v>0.92900000000000005</v>
      </c>
      <c r="K1131" s="1">
        <v>0.89100000000000001</v>
      </c>
      <c r="L1131" s="1">
        <v>0.88600000000000001</v>
      </c>
      <c r="M1131" s="1">
        <v>0.88600000000000001</v>
      </c>
      <c r="N1131" s="1">
        <v>0.88600000000000001</v>
      </c>
      <c r="O1131" s="1">
        <v>0.88600000000000001</v>
      </c>
      <c r="P1131" s="1"/>
    </row>
    <row r="1132" spans="1:16" ht="13.5" x14ac:dyDescent="0.35">
      <c r="A1132" s="1">
        <v>1125</v>
      </c>
      <c r="B1132" s="1">
        <v>1125</v>
      </c>
      <c r="C1132" s="1">
        <v>1126</v>
      </c>
      <c r="D1132" s="1" t="s">
        <v>58</v>
      </c>
      <c r="E1132" s="12">
        <v>0.875</v>
      </c>
      <c r="F1132" s="1">
        <v>35.655999999999999</v>
      </c>
      <c r="G1132" s="1">
        <v>44.139000000000003</v>
      </c>
      <c r="H1132" s="1">
        <v>27.602</v>
      </c>
      <c r="I1132" s="1">
        <v>6.3070000000000004</v>
      </c>
      <c r="J1132" s="1">
        <v>1.153</v>
      </c>
      <c r="K1132" s="1">
        <v>35.533000000000001</v>
      </c>
      <c r="L1132" s="1">
        <v>46.359000000000002</v>
      </c>
      <c r="M1132" s="1">
        <v>28.962</v>
      </c>
      <c r="N1132" s="1">
        <v>6.5579999999999998</v>
      </c>
      <c r="O1132" s="1">
        <v>53.543999999999997</v>
      </c>
      <c r="P1132" s="1"/>
    </row>
    <row r="1133" spans="1:16" ht="13.5" x14ac:dyDescent="0.35">
      <c r="A1133" s="1">
        <v>1126</v>
      </c>
      <c r="B1133" s="1">
        <v>1126</v>
      </c>
      <c r="C1133" s="1">
        <v>1127</v>
      </c>
      <c r="D1133" s="1" t="s">
        <v>58</v>
      </c>
      <c r="E1133" s="12">
        <v>0.91666666666666663</v>
      </c>
      <c r="F1133" s="1">
        <v>5.34</v>
      </c>
      <c r="G1133" s="1">
        <v>6.78</v>
      </c>
      <c r="H1133" s="1">
        <v>4.2990000000000004</v>
      </c>
      <c r="I1133" s="1">
        <v>0.35599999999999998</v>
      </c>
      <c r="J1133" s="1">
        <v>0.22600000000000001</v>
      </c>
      <c r="K1133" s="1">
        <v>5.4130000000000003</v>
      </c>
      <c r="L1133" s="1">
        <v>7.2089999999999996</v>
      </c>
      <c r="M1133" s="1">
        <v>4.5990000000000002</v>
      </c>
      <c r="N1133" s="1">
        <v>0.45</v>
      </c>
      <c r="O1133" s="1">
        <v>9.5090000000000003</v>
      </c>
      <c r="P1133" s="1"/>
    </row>
    <row r="1134" spans="1:16" ht="13.5" x14ac:dyDescent="0.35">
      <c r="A1134" s="1">
        <v>1127</v>
      </c>
      <c r="B1134" s="1">
        <v>1127</v>
      </c>
      <c r="C1134" s="1">
        <v>1128</v>
      </c>
      <c r="D1134" s="1" t="s">
        <v>58</v>
      </c>
      <c r="E1134" s="12">
        <v>0.95833333333333337</v>
      </c>
      <c r="F1134" s="1">
        <v>4.157</v>
      </c>
      <c r="G1134" s="1">
        <v>4.7519999999999998</v>
      </c>
      <c r="H1134" s="1">
        <v>3.5209999999999999</v>
      </c>
      <c r="I1134" s="1">
        <v>1.036</v>
      </c>
      <c r="J1134" s="1">
        <v>0.86399999999999999</v>
      </c>
      <c r="K1134" s="1">
        <v>4.258</v>
      </c>
      <c r="L1134" s="1">
        <v>5.08</v>
      </c>
      <c r="M1134" s="1">
        <v>3.7839999999999998</v>
      </c>
      <c r="N1134" s="1">
        <v>1.01</v>
      </c>
      <c r="O1134" s="1">
        <v>13.871</v>
      </c>
      <c r="P1134" s="1"/>
    </row>
    <row r="1135" spans="1:16" ht="13.5" x14ac:dyDescent="0.35">
      <c r="A1135" s="1">
        <v>1128</v>
      </c>
      <c r="B1135" s="1">
        <v>1128</v>
      </c>
      <c r="C1135" s="1">
        <v>1129</v>
      </c>
      <c r="D1135" s="1" t="s">
        <v>57</v>
      </c>
      <c r="E1135" s="12">
        <v>0</v>
      </c>
      <c r="F1135" s="1">
        <v>22.585000000000001</v>
      </c>
      <c r="G1135" s="1">
        <v>29.305</v>
      </c>
      <c r="H1135" s="1">
        <v>16.481000000000002</v>
      </c>
      <c r="I1135" s="1">
        <v>3.6859999999999999</v>
      </c>
      <c r="J1135" s="1">
        <v>1.0580000000000001</v>
      </c>
      <c r="K1135" s="1">
        <v>22.640999999999998</v>
      </c>
      <c r="L1135" s="1">
        <v>30.911999999999999</v>
      </c>
      <c r="M1135" s="1">
        <v>17.420000000000002</v>
      </c>
      <c r="N1135" s="1">
        <v>3.96</v>
      </c>
      <c r="O1135" s="1">
        <v>27.004999999999999</v>
      </c>
      <c r="P1135" s="1"/>
    </row>
    <row r="1136" spans="1:16" ht="13.5" x14ac:dyDescent="0.35">
      <c r="A1136" s="1">
        <v>1129</v>
      </c>
      <c r="B1136" s="1">
        <v>1129</v>
      </c>
      <c r="C1136" s="1">
        <v>1130</v>
      </c>
      <c r="D1136" s="1" t="s">
        <v>57</v>
      </c>
      <c r="E1136" s="12">
        <v>4.1666666666666664E-2</v>
      </c>
      <c r="F1136" s="1">
        <v>5.3239999999999998</v>
      </c>
      <c r="G1136" s="1">
        <v>6.2610000000000001</v>
      </c>
      <c r="H1136" s="1">
        <v>4.056</v>
      </c>
      <c r="I1136" s="1">
        <v>1.415</v>
      </c>
      <c r="J1136" s="1">
        <v>2.343</v>
      </c>
      <c r="K1136" s="1">
        <v>5.306</v>
      </c>
      <c r="L1136" s="1">
        <v>6.5049999999999999</v>
      </c>
      <c r="M1136" s="1">
        <v>4.1849999999999996</v>
      </c>
      <c r="N1136" s="1">
        <v>1.407</v>
      </c>
      <c r="O1136" s="1">
        <v>1.0840000000000001</v>
      </c>
      <c r="P1136" s="1"/>
    </row>
    <row r="1137" spans="1:16" ht="13.5" x14ac:dyDescent="0.35">
      <c r="A1137" s="1">
        <v>1130</v>
      </c>
      <c r="B1137" s="1">
        <v>1130</v>
      </c>
      <c r="C1137" s="1">
        <v>1131</v>
      </c>
      <c r="D1137" s="1" t="s">
        <v>57</v>
      </c>
      <c r="E1137" s="12">
        <v>8.3333333333333329E-2</v>
      </c>
      <c r="F1137" s="1">
        <v>23.831</v>
      </c>
      <c r="G1137" s="1">
        <v>29.161000000000001</v>
      </c>
      <c r="H1137" s="1">
        <v>17.286999999999999</v>
      </c>
      <c r="I1137" s="1">
        <v>2.6589999999999998</v>
      </c>
      <c r="J1137" s="1">
        <v>5.0339999999999998</v>
      </c>
      <c r="K1137" s="1">
        <v>23.725000000000001</v>
      </c>
      <c r="L1137" s="1">
        <v>30.606999999999999</v>
      </c>
      <c r="M1137" s="1">
        <v>18.116</v>
      </c>
      <c r="N1137" s="1">
        <v>2.726</v>
      </c>
      <c r="O1137" s="1">
        <v>0.93400000000000005</v>
      </c>
      <c r="P1137" s="1"/>
    </row>
    <row r="1138" spans="1:16" ht="13.5" x14ac:dyDescent="0.35">
      <c r="A1138" s="1">
        <v>1131</v>
      </c>
      <c r="B1138" s="1">
        <v>1131</v>
      </c>
      <c r="C1138" s="1">
        <v>1132</v>
      </c>
      <c r="D1138" s="1" t="s">
        <v>57</v>
      </c>
      <c r="E1138" s="12">
        <v>0.125</v>
      </c>
      <c r="F1138" s="1">
        <v>33.792000000000002</v>
      </c>
      <c r="G1138" s="1">
        <v>41.427</v>
      </c>
      <c r="H1138" s="1">
        <v>24.184999999999999</v>
      </c>
      <c r="I1138" s="1">
        <v>3.0710000000000002</v>
      </c>
      <c r="J1138" s="1">
        <v>3.8860000000000001</v>
      </c>
      <c r="K1138" s="1">
        <v>33.814999999999998</v>
      </c>
      <c r="L1138" s="1">
        <v>43.53</v>
      </c>
      <c r="M1138" s="1">
        <v>25.390999999999998</v>
      </c>
      <c r="N1138" s="1">
        <v>3.1779999999999999</v>
      </c>
      <c r="O1138" s="1">
        <v>0.59199999999999997</v>
      </c>
      <c r="P1138" s="1"/>
    </row>
    <row r="1139" spans="1:16" ht="13.5" x14ac:dyDescent="0.35">
      <c r="A1139" s="1">
        <v>1132</v>
      </c>
      <c r="B1139" s="1">
        <v>1132</v>
      </c>
      <c r="C1139" s="1">
        <v>1133</v>
      </c>
      <c r="D1139" s="1" t="s">
        <v>57</v>
      </c>
      <c r="E1139" s="12">
        <v>0.16666666666666666</v>
      </c>
      <c r="F1139" s="1">
        <v>22.436</v>
      </c>
      <c r="G1139" s="1">
        <v>27.805</v>
      </c>
      <c r="H1139" s="1">
        <v>16.21</v>
      </c>
      <c r="I1139" s="1">
        <v>1.2470000000000001</v>
      </c>
      <c r="J1139" s="1">
        <v>2.8519999999999999</v>
      </c>
      <c r="K1139" s="1">
        <v>22.503</v>
      </c>
      <c r="L1139" s="1">
        <v>29.292999999999999</v>
      </c>
      <c r="M1139" s="1">
        <v>17.094999999999999</v>
      </c>
      <c r="N1139" s="1">
        <v>1.353</v>
      </c>
      <c r="O1139" s="1">
        <v>0.48</v>
      </c>
      <c r="P1139" s="1"/>
    </row>
    <row r="1140" spans="1:16" ht="13.5" x14ac:dyDescent="0.35">
      <c r="A1140" s="1">
        <v>1133</v>
      </c>
      <c r="B1140" s="1">
        <v>1133</v>
      </c>
      <c r="C1140" s="1">
        <v>1134</v>
      </c>
      <c r="D1140" s="1" t="s">
        <v>57</v>
      </c>
      <c r="E1140" s="12">
        <v>0.20833333333333334</v>
      </c>
      <c r="F1140" s="1">
        <v>29.305</v>
      </c>
      <c r="G1140" s="1">
        <v>36.095999999999997</v>
      </c>
      <c r="H1140" s="1">
        <v>20.425999999999998</v>
      </c>
      <c r="I1140" s="1">
        <v>1.7609999999999999</v>
      </c>
      <c r="J1140" s="1">
        <v>4.827</v>
      </c>
      <c r="K1140" s="1">
        <v>29.295000000000002</v>
      </c>
      <c r="L1140" s="1">
        <v>38.01</v>
      </c>
      <c r="M1140" s="1">
        <v>21.524000000000001</v>
      </c>
      <c r="N1140" s="1">
        <v>1.8879999999999999</v>
      </c>
      <c r="O1140" s="1">
        <v>5.3789999999999996</v>
      </c>
      <c r="P1140" s="1"/>
    </row>
    <row r="1141" spans="1:16" ht="13.5" x14ac:dyDescent="0.35">
      <c r="A1141" s="1">
        <v>1134</v>
      </c>
      <c r="B1141" s="1">
        <v>1134</v>
      </c>
      <c r="C1141" s="1">
        <v>1135</v>
      </c>
      <c r="D1141" s="1" t="s">
        <v>57</v>
      </c>
      <c r="E1141" s="12">
        <v>0.25</v>
      </c>
      <c r="F1141" s="1">
        <v>8.1199999999999992</v>
      </c>
      <c r="G1141" s="1">
        <v>9.8620000000000001</v>
      </c>
      <c r="H1141" s="1">
        <v>5.8719999999999999</v>
      </c>
      <c r="I1141" s="1">
        <v>0.82099999999999995</v>
      </c>
      <c r="J1141" s="1">
        <v>0.54300000000000004</v>
      </c>
      <c r="K1141" s="1">
        <v>8.1579999999999995</v>
      </c>
      <c r="L1141" s="1">
        <v>10.351000000000001</v>
      </c>
      <c r="M1141" s="1">
        <v>6.1539999999999999</v>
      </c>
      <c r="N1141" s="1">
        <v>0.84</v>
      </c>
      <c r="O1141" s="1">
        <v>2.859</v>
      </c>
      <c r="P1141" s="1"/>
    </row>
    <row r="1142" spans="1:16" ht="13.5" x14ac:dyDescent="0.35">
      <c r="A1142" s="1">
        <v>1135</v>
      </c>
      <c r="B1142" s="1">
        <v>1135</v>
      </c>
      <c r="C1142" s="1">
        <v>1136</v>
      </c>
      <c r="D1142" s="1" t="s">
        <v>57</v>
      </c>
      <c r="E1142" s="12">
        <v>0.29166666666666669</v>
      </c>
      <c r="F1142" s="1">
        <v>0.98499999999999999</v>
      </c>
      <c r="G1142" s="1">
        <v>1.006</v>
      </c>
      <c r="H1142" s="1">
        <v>2.8260000000000001</v>
      </c>
      <c r="I1142" s="1">
        <v>8.782</v>
      </c>
      <c r="J1142" s="1">
        <v>4.548</v>
      </c>
      <c r="K1142" s="1">
        <v>1.0069999999999999</v>
      </c>
      <c r="L1142" s="1">
        <v>1.5409999999999999</v>
      </c>
      <c r="M1142" s="1">
        <v>2.4910000000000001</v>
      </c>
      <c r="N1142" s="1">
        <v>8.7569999999999997</v>
      </c>
      <c r="O1142" s="1">
        <v>17.105</v>
      </c>
      <c r="P1142" s="1"/>
    </row>
    <row r="1143" spans="1:16" ht="13.5" x14ac:dyDescent="0.35">
      <c r="A1143" s="1">
        <v>1136</v>
      </c>
      <c r="B1143" s="1">
        <v>1136</v>
      </c>
      <c r="C1143" s="1">
        <v>1137</v>
      </c>
      <c r="D1143" s="1" t="s">
        <v>57</v>
      </c>
      <c r="E1143" s="12">
        <v>0.33333333333333331</v>
      </c>
      <c r="F1143" s="1">
        <v>4.0199999999999996</v>
      </c>
      <c r="G1143" s="1">
        <v>4.6120000000000001</v>
      </c>
      <c r="H1143" s="1">
        <v>2.7919999999999998</v>
      </c>
      <c r="I1143" s="1">
        <v>0.17499999999999999</v>
      </c>
      <c r="J1143" s="1">
        <v>3.694</v>
      </c>
      <c r="K1143" s="1">
        <v>3.9529999999999998</v>
      </c>
      <c r="L1143" s="1">
        <v>4.8330000000000002</v>
      </c>
      <c r="M1143" s="1">
        <v>2.9180000000000001</v>
      </c>
      <c r="N1143" s="1">
        <v>0.16500000000000001</v>
      </c>
      <c r="O1143" s="1">
        <v>0.55100000000000005</v>
      </c>
      <c r="P1143" s="1"/>
    </row>
    <row r="1144" spans="1:16" ht="13.5" x14ac:dyDescent="0.35">
      <c r="A1144" s="1">
        <v>1137</v>
      </c>
      <c r="B1144" s="1">
        <v>1137</v>
      </c>
      <c r="C1144" s="1">
        <v>1138</v>
      </c>
      <c r="D1144" s="1" t="s">
        <v>57</v>
      </c>
      <c r="E1144" s="12">
        <v>0.375</v>
      </c>
      <c r="F1144" s="1">
        <v>21.715</v>
      </c>
      <c r="G1144" s="1">
        <v>26.437000000000001</v>
      </c>
      <c r="H1144" s="1">
        <v>16.379000000000001</v>
      </c>
      <c r="I1144" s="1">
        <v>3.234</v>
      </c>
      <c r="J1144" s="1">
        <v>3.1179999999999999</v>
      </c>
      <c r="K1144" s="1">
        <v>21.687000000000001</v>
      </c>
      <c r="L1144" s="1">
        <v>27.768000000000001</v>
      </c>
      <c r="M1144" s="1">
        <v>17.186</v>
      </c>
      <c r="N1144" s="1">
        <v>3.3570000000000002</v>
      </c>
      <c r="O1144" s="1">
        <v>1.042</v>
      </c>
      <c r="P1144" s="1"/>
    </row>
    <row r="1145" spans="1:16" ht="13.5" x14ac:dyDescent="0.35">
      <c r="A1145" s="1">
        <v>1138</v>
      </c>
      <c r="B1145" s="1">
        <v>1138</v>
      </c>
      <c r="C1145" s="1">
        <v>1139</v>
      </c>
      <c r="D1145" s="1" t="s">
        <v>57</v>
      </c>
      <c r="E1145" s="12">
        <v>0.41666666666666669</v>
      </c>
      <c r="F1145" s="1">
        <v>12.167999999999999</v>
      </c>
      <c r="G1145" s="1">
        <v>15.682</v>
      </c>
      <c r="H1145" s="1">
        <v>8.9239999999999995</v>
      </c>
      <c r="I1145" s="1">
        <v>0.373</v>
      </c>
      <c r="J1145" s="1">
        <v>17.408000000000001</v>
      </c>
      <c r="K1145" s="1">
        <v>12.131</v>
      </c>
      <c r="L1145" s="1">
        <v>16.59</v>
      </c>
      <c r="M1145" s="1">
        <v>9.48</v>
      </c>
      <c r="N1145" s="1">
        <v>0.48399999999999999</v>
      </c>
      <c r="O1145" s="1">
        <v>0.23300000000000001</v>
      </c>
      <c r="P1145" s="1"/>
    </row>
    <row r="1146" spans="1:16" ht="13.5" x14ac:dyDescent="0.35">
      <c r="A1146" s="1">
        <v>1139</v>
      </c>
      <c r="B1146" s="1">
        <v>1139</v>
      </c>
      <c r="C1146" s="1">
        <v>1140</v>
      </c>
      <c r="D1146" s="1" t="s">
        <v>57</v>
      </c>
      <c r="E1146" s="12">
        <v>0.45833333333333331</v>
      </c>
      <c r="F1146" s="1">
        <v>14.207000000000001</v>
      </c>
      <c r="G1146" s="1">
        <v>16.852</v>
      </c>
      <c r="H1146" s="1">
        <v>11.596</v>
      </c>
      <c r="I1146" s="1">
        <v>4.7229999999999999</v>
      </c>
      <c r="J1146" s="1">
        <v>15.16</v>
      </c>
      <c r="K1146" s="1">
        <v>14.16</v>
      </c>
      <c r="L1146" s="1">
        <v>17.533000000000001</v>
      </c>
      <c r="M1146" s="1">
        <v>12.003</v>
      </c>
      <c r="N1146" s="1">
        <v>4.7720000000000002</v>
      </c>
      <c r="O1146" s="1">
        <v>4.1059999999999999</v>
      </c>
      <c r="P1146" s="1"/>
    </row>
    <row r="1147" spans="1:16" ht="13.5" x14ac:dyDescent="0.35">
      <c r="A1147" s="1">
        <v>1140</v>
      </c>
      <c r="B1147" s="1">
        <v>1140</v>
      </c>
      <c r="C1147" s="1">
        <v>1141</v>
      </c>
      <c r="D1147" s="1" t="s">
        <v>57</v>
      </c>
      <c r="E1147" s="12">
        <v>0.5</v>
      </c>
      <c r="F1147" s="1">
        <v>25.771999999999998</v>
      </c>
      <c r="G1147" s="1">
        <v>34.53</v>
      </c>
      <c r="H1147" s="1">
        <v>19.731999999999999</v>
      </c>
      <c r="I1147" s="1">
        <v>5.9740000000000002</v>
      </c>
      <c r="J1147" s="1">
        <v>45.395000000000003</v>
      </c>
      <c r="K1147" s="1">
        <v>25.265999999999998</v>
      </c>
      <c r="L1147" s="1">
        <v>36.621000000000002</v>
      </c>
      <c r="M1147" s="1">
        <v>21.053000000000001</v>
      </c>
      <c r="N1147" s="1">
        <v>6.5780000000000003</v>
      </c>
      <c r="O1147" s="1">
        <v>5.1509999999999998</v>
      </c>
      <c r="P1147" s="1"/>
    </row>
    <row r="1148" spans="1:16" ht="13.5" x14ac:dyDescent="0.35">
      <c r="A1148" s="1">
        <v>1141</v>
      </c>
      <c r="B1148" s="1">
        <v>1141</v>
      </c>
      <c r="C1148" s="1">
        <v>1142</v>
      </c>
      <c r="D1148" s="1" t="s">
        <v>57</v>
      </c>
      <c r="E1148" s="12">
        <v>0.54166666666666663</v>
      </c>
      <c r="F1148" s="1">
        <v>0.33</v>
      </c>
      <c r="G1148" s="1">
        <v>1.7949999999999999</v>
      </c>
      <c r="H1148" s="1">
        <v>0.153</v>
      </c>
      <c r="I1148" s="1">
        <v>1.1180000000000001</v>
      </c>
      <c r="J1148" s="1">
        <v>11.182</v>
      </c>
      <c r="K1148" s="1">
        <v>0.34899999999999998</v>
      </c>
      <c r="L1148" s="1">
        <v>2.2210000000000001</v>
      </c>
      <c r="M1148" s="1">
        <v>0.17100000000000001</v>
      </c>
      <c r="N1148" s="1">
        <v>1.508</v>
      </c>
      <c r="O1148" s="1">
        <v>0.81200000000000006</v>
      </c>
      <c r="P1148" s="1"/>
    </row>
    <row r="1149" spans="1:16" ht="13.5" x14ac:dyDescent="0.35">
      <c r="A1149" s="1">
        <v>1142</v>
      </c>
      <c r="B1149" s="1">
        <v>1142</v>
      </c>
      <c r="C1149" s="1">
        <v>1143</v>
      </c>
      <c r="D1149" s="1" t="s">
        <v>57</v>
      </c>
      <c r="E1149" s="12">
        <v>0.58333333333333337</v>
      </c>
      <c r="F1149" s="1">
        <v>20.812000000000001</v>
      </c>
      <c r="G1149" s="1">
        <v>26.548999999999999</v>
      </c>
      <c r="H1149" s="1">
        <v>16.341999999999999</v>
      </c>
      <c r="I1149" s="1">
        <v>7.6349999999999998</v>
      </c>
      <c r="J1149" s="1">
        <v>47.819000000000003</v>
      </c>
      <c r="K1149" s="1">
        <v>19.835000000000001</v>
      </c>
      <c r="L1149" s="1">
        <v>27.666</v>
      </c>
      <c r="M1149" s="1">
        <v>16.928000000000001</v>
      </c>
      <c r="N1149" s="1">
        <v>7.7670000000000003</v>
      </c>
      <c r="O1149" s="1">
        <v>10.769</v>
      </c>
      <c r="P1149" s="1"/>
    </row>
    <row r="1150" spans="1:16" ht="13.5" x14ac:dyDescent="0.35">
      <c r="A1150" s="1">
        <v>1143</v>
      </c>
      <c r="B1150" s="1">
        <v>1143</v>
      </c>
      <c r="C1150" s="1">
        <v>1144</v>
      </c>
      <c r="D1150" s="1" t="s">
        <v>57</v>
      </c>
      <c r="E1150" s="12">
        <v>0.625</v>
      </c>
      <c r="F1150" s="1">
        <v>10.648</v>
      </c>
      <c r="G1150" s="1">
        <v>14.677</v>
      </c>
      <c r="H1150" s="1">
        <v>8.7840000000000007</v>
      </c>
      <c r="I1150" s="1">
        <v>4.8090000000000002</v>
      </c>
      <c r="J1150" s="1">
        <v>10.388</v>
      </c>
      <c r="K1150" s="1">
        <v>10.456</v>
      </c>
      <c r="L1150" s="1">
        <v>15.321999999999999</v>
      </c>
      <c r="M1150" s="1">
        <v>9.1219999999999999</v>
      </c>
      <c r="N1150" s="1">
        <v>4.9409999999999998</v>
      </c>
      <c r="O1150" s="1">
        <v>8.7230000000000008</v>
      </c>
      <c r="P1150" s="1"/>
    </row>
    <row r="1151" spans="1:16" ht="13.5" x14ac:dyDescent="0.35">
      <c r="A1151" s="1">
        <v>1144</v>
      </c>
      <c r="B1151" s="1">
        <v>1144</v>
      </c>
      <c r="C1151" s="1">
        <v>1145</v>
      </c>
      <c r="D1151" s="1" t="s">
        <v>57</v>
      </c>
      <c r="E1151" s="12">
        <v>0.66666666666666663</v>
      </c>
      <c r="F1151" s="1">
        <v>16.606999999999999</v>
      </c>
      <c r="G1151" s="1">
        <v>18.899000000000001</v>
      </c>
      <c r="H1151" s="1">
        <v>15.394</v>
      </c>
      <c r="I1151" s="1">
        <v>12.539</v>
      </c>
      <c r="J1151" s="1">
        <v>22.728999999999999</v>
      </c>
      <c r="K1151" s="1">
        <v>16.616</v>
      </c>
      <c r="L1151" s="1">
        <v>19.364999999999998</v>
      </c>
      <c r="M1151" s="1">
        <v>15.677</v>
      </c>
      <c r="N1151" s="1">
        <v>12.673999999999999</v>
      </c>
      <c r="O1151" s="1">
        <v>24.219000000000001</v>
      </c>
      <c r="P1151" s="1"/>
    </row>
    <row r="1152" spans="1:16" ht="13.5" x14ac:dyDescent="0.35">
      <c r="A1152" s="1">
        <v>1145</v>
      </c>
      <c r="B1152" s="1">
        <v>1145</v>
      </c>
      <c r="C1152" s="1">
        <v>1146</v>
      </c>
      <c r="D1152" s="1" t="s">
        <v>57</v>
      </c>
      <c r="E1152" s="12">
        <v>0.70833333333333337</v>
      </c>
      <c r="F1152" s="1">
        <v>15.291</v>
      </c>
      <c r="G1152" s="1">
        <v>18.895</v>
      </c>
      <c r="H1152" s="1">
        <v>12.281000000000001</v>
      </c>
      <c r="I1152" s="1">
        <v>4.2679999999999998</v>
      </c>
      <c r="J1152" s="1">
        <v>2.6360000000000001</v>
      </c>
      <c r="K1152" s="1">
        <v>15.266999999999999</v>
      </c>
      <c r="L1152" s="1">
        <v>19.739000000000001</v>
      </c>
      <c r="M1152" s="1">
        <v>12.781000000000001</v>
      </c>
      <c r="N1152" s="1">
        <v>4.351</v>
      </c>
      <c r="O1152" s="1">
        <v>3.2290000000000001</v>
      </c>
      <c r="P1152" s="1"/>
    </row>
    <row r="1153" spans="1:16" ht="13.5" x14ac:dyDescent="0.35">
      <c r="A1153" s="1">
        <v>1146</v>
      </c>
      <c r="B1153" s="1">
        <v>1146</v>
      </c>
      <c r="C1153" s="1">
        <v>1147</v>
      </c>
      <c r="D1153" s="1" t="s">
        <v>57</v>
      </c>
      <c r="E1153" s="12">
        <v>0.75</v>
      </c>
      <c r="F1153" s="1">
        <v>11.321999999999999</v>
      </c>
      <c r="G1153" s="1">
        <v>15.427</v>
      </c>
      <c r="H1153" s="1">
        <v>8.9779999999999998</v>
      </c>
      <c r="I1153" s="1">
        <v>2.3730000000000002</v>
      </c>
      <c r="J1153" s="1">
        <v>6.4039999999999999</v>
      </c>
      <c r="K1153" s="1">
        <v>11.454000000000001</v>
      </c>
      <c r="L1153" s="1">
        <v>16.417000000000002</v>
      </c>
      <c r="M1153" s="1">
        <v>9.6329999999999991</v>
      </c>
      <c r="N1153" s="1">
        <v>2.6840000000000002</v>
      </c>
      <c r="O1153" s="1">
        <v>1.7050000000000001</v>
      </c>
      <c r="P1153" s="1"/>
    </row>
    <row r="1154" spans="1:16" ht="13.5" x14ac:dyDescent="0.35">
      <c r="A1154" s="1">
        <v>1147</v>
      </c>
      <c r="B1154" s="1">
        <v>1147</v>
      </c>
      <c r="C1154" s="1">
        <v>1148</v>
      </c>
      <c r="D1154" s="1" t="s">
        <v>57</v>
      </c>
      <c r="E1154" s="12">
        <v>0.79166666666666663</v>
      </c>
      <c r="F1154" s="1">
        <v>9.0120000000000005</v>
      </c>
      <c r="G1154" s="1">
        <v>12.192</v>
      </c>
      <c r="H1154" s="1">
        <v>6.3739999999999997</v>
      </c>
      <c r="I1154" s="1">
        <v>0.627</v>
      </c>
      <c r="J1154" s="1">
        <v>8.6140000000000008</v>
      </c>
      <c r="K1154" s="1">
        <v>9.0749999999999993</v>
      </c>
      <c r="L1154" s="1">
        <v>13.000999999999999</v>
      </c>
      <c r="M1154" s="1">
        <v>6.88</v>
      </c>
      <c r="N1154" s="1">
        <v>0.83399999999999996</v>
      </c>
      <c r="O1154" s="1">
        <v>16.052</v>
      </c>
      <c r="P1154" s="1"/>
    </row>
    <row r="1155" spans="1:16" ht="13.5" x14ac:dyDescent="0.35">
      <c r="A1155" s="1">
        <v>1148</v>
      </c>
      <c r="B1155" s="1">
        <v>1148</v>
      </c>
      <c r="C1155" s="1">
        <v>1149</v>
      </c>
      <c r="D1155" s="1" t="s">
        <v>57</v>
      </c>
      <c r="E1155" s="12">
        <v>0.83333333333333337</v>
      </c>
      <c r="F1155" s="1">
        <v>14.698</v>
      </c>
      <c r="G1155" s="1">
        <v>17.297000000000001</v>
      </c>
      <c r="H1155" s="1">
        <v>11.025</v>
      </c>
      <c r="I1155" s="1">
        <v>2.1030000000000002</v>
      </c>
      <c r="J1155" s="1">
        <v>4.2629999999999999</v>
      </c>
      <c r="K1155" s="1">
        <v>14.55</v>
      </c>
      <c r="L1155" s="1">
        <v>18.044</v>
      </c>
      <c r="M1155" s="1">
        <v>11.445</v>
      </c>
      <c r="N1155" s="1">
        <v>2.0590000000000002</v>
      </c>
      <c r="O1155" s="1">
        <v>3.1560000000000001</v>
      </c>
      <c r="P1155" s="1"/>
    </row>
    <row r="1156" spans="1:16" ht="13.5" x14ac:dyDescent="0.35">
      <c r="A1156" s="1">
        <v>1149</v>
      </c>
      <c r="B1156" s="1">
        <v>1149</v>
      </c>
      <c r="C1156" s="1">
        <v>1150</v>
      </c>
      <c r="D1156" s="1" t="s">
        <v>57</v>
      </c>
      <c r="E1156" s="12">
        <v>0.875</v>
      </c>
      <c r="F1156" s="1">
        <v>39.375999999999998</v>
      </c>
      <c r="G1156" s="1">
        <v>46.113</v>
      </c>
      <c r="H1156" s="1">
        <v>28.233000000000001</v>
      </c>
      <c r="I1156" s="1">
        <v>1.236</v>
      </c>
      <c r="J1156" s="1">
        <v>0.92400000000000004</v>
      </c>
      <c r="K1156" s="1">
        <v>39.264000000000003</v>
      </c>
      <c r="L1156" s="1">
        <v>48.372</v>
      </c>
      <c r="M1156" s="1">
        <v>29.561</v>
      </c>
      <c r="N1156" s="1">
        <v>1.159</v>
      </c>
      <c r="O1156" s="1">
        <v>6.2E-2</v>
      </c>
      <c r="P1156" s="1"/>
    </row>
    <row r="1157" spans="1:16" ht="13.5" x14ac:dyDescent="0.35">
      <c r="A1157" s="1">
        <v>1150</v>
      </c>
      <c r="B1157" s="1">
        <v>1150</v>
      </c>
      <c r="C1157" s="1">
        <v>1151</v>
      </c>
      <c r="D1157" s="1" t="s">
        <v>57</v>
      </c>
      <c r="E1157" s="12">
        <v>0.91666666666666663</v>
      </c>
      <c r="F1157" s="1">
        <v>7.8710000000000004</v>
      </c>
      <c r="G1157" s="1">
        <v>9.2170000000000005</v>
      </c>
      <c r="H1157" s="1">
        <v>5.2729999999999997</v>
      </c>
      <c r="I1157" s="1">
        <v>1.4159999999999999</v>
      </c>
      <c r="J1157" s="1">
        <v>1.4159999999999999</v>
      </c>
      <c r="K1157" s="1">
        <v>7.9349999999999996</v>
      </c>
      <c r="L1157" s="1">
        <v>9.8230000000000004</v>
      </c>
      <c r="M1157" s="1">
        <v>5.6740000000000004</v>
      </c>
      <c r="N1157" s="1">
        <v>1.363</v>
      </c>
      <c r="O1157" s="1">
        <v>1.363</v>
      </c>
      <c r="P1157" s="1"/>
    </row>
    <row r="1158" spans="1:16" ht="13.5" x14ac:dyDescent="0.35">
      <c r="A1158" s="1">
        <v>1151</v>
      </c>
      <c r="B1158" s="1">
        <v>1151</v>
      </c>
      <c r="C1158" s="1">
        <v>1152</v>
      </c>
      <c r="D1158" s="1" t="s">
        <v>57</v>
      </c>
      <c r="E1158" s="12">
        <v>0.95833333333333337</v>
      </c>
      <c r="F1158" s="1">
        <v>16.206</v>
      </c>
      <c r="G1158" s="1">
        <v>19.77</v>
      </c>
      <c r="H1158" s="1">
        <v>11.387</v>
      </c>
      <c r="I1158" s="1">
        <v>1.145</v>
      </c>
      <c r="J1158" s="1">
        <v>1.145</v>
      </c>
      <c r="K1158" s="1">
        <v>16.248999999999999</v>
      </c>
      <c r="L1158" s="1">
        <v>20.905999999999999</v>
      </c>
      <c r="M1158" s="1">
        <v>12.087</v>
      </c>
      <c r="N1158" s="1">
        <v>1.097</v>
      </c>
      <c r="O1158" s="1">
        <v>1.097</v>
      </c>
      <c r="P1158" s="1"/>
    </row>
    <row r="1159" spans="1:16" ht="13.5" x14ac:dyDescent="0.35">
      <c r="A1159" s="1">
        <v>1152</v>
      </c>
      <c r="B1159" s="1">
        <v>1152</v>
      </c>
      <c r="C1159" s="1">
        <v>1153</v>
      </c>
      <c r="D1159" s="1" t="s">
        <v>61</v>
      </c>
      <c r="E1159" s="12">
        <v>0</v>
      </c>
      <c r="F1159" s="1">
        <v>17.995000000000001</v>
      </c>
      <c r="G1159" s="1">
        <v>21.623999999999999</v>
      </c>
      <c r="H1159" s="1">
        <v>12.35</v>
      </c>
      <c r="I1159" s="1">
        <v>0.94099999999999995</v>
      </c>
      <c r="J1159" s="1">
        <v>0.94099999999999995</v>
      </c>
      <c r="K1159" s="1">
        <v>18.02</v>
      </c>
      <c r="L1159" s="1">
        <v>22.841000000000001</v>
      </c>
      <c r="M1159" s="1">
        <v>13.084</v>
      </c>
      <c r="N1159" s="1">
        <v>0.89900000000000002</v>
      </c>
      <c r="O1159" s="1">
        <v>0.89900000000000002</v>
      </c>
      <c r="P1159" s="1"/>
    </row>
    <row r="1160" spans="1:16" ht="13.5" x14ac:dyDescent="0.35">
      <c r="A1160" s="1">
        <v>1153</v>
      </c>
      <c r="B1160" s="1">
        <v>1153</v>
      </c>
      <c r="C1160" s="1">
        <v>1154</v>
      </c>
      <c r="D1160" s="1" t="s">
        <v>61</v>
      </c>
      <c r="E1160" s="12">
        <v>4.1666666666666664E-2</v>
      </c>
      <c r="F1160" s="1">
        <v>37.697000000000003</v>
      </c>
      <c r="G1160" s="1">
        <v>48.53</v>
      </c>
      <c r="H1160" s="1">
        <v>25.805</v>
      </c>
      <c r="I1160" s="1">
        <v>7.0549999999999997</v>
      </c>
      <c r="J1160" s="1">
        <v>9.8260000000000005</v>
      </c>
      <c r="K1160" s="1">
        <v>37.521999999999998</v>
      </c>
      <c r="L1160" s="1">
        <v>50.972999999999999</v>
      </c>
      <c r="M1160" s="1">
        <v>27.065000000000001</v>
      </c>
      <c r="N1160" s="1">
        <v>7.3390000000000004</v>
      </c>
      <c r="O1160" s="1">
        <v>0.84399999999999997</v>
      </c>
      <c r="P1160" s="1"/>
    </row>
    <row r="1161" spans="1:16" ht="13.5" x14ac:dyDescent="0.35">
      <c r="A1161" s="1">
        <v>1154</v>
      </c>
      <c r="B1161" s="1">
        <v>1154</v>
      </c>
      <c r="C1161" s="1">
        <v>1155</v>
      </c>
      <c r="D1161" s="1" t="s">
        <v>61</v>
      </c>
      <c r="E1161" s="12">
        <v>8.3333333333333329E-2</v>
      </c>
      <c r="F1161" s="1">
        <v>17.402999999999999</v>
      </c>
      <c r="G1161" s="1">
        <v>23.427</v>
      </c>
      <c r="H1161" s="1">
        <v>11.629</v>
      </c>
      <c r="I1161" s="1">
        <v>3.915</v>
      </c>
      <c r="J1161" s="1">
        <v>8.0039999999999996</v>
      </c>
      <c r="K1161" s="1">
        <v>17.449000000000002</v>
      </c>
      <c r="L1161" s="1">
        <v>24.706</v>
      </c>
      <c r="M1161" s="1">
        <v>12.294</v>
      </c>
      <c r="N1161" s="1">
        <v>4.1779999999999999</v>
      </c>
      <c r="O1161" s="1">
        <v>0.49099999999999999</v>
      </c>
      <c r="P1161" s="1"/>
    </row>
    <row r="1162" spans="1:16" ht="13.5" x14ac:dyDescent="0.35">
      <c r="A1162" s="1">
        <v>1155</v>
      </c>
      <c r="B1162" s="1">
        <v>1155</v>
      </c>
      <c r="C1162" s="1">
        <v>1156</v>
      </c>
      <c r="D1162" s="1" t="s">
        <v>61</v>
      </c>
      <c r="E1162" s="12">
        <v>0.125</v>
      </c>
      <c r="F1162" s="1">
        <v>10.49</v>
      </c>
      <c r="G1162" s="1">
        <v>12.475</v>
      </c>
      <c r="H1162" s="1">
        <v>7.2539999999999996</v>
      </c>
      <c r="I1162" s="1">
        <v>0.104</v>
      </c>
      <c r="J1162" s="1">
        <v>2.1429999999999998</v>
      </c>
      <c r="K1162" s="1">
        <v>10.513</v>
      </c>
      <c r="L1162" s="1">
        <v>13.08</v>
      </c>
      <c r="M1162" s="1">
        <v>7.5869999999999997</v>
      </c>
      <c r="N1162" s="1">
        <v>0.154</v>
      </c>
      <c r="O1162" s="1">
        <v>0.24299999999999999</v>
      </c>
      <c r="P1162" s="1"/>
    </row>
    <row r="1163" spans="1:16" ht="13.5" x14ac:dyDescent="0.35">
      <c r="A1163" s="1">
        <v>1156</v>
      </c>
      <c r="B1163" s="1">
        <v>1156</v>
      </c>
      <c r="C1163" s="1">
        <v>1157</v>
      </c>
      <c r="D1163" s="1" t="s">
        <v>61</v>
      </c>
      <c r="E1163" s="12">
        <v>0.16666666666666666</v>
      </c>
      <c r="F1163" s="1">
        <v>10.106</v>
      </c>
      <c r="G1163" s="1">
        <v>12.409000000000001</v>
      </c>
      <c r="H1163" s="1">
        <v>6.8209999999999997</v>
      </c>
      <c r="I1163" s="1">
        <v>0.996</v>
      </c>
      <c r="J1163" s="1">
        <v>5.6000000000000001E-2</v>
      </c>
      <c r="K1163" s="1">
        <v>10.095000000000001</v>
      </c>
      <c r="L1163" s="1">
        <v>13.002000000000001</v>
      </c>
      <c r="M1163" s="1">
        <v>7.1230000000000002</v>
      </c>
      <c r="N1163" s="1">
        <v>0.99399999999999999</v>
      </c>
      <c r="O1163" s="1">
        <v>0.53600000000000003</v>
      </c>
      <c r="P1163" s="1"/>
    </row>
    <row r="1164" spans="1:16" ht="13.5" x14ac:dyDescent="0.35">
      <c r="A1164" s="1">
        <v>1157</v>
      </c>
      <c r="B1164" s="1">
        <v>1157</v>
      </c>
      <c r="C1164" s="1">
        <v>1158</v>
      </c>
      <c r="D1164" s="1" t="s">
        <v>61</v>
      </c>
      <c r="E1164" s="12">
        <v>0.20833333333333334</v>
      </c>
      <c r="F1164" s="1">
        <v>35.713999999999999</v>
      </c>
      <c r="G1164" s="1">
        <v>44.343000000000004</v>
      </c>
      <c r="H1164" s="1">
        <v>23.978000000000002</v>
      </c>
      <c r="I1164" s="1">
        <v>1.3280000000000001</v>
      </c>
      <c r="J1164" s="1">
        <v>1.2050000000000001</v>
      </c>
      <c r="K1164" s="1">
        <v>35.738</v>
      </c>
      <c r="L1164" s="1">
        <v>46.694000000000003</v>
      </c>
      <c r="M1164" s="1">
        <v>25.268999999999998</v>
      </c>
      <c r="N1164" s="1">
        <v>1.44</v>
      </c>
      <c r="O1164" s="1">
        <v>0.44700000000000001</v>
      </c>
      <c r="P1164" s="1"/>
    </row>
    <row r="1165" spans="1:16" ht="13.5" x14ac:dyDescent="0.35">
      <c r="A1165" s="1">
        <v>1158</v>
      </c>
      <c r="B1165" s="1">
        <v>1158</v>
      </c>
      <c r="C1165" s="1">
        <v>1159</v>
      </c>
      <c r="D1165" s="1" t="s">
        <v>61</v>
      </c>
      <c r="E1165" s="12">
        <v>0.25</v>
      </c>
      <c r="F1165" s="1">
        <v>20.018000000000001</v>
      </c>
      <c r="G1165" s="1">
        <v>24.131</v>
      </c>
      <c r="H1165" s="1">
        <v>13.621</v>
      </c>
      <c r="I1165" s="1">
        <v>0.46899999999999997</v>
      </c>
      <c r="J1165" s="1">
        <v>0.46899999999999997</v>
      </c>
      <c r="K1165" s="1">
        <v>19.956</v>
      </c>
      <c r="L1165" s="1">
        <v>25.344999999999999</v>
      </c>
      <c r="M1165" s="1">
        <v>14.288</v>
      </c>
      <c r="N1165" s="1">
        <v>0.45300000000000001</v>
      </c>
      <c r="O1165" s="1">
        <v>0.45300000000000001</v>
      </c>
      <c r="P1165" s="1"/>
    </row>
    <row r="1166" spans="1:16" ht="13.5" x14ac:dyDescent="0.35">
      <c r="A1166" s="1">
        <v>1159</v>
      </c>
      <c r="B1166" s="1">
        <v>1159</v>
      </c>
      <c r="C1166" s="1">
        <v>1160</v>
      </c>
      <c r="D1166" s="1" t="s">
        <v>61</v>
      </c>
      <c r="E1166" s="12">
        <v>0.29166666666666669</v>
      </c>
      <c r="F1166" s="1">
        <v>1.8340000000000001</v>
      </c>
      <c r="G1166" s="1">
        <v>1.03</v>
      </c>
      <c r="H1166" s="1">
        <v>3.843</v>
      </c>
      <c r="I1166" s="1">
        <v>6.5490000000000004</v>
      </c>
      <c r="J1166" s="1">
        <v>6.0780000000000003</v>
      </c>
      <c r="K1166" s="1">
        <v>1.823</v>
      </c>
      <c r="L1166" s="1">
        <v>1.55</v>
      </c>
      <c r="M1166" s="1">
        <v>3.577</v>
      </c>
      <c r="N1166" s="1">
        <v>6.4240000000000004</v>
      </c>
      <c r="O1166" s="1">
        <v>6.5990000000000002</v>
      </c>
      <c r="P1166" s="1"/>
    </row>
    <row r="1167" spans="1:16" ht="13.5" x14ac:dyDescent="0.35">
      <c r="A1167" s="1">
        <v>1160</v>
      </c>
      <c r="B1167" s="1">
        <v>1160</v>
      </c>
      <c r="C1167" s="1">
        <v>1161</v>
      </c>
      <c r="D1167" s="1" t="s">
        <v>61</v>
      </c>
      <c r="E1167" s="12">
        <v>0.33333333333333331</v>
      </c>
      <c r="F1167" s="1">
        <v>21.568000000000001</v>
      </c>
      <c r="G1167" s="1">
        <v>26.875</v>
      </c>
      <c r="H1167" s="1">
        <v>14.58</v>
      </c>
      <c r="I1167" s="1">
        <v>2.5099999999999998</v>
      </c>
      <c r="J1167" s="1">
        <v>1.6259999999999999</v>
      </c>
      <c r="K1167" s="1">
        <v>21.471</v>
      </c>
      <c r="L1167" s="1">
        <v>28.251999999999999</v>
      </c>
      <c r="M1167" s="1">
        <v>15.317</v>
      </c>
      <c r="N1167" s="1">
        <v>2.6179999999999999</v>
      </c>
      <c r="O1167" s="1">
        <v>2.1739999999999999</v>
      </c>
      <c r="P1167" s="1"/>
    </row>
    <row r="1168" spans="1:16" ht="13.5" x14ac:dyDescent="0.35">
      <c r="A1168" s="1">
        <v>1161</v>
      </c>
      <c r="B1168" s="1">
        <v>1161</v>
      </c>
      <c r="C1168" s="1">
        <v>1162</v>
      </c>
      <c r="D1168" s="1" t="s">
        <v>61</v>
      </c>
      <c r="E1168" s="12">
        <v>0.375</v>
      </c>
      <c r="F1168" s="1">
        <v>11.781000000000001</v>
      </c>
      <c r="G1168" s="1">
        <v>13.967000000000001</v>
      </c>
      <c r="H1168" s="1">
        <v>8.6069999999999993</v>
      </c>
      <c r="I1168" s="1">
        <v>2.1480000000000001</v>
      </c>
      <c r="J1168" s="1">
        <v>1.9490000000000001</v>
      </c>
      <c r="K1168" s="1">
        <v>11.676</v>
      </c>
      <c r="L1168" s="1">
        <v>14.625</v>
      </c>
      <c r="M1168" s="1">
        <v>8.9870000000000001</v>
      </c>
      <c r="N1168" s="1">
        <v>2.1909999999999998</v>
      </c>
      <c r="O1168" s="1">
        <v>7.0860000000000003</v>
      </c>
      <c r="P1168" s="1"/>
    </row>
    <row r="1169" spans="1:16" ht="13.5" x14ac:dyDescent="0.35">
      <c r="A1169" s="1">
        <v>1162</v>
      </c>
      <c r="B1169" s="1">
        <v>1162</v>
      </c>
      <c r="C1169" s="1">
        <v>1163</v>
      </c>
      <c r="D1169" s="1" t="s">
        <v>61</v>
      </c>
      <c r="E1169" s="12">
        <v>0.41666666666666669</v>
      </c>
      <c r="F1169" s="1">
        <v>6.8650000000000002</v>
      </c>
      <c r="G1169" s="1">
        <v>9.4890000000000008</v>
      </c>
      <c r="H1169" s="1">
        <v>4.6340000000000003</v>
      </c>
      <c r="I1169" s="1">
        <v>3.9E-2</v>
      </c>
      <c r="J1169" s="1">
        <v>2.8340000000000001</v>
      </c>
      <c r="K1169" s="1">
        <v>6.7949999999999999</v>
      </c>
      <c r="L1169" s="1">
        <v>10.074</v>
      </c>
      <c r="M1169" s="1">
        <v>4.9660000000000002</v>
      </c>
      <c r="N1169" s="1">
        <v>0.13200000000000001</v>
      </c>
      <c r="O1169" s="1">
        <v>1.9410000000000001</v>
      </c>
      <c r="P1169" s="1"/>
    </row>
    <row r="1170" spans="1:16" ht="13.5" x14ac:dyDescent="0.35">
      <c r="A1170" s="1">
        <v>1163</v>
      </c>
      <c r="B1170" s="1">
        <v>1163</v>
      </c>
      <c r="C1170" s="1">
        <v>1164</v>
      </c>
      <c r="D1170" s="1" t="s">
        <v>61</v>
      </c>
      <c r="E1170" s="12">
        <v>0.45833333333333331</v>
      </c>
      <c r="F1170" s="1">
        <v>9.6780000000000008</v>
      </c>
      <c r="G1170" s="1">
        <v>13.718999999999999</v>
      </c>
      <c r="H1170" s="1">
        <v>6.4189999999999996</v>
      </c>
      <c r="I1170" s="1">
        <v>0.59599999999999997</v>
      </c>
      <c r="J1170" s="1">
        <v>3.0939999999999999</v>
      </c>
      <c r="K1170" s="1">
        <v>9.6560000000000006</v>
      </c>
      <c r="L1170" s="1">
        <v>14.602</v>
      </c>
      <c r="M1170" s="1">
        <v>6.9219999999999997</v>
      </c>
      <c r="N1170" s="1">
        <v>0.79500000000000004</v>
      </c>
      <c r="O1170" s="1">
        <v>0.38700000000000001</v>
      </c>
      <c r="P1170" s="1"/>
    </row>
    <row r="1171" spans="1:16" ht="13.5" x14ac:dyDescent="0.35">
      <c r="A1171" s="1">
        <v>1164</v>
      </c>
      <c r="B1171" s="1">
        <v>1164</v>
      </c>
      <c r="C1171" s="1">
        <v>1165</v>
      </c>
      <c r="D1171" s="1" t="s">
        <v>61</v>
      </c>
      <c r="E1171" s="12">
        <v>0.5</v>
      </c>
      <c r="F1171" s="1">
        <v>3.0430000000000001</v>
      </c>
      <c r="G1171" s="1">
        <v>2.605</v>
      </c>
      <c r="H1171" s="1">
        <v>3.0230000000000001</v>
      </c>
      <c r="I1171" s="1">
        <v>1.819</v>
      </c>
      <c r="J1171" s="1">
        <v>16.808</v>
      </c>
      <c r="K1171" s="1">
        <v>3.0529999999999999</v>
      </c>
      <c r="L1171" s="1">
        <v>2.476</v>
      </c>
      <c r="M1171" s="1">
        <v>2.9159999999999999</v>
      </c>
      <c r="N1171" s="1">
        <v>1.649</v>
      </c>
      <c r="O1171" s="1">
        <v>4.2610000000000001</v>
      </c>
      <c r="P1171" s="1"/>
    </row>
    <row r="1172" spans="1:16" ht="13.5" x14ac:dyDescent="0.35">
      <c r="A1172" s="1">
        <v>1165</v>
      </c>
      <c r="B1172" s="1">
        <v>1165</v>
      </c>
      <c r="C1172" s="1">
        <v>1166</v>
      </c>
      <c r="D1172" s="1" t="s">
        <v>61</v>
      </c>
      <c r="E1172" s="12">
        <v>0.54166666666666663</v>
      </c>
      <c r="F1172" s="1">
        <v>5.64</v>
      </c>
      <c r="G1172" s="1">
        <v>7.9029999999999996</v>
      </c>
      <c r="H1172" s="1">
        <v>3.1360000000000001</v>
      </c>
      <c r="I1172" s="1">
        <v>2.4910000000000001</v>
      </c>
      <c r="J1172" s="1">
        <v>32.850999999999999</v>
      </c>
      <c r="K1172" s="1">
        <v>4.8259999999999996</v>
      </c>
      <c r="L1172" s="1">
        <v>8.6519999999999992</v>
      </c>
      <c r="M1172" s="1">
        <v>3.6360000000000001</v>
      </c>
      <c r="N1172" s="1">
        <v>2.9569999999999999</v>
      </c>
      <c r="O1172" s="1">
        <v>10.768000000000001</v>
      </c>
      <c r="P1172" s="1"/>
    </row>
    <row r="1173" spans="1:16" ht="13.5" x14ac:dyDescent="0.35">
      <c r="A1173" s="1">
        <v>1166</v>
      </c>
      <c r="B1173" s="1">
        <v>1166</v>
      </c>
      <c r="C1173" s="1">
        <v>1167</v>
      </c>
      <c r="D1173" s="1" t="s">
        <v>61</v>
      </c>
      <c r="E1173" s="12">
        <v>0.58333333333333337</v>
      </c>
      <c r="F1173" s="1">
        <v>12.991</v>
      </c>
      <c r="G1173" s="1">
        <v>15.502000000000001</v>
      </c>
      <c r="H1173" s="1">
        <v>9.1210000000000004</v>
      </c>
      <c r="I1173" s="1">
        <v>4.3869999999999996</v>
      </c>
      <c r="J1173" s="1">
        <v>6.9349999999999996</v>
      </c>
      <c r="K1173" s="1">
        <v>11.814</v>
      </c>
      <c r="L1173" s="1">
        <v>16.026</v>
      </c>
      <c r="M1173" s="1">
        <v>9.3130000000000006</v>
      </c>
      <c r="N1173" s="1">
        <v>4.3330000000000002</v>
      </c>
      <c r="O1173" s="1">
        <v>2.0249999999999999</v>
      </c>
      <c r="P1173" s="1"/>
    </row>
    <row r="1174" spans="1:16" ht="13.5" x14ac:dyDescent="0.35">
      <c r="A1174" s="1">
        <v>1167</v>
      </c>
      <c r="B1174" s="1">
        <v>1167</v>
      </c>
      <c r="C1174" s="1">
        <v>1168</v>
      </c>
      <c r="D1174" s="1" t="s">
        <v>61</v>
      </c>
      <c r="E1174" s="12">
        <v>0.625</v>
      </c>
      <c r="F1174" s="1">
        <v>13.779</v>
      </c>
      <c r="G1174" s="1">
        <v>18.914000000000001</v>
      </c>
      <c r="H1174" s="1">
        <v>10.504</v>
      </c>
      <c r="I1174" s="1">
        <v>6.2949999999999999</v>
      </c>
      <c r="J1174" s="1">
        <v>50.701999999999998</v>
      </c>
      <c r="K1174" s="1">
        <v>13.547000000000001</v>
      </c>
      <c r="L1174" s="1">
        <v>19.763999999999999</v>
      </c>
      <c r="M1174" s="1">
        <v>10.916</v>
      </c>
      <c r="N1174" s="1">
        <v>6.4880000000000004</v>
      </c>
      <c r="O1174" s="1">
        <v>15.691000000000001</v>
      </c>
      <c r="P1174" s="1"/>
    </row>
    <row r="1175" spans="1:16" ht="13.5" x14ac:dyDescent="0.35">
      <c r="A1175" s="1">
        <v>1168</v>
      </c>
      <c r="B1175" s="1">
        <v>1168</v>
      </c>
      <c r="C1175" s="1">
        <v>1169</v>
      </c>
      <c r="D1175" s="1" t="s">
        <v>61</v>
      </c>
      <c r="E1175" s="12">
        <v>0.66666666666666663</v>
      </c>
      <c r="F1175" s="1">
        <v>33.469000000000001</v>
      </c>
      <c r="G1175" s="1">
        <v>42.185000000000002</v>
      </c>
      <c r="H1175" s="1">
        <v>28.422000000000001</v>
      </c>
      <c r="I1175" s="1">
        <v>19.266999999999999</v>
      </c>
      <c r="J1175" s="1">
        <v>67.885000000000005</v>
      </c>
      <c r="K1175" s="1">
        <v>33.543999999999997</v>
      </c>
      <c r="L1175" s="1">
        <v>43.875</v>
      </c>
      <c r="M1175" s="1">
        <v>29.396000000000001</v>
      </c>
      <c r="N1175" s="1">
        <v>19.763999999999999</v>
      </c>
      <c r="O1175" s="1">
        <v>54.54</v>
      </c>
      <c r="P1175" s="1"/>
    </row>
    <row r="1176" spans="1:16" ht="13.5" x14ac:dyDescent="0.35">
      <c r="A1176" s="1">
        <v>1169</v>
      </c>
      <c r="B1176" s="1">
        <v>1169</v>
      </c>
      <c r="C1176" s="1">
        <v>1170</v>
      </c>
      <c r="D1176" s="1" t="s">
        <v>61</v>
      </c>
      <c r="E1176" s="12">
        <v>0.70833333333333337</v>
      </c>
      <c r="F1176" s="1">
        <v>29.766999999999999</v>
      </c>
      <c r="G1176" s="1">
        <v>41.203000000000003</v>
      </c>
      <c r="H1176" s="1">
        <v>23.24</v>
      </c>
      <c r="I1176" s="1">
        <v>10.866</v>
      </c>
      <c r="J1176" s="1">
        <v>76.564999999999998</v>
      </c>
      <c r="K1176" s="1">
        <v>29.815000000000001</v>
      </c>
      <c r="L1176" s="1">
        <v>43.484999999999999</v>
      </c>
      <c r="M1176" s="1">
        <v>24.587</v>
      </c>
      <c r="N1176" s="1">
        <v>11.569000000000001</v>
      </c>
      <c r="O1176" s="1">
        <v>53.688000000000002</v>
      </c>
      <c r="P1176" s="1"/>
    </row>
    <row r="1177" spans="1:16" ht="13.5" x14ac:dyDescent="0.35">
      <c r="A1177" s="1">
        <v>1170</v>
      </c>
      <c r="B1177" s="1">
        <v>1170</v>
      </c>
      <c r="C1177" s="1">
        <v>1171</v>
      </c>
      <c r="D1177" s="1" t="s">
        <v>61</v>
      </c>
      <c r="E1177" s="12">
        <v>0.75</v>
      </c>
      <c r="F1177" s="1">
        <v>16.954000000000001</v>
      </c>
      <c r="G1177" s="1">
        <v>21.835999999999999</v>
      </c>
      <c r="H1177" s="1">
        <v>13.269</v>
      </c>
      <c r="I1177" s="1">
        <v>5.72</v>
      </c>
      <c r="J1177" s="1">
        <v>1.8240000000000001</v>
      </c>
      <c r="K1177" s="1">
        <v>16.911000000000001</v>
      </c>
      <c r="L1177" s="1">
        <v>22.789000000000001</v>
      </c>
      <c r="M1177" s="1">
        <v>13.776999999999999</v>
      </c>
      <c r="N1177" s="1">
        <v>5.835</v>
      </c>
      <c r="O1177" s="1">
        <v>1.736</v>
      </c>
      <c r="P1177" s="1"/>
    </row>
    <row r="1178" spans="1:16" ht="13.5" x14ac:dyDescent="0.35">
      <c r="A1178" s="1">
        <v>1171</v>
      </c>
      <c r="B1178" s="1">
        <v>1171</v>
      </c>
      <c r="C1178" s="1">
        <v>1172</v>
      </c>
      <c r="D1178" s="1" t="s">
        <v>61</v>
      </c>
      <c r="E1178" s="12">
        <v>0.79166666666666663</v>
      </c>
      <c r="F1178" s="1">
        <v>13.677</v>
      </c>
      <c r="G1178" s="1">
        <v>18.306000000000001</v>
      </c>
      <c r="H1178" s="1">
        <v>9.74</v>
      </c>
      <c r="I1178" s="1">
        <v>2.1909999999999998</v>
      </c>
      <c r="J1178" s="1">
        <v>1.7050000000000001</v>
      </c>
      <c r="K1178" s="1">
        <v>13.705</v>
      </c>
      <c r="L1178" s="1">
        <v>19.420999999999999</v>
      </c>
      <c r="M1178" s="1">
        <v>10.409000000000001</v>
      </c>
      <c r="N1178" s="1">
        <v>2.4670000000000001</v>
      </c>
      <c r="O1178" s="1">
        <v>1.6319999999999999</v>
      </c>
      <c r="P1178" s="1"/>
    </row>
    <row r="1179" spans="1:16" ht="13.5" x14ac:dyDescent="0.35">
      <c r="A1179" s="1">
        <v>1172</v>
      </c>
      <c r="B1179" s="1">
        <v>1172</v>
      </c>
      <c r="C1179" s="1">
        <v>1173</v>
      </c>
      <c r="D1179" s="1" t="s">
        <v>61</v>
      </c>
      <c r="E1179" s="12">
        <v>0.83333333333333337</v>
      </c>
      <c r="F1179" s="1">
        <v>1.5409999999999999</v>
      </c>
      <c r="G1179" s="1">
        <v>1.5089999999999999</v>
      </c>
      <c r="H1179" s="1">
        <v>1.5089999999999999</v>
      </c>
      <c r="I1179" s="1">
        <v>1.5089999999999999</v>
      </c>
      <c r="J1179" s="1">
        <v>1.5089999999999999</v>
      </c>
      <c r="K1179" s="1">
        <v>1.4590000000000001</v>
      </c>
      <c r="L1179" s="1">
        <v>1.446</v>
      </c>
      <c r="M1179" s="1">
        <v>1.446</v>
      </c>
      <c r="N1179" s="1">
        <v>1.446</v>
      </c>
      <c r="O1179" s="1">
        <v>1.446</v>
      </c>
      <c r="P1179" s="1"/>
    </row>
    <row r="1180" spans="1:16" ht="13.5" x14ac:dyDescent="0.35">
      <c r="A1180" s="1">
        <v>1173</v>
      </c>
      <c r="B1180" s="1">
        <v>1173</v>
      </c>
      <c r="C1180" s="1">
        <v>1174</v>
      </c>
      <c r="D1180" s="1" t="s">
        <v>61</v>
      </c>
      <c r="E1180" s="12">
        <v>0.875</v>
      </c>
      <c r="F1180" s="1">
        <v>13.334</v>
      </c>
      <c r="G1180" s="1">
        <v>16.373000000000001</v>
      </c>
      <c r="H1180" s="1">
        <v>10.148</v>
      </c>
      <c r="I1180" s="1">
        <v>2.3029999999999999</v>
      </c>
      <c r="J1180" s="1">
        <v>0.92</v>
      </c>
      <c r="K1180" s="1">
        <v>13.252000000000001</v>
      </c>
      <c r="L1180" s="1">
        <v>17.12</v>
      </c>
      <c r="M1180" s="1">
        <v>10.571</v>
      </c>
      <c r="N1180" s="1">
        <v>2.3180000000000001</v>
      </c>
      <c r="O1180" s="1">
        <v>9.7639999999999993</v>
      </c>
      <c r="P1180" s="1"/>
    </row>
    <row r="1181" spans="1:16" ht="13.5" x14ac:dyDescent="0.35">
      <c r="A1181" s="1">
        <v>1174</v>
      </c>
      <c r="B1181" s="1">
        <v>1174</v>
      </c>
      <c r="C1181" s="1">
        <v>1175</v>
      </c>
      <c r="D1181" s="1" t="s">
        <v>61</v>
      </c>
      <c r="E1181" s="12">
        <v>0.91666666666666663</v>
      </c>
      <c r="F1181" s="1">
        <v>27.98</v>
      </c>
      <c r="G1181" s="1">
        <v>32.892000000000003</v>
      </c>
      <c r="H1181" s="1">
        <v>21.49</v>
      </c>
      <c r="I1181" s="1">
        <v>0.51900000000000002</v>
      </c>
      <c r="J1181" s="1">
        <v>2.3130000000000002</v>
      </c>
      <c r="K1181" s="1">
        <v>27.975000000000001</v>
      </c>
      <c r="L1181" s="1">
        <v>34.543999999999997</v>
      </c>
      <c r="M1181" s="1">
        <v>22.548999999999999</v>
      </c>
      <c r="N1181" s="1">
        <v>0.48599999999999999</v>
      </c>
      <c r="O1181" s="1">
        <v>5.6310000000000002</v>
      </c>
      <c r="P1181" s="1"/>
    </row>
    <row r="1182" spans="1:16" ht="13.5" x14ac:dyDescent="0.35">
      <c r="A1182" s="1">
        <v>1175</v>
      </c>
      <c r="B1182" s="1">
        <v>1175</v>
      </c>
      <c r="C1182" s="1">
        <v>1176</v>
      </c>
      <c r="D1182" s="1" t="s">
        <v>61</v>
      </c>
      <c r="E1182" s="12">
        <v>0.95833333333333337</v>
      </c>
      <c r="F1182" s="1">
        <v>8.9269999999999996</v>
      </c>
      <c r="G1182" s="1">
        <v>11.026</v>
      </c>
      <c r="H1182" s="1">
        <v>6.657</v>
      </c>
      <c r="I1182" s="1">
        <v>0.96099999999999997</v>
      </c>
      <c r="J1182" s="1">
        <v>5.8259999999999996</v>
      </c>
      <c r="K1182" s="1">
        <v>8.9830000000000005</v>
      </c>
      <c r="L1182" s="1">
        <v>11.64</v>
      </c>
      <c r="M1182" s="1">
        <v>7.0430000000000001</v>
      </c>
      <c r="N1182" s="1">
        <v>1.0509999999999999</v>
      </c>
      <c r="O1182" s="1">
        <v>12.731999999999999</v>
      </c>
      <c r="P1182" s="1"/>
    </row>
    <row r="1183" spans="1:16" ht="13.5" x14ac:dyDescent="0.35">
      <c r="A1183" s="1">
        <v>1176</v>
      </c>
      <c r="B1183" s="1">
        <v>1176</v>
      </c>
      <c r="C1183" s="1">
        <v>1177</v>
      </c>
      <c r="D1183" s="1" t="s">
        <v>62</v>
      </c>
      <c r="E1183" s="12">
        <v>0</v>
      </c>
      <c r="F1183" s="1">
        <v>13.544</v>
      </c>
      <c r="G1183" s="1">
        <v>15.337</v>
      </c>
      <c r="H1183" s="1">
        <v>10.340999999999999</v>
      </c>
      <c r="I1183" s="1">
        <v>0.88200000000000001</v>
      </c>
      <c r="J1183" s="1">
        <v>6.367</v>
      </c>
      <c r="K1183" s="1">
        <v>13.558999999999999</v>
      </c>
      <c r="L1183" s="1">
        <v>16.169</v>
      </c>
      <c r="M1183" s="1">
        <v>10.913</v>
      </c>
      <c r="N1183" s="1">
        <v>0.89500000000000002</v>
      </c>
      <c r="O1183" s="1">
        <v>4.3680000000000003</v>
      </c>
      <c r="P1183" s="1"/>
    </row>
    <row r="1184" spans="1:16" ht="13.5" x14ac:dyDescent="0.35">
      <c r="A1184" s="1">
        <v>1177</v>
      </c>
      <c r="B1184" s="1">
        <v>1177</v>
      </c>
      <c r="C1184" s="1">
        <v>1178</v>
      </c>
      <c r="D1184" s="1" t="s">
        <v>62</v>
      </c>
      <c r="E1184" s="12">
        <v>4.1666666666666664E-2</v>
      </c>
      <c r="F1184" s="1">
        <v>0.69499999999999995</v>
      </c>
      <c r="G1184" s="1">
        <v>2.0299999999999998</v>
      </c>
      <c r="H1184" s="1">
        <v>0.496</v>
      </c>
      <c r="I1184" s="1">
        <v>1.9119999999999999</v>
      </c>
      <c r="J1184" s="1">
        <v>14.712</v>
      </c>
      <c r="K1184" s="1">
        <v>0.65500000000000003</v>
      </c>
      <c r="L1184" s="1">
        <v>2.1059999999999999</v>
      </c>
      <c r="M1184" s="1">
        <v>0.49199999999999999</v>
      </c>
      <c r="N1184" s="1">
        <v>1.982</v>
      </c>
      <c r="O1184" s="1">
        <v>6.548</v>
      </c>
      <c r="P1184" s="1"/>
    </row>
    <row r="1185" spans="1:16" ht="13.5" x14ac:dyDescent="0.35">
      <c r="A1185" s="1">
        <v>1178</v>
      </c>
      <c r="B1185" s="1">
        <v>1178</v>
      </c>
      <c r="C1185" s="1">
        <v>1179</v>
      </c>
      <c r="D1185" s="1" t="s">
        <v>62</v>
      </c>
      <c r="E1185" s="12">
        <v>8.3333333333333329E-2</v>
      </c>
      <c r="F1185" s="1">
        <v>22.244</v>
      </c>
      <c r="G1185" s="1">
        <v>26.073</v>
      </c>
      <c r="H1185" s="1">
        <v>16.704000000000001</v>
      </c>
      <c r="I1185" s="1">
        <v>0.26600000000000001</v>
      </c>
      <c r="J1185" s="1">
        <v>0.104</v>
      </c>
      <c r="K1185" s="1">
        <v>22.187999999999999</v>
      </c>
      <c r="L1185" s="1">
        <v>27.405999999999999</v>
      </c>
      <c r="M1185" s="1">
        <v>17.548999999999999</v>
      </c>
      <c r="N1185" s="1">
        <v>0.255</v>
      </c>
      <c r="O1185" s="1">
        <v>0.13400000000000001</v>
      </c>
      <c r="P1185" s="1"/>
    </row>
    <row r="1186" spans="1:16" ht="13.5" x14ac:dyDescent="0.35">
      <c r="A1186" s="1">
        <v>1179</v>
      </c>
      <c r="B1186" s="1">
        <v>1179</v>
      </c>
      <c r="C1186" s="1">
        <v>1180</v>
      </c>
      <c r="D1186" s="1" t="s">
        <v>62</v>
      </c>
      <c r="E1186" s="12">
        <v>0.125</v>
      </c>
      <c r="F1186" s="1">
        <v>24.661999999999999</v>
      </c>
      <c r="G1186" s="1">
        <v>31.03</v>
      </c>
      <c r="H1186" s="1">
        <v>18.640999999999998</v>
      </c>
      <c r="I1186" s="1">
        <v>4.32</v>
      </c>
      <c r="J1186" s="1">
        <v>8.0000000000000002E-3</v>
      </c>
      <c r="K1186" s="1">
        <v>24.678000000000001</v>
      </c>
      <c r="L1186" s="1">
        <v>32.67</v>
      </c>
      <c r="M1186" s="1">
        <v>19.637</v>
      </c>
      <c r="N1186" s="1">
        <v>4.57</v>
      </c>
      <c r="O1186" s="1">
        <v>3.3000000000000002E-2</v>
      </c>
      <c r="P1186" s="1"/>
    </row>
    <row r="1187" spans="1:16" ht="13.5" x14ac:dyDescent="0.35">
      <c r="A1187" s="1">
        <v>1180</v>
      </c>
      <c r="B1187" s="1">
        <v>1180</v>
      </c>
      <c r="C1187" s="1">
        <v>1181</v>
      </c>
      <c r="D1187" s="1" t="s">
        <v>62</v>
      </c>
      <c r="E1187" s="12">
        <v>0.16666666666666666</v>
      </c>
      <c r="F1187" s="1">
        <v>0.439</v>
      </c>
      <c r="G1187" s="1">
        <v>0.56799999999999995</v>
      </c>
      <c r="H1187" s="1">
        <v>0.39100000000000001</v>
      </c>
      <c r="I1187" s="1">
        <v>0.191</v>
      </c>
      <c r="J1187" s="1">
        <v>0.191</v>
      </c>
      <c r="K1187" s="1">
        <v>0.41099999999999998</v>
      </c>
      <c r="L1187" s="1">
        <v>0.56599999999999995</v>
      </c>
      <c r="M1187" s="1">
        <v>0.38</v>
      </c>
      <c r="N1187" s="1">
        <v>0.17</v>
      </c>
      <c r="O1187" s="1">
        <v>0.17</v>
      </c>
      <c r="P1187" s="1"/>
    </row>
    <row r="1188" spans="1:16" ht="13.5" x14ac:dyDescent="0.35">
      <c r="A1188" s="1">
        <v>1181</v>
      </c>
      <c r="B1188" s="1">
        <v>1181</v>
      </c>
      <c r="C1188" s="1">
        <v>1182</v>
      </c>
      <c r="D1188" s="1" t="s">
        <v>62</v>
      </c>
      <c r="E1188" s="12">
        <v>0.20833333333333334</v>
      </c>
      <c r="F1188" s="1">
        <v>2.157</v>
      </c>
      <c r="G1188" s="1">
        <v>2.452</v>
      </c>
      <c r="H1188" s="1">
        <v>1.6279999999999999</v>
      </c>
      <c r="I1188" s="1">
        <v>0.46</v>
      </c>
      <c r="J1188" s="1">
        <v>0.83699999999999997</v>
      </c>
      <c r="K1188" s="1">
        <v>2.157</v>
      </c>
      <c r="L1188" s="1">
        <v>2.6059999999999999</v>
      </c>
      <c r="M1188" s="1">
        <v>1.74</v>
      </c>
      <c r="N1188" s="1">
        <v>0.45700000000000002</v>
      </c>
      <c r="O1188" s="1">
        <v>1.788</v>
      </c>
      <c r="P1188" s="1"/>
    </row>
    <row r="1189" spans="1:16" ht="13.5" x14ac:dyDescent="0.35">
      <c r="A1189" s="1">
        <v>1182</v>
      </c>
      <c r="B1189" s="1">
        <v>1182</v>
      </c>
      <c r="C1189" s="1">
        <v>1183</v>
      </c>
      <c r="D1189" s="1" t="s">
        <v>62</v>
      </c>
      <c r="E1189" s="12">
        <v>0.25</v>
      </c>
      <c r="F1189" s="1">
        <v>2.3889999999999998</v>
      </c>
      <c r="G1189" s="1">
        <v>2.641</v>
      </c>
      <c r="H1189" s="1">
        <v>1.7090000000000001</v>
      </c>
      <c r="I1189" s="1">
        <v>0.39800000000000002</v>
      </c>
      <c r="J1189" s="1">
        <v>0.62</v>
      </c>
      <c r="K1189" s="1">
        <v>2.3660000000000001</v>
      </c>
      <c r="L1189" s="1">
        <v>2.7970000000000002</v>
      </c>
      <c r="M1189" s="1">
        <v>1.8160000000000001</v>
      </c>
      <c r="N1189" s="1">
        <v>0.4</v>
      </c>
      <c r="O1189" s="1">
        <v>2.5449999999999999</v>
      </c>
      <c r="P1189" s="1"/>
    </row>
    <row r="1190" spans="1:16" ht="13.5" x14ac:dyDescent="0.35">
      <c r="A1190" s="1">
        <v>1183</v>
      </c>
      <c r="B1190" s="1">
        <v>1183</v>
      </c>
      <c r="C1190" s="1">
        <v>1184</v>
      </c>
      <c r="D1190" s="1" t="s">
        <v>62</v>
      </c>
      <c r="E1190" s="12">
        <v>0.29166666666666669</v>
      </c>
      <c r="F1190" s="1">
        <v>11.648999999999999</v>
      </c>
      <c r="G1190" s="1">
        <v>12.106999999999999</v>
      </c>
      <c r="H1190" s="1">
        <v>11.055</v>
      </c>
      <c r="I1190" s="1">
        <v>9.6590000000000007</v>
      </c>
      <c r="J1190" s="1">
        <v>8.8710000000000004</v>
      </c>
      <c r="K1190" s="1">
        <v>11.669</v>
      </c>
      <c r="L1190" s="1">
        <v>12.260999999999999</v>
      </c>
      <c r="M1190" s="1">
        <v>11.154</v>
      </c>
      <c r="N1190" s="1">
        <v>9.6859999999999999</v>
      </c>
      <c r="O1190" s="1">
        <v>10.005000000000001</v>
      </c>
      <c r="P1190" s="1"/>
    </row>
    <row r="1191" spans="1:16" ht="13.5" x14ac:dyDescent="0.35">
      <c r="A1191" s="1">
        <v>1184</v>
      </c>
      <c r="B1191" s="1">
        <v>1184</v>
      </c>
      <c r="C1191" s="1">
        <v>1185</v>
      </c>
      <c r="D1191" s="1" t="s">
        <v>62</v>
      </c>
      <c r="E1191" s="12">
        <v>0.33333333333333331</v>
      </c>
      <c r="F1191" s="1">
        <v>3.891</v>
      </c>
      <c r="G1191" s="1">
        <v>4.4109999999999996</v>
      </c>
      <c r="H1191" s="1">
        <v>2.9550000000000001</v>
      </c>
      <c r="I1191" s="1">
        <v>1.7999999999999999E-2</v>
      </c>
      <c r="J1191" s="1">
        <v>3.8109999999999999</v>
      </c>
      <c r="K1191" s="1">
        <v>3.9079999999999999</v>
      </c>
      <c r="L1191" s="1">
        <v>4.6459999999999999</v>
      </c>
      <c r="M1191" s="1">
        <v>3.1139999999999999</v>
      </c>
      <c r="N1191" s="1">
        <v>2.4E-2</v>
      </c>
      <c r="O1191" s="1">
        <v>2.7480000000000002</v>
      </c>
      <c r="P1191" s="1"/>
    </row>
    <row r="1192" spans="1:16" ht="13.5" x14ac:dyDescent="0.35">
      <c r="A1192" s="1">
        <v>1185</v>
      </c>
      <c r="B1192" s="1">
        <v>1185</v>
      </c>
      <c r="C1192" s="1">
        <v>1186</v>
      </c>
      <c r="D1192" s="1" t="s">
        <v>62</v>
      </c>
      <c r="E1192" s="12">
        <v>0.375</v>
      </c>
      <c r="F1192" s="1">
        <v>6.149</v>
      </c>
      <c r="G1192" s="1">
        <v>7.6040000000000001</v>
      </c>
      <c r="H1192" s="1">
        <v>4.6029999999999998</v>
      </c>
      <c r="I1192" s="1">
        <v>0.22800000000000001</v>
      </c>
      <c r="J1192" s="1">
        <v>5.0609999999999999</v>
      </c>
      <c r="K1192" s="1">
        <v>6.16</v>
      </c>
      <c r="L1192" s="1">
        <v>8.0190000000000001</v>
      </c>
      <c r="M1192" s="1">
        <v>4.8620000000000001</v>
      </c>
      <c r="N1192" s="1">
        <v>0.25900000000000001</v>
      </c>
      <c r="O1192" s="1">
        <v>2.7360000000000002</v>
      </c>
      <c r="P1192" s="1"/>
    </row>
    <row r="1193" spans="1:16" ht="13.5" x14ac:dyDescent="0.35">
      <c r="A1193" s="1">
        <v>1186</v>
      </c>
      <c r="B1193" s="1">
        <v>1186</v>
      </c>
      <c r="C1193" s="1">
        <v>1187</v>
      </c>
      <c r="D1193" s="1" t="s">
        <v>62</v>
      </c>
      <c r="E1193" s="12">
        <v>0.41666666666666669</v>
      </c>
      <c r="F1193" s="1">
        <v>6.5620000000000003</v>
      </c>
      <c r="G1193" s="1">
        <v>7.4489999999999998</v>
      </c>
      <c r="H1193" s="1">
        <v>5.3659999999999997</v>
      </c>
      <c r="I1193" s="1">
        <v>1.7789999999999999</v>
      </c>
      <c r="J1193" s="1">
        <v>5.01</v>
      </c>
      <c r="K1193" s="1">
        <v>6.5389999999999997</v>
      </c>
      <c r="L1193" s="1">
        <v>7.766</v>
      </c>
      <c r="M1193" s="1">
        <v>5.5750000000000002</v>
      </c>
      <c r="N1193" s="1">
        <v>1.8009999999999999</v>
      </c>
      <c r="O1193" s="1">
        <v>6.9000000000000006E-2</v>
      </c>
      <c r="P1193" s="1"/>
    </row>
    <row r="1194" spans="1:16" ht="13.5" x14ac:dyDescent="0.35">
      <c r="A1194" s="1">
        <v>1187</v>
      </c>
      <c r="B1194" s="1">
        <v>1187</v>
      </c>
      <c r="C1194" s="1">
        <v>1188</v>
      </c>
      <c r="D1194" s="1" t="s">
        <v>62</v>
      </c>
      <c r="E1194" s="12">
        <v>0.45833333333333331</v>
      </c>
      <c r="F1194" s="1">
        <v>17.585999999999999</v>
      </c>
      <c r="G1194" s="1">
        <v>22.013999999999999</v>
      </c>
      <c r="H1194" s="1">
        <v>13.944000000000001</v>
      </c>
      <c r="I1194" s="1">
        <v>0.70399999999999996</v>
      </c>
      <c r="J1194" s="1">
        <v>6.1180000000000003</v>
      </c>
      <c r="K1194" s="1">
        <v>17.579999999999998</v>
      </c>
      <c r="L1194" s="1">
        <v>23.260999999999999</v>
      </c>
      <c r="M1194" s="1">
        <v>14.77</v>
      </c>
      <c r="N1194" s="1">
        <v>0.84099999999999997</v>
      </c>
      <c r="O1194" s="1">
        <v>7.5490000000000004</v>
      </c>
      <c r="P1194" s="1"/>
    </row>
    <row r="1195" spans="1:16" ht="13.5" x14ac:dyDescent="0.35">
      <c r="A1195" s="1">
        <v>1188</v>
      </c>
      <c r="B1195" s="1">
        <v>1188</v>
      </c>
      <c r="C1195" s="1">
        <v>1189</v>
      </c>
      <c r="D1195" s="1" t="s">
        <v>62</v>
      </c>
      <c r="E1195" s="12">
        <v>0.5</v>
      </c>
      <c r="F1195" s="1">
        <v>9.1280000000000001</v>
      </c>
      <c r="G1195" s="1">
        <v>10.365</v>
      </c>
      <c r="H1195" s="1">
        <v>7.32</v>
      </c>
      <c r="I1195" s="1">
        <v>2.5489999999999999</v>
      </c>
      <c r="J1195" s="1">
        <v>3.153</v>
      </c>
      <c r="K1195" s="1">
        <v>9.0540000000000003</v>
      </c>
      <c r="L1195" s="1">
        <v>10.74</v>
      </c>
      <c r="M1195" s="1">
        <v>7.5369999999999999</v>
      </c>
      <c r="N1195" s="1">
        <v>2.5179999999999998</v>
      </c>
      <c r="O1195" s="1">
        <v>13.545</v>
      </c>
      <c r="P1195" s="1"/>
    </row>
    <row r="1196" spans="1:16" ht="13.5" x14ac:dyDescent="0.35">
      <c r="A1196" s="1">
        <v>1189</v>
      </c>
      <c r="B1196" s="1">
        <v>1189</v>
      </c>
      <c r="C1196" s="1">
        <v>1190</v>
      </c>
      <c r="D1196" s="1" t="s">
        <v>62</v>
      </c>
      <c r="E1196" s="12">
        <v>0.54166666666666663</v>
      </c>
      <c r="F1196" s="1">
        <v>11.465</v>
      </c>
      <c r="G1196" s="1">
        <v>14.897</v>
      </c>
      <c r="H1196" s="1">
        <v>9.2289999999999992</v>
      </c>
      <c r="I1196" s="1">
        <v>0.20100000000000001</v>
      </c>
      <c r="J1196" s="1">
        <v>2.6520000000000001</v>
      </c>
      <c r="K1196" s="1">
        <v>11.648999999999999</v>
      </c>
      <c r="L1196" s="1">
        <v>15.962999999999999</v>
      </c>
      <c r="M1196" s="1">
        <v>9.9990000000000006</v>
      </c>
      <c r="N1196" s="1">
        <v>7.8E-2</v>
      </c>
      <c r="O1196" s="1">
        <v>8.4030000000000005</v>
      </c>
      <c r="P1196" s="1"/>
    </row>
    <row r="1197" spans="1:16" ht="13.5" x14ac:dyDescent="0.35">
      <c r="A1197" s="1">
        <v>1190</v>
      </c>
      <c r="B1197" s="1">
        <v>1190</v>
      </c>
      <c r="C1197" s="1">
        <v>1191</v>
      </c>
      <c r="D1197" s="1" t="s">
        <v>62</v>
      </c>
      <c r="E1197" s="12">
        <v>0.58333333333333337</v>
      </c>
      <c r="F1197" s="1">
        <v>26.353999999999999</v>
      </c>
      <c r="G1197" s="1">
        <v>32.119</v>
      </c>
      <c r="H1197" s="1">
        <v>22.350999999999999</v>
      </c>
      <c r="I1197" s="1">
        <v>5.7649999999999997</v>
      </c>
      <c r="J1197" s="1">
        <v>0.48699999999999999</v>
      </c>
      <c r="K1197" s="1">
        <v>26.204999999999998</v>
      </c>
      <c r="L1197" s="1">
        <v>33.487000000000002</v>
      </c>
      <c r="M1197" s="1">
        <v>23.21</v>
      </c>
      <c r="N1197" s="1">
        <v>5.7610000000000001</v>
      </c>
      <c r="O1197" s="1">
        <v>10.64</v>
      </c>
      <c r="P1197" s="1"/>
    </row>
    <row r="1198" spans="1:16" ht="13.5" x14ac:dyDescent="0.35">
      <c r="A1198" s="1">
        <v>1191</v>
      </c>
      <c r="B1198" s="1">
        <v>1191</v>
      </c>
      <c r="C1198" s="1">
        <v>1192</v>
      </c>
      <c r="D1198" s="1" t="s">
        <v>62</v>
      </c>
      <c r="E1198" s="12">
        <v>0.625</v>
      </c>
      <c r="F1198" s="1">
        <v>3.3069999999999999</v>
      </c>
      <c r="G1198" s="1">
        <v>3.9609999999999999</v>
      </c>
      <c r="H1198" s="1">
        <v>2.8279999999999998</v>
      </c>
      <c r="I1198" s="1">
        <v>1.1850000000000001</v>
      </c>
      <c r="J1198" s="1">
        <v>10.153</v>
      </c>
      <c r="K1198" s="1">
        <v>3.181</v>
      </c>
      <c r="L1198" s="1">
        <v>4.0030000000000001</v>
      </c>
      <c r="M1198" s="1">
        <v>2.8109999999999999</v>
      </c>
      <c r="N1198" s="1">
        <v>1.083</v>
      </c>
      <c r="O1198" s="1">
        <v>6.6189999999999998</v>
      </c>
      <c r="P1198" s="1"/>
    </row>
    <row r="1199" spans="1:16" ht="13.5" x14ac:dyDescent="0.35">
      <c r="A1199" s="1">
        <v>1192</v>
      </c>
      <c r="B1199" s="1">
        <v>1192</v>
      </c>
      <c r="C1199" s="1">
        <v>1193</v>
      </c>
      <c r="D1199" s="1" t="s">
        <v>62</v>
      </c>
      <c r="E1199" s="12">
        <v>0.66666666666666663</v>
      </c>
      <c r="F1199" s="1">
        <v>13.234</v>
      </c>
      <c r="G1199" s="1">
        <v>13.286</v>
      </c>
      <c r="H1199" s="1">
        <v>12.721</v>
      </c>
      <c r="I1199" s="1">
        <v>8.891</v>
      </c>
      <c r="J1199" s="1">
        <v>15.997999999999999</v>
      </c>
      <c r="K1199" s="1">
        <v>13.305999999999999</v>
      </c>
      <c r="L1199" s="1">
        <v>13.488</v>
      </c>
      <c r="M1199" s="1">
        <v>12.894</v>
      </c>
      <c r="N1199" s="1">
        <v>8.8640000000000008</v>
      </c>
      <c r="O1199" s="1">
        <v>10.849</v>
      </c>
      <c r="P1199" s="1"/>
    </row>
    <row r="1200" spans="1:16" ht="13.5" x14ac:dyDescent="0.35">
      <c r="A1200" s="1">
        <v>1193</v>
      </c>
      <c r="B1200" s="1">
        <v>1193</v>
      </c>
      <c r="C1200" s="1">
        <v>1194</v>
      </c>
      <c r="D1200" s="1" t="s">
        <v>62</v>
      </c>
      <c r="E1200" s="12">
        <v>0.70833333333333337</v>
      </c>
      <c r="F1200" s="1">
        <v>13.532999999999999</v>
      </c>
      <c r="G1200" s="1">
        <v>14.923999999999999</v>
      </c>
      <c r="H1200" s="1">
        <v>11.055</v>
      </c>
      <c r="I1200" s="1">
        <v>0.83599999999999997</v>
      </c>
      <c r="J1200" s="1">
        <v>4.59</v>
      </c>
      <c r="K1200" s="1">
        <v>13.464</v>
      </c>
      <c r="L1200" s="1">
        <v>15.574</v>
      </c>
      <c r="M1200" s="1">
        <v>11.503</v>
      </c>
      <c r="N1200" s="1">
        <v>0.753</v>
      </c>
      <c r="O1200" s="1">
        <v>0.53600000000000003</v>
      </c>
      <c r="P1200" s="1"/>
    </row>
    <row r="1201" spans="1:16" ht="13.5" x14ac:dyDescent="0.35">
      <c r="A1201" s="1">
        <v>1194</v>
      </c>
      <c r="B1201" s="1">
        <v>1194</v>
      </c>
      <c r="C1201" s="1">
        <v>1195</v>
      </c>
      <c r="D1201" s="1" t="s">
        <v>62</v>
      </c>
      <c r="E1201" s="12">
        <v>0.75</v>
      </c>
      <c r="F1201" s="1">
        <v>21</v>
      </c>
      <c r="G1201" s="1">
        <v>24.459</v>
      </c>
      <c r="H1201" s="1">
        <v>16.625</v>
      </c>
      <c r="I1201" s="1">
        <v>2.1520000000000001</v>
      </c>
      <c r="J1201" s="1">
        <v>2.1520000000000001</v>
      </c>
      <c r="K1201" s="1">
        <v>21.079000000000001</v>
      </c>
      <c r="L1201" s="1">
        <v>25.917999999999999</v>
      </c>
      <c r="M1201" s="1">
        <v>17.675999999999998</v>
      </c>
      <c r="N1201" s="1">
        <v>2.0779999999999998</v>
      </c>
      <c r="O1201" s="1">
        <v>2.0779999999999998</v>
      </c>
      <c r="P1201" s="1"/>
    </row>
    <row r="1202" spans="1:16" ht="13.5" x14ac:dyDescent="0.35">
      <c r="A1202" s="1">
        <v>1195</v>
      </c>
      <c r="B1202" s="1">
        <v>1195</v>
      </c>
      <c r="C1202" s="1">
        <v>1196</v>
      </c>
      <c r="D1202" s="1" t="s">
        <v>62</v>
      </c>
      <c r="E1202" s="12">
        <v>0.79166666666666663</v>
      </c>
      <c r="F1202" s="1">
        <v>2.254</v>
      </c>
      <c r="G1202" s="1">
        <v>2.165</v>
      </c>
      <c r="H1202" s="1">
        <v>2.165</v>
      </c>
      <c r="I1202" s="1">
        <v>2.165</v>
      </c>
      <c r="J1202" s="1">
        <v>2.165</v>
      </c>
      <c r="K1202" s="1">
        <v>2.141</v>
      </c>
      <c r="L1202" s="1">
        <v>2.1059999999999999</v>
      </c>
      <c r="M1202" s="1">
        <v>2.1059999999999999</v>
      </c>
      <c r="N1202" s="1">
        <v>2.1059999999999999</v>
      </c>
      <c r="O1202" s="1">
        <v>2.1059999999999999</v>
      </c>
      <c r="P1202" s="1"/>
    </row>
    <row r="1203" spans="1:16" ht="13.5" x14ac:dyDescent="0.35">
      <c r="A1203" s="1">
        <v>1196</v>
      </c>
      <c r="B1203" s="1">
        <v>1196</v>
      </c>
      <c r="C1203" s="1">
        <v>1197</v>
      </c>
      <c r="D1203" s="1" t="s">
        <v>62</v>
      </c>
      <c r="E1203" s="12">
        <v>0.83333333333333337</v>
      </c>
      <c r="F1203" s="1">
        <v>13.332000000000001</v>
      </c>
      <c r="G1203" s="1">
        <v>16.346</v>
      </c>
      <c r="H1203" s="1">
        <v>10.457000000000001</v>
      </c>
      <c r="I1203" s="1">
        <v>3.4129999999999998</v>
      </c>
      <c r="J1203" s="1">
        <v>1.5569999999999999</v>
      </c>
      <c r="K1203" s="1">
        <v>13.233000000000001</v>
      </c>
      <c r="L1203" s="1">
        <v>17.064</v>
      </c>
      <c r="M1203" s="1">
        <v>10.869</v>
      </c>
      <c r="N1203" s="1">
        <v>3.4590000000000001</v>
      </c>
      <c r="O1203" s="1">
        <v>16.968</v>
      </c>
      <c r="P1203" s="1"/>
    </row>
    <row r="1204" spans="1:16" ht="13.5" x14ac:dyDescent="0.35">
      <c r="A1204" s="1">
        <v>1197</v>
      </c>
      <c r="B1204" s="1">
        <v>1197</v>
      </c>
      <c r="C1204" s="1">
        <v>1198</v>
      </c>
      <c r="D1204" s="1" t="s">
        <v>62</v>
      </c>
      <c r="E1204" s="12">
        <v>0.875</v>
      </c>
      <c r="F1204" s="1">
        <v>39.226999999999997</v>
      </c>
      <c r="G1204" s="1">
        <v>48.749000000000002</v>
      </c>
      <c r="H1204" s="1">
        <v>29.52</v>
      </c>
      <c r="I1204" s="1">
        <v>7.1139999999999999</v>
      </c>
      <c r="J1204" s="1">
        <v>1.2110000000000001</v>
      </c>
      <c r="K1204" s="1">
        <v>39.173000000000002</v>
      </c>
      <c r="L1204" s="1">
        <v>51.177</v>
      </c>
      <c r="M1204" s="1">
        <v>30.946999999999999</v>
      </c>
      <c r="N1204" s="1">
        <v>7.375</v>
      </c>
      <c r="O1204" s="1">
        <v>39.848999999999997</v>
      </c>
      <c r="P1204" s="1"/>
    </row>
    <row r="1205" spans="1:16" ht="13.5" x14ac:dyDescent="0.35">
      <c r="A1205" s="1">
        <v>1198</v>
      </c>
      <c r="B1205" s="1">
        <v>1198</v>
      </c>
      <c r="C1205" s="1">
        <v>1199</v>
      </c>
      <c r="D1205" s="1" t="s">
        <v>62</v>
      </c>
      <c r="E1205" s="12">
        <v>0.91666666666666663</v>
      </c>
      <c r="F1205" s="1">
        <v>12.348000000000001</v>
      </c>
      <c r="G1205" s="1">
        <v>15.823</v>
      </c>
      <c r="H1205" s="1">
        <v>9.548</v>
      </c>
      <c r="I1205" s="1">
        <v>1.135</v>
      </c>
      <c r="J1205" s="1">
        <v>1.0820000000000001</v>
      </c>
      <c r="K1205" s="1">
        <v>12.449</v>
      </c>
      <c r="L1205" s="1">
        <v>16.745000000000001</v>
      </c>
      <c r="M1205" s="1">
        <v>10.143000000000001</v>
      </c>
      <c r="N1205" s="1">
        <v>1.292</v>
      </c>
      <c r="O1205" s="1">
        <v>14.429</v>
      </c>
      <c r="P1205" s="1"/>
    </row>
    <row r="1206" spans="1:16" ht="13.5" x14ac:dyDescent="0.35">
      <c r="A1206" s="1">
        <v>1199</v>
      </c>
      <c r="B1206" s="1">
        <v>1199</v>
      </c>
      <c r="C1206" s="1">
        <v>1200</v>
      </c>
      <c r="D1206" s="1" t="s">
        <v>62</v>
      </c>
      <c r="E1206" s="12">
        <v>0.95833333333333337</v>
      </c>
      <c r="F1206" s="1">
        <v>24.100999999999999</v>
      </c>
      <c r="G1206" s="1">
        <v>30.494</v>
      </c>
      <c r="H1206" s="1">
        <v>17.602</v>
      </c>
      <c r="I1206" s="1">
        <v>2.9049999999999998</v>
      </c>
      <c r="J1206" s="1">
        <v>0.96799999999999997</v>
      </c>
      <c r="K1206" s="1">
        <v>24.146000000000001</v>
      </c>
      <c r="L1206" s="1">
        <v>32.168999999999997</v>
      </c>
      <c r="M1206" s="1">
        <v>18.606000000000002</v>
      </c>
      <c r="N1206" s="1">
        <v>3.1440000000000001</v>
      </c>
      <c r="O1206" s="1">
        <v>26.091999999999999</v>
      </c>
      <c r="P1206" s="1"/>
    </row>
    <row r="1207" spans="1:16" ht="13.5" x14ac:dyDescent="0.35">
      <c r="A1207" s="1">
        <v>1200</v>
      </c>
      <c r="B1207" s="1">
        <v>1200</v>
      </c>
      <c r="C1207" s="1">
        <v>1201</v>
      </c>
      <c r="D1207" s="1" t="s">
        <v>135</v>
      </c>
      <c r="E1207" s="12">
        <v>0</v>
      </c>
      <c r="F1207" s="1">
        <v>10.15</v>
      </c>
      <c r="G1207" s="1">
        <v>13.048999999999999</v>
      </c>
      <c r="H1207" s="1">
        <v>7.0979999999999999</v>
      </c>
      <c r="I1207" s="1">
        <v>0.75900000000000001</v>
      </c>
      <c r="J1207" s="1">
        <v>0.91100000000000003</v>
      </c>
      <c r="K1207" s="1">
        <v>10.199</v>
      </c>
      <c r="L1207" s="1">
        <v>13.808</v>
      </c>
      <c r="M1207" s="1">
        <v>7.548</v>
      </c>
      <c r="N1207" s="1">
        <v>0.879</v>
      </c>
      <c r="O1207" s="1">
        <v>10.776999999999999</v>
      </c>
      <c r="P1207" s="1"/>
    </row>
    <row r="1208" spans="1:16" ht="13.5" x14ac:dyDescent="0.35">
      <c r="A1208" s="1">
        <v>1201</v>
      </c>
      <c r="B1208" s="1">
        <v>1201</v>
      </c>
      <c r="C1208" s="1">
        <v>1202</v>
      </c>
      <c r="D1208" s="1" t="s">
        <v>135</v>
      </c>
      <c r="E1208" s="12">
        <v>4.1666666666666664E-2</v>
      </c>
      <c r="F1208" s="1">
        <v>20.725000000000001</v>
      </c>
      <c r="G1208" s="1">
        <v>26.234000000000002</v>
      </c>
      <c r="H1208" s="1">
        <v>15.177</v>
      </c>
      <c r="I1208" s="1">
        <v>3.7029999999999998</v>
      </c>
      <c r="J1208" s="1">
        <v>17.411000000000001</v>
      </c>
      <c r="K1208" s="1">
        <v>20.693000000000001</v>
      </c>
      <c r="L1208" s="1">
        <v>27.535</v>
      </c>
      <c r="M1208" s="1">
        <v>15.903</v>
      </c>
      <c r="N1208" s="1">
        <v>3.8319999999999999</v>
      </c>
      <c r="O1208" s="1">
        <v>0.65100000000000002</v>
      </c>
      <c r="P1208" s="1"/>
    </row>
    <row r="1209" spans="1:16" ht="13.5" x14ac:dyDescent="0.35">
      <c r="A1209" s="1">
        <v>1202</v>
      </c>
      <c r="B1209" s="1">
        <v>1202</v>
      </c>
      <c r="C1209" s="1">
        <v>1203</v>
      </c>
      <c r="D1209" s="1" t="s">
        <v>135</v>
      </c>
      <c r="E1209" s="12">
        <v>8.3333333333333329E-2</v>
      </c>
      <c r="F1209" s="1">
        <v>20.97</v>
      </c>
      <c r="G1209" s="1">
        <v>24.837</v>
      </c>
      <c r="H1209" s="1">
        <v>15.472</v>
      </c>
      <c r="I1209" s="1">
        <v>1.256</v>
      </c>
      <c r="J1209" s="1">
        <v>7.3739999999999997</v>
      </c>
      <c r="K1209" s="1">
        <v>20.959</v>
      </c>
      <c r="L1209" s="1">
        <v>26.082999999999998</v>
      </c>
      <c r="M1209" s="1">
        <v>16.23</v>
      </c>
      <c r="N1209" s="1">
        <v>1.274</v>
      </c>
      <c r="O1209" s="1">
        <v>0.39300000000000002</v>
      </c>
      <c r="P1209" s="1"/>
    </row>
    <row r="1210" spans="1:16" ht="13.5" x14ac:dyDescent="0.35">
      <c r="A1210" s="1">
        <v>1203</v>
      </c>
      <c r="B1210" s="1">
        <v>1203</v>
      </c>
      <c r="C1210" s="1">
        <v>1204</v>
      </c>
      <c r="D1210" s="1" t="s">
        <v>135</v>
      </c>
      <c r="E1210" s="12">
        <v>0.125</v>
      </c>
      <c r="F1210" s="1">
        <v>12.993</v>
      </c>
      <c r="G1210" s="1">
        <v>16.824999999999999</v>
      </c>
      <c r="H1210" s="1">
        <v>9.1069999999999993</v>
      </c>
      <c r="I1210" s="1">
        <v>2.4249999999999998</v>
      </c>
      <c r="J1210" s="1">
        <v>7.1429999999999998</v>
      </c>
      <c r="K1210" s="1">
        <v>13.02</v>
      </c>
      <c r="L1210" s="1">
        <v>17.742999999999999</v>
      </c>
      <c r="M1210" s="1">
        <v>9.6240000000000006</v>
      </c>
      <c r="N1210" s="1">
        <v>2.593</v>
      </c>
      <c r="O1210" s="1">
        <v>0.34499999999999997</v>
      </c>
      <c r="P1210" s="1"/>
    </row>
    <row r="1211" spans="1:16" ht="13.5" x14ac:dyDescent="0.35">
      <c r="A1211" s="1">
        <v>1204</v>
      </c>
      <c r="B1211" s="1">
        <v>1204</v>
      </c>
      <c r="C1211" s="1">
        <v>1205</v>
      </c>
      <c r="D1211" s="1" t="s">
        <v>135</v>
      </c>
      <c r="E1211" s="12">
        <v>0.16666666666666666</v>
      </c>
      <c r="F1211" s="1">
        <v>9.0660000000000007</v>
      </c>
      <c r="G1211" s="1">
        <v>10.268000000000001</v>
      </c>
      <c r="H1211" s="1">
        <v>6.7089999999999996</v>
      </c>
      <c r="I1211" s="1">
        <v>1.5069999999999999</v>
      </c>
      <c r="J1211" s="1">
        <v>10.37</v>
      </c>
      <c r="K1211" s="1">
        <v>9.0980000000000008</v>
      </c>
      <c r="L1211" s="1">
        <v>10.85</v>
      </c>
      <c r="M1211" s="1">
        <v>7.1050000000000004</v>
      </c>
      <c r="N1211" s="1">
        <v>1.5389999999999999</v>
      </c>
      <c r="O1211" s="1">
        <v>11.103</v>
      </c>
      <c r="P1211" s="1"/>
    </row>
    <row r="1212" spans="1:16" ht="13.5" x14ac:dyDescent="0.35">
      <c r="A1212" s="1">
        <v>1205</v>
      </c>
      <c r="B1212" s="1">
        <v>1205</v>
      </c>
      <c r="C1212" s="1">
        <v>1206</v>
      </c>
      <c r="D1212" s="1" t="s">
        <v>135</v>
      </c>
      <c r="E1212" s="12">
        <v>0.20833333333333334</v>
      </c>
      <c r="F1212" s="1">
        <v>5.101</v>
      </c>
      <c r="G1212" s="1">
        <v>6.3890000000000002</v>
      </c>
      <c r="H1212" s="1">
        <v>3.9369999999999998</v>
      </c>
      <c r="I1212" s="1">
        <v>0.29299999999999998</v>
      </c>
      <c r="J1212" s="1">
        <v>4.9379999999999997</v>
      </c>
      <c r="K1212" s="1">
        <v>5.181</v>
      </c>
      <c r="L1212" s="1">
        <v>6.7670000000000003</v>
      </c>
      <c r="M1212" s="1">
        <v>4.1879999999999997</v>
      </c>
      <c r="N1212" s="1">
        <v>0.26200000000000001</v>
      </c>
      <c r="O1212" s="1">
        <v>3.07</v>
      </c>
      <c r="P1212" s="1"/>
    </row>
    <row r="1213" spans="1:16" ht="13.5" x14ac:dyDescent="0.35">
      <c r="A1213" s="1">
        <v>1206</v>
      </c>
      <c r="B1213" s="1">
        <v>1206</v>
      </c>
      <c r="C1213" s="1">
        <v>1207</v>
      </c>
      <c r="D1213" s="1" t="s">
        <v>135</v>
      </c>
      <c r="E1213" s="12">
        <v>0.25</v>
      </c>
      <c r="F1213" s="1">
        <v>13.795</v>
      </c>
      <c r="G1213" s="1">
        <v>17.484999999999999</v>
      </c>
      <c r="H1213" s="1">
        <v>9.7319999999999993</v>
      </c>
      <c r="I1213" s="1">
        <v>2.3119999999999998</v>
      </c>
      <c r="J1213" s="1">
        <v>16.010000000000002</v>
      </c>
      <c r="K1213" s="1">
        <v>13.705</v>
      </c>
      <c r="L1213" s="1">
        <v>18.363</v>
      </c>
      <c r="M1213" s="1">
        <v>10.207000000000001</v>
      </c>
      <c r="N1213" s="1">
        <v>2.4</v>
      </c>
      <c r="O1213" s="1">
        <v>9.6590000000000007</v>
      </c>
      <c r="P1213" s="1"/>
    </row>
    <row r="1214" spans="1:16" ht="13.5" x14ac:dyDescent="0.35">
      <c r="A1214" s="1">
        <v>1207</v>
      </c>
      <c r="B1214" s="1">
        <v>1207</v>
      </c>
      <c r="C1214" s="1">
        <v>1208</v>
      </c>
      <c r="D1214" s="1" t="s">
        <v>135</v>
      </c>
      <c r="E1214" s="12">
        <v>0.29166666666666669</v>
      </c>
      <c r="F1214" s="1">
        <v>22.722999999999999</v>
      </c>
      <c r="G1214" s="1">
        <v>26.507000000000001</v>
      </c>
      <c r="H1214" s="1">
        <v>18.459</v>
      </c>
      <c r="I1214" s="1">
        <v>11.464</v>
      </c>
      <c r="J1214" s="1">
        <v>30.576000000000001</v>
      </c>
      <c r="K1214" s="1">
        <v>22.611000000000001</v>
      </c>
      <c r="L1214" s="1">
        <v>27.42</v>
      </c>
      <c r="M1214" s="1">
        <v>18.952999999999999</v>
      </c>
      <c r="N1214" s="1">
        <v>11.593999999999999</v>
      </c>
      <c r="O1214" s="1">
        <v>10.776999999999999</v>
      </c>
      <c r="P1214" s="1"/>
    </row>
    <row r="1215" spans="1:16" ht="13.5" x14ac:dyDescent="0.35">
      <c r="A1215" s="1">
        <v>1208</v>
      </c>
      <c r="B1215" s="1">
        <v>1208</v>
      </c>
      <c r="C1215" s="1">
        <v>1209</v>
      </c>
      <c r="D1215" s="1" t="s">
        <v>135</v>
      </c>
      <c r="E1215" s="12">
        <v>0.33333333333333331</v>
      </c>
      <c r="F1215" s="1">
        <v>6.3150000000000004</v>
      </c>
      <c r="G1215" s="1">
        <v>7.9619999999999997</v>
      </c>
      <c r="H1215" s="1">
        <v>4.3250000000000002</v>
      </c>
      <c r="I1215" s="1">
        <v>1.58</v>
      </c>
      <c r="J1215" s="1">
        <v>0.34100000000000003</v>
      </c>
      <c r="K1215" s="1">
        <v>6.2670000000000003</v>
      </c>
      <c r="L1215" s="1">
        <v>8.375</v>
      </c>
      <c r="M1215" s="1">
        <v>4.548</v>
      </c>
      <c r="N1215" s="1">
        <v>1.66</v>
      </c>
      <c r="O1215" s="1">
        <v>0.48199999999999998</v>
      </c>
      <c r="P1215" s="1"/>
    </row>
    <row r="1216" spans="1:16" ht="13.5" x14ac:dyDescent="0.35">
      <c r="A1216" s="1">
        <v>1209</v>
      </c>
      <c r="B1216" s="1">
        <v>1209</v>
      </c>
      <c r="C1216" s="1">
        <v>1210</v>
      </c>
      <c r="D1216" s="1" t="s">
        <v>135</v>
      </c>
      <c r="E1216" s="12">
        <v>0.375</v>
      </c>
      <c r="F1216" s="1">
        <v>6.6379999999999999</v>
      </c>
      <c r="G1216" s="1">
        <v>8.67</v>
      </c>
      <c r="H1216" s="1">
        <v>4.9740000000000002</v>
      </c>
      <c r="I1216" s="1">
        <v>0.68700000000000006</v>
      </c>
      <c r="J1216" s="1">
        <v>1.6319999999999999</v>
      </c>
      <c r="K1216" s="1">
        <v>6.6529999999999996</v>
      </c>
      <c r="L1216" s="1">
        <v>9.17</v>
      </c>
      <c r="M1216" s="1">
        <v>5.2809999999999997</v>
      </c>
      <c r="N1216" s="1">
        <v>0.67500000000000004</v>
      </c>
      <c r="O1216" s="1">
        <v>3.2080000000000002</v>
      </c>
      <c r="P1216" s="1"/>
    </row>
    <row r="1217" spans="1:16" ht="13.5" x14ac:dyDescent="0.35">
      <c r="A1217" s="1">
        <v>1210</v>
      </c>
      <c r="B1217" s="1">
        <v>1210</v>
      </c>
      <c r="C1217" s="1">
        <v>1211</v>
      </c>
      <c r="D1217" s="1" t="s">
        <v>135</v>
      </c>
      <c r="E1217" s="12">
        <v>0.41666666666666669</v>
      </c>
      <c r="F1217" s="1">
        <v>7.5540000000000003</v>
      </c>
      <c r="G1217" s="1">
        <v>7.3449999999999998</v>
      </c>
      <c r="H1217" s="1">
        <v>5.95</v>
      </c>
      <c r="I1217" s="1">
        <v>1.603</v>
      </c>
      <c r="J1217" s="1">
        <v>0.55200000000000005</v>
      </c>
      <c r="K1217" s="1">
        <v>7.4349999999999996</v>
      </c>
      <c r="L1217" s="1">
        <v>7.5970000000000004</v>
      </c>
      <c r="M1217" s="1">
        <v>6.1289999999999996</v>
      </c>
      <c r="N1217" s="1">
        <v>1.5569999999999999</v>
      </c>
      <c r="O1217" s="1">
        <v>3.4049999999999998</v>
      </c>
      <c r="P1217" s="1"/>
    </row>
    <row r="1218" spans="1:16" ht="13.5" x14ac:dyDescent="0.35">
      <c r="A1218" s="1">
        <v>1211</v>
      </c>
      <c r="B1218" s="1">
        <v>1211</v>
      </c>
      <c r="C1218" s="1">
        <v>1212</v>
      </c>
      <c r="D1218" s="1" t="s">
        <v>135</v>
      </c>
      <c r="E1218" s="12">
        <v>0.45833333333333331</v>
      </c>
      <c r="F1218" s="1">
        <v>6.9870000000000001</v>
      </c>
      <c r="G1218" s="1">
        <v>12.787000000000001</v>
      </c>
      <c r="H1218" s="1">
        <v>6.5069999999999997</v>
      </c>
      <c r="I1218" s="1">
        <v>4.6989999999999998</v>
      </c>
      <c r="J1218" s="1">
        <v>2.6560000000000001</v>
      </c>
      <c r="K1218" s="1">
        <v>9.1950000000000003</v>
      </c>
      <c r="L1218" s="1">
        <v>13.657999999999999</v>
      </c>
      <c r="M1218" s="1">
        <v>7.0519999999999996</v>
      </c>
      <c r="N1218" s="1">
        <v>5.15</v>
      </c>
      <c r="O1218" s="1">
        <v>63.829000000000001</v>
      </c>
      <c r="P1218" s="1"/>
    </row>
    <row r="1219" spans="1:16" ht="13.5" x14ac:dyDescent="0.35">
      <c r="A1219" s="1">
        <v>1212</v>
      </c>
      <c r="B1219" s="1">
        <v>1212</v>
      </c>
      <c r="C1219" s="1">
        <v>1213</v>
      </c>
      <c r="D1219" s="1" t="s">
        <v>135</v>
      </c>
      <c r="E1219" s="12">
        <v>0.5</v>
      </c>
      <c r="F1219" s="1">
        <v>6.6559999999999997</v>
      </c>
      <c r="G1219" s="1">
        <v>13.69</v>
      </c>
      <c r="H1219" s="1">
        <v>6.4720000000000004</v>
      </c>
      <c r="I1219" s="1">
        <v>8.4849999999999994</v>
      </c>
      <c r="J1219" s="1">
        <v>8.6029999999999998</v>
      </c>
      <c r="K1219" s="1">
        <v>19.004000000000001</v>
      </c>
      <c r="L1219" s="1">
        <v>14.657999999999999</v>
      </c>
      <c r="M1219" s="1">
        <v>7.0629999999999997</v>
      </c>
      <c r="N1219" s="1">
        <v>9.1820000000000004</v>
      </c>
      <c r="O1219" s="1">
        <v>37.83</v>
      </c>
      <c r="P1219" s="1"/>
    </row>
    <row r="1220" spans="1:16" ht="13.5" x14ac:dyDescent="0.35">
      <c r="A1220" s="1">
        <v>1213</v>
      </c>
      <c r="B1220" s="1">
        <v>1213</v>
      </c>
      <c r="C1220" s="1">
        <v>1214</v>
      </c>
      <c r="D1220" s="1" t="s">
        <v>135</v>
      </c>
      <c r="E1220" s="12">
        <v>0.54166666666666663</v>
      </c>
      <c r="F1220" s="1">
        <v>20.513000000000002</v>
      </c>
      <c r="G1220" s="1">
        <v>31.888999999999999</v>
      </c>
      <c r="H1220" s="1">
        <v>18.864999999999998</v>
      </c>
      <c r="I1220" s="1">
        <v>17.582000000000001</v>
      </c>
      <c r="J1220" s="1">
        <v>14.186</v>
      </c>
      <c r="K1220" s="1">
        <v>31.824999999999999</v>
      </c>
      <c r="L1220" s="1">
        <v>33.29</v>
      </c>
      <c r="M1220" s="1">
        <v>19.588000000000001</v>
      </c>
      <c r="N1220" s="1">
        <v>18.238</v>
      </c>
      <c r="O1220" s="1">
        <v>81.887</v>
      </c>
      <c r="P1220" s="1"/>
    </row>
    <row r="1221" spans="1:16" ht="13.5" x14ac:dyDescent="0.35">
      <c r="A1221" s="1">
        <v>1214</v>
      </c>
      <c r="B1221" s="1">
        <v>1214</v>
      </c>
      <c r="C1221" s="1">
        <v>1215</v>
      </c>
      <c r="D1221" s="1" t="s">
        <v>135</v>
      </c>
      <c r="E1221" s="12">
        <v>0.58333333333333337</v>
      </c>
      <c r="F1221" s="1">
        <v>12.516</v>
      </c>
      <c r="G1221" s="1">
        <v>17.157</v>
      </c>
      <c r="H1221" s="1">
        <v>11.621</v>
      </c>
      <c r="I1221" s="1">
        <v>7.5519999999999996</v>
      </c>
      <c r="J1221" s="1">
        <v>8.9450000000000003</v>
      </c>
      <c r="K1221" s="1">
        <v>15.228</v>
      </c>
      <c r="L1221" s="1">
        <v>17.824000000000002</v>
      </c>
      <c r="M1221" s="1">
        <v>11.999000000000001</v>
      </c>
      <c r="N1221" s="1">
        <v>7.7190000000000003</v>
      </c>
      <c r="O1221" s="1">
        <v>28.202000000000002</v>
      </c>
      <c r="P1221" s="1"/>
    </row>
    <row r="1222" spans="1:16" ht="13.5" x14ac:dyDescent="0.35">
      <c r="A1222" s="1">
        <v>1215</v>
      </c>
      <c r="B1222" s="1">
        <v>1215</v>
      </c>
      <c r="C1222" s="1">
        <v>1216</v>
      </c>
      <c r="D1222" s="1" t="s">
        <v>135</v>
      </c>
      <c r="E1222" s="12">
        <v>0.625</v>
      </c>
      <c r="F1222" s="1">
        <v>0.92400000000000004</v>
      </c>
      <c r="G1222" s="1">
        <v>1.0069999999999999</v>
      </c>
      <c r="H1222" s="1">
        <v>1.0069999999999999</v>
      </c>
      <c r="I1222" s="1">
        <v>1.0069999999999999</v>
      </c>
      <c r="J1222" s="1">
        <v>1.0069999999999999</v>
      </c>
      <c r="K1222" s="1">
        <v>0.89400000000000002</v>
      </c>
      <c r="L1222" s="1">
        <v>0.91500000000000004</v>
      </c>
      <c r="M1222" s="1">
        <v>0.91500000000000004</v>
      </c>
      <c r="N1222" s="1">
        <v>0.91500000000000004</v>
      </c>
      <c r="O1222" s="1">
        <v>0.91500000000000004</v>
      </c>
      <c r="P1222" s="1"/>
    </row>
    <row r="1223" spans="1:16" ht="13.5" x14ac:dyDescent="0.35">
      <c r="A1223" s="1">
        <v>1216</v>
      </c>
      <c r="B1223" s="1">
        <v>1216</v>
      </c>
      <c r="C1223" s="1">
        <v>1217</v>
      </c>
      <c r="D1223" s="1" t="s">
        <v>135</v>
      </c>
      <c r="E1223" s="12">
        <v>0.66666666666666663</v>
      </c>
      <c r="F1223" s="1">
        <v>12.116</v>
      </c>
      <c r="G1223" s="1">
        <v>12.86</v>
      </c>
      <c r="H1223" s="1">
        <v>11.786</v>
      </c>
      <c r="I1223" s="1">
        <v>10.343</v>
      </c>
      <c r="J1223" s="1">
        <v>9.5399999999999991</v>
      </c>
      <c r="K1223" s="1">
        <v>12.042999999999999</v>
      </c>
      <c r="L1223" s="1">
        <v>13.042</v>
      </c>
      <c r="M1223" s="1">
        <v>11.913</v>
      </c>
      <c r="N1223" s="1">
        <v>10.395</v>
      </c>
      <c r="O1223" s="1">
        <v>9.5500000000000007</v>
      </c>
      <c r="P1223" s="1"/>
    </row>
    <row r="1224" spans="1:16" ht="13.5" x14ac:dyDescent="0.35">
      <c r="A1224" s="1">
        <v>1217</v>
      </c>
      <c r="B1224" s="1">
        <v>1217</v>
      </c>
      <c r="C1224" s="1">
        <v>1218</v>
      </c>
      <c r="D1224" s="1" t="s">
        <v>135</v>
      </c>
      <c r="E1224" s="12">
        <v>0.70833333333333337</v>
      </c>
      <c r="F1224" s="1">
        <v>15.3</v>
      </c>
      <c r="G1224" s="1">
        <v>18.396999999999998</v>
      </c>
      <c r="H1224" s="1">
        <v>13.382999999999999</v>
      </c>
      <c r="I1224" s="1">
        <v>3.2759999999999998</v>
      </c>
      <c r="J1224" s="1">
        <v>13.583</v>
      </c>
      <c r="K1224" s="1">
        <v>15.303000000000001</v>
      </c>
      <c r="L1224" s="1">
        <v>19.241</v>
      </c>
      <c r="M1224" s="1">
        <v>13.965999999999999</v>
      </c>
      <c r="N1224" s="1">
        <v>3.3330000000000002</v>
      </c>
      <c r="O1224" s="1">
        <v>4.5490000000000004</v>
      </c>
      <c r="P1224" s="1"/>
    </row>
    <row r="1225" spans="1:16" ht="13.5" x14ac:dyDescent="0.35">
      <c r="A1225" s="1">
        <v>1218</v>
      </c>
      <c r="B1225" s="1">
        <v>1218</v>
      </c>
      <c r="C1225" s="1">
        <v>1219</v>
      </c>
      <c r="D1225" s="1" t="s">
        <v>135</v>
      </c>
      <c r="E1225" s="12">
        <v>0.75</v>
      </c>
      <c r="F1225" s="1">
        <v>1.2390000000000001</v>
      </c>
      <c r="G1225" s="1">
        <v>2.04</v>
      </c>
      <c r="H1225" s="1">
        <v>1.0309999999999999</v>
      </c>
      <c r="I1225" s="1">
        <v>1.139</v>
      </c>
      <c r="J1225" s="1">
        <v>0.48599999999999999</v>
      </c>
      <c r="K1225" s="1">
        <v>1.2809999999999999</v>
      </c>
      <c r="L1225" s="1">
        <v>2.302</v>
      </c>
      <c r="M1225" s="1">
        <v>1.242</v>
      </c>
      <c r="N1225" s="1">
        <v>1.042</v>
      </c>
      <c r="O1225" s="1">
        <v>1.3759999999999999</v>
      </c>
      <c r="P1225" s="1"/>
    </row>
    <row r="1226" spans="1:16" ht="13.5" x14ac:dyDescent="0.35">
      <c r="A1226" s="1">
        <v>1219</v>
      </c>
      <c r="B1226" s="1">
        <v>1219</v>
      </c>
      <c r="C1226" s="1">
        <v>1220</v>
      </c>
      <c r="D1226" s="1" t="s">
        <v>135</v>
      </c>
      <c r="E1226" s="12">
        <v>0.79166666666666663</v>
      </c>
      <c r="F1226" s="1">
        <v>4.0090000000000003</v>
      </c>
      <c r="G1226" s="1">
        <v>5.3479999999999999</v>
      </c>
      <c r="H1226" s="1">
        <v>3.2130000000000001</v>
      </c>
      <c r="I1226" s="1">
        <v>0.874</v>
      </c>
      <c r="J1226" s="1">
        <v>4.0110000000000001</v>
      </c>
      <c r="K1226" s="1">
        <v>4.0620000000000003</v>
      </c>
      <c r="L1226" s="1">
        <v>5.77</v>
      </c>
      <c r="M1226" s="1">
        <v>3.524</v>
      </c>
      <c r="N1226" s="1">
        <v>0.77600000000000002</v>
      </c>
      <c r="O1226" s="1">
        <v>1.7669999999999999</v>
      </c>
      <c r="P1226" s="1"/>
    </row>
    <row r="1227" spans="1:16" ht="13.5" x14ac:dyDescent="0.35">
      <c r="A1227" s="1">
        <v>1220</v>
      </c>
      <c r="B1227" s="1">
        <v>1220</v>
      </c>
      <c r="C1227" s="1">
        <v>1221</v>
      </c>
      <c r="D1227" s="1" t="s">
        <v>135</v>
      </c>
      <c r="E1227" s="12">
        <v>0.83333333333333337</v>
      </c>
      <c r="F1227" s="1">
        <v>22.055</v>
      </c>
      <c r="G1227" s="1">
        <v>25.885000000000002</v>
      </c>
      <c r="H1227" s="1">
        <v>17.538</v>
      </c>
      <c r="I1227" s="1">
        <v>2.819</v>
      </c>
      <c r="J1227" s="1">
        <v>1.972</v>
      </c>
      <c r="K1227" s="1">
        <v>21.959</v>
      </c>
      <c r="L1227" s="1">
        <v>27.109000000000002</v>
      </c>
      <c r="M1227" s="1">
        <v>18.327999999999999</v>
      </c>
      <c r="N1227" s="1">
        <v>2.8420000000000001</v>
      </c>
      <c r="O1227" s="1">
        <v>1.5549999999999999</v>
      </c>
      <c r="P1227" s="1"/>
    </row>
    <row r="1228" spans="1:16" ht="13.5" x14ac:dyDescent="0.35">
      <c r="A1228" s="1">
        <v>1221</v>
      </c>
      <c r="B1228" s="1">
        <v>1221</v>
      </c>
      <c r="C1228" s="1">
        <v>1222</v>
      </c>
      <c r="D1228" s="1" t="s">
        <v>135</v>
      </c>
      <c r="E1228" s="12">
        <v>0.875</v>
      </c>
      <c r="F1228" s="1">
        <v>16.754000000000001</v>
      </c>
      <c r="G1228" s="1">
        <v>19.925999999999998</v>
      </c>
      <c r="H1228" s="1">
        <v>13.304</v>
      </c>
      <c r="I1228" s="1">
        <v>0.751</v>
      </c>
      <c r="J1228" s="1">
        <v>0.121</v>
      </c>
      <c r="K1228" s="1">
        <v>16.885000000000002</v>
      </c>
      <c r="L1228" s="1">
        <v>21.077999999999999</v>
      </c>
      <c r="M1228" s="1">
        <v>14.111000000000001</v>
      </c>
      <c r="N1228" s="1">
        <v>0.67600000000000005</v>
      </c>
      <c r="O1228" s="1">
        <v>3.7930000000000001</v>
      </c>
      <c r="P1228" s="1"/>
    </row>
    <row r="1229" spans="1:16" ht="13.5" x14ac:dyDescent="0.35">
      <c r="A1229" s="1">
        <v>1222</v>
      </c>
      <c r="B1229" s="1">
        <v>1222</v>
      </c>
      <c r="C1229" s="1">
        <v>1223</v>
      </c>
      <c r="D1229" s="1" t="s">
        <v>135</v>
      </c>
      <c r="E1229" s="12">
        <v>0.91666666666666663</v>
      </c>
      <c r="F1229" s="1">
        <v>14.645</v>
      </c>
      <c r="G1229" s="1">
        <v>18.937999999999999</v>
      </c>
      <c r="H1229" s="1">
        <v>11.866</v>
      </c>
      <c r="I1229" s="1">
        <v>5.0090000000000003</v>
      </c>
      <c r="J1229" s="1">
        <v>0.875</v>
      </c>
      <c r="K1229" s="1">
        <v>14.612</v>
      </c>
      <c r="L1229" s="1">
        <v>19.838999999999999</v>
      </c>
      <c r="M1229" s="1">
        <v>12.398</v>
      </c>
      <c r="N1229" s="1">
        <v>5.1849999999999996</v>
      </c>
      <c r="O1229" s="1">
        <v>5.4610000000000003</v>
      </c>
      <c r="P1229" s="1"/>
    </row>
    <row r="1230" spans="1:16" ht="13.5" x14ac:dyDescent="0.35">
      <c r="A1230" s="1">
        <v>1223</v>
      </c>
      <c r="B1230" s="1">
        <v>1223</v>
      </c>
      <c r="C1230" s="1">
        <v>1224</v>
      </c>
      <c r="D1230" s="1" t="s">
        <v>135</v>
      </c>
      <c r="E1230" s="12">
        <v>0.95833333333333337</v>
      </c>
      <c r="F1230" s="1">
        <v>0.91</v>
      </c>
      <c r="G1230" s="1">
        <v>0.74199999999999999</v>
      </c>
      <c r="H1230" s="1">
        <v>1.532</v>
      </c>
      <c r="I1230" s="1">
        <v>0.52200000000000002</v>
      </c>
      <c r="J1230" s="1">
        <v>0.111</v>
      </c>
      <c r="K1230" s="1">
        <v>0.96499999999999997</v>
      </c>
      <c r="L1230" s="1">
        <v>0.73799999999999999</v>
      </c>
      <c r="M1230" s="1">
        <v>1.569</v>
      </c>
      <c r="N1230" s="1">
        <v>0.59199999999999997</v>
      </c>
      <c r="O1230" s="1">
        <v>2.89</v>
      </c>
      <c r="P1230" s="1"/>
    </row>
    <row r="1231" spans="1:16" ht="13.5" x14ac:dyDescent="0.35">
      <c r="A1231" s="1">
        <v>1224</v>
      </c>
      <c r="B1231" s="1">
        <v>1224</v>
      </c>
      <c r="C1231" s="1">
        <v>1225</v>
      </c>
      <c r="D1231" s="1" t="s">
        <v>136</v>
      </c>
      <c r="E1231" s="12">
        <v>0</v>
      </c>
      <c r="F1231" s="1">
        <v>24.832999999999998</v>
      </c>
      <c r="G1231" s="1">
        <v>31.234000000000002</v>
      </c>
      <c r="H1231" s="1">
        <v>20.282</v>
      </c>
      <c r="I1231" s="1">
        <v>5.415</v>
      </c>
      <c r="J1231" s="1">
        <v>0.216</v>
      </c>
      <c r="K1231" s="1">
        <v>24.817</v>
      </c>
      <c r="L1231" s="1">
        <v>32.881</v>
      </c>
      <c r="M1231" s="1">
        <v>21.359000000000002</v>
      </c>
      <c r="N1231" s="1">
        <v>5.718</v>
      </c>
      <c r="O1231" s="1">
        <v>10.252000000000001</v>
      </c>
      <c r="P1231" s="1"/>
    </row>
    <row r="1232" spans="1:16" ht="13.5" x14ac:dyDescent="0.35">
      <c r="A1232" s="1">
        <v>1225</v>
      </c>
      <c r="B1232" s="1">
        <v>1225</v>
      </c>
      <c r="C1232" s="1">
        <v>1226</v>
      </c>
      <c r="D1232" s="1" t="s">
        <v>136</v>
      </c>
      <c r="E1232" s="12">
        <v>4.1666666666666664E-2</v>
      </c>
      <c r="F1232" s="1">
        <v>0.127</v>
      </c>
      <c r="G1232" s="1">
        <v>0.126</v>
      </c>
      <c r="H1232" s="1">
        <v>0.126</v>
      </c>
      <c r="I1232" s="1">
        <v>0.126</v>
      </c>
      <c r="J1232" s="1">
        <v>0.126</v>
      </c>
      <c r="K1232" s="1">
        <v>0.153</v>
      </c>
      <c r="L1232" s="1">
        <v>0.155</v>
      </c>
      <c r="M1232" s="1">
        <v>0.155</v>
      </c>
      <c r="N1232" s="1">
        <v>0.155</v>
      </c>
      <c r="O1232" s="1">
        <v>0.155</v>
      </c>
      <c r="P1232" s="1"/>
    </row>
    <row r="1233" spans="1:16" ht="13.5" x14ac:dyDescent="0.35">
      <c r="A1233" s="1">
        <v>1226</v>
      </c>
      <c r="B1233" s="1">
        <v>1226</v>
      </c>
      <c r="C1233" s="1">
        <v>1227</v>
      </c>
      <c r="D1233" s="1" t="s">
        <v>136</v>
      </c>
      <c r="E1233" s="12">
        <v>8.3333333333333329E-2</v>
      </c>
      <c r="F1233" s="1">
        <v>7.0000000000000007E-2</v>
      </c>
      <c r="G1233" s="1">
        <v>0.105</v>
      </c>
      <c r="H1233" s="1">
        <v>0.105</v>
      </c>
      <c r="I1233" s="1">
        <v>0.105</v>
      </c>
      <c r="J1233" s="1">
        <v>0.105</v>
      </c>
      <c r="K1233" s="1">
        <v>0.123</v>
      </c>
      <c r="L1233" s="1">
        <v>0.13</v>
      </c>
      <c r="M1233" s="1">
        <v>0.13</v>
      </c>
      <c r="N1233" s="1">
        <v>0.13</v>
      </c>
      <c r="O1233" s="1">
        <v>0.13</v>
      </c>
      <c r="P1233" s="1"/>
    </row>
    <row r="1234" spans="1:16" ht="13.5" x14ac:dyDescent="0.35">
      <c r="A1234" s="1">
        <v>1227</v>
      </c>
      <c r="B1234" s="1">
        <v>1227</v>
      </c>
      <c r="C1234" s="1">
        <v>1228</v>
      </c>
      <c r="D1234" s="1" t="s">
        <v>136</v>
      </c>
      <c r="E1234" s="12">
        <v>0.125</v>
      </c>
      <c r="F1234" s="1">
        <v>1.6E-2</v>
      </c>
      <c r="G1234" s="1">
        <v>0.16400000000000001</v>
      </c>
      <c r="H1234" s="1">
        <v>0.16400000000000001</v>
      </c>
      <c r="I1234" s="1">
        <v>0.16400000000000001</v>
      </c>
      <c r="J1234" s="1">
        <v>0.16400000000000001</v>
      </c>
      <c r="K1234" s="1">
        <v>0.11799999999999999</v>
      </c>
      <c r="L1234" s="1">
        <v>0.185</v>
      </c>
      <c r="M1234" s="1">
        <v>0.185</v>
      </c>
      <c r="N1234" s="1">
        <v>0.185</v>
      </c>
      <c r="O1234" s="1">
        <v>0.185</v>
      </c>
      <c r="P1234" s="1"/>
    </row>
    <row r="1235" spans="1:16" ht="13.5" x14ac:dyDescent="0.35">
      <c r="A1235" s="1">
        <v>1228</v>
      </c>
      <c r="B1235" s="1">
        <v>1228</v>
      </c>
      <c r="C1235" s="1">
        <v>1229</v>
      </c>
      <c r="D1235" s="1" t="s">
        <v>136</v>
      </c>
      <c r="E1235" s="12">
        <v>0.16666666666666666</v>
      </c>
      <c r="F1235" s="1">
        <v>8.6999999999999994E-2</v>
      </c>
      <c r="G1235" s="1">
        <v>3.7999999999999999E-2</v>
      </c>
      <c r="H1235" s="1">
        <v>3.7999999999999999E-2</v>
      </c>
      <c r="I1235" s="1">
        <v>3.7999999999999999E-2</v>
      </c>
      <c r="J1235" s="1">
        <v>3.7999999999999999E-2</v>
      </c>
      <c r="K1235" s="1">
        <v>2.5999999999999999E-2</v>
      </c>
      <c r="L1235" s="1">
        <v>5.7000000000000002E-2</v>
      </c>
      <c r="M1235" s="1">
        <v>5.7000000000000002E-2</v>
      </c>
      <c r="N1235" s="1">
        <v>5.7000000000000002E-2</v>
      </c>
      <c r="O1235" s="1">
        <v>5.7000000000000002E-2</v>
      </c>
      <c r="P1235" s="1"/>
    </row>
    <row r="1236" spans="1:16" ht="13.5" x14ac:dyDescent="0.35">
      <c r="A1236" s="1">
        <v>1229</v>
      </c>
      <c r="B1236" s="1">
        <v>1229</v>
      </c>
      <c r="C1236" s="1">
        <v>1230</v>
      </c>
      <c r="D1236" s="1" t="s">
        <v>136</v>
      </c>
      <c r="E1236" s="12">
        <v>0.20833333333333334</v>
      </c>
      <c r="F1236" s="1">
        <v>0.193</v>
      </c>
      <c r="G1236" s="1">
        <v>0.27500000000000002</v>
      </c>
      <c r="H1236" s="1">
        <v>0.27500000000000002</v>
      </c>
      <c r="I1236" s="1">
        <v>0.27500000000000002</v>
      </c>
      <c r="J1236" s="1">
        <v>0.27500000000000002</v>
      </c>
      <c r="K1236" s="1">
        <v>0.20300000000000001</v>
      </c>
      <c r="L1236" s="1">
        <v>0.26</v>
      </c>
      <c r="M1236" s="1">
        <v>0.26</v>
      </c>
      <c r="N1236" s="1">
        <v>0.26</v>
      </c>
      <c r="O1236" s="1">
        <v>0.26</v>
      </c>
      <c r="P1236" s="1"/>
    </row>
    <row r="1237" spans="1:16" ht="13.5" x14ac:dyDescent="0.35">
      <c r="A1237" s="1">
        <v>1230</v>
      </c>
      <c r="B1237" s="1">
        <v>1230</v>
      </c>
      <c r="C1237" s="1">
        <v>1231</v>
      </c>
      <c r="D1237" s="1" t="s">
        <v>136</v>
      </c>
      <c r="E1237" s="12">
        <v>0.25</v>
      </c>
      <c r="F1237" s="1">
        <v>0.33</v>
      </c>
      <c r="G1237" s="1">
        <v>0.40600000000000003</v>
      </c>
      <c r="H1237" s="1">
        <v>0.40600000000000003</v>
      </c>
      <c r="I1237" s="1">
        <v>0.40600000000000003</v>
      </c>
      <c r="J1237" s="1">
        <v>0.40600000000000003</v>
      </c>
      <c r="K1237" s="1">
        <v>0.38400000000000001</v>
      </c>
      <c r="L1237" s="1">
        <v>0.39300000000000002</v>
      </c>
      <c r="M1237" s="1">
        <v>0.39300000000000002</v>
      </c>
      <c r="N1237" s="1">
        <v>0.39300000000000002</v>
      </c>
      <c r="O1237" s="1">
        <v>0.39300000000000002</v>
      </c>
      <c r="P1237" s="1"/>
    </row>
    <row r="1238" spans="1:16" ht="13.5" x14ac:dyDescent="0.35">
      <c r="A1238" s="1">
        <v>1231</v>
      </c>
      <c r="B1238" s="1">
        <v>1231</v>
      </c>
      <c r="C1238" s="1">
        <v>1232</v>
      </c>
      <c r="D1238" s="1" t="s">
        <v>136</v>
      </c>
      <c r="E1238" s="12">
        <v>0.29166666666666669</v>
      </c>
      <c r="F1238" s="1">
        <v>0.246</v>
      </c>
      <c r="G1238" s="1">
        <v>0.3</v>
      </c>
      <c r="H1238" s="1">
        <v>0.3</v>
      </c>
      <c r="I1238" s="1">
        <v>0.3</v>
      </c>
      <c r="J1238" s="1">
        <v>0.3</v>
      </c>
      <c r="K1238" s="1">
        <v>0.27400000000000002</v>
      </c>
      <c r="L1238" s="1">
        <v>0.28899999999999998</v>
      </c>
      <c r="M1238" s="1">
        <v>0.28899999999999998</v>
      </c>
      <c r="N1238" s="1">
        <v>0.28899999999999998</v>
      </c>
      <c r="O1238" s="1">
        <v>0.28899999999999998</v>
      </c>
      <c r="P1238" s="1"/>
    </row>
    <row r="1239" spans="1:16" ht="13.5" x14ac:dyDescent="0.35">
      <c r="A1239" s="1">
        <v>1232</v>
      </c>
      <c r="B1239" s="1">
        <v>1232</v>
      </c>
      <c r="C1239" s="1">
        <v>1233</v>
      </c>
      <c r="D1239" s="1" t="s">
        <v>136</v>
      </c>
      <c r="E1239" s="12">
        <v>0.33333333333333331</v>
      </c>
      <c r="F1239" s="1">
        <v>0.106</v>
      </c>
      <c r="G1239" s="1">
        <v>8.5999999999999993E-2</v>
      </c>
      <c r="H1239" s="1">
        <v>8.5999999999999993E-2</v>
      </c>
      <c r="I1239" s="1">
        <v>8.5999999999999993E-2</v>
      </c>
      <c r="J1239" s="1">
        <v>8.5999999999999993E-2</v>
      </c>
      <c r="K1239" s="1">
        <v>0.107</v>
      </c>
      <c r="L1239" s="1">
        <v>0.10100000000000001</v>
      </c>
      <c r="M1239" s="1">
        <v>0.10100000000000001</v>
      </c>
      <c r="N1239" s="1">
        <v>0.10100000000000001</v>
      </c>
      <c r="O1239" s="1">
        <v>0.10100000000000001</v>
      </c>
      <c r="P1239" s="1"/>
    </row>
    <row r="1240" spans="1:16" ht="13.5" x14ac:dyDescent="0.35">
      <c r="A1240" s="1">
        <v>1233</v>
      </c>
      <c r="B1240" s="1">
        <v>1233</v>
      </c>
      <c r="C1240" s="1">
        <v>1234</v>
      </c>
      <c r="D1240" s="1" t="s">
        <v>136</v>
      </c>
      <c r="E1240" s="12">
        <v>0.375</v>
      </c>
      <c r="F1240" s="1">
        <v>1.1839999999999999</v>
      </c>
      <c r="G1240" s="1">
        <v>1.121</v>
      </c>
      <c r="H1240" s="1">
        <v>1.121</v>
      </c>
      <c r="I1240" s="1">
        <v>1.121</v>
      </c>
      <c r="J1240" s="1">
        <v>1.121</v>
      </c>
      <c r="K1240" s="1">
        <v>1.1659999999999999</v>
      </c>
      <c r="L1240" s="1">
        <v>1.1599999999999999</v>
      </c>
      <c r="M1240" s="1">
        <v>1.1599999999999999</v>
      </c>
      <c r="N1240" s="1">
        <v>1.1599999999999999</v>
      </c>
      <c r="O1240" s="1">
        <v>1.1599999999999999</v>
      </c>
      <c r="P1240" s="1"/>
    </row>
    <row r="1241" spans="1:16" ht="13.5" x14ac:dyDescent="0.35">
      <c r="A1241" s="1">
        <v>1234</v>
      </c>
      <c r="B1241" s="1">
        <v>1234</v>
      </c>
      <c r="C1241" s="1">
        <v>1235</v>
      </c>
      <c r="D1241" s="1" t="s">
        <v>136</v>
      </c>
      <c r="E1241" s="12">
        <v>0.41666666666666669</v>
      </c>
      <c r="F1241" s="1">
        <v>2.6190000000000002</v>
      </c>
      <c r="G1241" s="1">
        <v>2.5089999999999999</v>
      </c>
      <c r="H1241" s="1">
        <v>2.5089999999999999</v>
      </c>
      <c r="I1241" s="1">
        <v>2.5089999999999999</v>
      </c>
      <c r="J1241" s="1">
        <v>2.5089999999999999</v>
      </c>
      <c r="K1241" s="1">
        <v>2.5379999999999998</v>
      </c>
      <c r="L1241" s="1">
        <v>2.5470000000000002</v>
      </c>
      <c r="M1241" s="1">
        <v>2.5470000000000002</v>
      </c>
      <c r="N1241" s="1">
        <v>2.5470000000000002</v>
      </c>
      <c r="O1241" s="1">
        <v>2.5470000000000002</v>
      </c>
      <c r="P1241" s="1"/>
    </row>
    <row r="1242" spans="1:16" ht="13.5" x14ac:dyDescent="0.35">
      <c r="A1242" s="1">
        <v>1235</v>
      </c>
      <c r="B1242" s="1">
        <v>1235</v>
      </c>
      <c r="C1242" s="1">
        <v>1236</v>
      </c>
      <c r="D1242" s="1" t="s">
        <v>136</v>
      </c>
      <c r="E1242" s="12">
        <v>0.45833333333333331</v>
      </c>
      <c r="F1242" s="1">
        <v>2.8969999999999998</v>
      </c>
      <c r="G1242" s="1">
        <v>3.016</v>
      </c>
      <c r="H1242" s="1">
        <v>3.016</v>
      </c>
      <c r="I1242" s="1">
        <v>3.016</v>
      </c>
      <c r="J1242" s="1">
        <v>3.016</v>
      </c>
      <c r="K1242" s="1">
        <v>2.964</v>
      </c>
      <c r="L1242" s="1">
        <v>2.99</v>
      </c>
      <c r="M1242" s="1">
        <v>2.99</v>
      </c>
      <c r="N1242" s="1">
        <v>2.99</v>
      </c>
      <c r="O1242" s="1">
        <v>2.99</v>
      </c>
      <c r="P1242" s="1"/>
    </row>
    <row r="1243" spans="1:16" ht="13.5" x14ac:dyDescent="0.35">
      <c r="A1243" s="1">
        <v>1236</v>
      </c>
      <c r="B1243" s="1">
        <v>1236</v>
      </c>
      <c r="C1243" s="1">
        <v>1237</v>
      </c>
      <c r="D1243" s="1" t="s">
        <v>136</v>
      </c>
      <c r="E1243" s="12">
        <v>0.5</v>
      </c>
      <c r="F1243" s="1">
        <v>2.4239999999999999</v>
      </c>
      <c r="G1243" s="1">
        <v>2.504</v>
      </c>
      <c r="H1243" s="1">
        <v>2.504</v>
      </c>
      <c r="I1243" s="1">
        <v>2.504</v>
      </c>
      <c r="J1243" s="1">
        <v>2.504</v>
      </c>
      <c r="K1243" s="1">
        <v>2.2759999999999998</v>
      </c>
      <c r="L1243" s="1">
        <v>2.3879999999999999</v>
      </c>
      <c r="M1243" s="1">
        <v>2.3879999999999999</v>
      </c>
      <c r="N1243" s="1">
        <v>2.3879999999999999</v>
      </c>
      <c r="O1243" s="1">
        <v>2.3879999999999999</v>
      </c>
      <c r="P1243" s="1"/>
    </row>
    <row r="1244" spans="1:16" ht="13.5" x14ac:dyDescent="0.35">
      <c r="A1244" s="1">
        <v>1237</v>
      </c>
      <c r="B1244" s="1">
        <v>1237</v>
      </c>
      <c r="C1244" s="1">
        <v>1238</v>
      </c>
      <c r="D1244" s="1" t="s">
        <v>136</v>
      </c>
      <c r="E1244" s="12">
        <v>0.54166666666666663</v>
      </c>
      <c r="F1244" s="1">
        <v>1.571</v>
      </c>
      <c r="G1244" s="1">
        <v>1.617</v>
      </c>
      <c r="H1244" s="1">
        <v>1.617</v>
      </c>
      <c r="I1244" s="1">
        <v>1.617</v>
      </c>
      <c r="J1244" s="1">
        <v>1.617</v>
      </c>
      <c r="K1244" s="1">
        <v>1.379</v>
      </c>
      <c r="L1244" s="1">
        <v>1.43</v>
      </c>
      <c r="M1244" s="1">
        <v>1.43</v>
      </c>
      <c r="N1244" s="1">
        <v>1.43</v>
      </c>
      <c r="O1244" s="1">
        <v>1.43</v>
      </c>
      <c r="P1244" s="1"/>
    </row>
    <row r="1245" spans="1:16" ht="13.5" x14ac:dyDescent="0.35">
      <c r="A1245" s="1">
        <v>1238</v>
      </c>
      <c r="B1245" s="1">
        <v>1238</v>
      </c>
      <c r="C1245" s="1">
        <v>1239</v>
      </c>
      <c r="D1245" s="1" t="s">
        <v>136</v>
      </c>
      <c r="E1245" s="12">
        <v>0.58333333333333337</v>
      </c>
      <c r="F1245" s="1">
        <v>0.68799999999999994</v>
      </c>
      <c r="G1245" s="1">
        <v>0.75600000000000001</v>
      </c>
      <c r="H1245" s="1">
        <v>0.75600000000000001</v>
      </c>
      <c r="I1245" s="1">
        <v>0.75600000000000001</v>
      </c>
      <c r="J1245" s="1">
        <v>0.75600000000000001</v>
      </c>
      <c r="K1245" s="1">
        <v>0.68100000000000005</v>
      </c>
      <c r="L1245" s="1">
        <v>0.58399999999999996</v>
      </c>
      <c r="M1245" s="1">
        <v>0.58399999999999996</v>
      </c>
      <c r="N1245" s="1">
        <v>0.58399999999999996</v>
      </c>
      <c r="O1245" s="1">
        <v>0.58399999999999996</v>
      </c>
      <c r="P1245" s="1"/>
    </row>
    <row r="1246" spans="1:16" ht="13.5" x14ac:dyDescent="0.35">
      <c r="A1246" s="1">
        <v>1239</v>
      </c>
      <c r="B1246" s="1">
        <v>1239</v>
      </c>
      <c r="C1246" s="1">
        <v>1240</v>
      </c>
      <c r="D1246" s="1" t="s">
        <v>136</v>
      </c>
      <c r="E1246" s="12">
        <v>0.625</v>
      </c>
      <c r="F1246" s="1">
        <v>2.4E-2</v>
      </c>
      <c r="G1246" s="1">
        <v>3.2000000000000001E-2</v>
      </c>
      <c r="H1246" s="1">
        <v>3.2000000000000001E-2</v>
      </c>
      <c r="I1246" s="1">
        <v>3.2000000000000001E-2</v>
      </c>
      <c r="J1246" s="1">
        <v>3.2000000000000001E-2</v>
      </c>
      <c r="K1246" s="1">
        <v>0.21299999999999999</v>
      </c>
      <c r="L1246" s="1">
        <v>6.2E-2</v>
      </c>
      <c r="M1246" s="1">
        <v>6.2E-2</v>
      </c>
      <c r="N1246" s="1">
        <v>6.2E-2</v>
      </c>
      <c r="O1246" s="1">
        <v>6.2E-2</v>
      </c>
      <c r="P1246" s="1"/>
    </row>
    <row r="1247" spans="1:16" ht="13.5" x14ac:dyDescent="0.35">
      <c r="A1247" s="1">
        <v>1240</v>
      </c>
      <c r="B1247" s="1">
        <v>1240</v>
      </c>
      <c r="C1247" s="1">
        <v>1241</v>
      </c>
      <c r="D1247" s="1" t="s">
        <v>136</v>
      </c>
      <c r="E1247" s="12">
        <v>0.66666666666666663</v>
      </c>
      <c r="F1247" s="1">
        <v>0.66900000000000004</v>
      </c>
      <c r="G1247" s="1">
        <v>0.9</v>
      </c>
      <c r="H1247" s="1">
        <v>0.9</v>
      </c>
      <c r="I1247" s="1">
        <v>0.9</v>
      </c>
      <c r="J1247" s="1">
        <v>0.9</v>
      </c>
      <c r="K1247" s="1">
        <v>1.002</v>
      </c>
      <c r="L1247" s="1">
        <v>0.93300000000000005</v>
      </c>
      <c r="M1247" s="1">
        <v>0.93300000000000005</v>
      </c>
      <c r="N1247" s="1">
        <v>0.93300000000000005</v>
      </c>
      <c r="O1247" s="1">
        <v>0.93300000000000005</v>
      </c>
      <c r="P1247" s="1"/>
    </row>
    <row r="1248" spans="1:16" ht="13.5" x14ac:dyDescent="0.35">
      <c r="A1248" s="1">
        <v>1241</v>
      </c>
      <c r="B1248" s="1">
        <v>1241</v>
      </c>
      <c r="C1248" s="1">
        <v>1242</v>
      </c>
      <c r="D1248" s="1" t="s">
        <v>136</v>
      </c>
      <c r="E1248" s="12">
        <v>0.70833333333333337</v>
      </c>
      <c r="F1248" s="1">
        <v>1.423</v>
      </c>
      <c r="G1248" s="1">
        <v>1.4730000000000001</v>
      </c>
      <c r="H1248" s="1">
        <v>1.4730000000000001</v>
      </c>
      <c r="I1248" s="1">
        <v>1.4730000000000001</v>
      </c>
      <c r="J1248" s="1">
        <v>1.4730000000000001</v>
      </c>
      <c r="K1248" s="1">
        <v>1.33</v>
      </c>
      <c r="L1248" s="1">
        <v>1.4650000000000001</v>
      </c>
      <c r="M1248" s="1">
        <v>1.4650000000000001</v>
      </c>
      <c r="N1248" s="1">
        <v>1.4650000000000001</v>
      </c>
      <c r="O1248" s="1">
        <v>1.4650000000000001</v>
      </c>
      <c r="P1248" s="1"/>
    </row>
    <row r="1249" spans="1:16" ht="13.5" x14ac:dyDescent="0.35">
      <c r="A1249" s="1">
        <v>1242</v>
      </c>
      <c r="B1249" s="1">
        <v>1242</v>
      </c>
      <c r="C1249" s="1">
        <v>1243</v>
      </c>
      <c r="D1249" s="1" t="s">
        <v>136</v>
      </c>
      <c r="E1249" s="12">
        <v>0.75</v>
      </c>
      <c r="F1249" s="1">
        <v>1.6739999999999999</v>
      </c>
      <c r="G1249" s="1">
        <v>1.6619999999999999</v>
      </c>
      <c r="H1249" s="1">
        <v>1.6619999999999999</v>
      </c>
      <c r="I1249" s="1">
        <v>1.6619999999999999</v>
      </c>
      <c r="J1249" s="1">
        <v>1.6619999999999999</v>
      </c>
      <c r="K1249" s="1">
        <v>1.5620000000000001</v>
      </c>
      <c r="L1249" s="1">
        <v>1.6259999999999999</v>
      </c>
      <c r="M1249" s="1">
        <v>1.6259999999999999</v>
      </c>
      <c r="N1249" s="1">
        <v>1.6259999999999999</v>
      </c>
      <c r="O1249" s="1">
        <v>1.6259999999999999</v>
      </c>
      <c r="P1249" s="1"/>
    </row>
    <row r="1250" spans="1:16" ht="13.5" x14ac:dyDescent="0.35">
      <c r="A1250" s="1">
        <v>1243</v>
      </c>
      <c r="B1250" s="1">
        <v>1243</v>
      </c>
      <c r="C1250" s="1">
        <v>1244</v>
      </c>
      <c r="D1250" s="1" t="s">
        <v>136</v>
      </c>
      <c r="E1250" s="12">
        <v>0.79166666666666663</v>
      </c>
      <c r="F1250" s="1">
        <v>1.5429999999999999</v>
      </c>
      <c r="G1250" s="1">
        <v>1.544</v>
      </c>
      <c r="H1250" s="1">
        <v>1.544</v>
      </c>
      <c r="I1250" s="1">
        <v>1.544</v>
      </c>
      <c r="J1250" s="1">
        <v>1.544</v>
      </c>
      <c r="K1250" s="1">
        <v>1.391</v>
      </c>
      <c r="L1250" s="1">
        <v>1.4970000000000001</v>
      </c>
      <c r="M1250" s="1">
        <v>1.4970000000000001</v>
      </c>
      <c r="N1250" s="1">
        <v>1.4970000000000001</v>
      </c>
      <c r="O1250" s="1">
        <v>1.4970000000000001</v>
      </c>
      <c r="P1250" s="1"/>
    </row>
    <row r="1251" spans="1:16" ht="13.5" x14ac:dyDescent="0.35">
      <c r="A1251" s="1">
        <v>1244</v>
      </c>
      <c r="B1251" s="1">
        <v>1244</v>
      </c>
      <c r="C1251" s="1">
        <v>1245</v>
      </c>
      <c r="D1251" s="1" t="s">
        <v>136</v>
      </c>
      <c r="E1251" s="12">
        <v>0.83333333333333337</v>
      </c>
      <c r="F1251" s="1">
        <v>1.3480000000000001</v>
      </c>
      <c r="G1251" s="1">
        <v>1.345</v>
      </c>
      <c r="H1251" s="1">
        <v>1.345</v>
      </c>
      <c r="I1251" s="1">
        <v>1.345</v>
      </c>
      <c r="J1251" s="1">
        <v>1.345</v>
      </c>
      <c r="K1251" s="1">
        <v>1.2549999999999999</v>
      </c>
      <c r="L1251" s="1">
        <v>1.2929999999999999</v>
      </c>
      <c r="M1251" s="1">
        <v>1.2929999999999999</v>
      </c>
      <c r="N1251" s="1">
        <v>1.2929999999999999</v>
      </c>
      <c r="O1251" s="1">
        <v>1.2929999999999999</v>
      </c>
      <c r="P1251" s="1"/>
    </row>
    <row r="1252" spans="1:16" ht="13.5" x14ac:dyDescent="0.35">
      <c r="A1252" s="1">
        <v>1245</v>
      </c>
      <c r="B1252" s="1">
        <v>1245</v>
      </c>
      <c r="C1252" s="1">
        <v>1246</v>
      </c>
      <c r="D1252" s="1" t="s">
        <v>136</v>
      </c>
      <c r="E1252" s="12">
        <v>0.875</v>
      </c>
      <c r="F1252" s="1">
        <v>1.637</v>
      </c>
      <c r="G1252" s="1">
        <v>1.5349999999999999</v>
      </c>
      <c r="H1252" s="1">
        <v>1.5349999999999999</v>
      </c>
      <c r="I1252" s="1">
        <v>1.5349999999999999</v>
      </c>
      <c r="J1252" s="1">
        <v>1.5349999999999999</v>
      </c>
      <c r="K1252" s="1">
        <v>1.5249999999999999</v>
      </c>
      <c r="L1252" s="1">
        <v>1.4830000000000001</v>
      </c>
      <c r="M1252" s="1">
        <v>1.4830000000000001</v>
      </c>
      <c r="N1252" s="1">
        <v>1.4830000000000001</v>
      </c>
      <c r="O1252" s="1">
        <v>1.4830000000000001</v>
      </c>
      <c r="P1252" s="1"/>
    </row>
    <row r="1253" spans="1:16" ht="13.5" x14ac:dyDescent="0.35">
      <c r="A1253" s="1">
        <v>1246</v>
      </c>
      <c r="B1253" s="1">
        <v>1246</v>
      </c>
      <c r="C1253" s="1">
        <v>1247</v>
      </c>
      <c r="D1253" s="1" t="s">
        <v>136</v>
      </c>
      <c r="E1253" s="12">
        <v>0.91666666666666663</v>
      </c>
      <c r="F1253" s="1">
        <v>1.238</v>
      </c>
      <c r="G1253" s="1">
        <v>1.214</v>
      </c>
      <c r="H1253" s="1">
        <v>1.214</v>
      </c>
      <c r="I1253" s="1">
        <v>1.214</v>
      </c>
      <c r="J1253" s="1">
        <v>1.214</v>
      </c>
      <c r="K1253" s="1">
        <v>1.1859999999999999</v>
      </c>
      <c r="L1253" s="1">
        <v>1.165</v>
      </c>
      <c r="M1253" s="1">
        <v>1.165</v>
      </c>
      <c r="N1253" s="1">
        <v>1.165</v>
      </c>
      <c r="O1253" s="1">
        <v>1.165</v>
      </c>
      <c r="P1253" s="1"/>
    </row>
    <row r="1254" spans="1:16" ht="13.5" x14ac:dyDescent="0.35">
      <c r="A1254" s="1">
        <v>1247</v>
      </c>
      <c r="B1254" s="1">
        <v>1247</v>
      </c>
      <c r="C1254" s="1">
        <v>1248</v>
      </c>
      <c r="D1254" s="1" t="s">
        <v>136</v>
      </c>
      <c r="E1254" s="12">
        <v>0.95833333333333337</v>
      </c>
      <c r="F1254" s="1">
        <v>0.67100000000000004</v>
      </c>
      <c r="G1254" s="1">
        <v>0.70199999999999996</v>
      </c>
      <c r="H1254" s="1">
        <v>0.70199999999999996</v>
      </c>
      <c r="I1254" s="1">
        <v>0.70199999999999996</v>
      </c>
      <c r="J1254" s="1">
        <v>0.70199999999999996</v>
      </c>
      <c r="K1254" s="1">
        <v>0.61599999999999999</v>
      </c>
      <c r="L1254" s="1">
        <v>0.65600000000000003</v>
      </c>
      <c r="M1254" s="1">
        <v>0.65600000000000003</v>
      </c>
      <c r="N1254" s="1">
        <v>0.65600000000000003</v>
      </c>
      <c r="O1254" s="1">
        <v>0.65600000000000003</v>
      </c>
      <c r="P1254" s="1"/>
    </row>
    <row r="1255" spans="1:16" ht="13.5" x14ac:dyDescent="0.35">
      <c r="A1255" s="1">
        <v>1248</v>
      </c>
      <c r="B1255" s="1">
        <v>1248</v>
      </c>
      <c r="C1255" s="1">
        <v>1249</v>
      </c>
      <c r="D1255" s="1" t="s">
        <v>137</v>
      </c>
      <c r="E1255" s="12">
        <v>0</v>
      </c>
      <c r="F1255" s="1">
        <v>0.85499999999999998</v>
      </c>
      <c r="G1255" s="1">
        <v>0.83799999999999997</v>
      </c>
      <c r="H1255" s="1">
        <v>0.83799999999999997</v>
      </c>
      <c r="I1255" s="1">
        <v>0.83799999999999997</v>
      </c>
      <c r="J1255" s="1">
        <v>0.83799999999999997</v>
      </c>
      <c r="K1255" s="1">
        <v>0.80800000000000005</v>
      </c>
      <c r="L1255" s="1">
        <v>0.79600000000000004</v>
      </c>
      <c r="M1255" s="1">
        <v>0.79600000000000004</v>
      </c>
      <c r="N1255" s="1">
        <v>0.79600000000000004</v>
      </c>
      <c r="O1255" s="1">
        <v>0.79600000000000004</v>
      </c>
      <c r="P1255" s="1"/>
    </row>
    <row r="1256" spans="1:16" ht="13.5" x14ac:dyDescent="0.35">
      <c r="A1256" s="1">
        <v>1249</v>
      </c>
      <c r="B1256" s="1">
        <v>1249</v>
      </c>
      <c r="C1256" s="1">
        <v>1250</v>
      </c>
      <c r="D1256" s="1" t="s">
        <v>137</v>
      </c>
      <c r="E1256" s="12">
        <v>4.1666666666666664E-2</v>
      </c>
      <c r="F1256" s="1">
        <v>0.75800000000000001</v>
      </c>
      <c r="G1256" s="1">
        <v>0.72599999999999998</v>
      </c>
      <c r="H1256" s="1">
        <v>0.72599999999999998</v>
      </c>
      <c r="I1256" s="1">
        <v>0.72599999999999998</v>
      </c>
      <c r="J1256" s="1">
        <v>0.72599999999999998</v>
      </c>
      <c r="K1256" s="1">
        <v>0.68899999999999995</v>
      </c>
      <c r="L1256" s="1">
        <v>0.68500000000000005</v>
      </c>
      <c r="M1256" s="1">
        <v>0.68500000000000005</v>
      </c>
      <c r="N1256" s="1">
        <v>0.68500000000000005</v>
      </c>
      <c r="O1256" s="1">
        <v>0.68500000000000005</v>
      </c>
      <c r="P1256" s="1"/>
    </row>
    <row r="1257" spans="1:16" ht="13.5" x14ac:dyDescent="0.35">
      <c r="A1257" s="1">
        <v>1250</v>
      </c>
      <c r="B1257" s="1">
        <v>1250</v>
      </c>
      <c r="C1257" s="1">
        <v>1251</v>
      </c>
      <c r="D1257" s="1" t="s">
        <v>137</v>
      </c>
      <c r="E1257" s="12">
        <v>8.3333333333333329E-2</v>
      </c>
      <c r="F1257" s="1">
        <v>0.69599999999999995</v>
      </c>
      <c r="G1257" s="1">
        <v>0.67200000000000004</v>
      </c>
      <c r="H1257" s="1">
        <v>0.67200000000000004</v>
      </c>
      <c r="I1257" s="1">
        <v>0.67200000000000004</v>
      </c>
      <c r="J1257" s="1">
        <v>0.67200000000000004</v>
      </c>
      <c r="K1257" s="1">
        <v>0.64200000000000002</v>
      </c>
      <c r="L1257" s="1">
        <v>0.63800000000000001</v>
      </c>
      <c r="M1257" s="1">
        <v>0.63800000000000001</v>
      </c>
      <c r="N1257" s="1">
        <v>0.63800000000000001</v>
      </c>
      <c r="O1257" s="1">
        <v>0.63800000000000001</v>
      </c>
      <c r="P1257" s="1"/>
    </row>
    <row r="1258" spans="1:16" ht="13.5" x14ac:dyDescent="0.35">
      <c r="A1258" s="1">
        <v>1251</v>
      </c>
      <c r="B1258" s="1">
        <v>1251</v>
      </c>
      <c r="C1258" s="1">
        <v>1252</v>
      </c>
      <c r="D1258" s="1" t="s">
        <v>137</v>
      </c>
      <c r="E1258" s="12">
        <v>0.125</v>
      </c>
      <c r="F1258" s="1">
        <v>0.81599999999999995</v>
      </c>
      <c r="G1258" s="1">
        <v>0.79900000000000004</v>
      </c>
      <c r="H1258" s="1">
        <v>0.79900000000000004</v>
      </c>
      <c r="I1258" s="1">
        <v>0.79900000000000004</v>
      </c>
      <c r="J1258" s="1">
        <v>0.79900000000000004</v>
      </c>
      <c r="K1258" s="1">
        <v>0.77900000000000003</v>
      </c>
      <c r="L1258" s="1">
        <v>0.77300000000000002</v>
      </c>
      <c r="M1258" s="1">
        <v>0.77300000000000002</v>
      </c>
      <c r="N1258" s="1">
        <v>0.77300000000000002</v>
      </c>
      <c r="O1258" s="1">
        <v>0.77300000000000002</v>
      </c>
      <c r="P1258" s="1"/>
    </row>
    <row r="1259" spans="1:16" ht="13.5" x14ac:dyDescent="0.35">
      <c r="A1259" s="1">
        <v>1252</v>
      </c>
      <c r="B1259" s="1">
        <v>1252</v>
      </c>
      <c r="C1259" s="1">
        <v>1253</v>
      </c>
      <c r="D1259" s="1" t="s">
        <v>137</v>
      </c>
      <c r="E1259" s="12">
        <v>0.16666666666666666</v>
      </c>
      <c r="F1259" s="1">
        <v>0.502</v>
      </c>
      <c r="G1259" s="1">
        <v>0.50800000000000001</v>
      </c>
      <c r="H1259" s="1">
        <v>0.50800000000000001</v>
      </c>
      <c r="I1259" s="1">
        <v>0.50800000000000001</v>
      </c>
      <c r="J1259" s="1">
        <v>0.50800000000000001</v>
      </c>
      <c r="K1259" s="1">
        <v>0.48699999999999999</v>
      </c>
      <c r="L1259" s="1">
        <v>0.48299999999999998</v>
      </c>
      <c r="M1259" s="1">
        <v>0.48299999999999998</v>
      </c>
      <c r="N1259" s="1">
        <v>0.48299999999999998</v>
      </c>
      <c r="O1259" s="1">
        <v>0.48299999999999998</v>
      </c>
      <c r="P1259" s="1"/>
    </row>
    <row r="1260" spans="1:16" ht="13.5" x14ac:dyDescent="0.35">
      <c r="A1260" s="1">
        <v>1253</v>
      </c>
      <c r="B1260" s="1">
        <v>1253</v>
      </c>
      <c r="C1260" s="1">
        <v>1254</v>
      </c>
      <c r="D1260" s="1" t="s">
        <v>137</v>
      </c>
      <c r="E1260" s="12">
        <v>0.20833333333333334</v>
      </c>
      <c r="F1260" s="1">
        <v>0.14399999999999999</v>
      </c>
      <c r="G1260" s="1">
        <v>0.20200000000000001</v>
      </c>
      <c r="H1260" s="1">
        <v>0.20200000000000001</v>
      </c>
      <c r="I1260" s="1">
        <v>0.20200000000000001</v>
      </c>
      <c r="J1260" s="1">
        <v>0.20200000000000001</v>
      </c>
      <c r="K1260" s="1">
        <v>0.219</v>
      </c>
      <c r="L1260" s="1">
        <v>0.221</v>
      </c>
      <c r="M1260" s="1">
        <v>0.221</v>
      </c>
      <c r="N1260" s="1">
        <v>0.221</v>
      </c>
      <c r="O1260" s="1">
        <v>0.221</v>
      </c>
      <c r="P1260" s="1"/>
    </row>
    <row r="1261" spans="1:16" ht="13.5" x14ac:dyDescent="0.35">
      <c r="A1261" s="1">
        <v>1254</v>
      </c>
      <c r="B1261" s="1">
        <v>1254</v>
      </c>
      <c r="C1261" s="1">
        <v>1255</v>
      </c>
      <c r="D1261" s="1" t="s">
        <v>137</v>
      </c>
      <c r="E1261" s="12">
        <v>0.25</v>
      </c>
      <c r="F1261" s="1">
        <v>0.85</v>
      </c>
      <c r="G1261" s="1">
        <v>0.80100000000000005</v>
      </c>
      <c r="H1261" s="1">
        <v>0.80100000000000005</v>
      </c>
      <c r="I1261" s="1">
        <v>0.80100000000000005</v>
      </c>
      <c r="J1261" s="1">
        <v>0.80100000000000005</v>
      </c>
      <c r="K1261" s="1">
        <v>0.83299999999999996</v>
      </c>
      <c r="L1261" s="1">
        <v>0.81899999999999995</v>
      </c>
      <c r="M1261" s="1">
        <v>0.81899999999999995</v>
      </c>
      <c r="N1261" s="1">
        <v>0.81899999999999995</v>
      </c>
      <c r="O1261" s="1">
        <v>0.81899999999999995</v>
      </c>
      <c r="P1261" s="1"/>
    </row>
    <row r="1262" spans="1:16" ht="13.5" x14ac:dyDescent="0.35">
      <c r="A1262" s="1">
        <v>1255</v>
      </c>
      <c r="B1262" s="1">
        <v>1255</v>
      </c>
      <c r="C1262" s="1">
        <v>1256</v>
      </c>
      <c r="D1262" s="1" t="s">
        <v>137</v>
      </c>
      <c r="E1262" s="12">
        <v>0.29166666666666669</v>
      </c>
      <c r="F1262" s="1">
        <v>0.93400000000000005</v>
      </c>
      <c r="G1262" s="1">
        <v>0.82099999999999995</v>
      </c>
      <c r="H1262" s="1">
        <v>0.82099999999999995</v>
      </c>
      <c r="I1262" s="1">
        <v>0.82099999999999995</v>
      </c>
      <c r="J1262" s="1">
        <v>0.82099999999999995</v>
      </c>
      <c r="K1262" s="1">
        <v>0.85599999999999998</v>
      </c>
      <c r="L1262" s="1">
        <v>0.83699999999999997</v>
      </c>
      <c r="M1262" s="1">
        <v>0.83699999999999997</v>
      </c>
      <c r="N1262" s="1">
        <v>0.83699999999999997</v>
      </c>
      <c r="O1262" s="1">
        <v>0.83699999999999997</v>
      </c>
      <c r="P1262" s="1"/>
    </row>
    <row r="1263" spans="1:16" ht="13.5" x14ac:dyDescent="0.35">
      <c r="A1263" s="1">
        <v>1256</v>
      </c>
      <c r="B1263" s="1">
        <v>1256</v>
      </c>
      <c r="C1263" s="1">
        <v>1257</v>
      </c>
      <c r="D1263" s="1" t="s">
        <v>137</v>
      </c>
      <c r="E1263" s="12">
        <v>0.33333333333333331</v>
      </c>
      <c r="F1263" s="1">
        <v>0.82399999999999995</v>
      </c>
      <c r="G1263" s="1">
        <v>0.79700000000000004</v>
      </c>
      <c r="H1263" s="1">
        <v>0.79700000000000004</v>
      </c>
      <c r="I1263" s="1">
        <v>0.79700000000000004</v>
      </c>
      <c r="J1263" s="1">
        <v>0.79700000000000004</v>
      </c>
      <c r="K1263" s="1">
        <v>0.82399999999999995</v>
      </c>
      <c r="L1263" s="1">
        <v>0.81100000000000005</v>
      </c>
      <c r="M1263" s="1">
        <v>0.81100000000000005</v>
      </c>
      <c r="N1263" s="1">
        <v>0.81100000000000005</v>
      </c>
      <c r="O1263" s="1">
        <v>0.81100000000000005</v>
      </c>
      <c r="P1263" s="1"/>
    </row>
    <row r="1264" spans="1:16" ht="13.5" x14ac:dyDescent="0.35">
      <c r="A1264" s="1">
        <v>1257</v>
      </c>
      <c r="B1264" s="1">
        <v>1257</v>
      </c>
      <c r="C1264" s="1">
        <v>1258</v>
      </c>
      <c r="D1264" s="1" t="s">
        <v>137</v>
      </c>
      <c r="E1264" s="12">
        <v>0.375</v>
      </c>
      <c r="F1264" s="1">
        <v>0.98099999999999998</v>
      </c>
      <c r="G1264" s="1">
        <v>1.002</v>
      </c>
      <c r="H1264" s="1">
        <v>1.002</v>
      </c>
      <c r="I1264" s="1">
        <v>1.002</v>
      </c>
      <c r="J1264" s="1">
        <v>1.002</v>
      </c>
      <c r="K1264" s="1">
        <v>1.014</v>
      </c>
      <c r="L1264" s="1">
        <v>1.014</v>
      </c>
      <c r="M1264" s="1">
        <v>1.014</v>
      </c>
      <c r="N1264" s="1">
        <v>1.014</v>
      </c>
      <c r="O1264" s="1">
        <v>1.014</v>
      </c>
      <c r="P1264" s="1"/>
    </row>
    <row r="1265" spans="1:16" ht="13.5" x14ac:dyDescent="0.35">
      <c r="A1265" s="1">
        <v>1258</v>
      </c>
      <c r="B1265" s="1">
        <v>1258</v>
      </c>
      <c r="C1265" s="1">
        <v>1259</v>
      </c>
      <c r="D1265" s="1" t="s">
        <v>137</v>
      </c>
      <c r="E1265" s="12">
        <v>0.41666666666666669</v>
      </c>
      <c r="F1265" s="1">
        <v>0.77800000000000002</v>
      </c>
      <c r="G1265" s="1">
        <v>1.234</v>
      </c>
      <c r="H1265" s="1">
        <v>1.234</v>
      </c>
      <c r="I1265" s="1">
        <v>1.234</v>
      </c>
      <c r="J1265" s="1">
        <v>1.234</v>
      </c>
      <c r="K1265" s="1">
        <v>0.85599999999999998</v>
      </c>
      <c r="L1265" s="1">
        <v>1.2450000000000001</v>
      </c>
      <c r="M1265" s="1">
        <v>1.2450000000000001</v>
      </c>
      <c r="N1265" s="1">
        <v>1.2450000000000001</v>
      </c>
      <c r="O1265" s="1">
        <v>1.2450000000000001</v>
      </c>
      <c r="P1265" s="1"/>
    </row>
    <row r="1266" spans="1:16" ht="13.5" x14ac:dyDescent="0.35">
      <c r="A1266" s="1">
        <v>1259</v>
      </c>
      <c r="B1266" s="1">
        <v>1259</v>
      </c>
      <c r="C1266" s="1">
        <v>1260</v>
      </c>
      <c r="D1266" s="1" t="s">
        <v>137</v>
      </c>
      <c r="E1266" s="12">
        <v>0.45833333333333331</v>
      </c>
      <c r="F1266" s="1">
        <v>0.86699999999999999</v>
      </c>
      <c r="G1266" s="1">
        <v>1.2470000000000001</v>
      </c>
      <c r="H1266" s="1">
        <v>1.2470000000000001</v>
      </c>
      <c r="I1266" s="1">
        <v>1.2470000000000001</v>
      </c>
      <c r="J1266" s="1">
        <v>1.2470000000000001</v>
      </c>
      <c r="K1266" s="1">
        <v>0.72299999999999998</v>
      </c>
      <c r="L1266" s="1">
        <v>1.256</v>
      </c>
      <c r="M1266" s="1">
        <v>1.256</v>
      </c>
      <c r="N1266" s="1">
        <v>1.256</v>
      </c>
      <c r="O1266" s="1">
        <v>1.256</v>
      </c>
      <c r="P1266" s="1"/>
    </row>
    <row r="1267" spans="1:16" ht="13.5" x14ac:dyDescent="0.35">
      <c r="A1267" s="1">
        <v>1260</v>
      </c>
      <c r="B1267" s="1">
        <v>1260</v>
      </c>
      <c r="C1267" s="1">
        <v>1261</v>
      </c>
      <c r="D1267" s="1" t="s">
        <v>137</v>
      </c>
      <c r="E1267" s="12">
        <v>0.5</v>
      </c>
      <c r="F1267" s="1">
        <v>1.665</v>
      </c>
      <c r="G1267" s="1">
        <v>1.2989999999999999</v>
      </c>
      <c r="H1267" s="1">
        <v>1.2989999999999999</v>
      </c>
      <c r="I1267" s="1">
        <v>1.2989999999999999</v>
      </c>
      <c r="J1267" s="1">
        <v>1.2989999999999999</v>
      </c>
      <c r="K1267" s="1">
        <v>1.5629999999999999</v>
      </c>
      <c r="L1267" s="1">
        <v>1.304</v>
      </c>
      <c r="M1267" s="1">
        <v>1.304</v>
      </c>
      <c r="N1267" s="1">
        <v>1.304</v>
      </c>
      <c r="O1267" s="1">
        <v>1.304</v>
      </c>
      <c r="P1267" s="1"/>
    </row>
    <row r="1268" spans="1:16" ht="13.5" x14ac:dyDescent="0.35">
      <c r="A1268" s="1">
        <v>1261</v>
      </c>
      <c r="B1268" s="1">
        <v>1261</v>
      </c>
      <c r="C1268" s="1">
        <v>1262</v>
      </c>
      <c r="D1268" s="1" t="s">
        <v>137</v>
      </c>
      <c r="E1268" s="12">
        <v>0.54166666666666663</v>
      </c>
      <c r="F1268" s="1">
        <v>1.5389999999999999</v>
      </c>
      <c r="G1268" s="1">
        <v>1.2749999999999999</v>
      </c>
      <c r="H1268" s="1">
        <v>1.2749999999999999</v>
      </c>
      <c r="I1268" s="1">
        <v>1.2749999999999999</v>
      </c>
      <c r="J1268" s="1">
        <v>1.2749999999999999</v>
      </c>
      <c r="K1268" s="1">
        <v>1.59</v>
      </c>
      <c r="L1268" s="1">
        <v>1.272</v>
      </c>
      <c r="M1268" s="1">
        <v>1.272</v>
      </c>
      <c r="N1268" s="1">
        <v>1.272</v>
      </c>
      <c r="O1268" s="1">
        <v>1.272</v>
      </c>
      <c r="P1268" s="1"/>
    </row>
    <row r="1269" spans="1:16" ht="13.5" x14ac:dyDescent="0.35">
      <c r="A1269" s="1">
        <v>1262</v>
      </c>
      <c r="B1269" s="1">
        <v>1262</v>
      </c>
      <c r="C1269" s="1">
        <v>1263</v>
      </c>
      <c r="D1269" s="1" t="s">
        <v>137</v>
      </c>
      <c r="E1269" s="12">
        <v>0.58333333333333337</v>
      </c>
      <c r="F1269" s="1">
        <v>1.4419999999999999</v>
      </c>
      <c r="G1269" s="1">
        <v>1.202</v>
      </c>
      <c r="H1269" s="1">
        <v>1.202</v>
      </c>
      <c r="I1269" s="1">
        <v>1.202</v>
      </c>
      <c r="J1269" s="1">
        <v>1.202</v>
      </c>
      <c r="K1269" s="1">
        <v>1.377</v>
      </c>
      <c r="L1269" s="1">
        <v>1.194</v>
      </c>
      <c r="M1269" s="1">
        <v>1.194</v>
      </c>
      <c r="N1269" s="1">
        <v>1.194</v>
      </c>
      <c r="O1269" s="1">
        <v>1.194</v>
      </c>
      <c r="P1269" s="1"/>
    </row>
    <row r="1270" spans="1:16" ht="13.5" x14ac:dyDescent="0.35">
      <c r="A1270" s="1">
        <v>1263</v>
      </c>
      <c r="B1270" s="1">
        <v>1263</v>
      </c>
      <c r="C1270" s="1">
        <v>1264</v>
      </c>
      <c r="D1270" s="1" t="s">
        <v>137</v>
      </c>
      <c r="E1270" s="12">
        <v>0.625</v>
      </c>
      <c r="F1270" s="1">
        <v>1.266</v>
      </c>
      <c r="G1270" s="1">
        <v>1.169</v>
      </c>
      <c r="H1270" s="1">
        <v>1.169</v>
      </c>
      <c r="I1270" s="1">
        <v>1.169</v>
      </c>
      <c r="J1270" s="1">
        <v>1.169</v>
      </c>
      <c r="K1270" s="1">
        <v>1.2470000000000001</v>
      </c>
      <c r="L1270" s="1">
        <v>1.1579999999999999</v>
      </c>
      <c r="M1270" s="1">
        <v>1.1579999999999999</v>
      </c>
      <c r="N1270" s="1">
        <v>1.1579999999999999</v>
      </c>
      <c r="O1270" s="1">
        <v>1.1579999999999999</v>
      </c>
      <c r="P1270" s="1"/>
    </row>
    <row r="1271" spans="1:16" ht="13.5" x14ac:dyDescent="0.35">
      <c r="A1271" s="1">
        <v>1264</v>
      </c>
      <c r="B1271" s="1">
        <v>1264</v>
      </c>
      <c r="C1271" s="1">
        <v>1265</v>
      </c>
      <c r="D1271" s="1" t="s">
        <v>137</v>
      </c>
      <c r="E1271" s="12">
        <v>0.66666666666666663</v>
      </c>
      <c r="F1271" s="1">
        <v>0.76200000000000001</v>
      </c>
      <c r="G1271" s="1">
        <v>0.81200000000000006</v>
      </c>
      <c r="H1271" s="1">
        <v>0.81200000000000006</v>
      </c>
      <c r="I1271" s="1">
        <v>0.81200000000000006</v>
      </c>
      <c r="J1271" s="1">
        <v>0.81200000000000006</v>
      </c>
      <c r="K1271" s="1">
        <v>0.82399999999999995</v>
      </c>
      <c r="L1271" s="1">
        <v>0.81200000000000006</v>
      </c>
      <c r="M1271" s="1">
        <v>0.81200000000000006</v>
      </c>
      <c r="N1271" s="1">
        <v>0.81200000000000006</v>
      </c>
      <c r="O1271" s="1">
        <v>0.81200000000000006</v>
      </c>
      <c r="P1271" s="1"/>
    </row>
    <row r="1272" spans="1:16" ht="13.5" x14ac:dyDescent="0.35">
      <c r="A1272" s="1">
        <v>1265</v>
      </c>
      <c r="B1272" s="1">
        <v>1265</v>
      </c>
      <c r="C1272" s="1">
        <v>1266</v>
      </c>
      <c r="D1272" s="1" t="s">
        <v>137</v>
      </c>
      <c r="E1272" s="12">
        <v>0.70833333333333337</v>
      </c>
      <c r="F1272" s="1">
        <v>0.63200000000000001</v>
      </c>
      <c r="G1272" s="1">
        <v>0.48199999999999998</v>
      </c>
      <c r="H1272" s="1">
        <v>0.48199999999999998</v>
      </c>
      <c r="I1272" s="1">
        <v>0.48199999999999998</v>
      </c>
      <c r="J1272" s="1">
        <v>0.48199999999999998</v>
      </c>
      <c r="K1272" s="1">
        <v>0.61799999999999999</v>
      </c>
      <c r="L1272" s="1">
        <v>0.45</v>
      </c>
      <c r="M1272" s="1">
        <v>0.45</v>
      </c>
      <c r="N1272" s="1">
        <v>0.45</v>
      </c>
      <c r="O1272" s="1">
        <v>0.45</v>
      </c>
      <c r="P1272" s="1"/>
    </row>
    <row r="1273" spans="1:16" ht="13.5" x14ac:dyDescent="0.35">
      <c r="A1273" s="1">
        <v>1266</v>
      </c>
      <c r="B1273" s="1">
        <v>1266</v>
      </c>
      <c r="C1273" s="1">
        <v>1267</v>
      </c>
      <c r="D1273" s="1" t="s">
        <v>137</v>
      </c>
      <c r="E1273" s="12">
        <v>0.75</v>
      </c>
      <c r="F1273" s="1">
        <v>1.4950000000000001</v>
      </c>
      <c r="G1273" s="1">
        <v>1.5940000000000001</v>
      </c>
      <c r="H1273" s="1">
        <v>1.5940000000000001</v>
      </c>
      <c r="I1273" s="1">
        <v>1.5940000000000001</v>
      </c>
      <c r="J1273" s="1">
        <v>1.5940000000000001</v>
      </c>
      <c r="K1273" s="1">
        <v>1.661</v>
      </c>
      <c r="L1273" s="1">
        <v>1.556</v>
      </c>
      <c r="M1273" s="1">
        <v>1.556</v>
      </c>
      <c r="N1273" s="1">
        <v>1.556</v>
      </c>
      <c r="O1273" s="1">
        <v>1.556</v>
      </c>
      <c r="P1273" s="1"/>
    </row>
    <row r="1274" spans="1:16" ht="13.5" x14ac:dyDescent="0.35">
      <c r="A1274" s="1">
        <v>1267</v>
      </c>
      <c r="B1274" s="1">
        <v>1267</v>
      </c>
      <c r="C1274" s="1">
        <v>1268</v>
      </c>
      <c r="D1274" s="1" t="s">
        <v>137</v>
      </c>
      <c r="E1274" s="12">
        <v>0.79166666666666663</v>
      </c>
      <c r="F1274" s="1">
        <v>1.6459999999999999</v>
      </c>
      <c r="G1274" s="1">
        <v>1.587</v>
      </c>
      <c r="H1274" s="1">
        <v>1.587</v>
      </c>
      <c r="I1274" s="1">
        <v>1.587</v>
      </c>
      <c r="J1274" s="1">
        <v>1.587</v>
      </c>
      <c r="K1274" s="1">
        <v>1.3440000000000001</v>
      </c>
      <c r="L1274" s="1">
        <v>1.569</v>
      </c>
      <c r="M1274" s="1">
        <v>1.569</v>
      </c>
      <c r="N1274" s="1">
        <v>1.569</v>
      </c>
      <c r="O1274" s="1">
        <v>1.569</v>
      </c>
      <c r="P1274" s="1"/>
    </row>
    <row r="1275" spans="1:16" ht="13.5" x14ac:dyDescent="0.35">
      <c r="A1275" s="1">
        <v>1268</v>
      </c>
      <c r="B1275" s="1">
        <v>1268</v>
      </c>
      <c r="C1275" s="1">
        <v>1269</v>
      </c>
      <c r="D1275" s="1" t="s">
        <v>137</v>
      </c>
      <c r="E1275" s="12">
        <v>0.83333333333333337</v>
      </c>
      <c r="F1275" s="1">
        <v>1.3140000000000001</v>
      </c>
      <c r="G1275" s="1">
        <v>1.2190000000000001</v>
      </c>
      <c r="H1275" s="1">
        <v>1.2190000000000001</v>
      </c>
      <c r="I1275" s="1">
        <v>1.2190000000000001</v>
      </c>
      <c r="J1275" s="1">
        <v>1.2190000000000001</v>
      </c>
      <c r="K1275" s="1">
        <v>1.2010000000000001</v>
      </c>
      <c r="L1275" s="1">
        <v>1.2130000000000001</v>
      </c>
      <c r="M1275" s="1">
        <v>1.2130000000000001</v>
      </c>
      <c r="N1275" s="1">
        <v>1.2130000000000001</v>
      </c>
      <c r="O1275" s="1">
        <v>1.2130000000000001</v>
      </c>
      <c r="P1275" s="1"/>
    </row>
    <row r="1276" spans="1:16" ht="13.5" x14ac:dyDescent="0.35">
      <c r="A1276" s="1">
        <v>1269</v>
      </c>
      <c r="B1276" s="1">
        <v>1269</v>
      </c>
      <c r="C1276" s="1">
        <v>1270</v>
      </c>
      <c r="D1276" s="1" t="s">
        <v>137</v>
      </c>
      <c r="E1276" s="12">
        <v>0.875</v>
      </c>
      <c r="F1276" s="1">
        <v>0.97599999999999998</v>
      </c>
      <c r="G1276" s="1">
        <v>0.83699999999999997</v>
      </c>
      <c r="H1276" s="1">
        <v>0.83699999999999997</v>
      </c>
      <c r="I1276" s="1">
        <v>0.83699999999999997</v>
      </c>
      <c r="J1276" s="1">
        <v>0.83699999999999997</v>
      </c>
      <c r="K1276" s="1">
        <v>0.93700000000000006</v>
      </c>
      <c r="L1276" s="1">
        <v>0.83599999999999997</v>
      </c>
      <c r="M1276" s="1">
        <v>0.83599999999999997</v>
      </c>
      <c r="N1276" s="1">
        <v>0.83599999999999997</v>
      </c>
      <c r="O1276" s="1">
        <v>0.83599999999999997</v>
      </c>
      <c r="P1276" s="1"/>
    </row>
    <row r="1277" spans="1:16" ht="13.5" x14ac:dyDescent="0.35">
      <c r="A1277" s="1">
        <v>1270</v>
      </c>
      <c r="B1277" s="1">
        <v>1270</v>
      </c>
      <c r="C1277" s="1">
        <v>1271</v>
      </c>
      <c r="D1277" s="1" t="s">
        <v>137</v>
      </c>
      <c r="E1277" s="12">
        <v>0.91666666666666663</v>
      </c>
      <c r="F1277" s="1">
        <v>0.375</v>
      </c>
      <c r="G1277" s="1">
        <v>0.495</v>
      </c>
      <c r="H1277" s="1">
        <v>0.495</v>
      </c>
      <c r="I1277" s="1">
        <v>0.495</v>
      </c>
      <c r="J1277" s="1">
        <v>0.495</v>
      </c>
      <c r="K1277" s="1">
        <v>0.377</v>
      </c>
      <c r="L1277" s="1">
        <v>0.496</v>
      </c>
      <c r="M1277" s="1">
        <v>0.496</v>
      </c>
      <c r="N1277" s="1">
        <v>0.496</v>
      </c>
      <c r="O1277" s="1">
        <v>0.496</v>
      </c>
      <c r="P1277" s="1"/>
    </row>
    <row r="1278" spans="1:16" ht="13.5" x14ac:dyDescent="0.35">
      <c r="A1278" s="1">
        <v>1271</v>
      </c>
      <c r="B1278" s="1">
        <v>1271</v>
      </c>
      <c r="C1278" s="1">
        <v>1272</v>
      </c>
      <c r="D1278" s="1" t="s">
        <v>137</v>
      </c>
      <c r="E1278" s="12">
        <v>0.95833333333333337</v>
      </c>
      <c r="F1278" s="1">
        <v>0.45800000000000002</v>
      </c>
      <c r="G1278" s="1">
        <v>0.55100000000000005</v>
      </c>
      <c r="H1278" s="1">
        <v>0.55100000000000005</v>
      </c>
      <c r="I1278" s="1">
        <v>0.55100000000000005</v>
      </c>
      <c r="J1278" s="1">
        <v>0.55100000000000005</v>
      </c>
      <c r="K1278" s="1">
        <v>0.504</v>
      </c>
      <c r="L1278" s="1">
        <v>0.55400000000000005</v>
      </c>
      <c r="M1278" s="1">
        <v>0.55400000000000005</v>
      </c>
      <c r="N1278" s="1">
        <v>0.55400000000000005</v>
      </c>
      <c r="O1278" s="1">
        <v>0.55400000000000005</v>
      </c>
      <c r="P1278" s="1"/>
    </row>
    <row r="1279" spans="1:16" ht="13.5" x14ac:dyDescent="0.35">
      <c r="A1279" s="1">
        <v>1272</v>
      </c>
      <c r="B1279" s="1">
        <v>1272</v>
      </c>
      <c r="C1279" s="1">
        <v>1273</v>
      </c>
      <c r="D1279" s="1" t="s">
        <v>138</v>
      </c>
      <c r="E1279" s="12">
        <v>0</v>
      </c>
      <c r="F1279" s="1">
        <v>4.0750000000000002</v>
      </c>
      <c r="G1279" s="1">
        <v>4.9859999999999998</v>
      </c>
      <c r="H1279" s="1">
        <v>3.5030000000000001</v>
      </c>
      <c r="I1279" s="1">
        <v>1.3340000000000001</v>
      </c>
      <c r="J1279" s="1">
        <v>0.67100000000000004</v>
      </c>
      <c r="K1279" s="1">
        <v>4.1150000000000002</v>
      </c>
      <c r="L1279" s="1">
        <v>5.2130000000000001</v>
      </c>
      <c r="M1279" s="1">
        <v>3.653</v>
      </c>
      <c r="N1279" s="1">
        <v>1.371</v>
      </c>
      <c r="O1279" s="1">
        <v>0.67400000000000004</v>
      </c>
      <c r="P1279" s="1"/>
    </row>
    <row r="1280" spans="1:16" ht="13.5" x14ac:dyDescent="0.35">
      <c r="A1280" s="1">
        <v>1273</v>
      </c>
      <c r="B1280" s="1">
        <v>1273</v>
      </c>
      <c r="C1280" s="1">
        <v>1274</v>
      </c>
      <c r="D1280" s="1" t="s">
        <v>138</v>
      </c>
      <c r="E1280" s="12">
        <v>4.1666666666666664E-2</v>
      </c>
      <c r="F1280" s="1">
        <v>20.292000000000002</v>
      </c>
      <c r="G1280" s="1">
        <v>23.885000000000002</v>
      </c>
      <c r="H1280" s="1">
        <v>16.128</v>
      </c>
      <c r="I1280" s="1">
        <v>1.8640000000000001</v>
      </c>
      <c r="J1280" s="1">
        <v>0.80700000000000005</v>
      </c>
      <c r="K1280" s="1">
        <v>20.219000000000001</v>
      </c>
      <c r="L1280" s="1">
        <v>25.087</v>
      </c>
      <c r="M1280" s="1">
        <v>16.925999999999998</v>
      </c>
      <c r="N1280" s="1">
        <v>1.92</v>
      </c>
      <c r="O1280" s="1">
        <v>0.80800000000000005</v>
      </c>
      <c r="P1280" s="1"/>
    </row>
    <row r="1281" spans="1:16" ht="13.5" x14ac:dyDescent="0.35">
      <c r="A1281" s="1">
        <v>1274</v>
      </c>
      <c r="B1281" s="1">
        <v>1274</v>
      </c>
      <c r="C1281" s="1">
        <v>1275</v>
      </c>
      <c r="D1281" s="1" t="s">
        <v>138</v>
      </c>
      <c r="E1281" s="12">
        <v>8.3333333333333329E-2</v>
      </c>
      <c r="F1281" s="1">
        <v>9.4480000000000004</v>
      </c>
      <c r="G1281" s="1">
        <v>9.7970000000000006</v>
      </c>
      <c r="H1281" s="1">
        <v>6.71</v>
      </c>
      <c r="I1281" s="1">
        <v>0.79900000000000004</v>
      </c>
      <c r="J1281" s="1">
        <v>0.92100000000000004</v>
      </c>
      <c r="K1281" s="1">
        <v>9.3789999999999996</v>
      </c>
      <c r="L1281" s="1">
        <v>10.259</v>
      </c>
      <c r="M1281" s="1">
        <v>7.0110000000000001</v>
      </c>
      <c r="N1281" s="1">
        <v>0.88900000000000001</v>
      </c>
      <c r="O1281" s="1">
        <v>0.92100000000000004</v>
      </c>
      <c r="P1281" s="1"/>
    </row>
    <row r="1282" spans="1:16" ht="13.5" x14ac:dyDescent="0.35">
      <c r="A1282" s="1">
        <v>1275</v>
      </c>
      <c r="B1282" s="1">
        <v>1275</v>
      </c>
      <c r="C1282" s="1">
        <v>1276</v>
      </c>
      <c r="D1282" s="1" t="s">
        <v>138</v>
      </c>
      <c r="E1282" s="12">
        <v>0.125</v>
      </c>
      <c r="F1282" s="1">
        <v>18.628</v>
      </c>
      <c r="G1282" s="1">
        <v>21.666</v>
      </c>
      <c r="H1282" s="1">
        <v>14.12</v>
      </c>
      <c r="I1282" s="1">
        <v>0.72</v>
      </c>
      <c r="J1282" s="1">
        <v>0.72</v>
      </c>
      <c r="K1282" s="1">
        <v>18.59</v>
      </c>
      <c r="L1282" s="1">
        <v>22.83</v>
      </c>
      <c r="M1282" s="1">
        <v>14.891</v>
      </c>
      <c r="N1282" s="1">
        <v>0.72099999999999997</v>
      </c>
      <c r="O1282" s="1">
        <v>0.72099999999999997</v>
      </c>
      <c r="P1282" s="1"/>
    </row>
    <row r="1283" spans="1:16" ht="13.5" x14ac:dyDescent="0.35">
      <c r="A1283" s="1">
        <v>1276</v>
      </c>
      <c r="B1283" s="1">
        <v>1276</v>
      </c>
      <c r="C1283" s="1">
        <v>1277</v>
      </c>
      <c r="D1283" s="1" t="s">
        <v>138</v>
      </c>
      <c r="E1283" s="12">
        <v>0.16666666666666666</v>
      </c>
      <c r="F1283" s="1">
        <v>0.745</v>
      </c>
      <c r="G1283" s="1">
        <v>0.86499999999999999</v>
      </c>
      <c r="H1283" s="1">
        <v>0.38900000000000001</v>
      </c>
      <c r="I1283" s="1">
        <v>0.37</v>
      </c>
      <c r="J1283" s="1">
        <v>0.37</v>
      </c>
      <c r="K1283" s="1">
        <v>0.76500000000000001</v>
      </c>
      <c r="L1283" s="1">
        <v>0.92800000000000005</v>
      </c>
      <c r="M1283" s="1">
        <v>0.42799999999999999</v>
      </c>
      <c r="N1283" s="1">
        <v>0.37</v>
      </c>
      <c r="O1283" s="1">
        <v>0.37</v>
      </c>
      <c r="P1283" s="1"/>
    </row>
    <row r="1284" spans="1:16" ht="13.5" x14ac:dyDescent="0.35">
      <c r="A1284" s="1">
        <v>1277</v>
      </c>
      <c r="B1284" s="1">
        <v>1277</v>
      </c>
      <c r="C1284" s="1">
        <v>1278</v>
      </c>
      <c r="D1284" s="1" t="s">
        <v>138</v>
      </c>
      <c r="E1284" s="12">
        <v>0.20833333333333334</v>
      </c>
      <c r="F1284" s="1">
        <v>10.742000000000001</v>
      </c>
      <c r="G1284" s="1">
        <v>12.457000000000001</v>
      </c>
      <c r="H1284" s="1">
        <v>8.1519999999999992</v>
      </c>
      <c r="I1284" s="1">
        <v>0.191</v>
      </c>
      <c r="J1284" s="1">
        <v>0.191</v>
      </c>
      <c r="K1284" s="1">
        <v>10.678000000000001</v>
      </c>
      <c r="L1284" s="1">
        <v>13.115</v>
      </c>
      <c r="M1284" s="1">
        <v>8.5860000000000003</v>
      </c>
      <c r="N1284" s="1">
        <v>0.191</v>
      </c>
      <c r="O1284" s="1">
        <v>0.191</v>
      </c>
      <c r="P1284" s="1"/>
    </row>
    <row r="1285" spans="1:16" ht="13.5" x14ac:dyDescent="0.35">
      <c r="A1285" s="1">
        <v>1278</v>
      </c>
      <c r="B1285" s="1">
        <v>1278</v>
      </c>
      <c r="C1285" s="1">
        <v>1279</v>
      </c>
      <c r="D1285" s="1" t="s">
        <v>138</v>
      </c>
      <c r="E1285" s="12">
        <v>0.25</v>
      </c>
      <c r="F1285" s="1">
        <v>4.242</v>
      </c>
      <c r="G1285" s="1">
        <v>5.0819999999999999</v>
      </c>
      <c r="H1285" s="1">
        <v>3.3170000000000002</v>
      </c>
      <c r="I1285" s="1">
        <v>0.41799999999999998</v>
      </c>
      <c r="J1285" s="1">
        <v>8.1000000000000003E-2</v>
      </c>
      <c r="K1285" s="1">
        <v>4.2320000000000002</v>
      </c>
      <c r="L1285" s="1">
        <v>5.343</v>
      </c>
      <c r="M1285" s="1">
        <v>3.4860000000000002</v>
      </c>
      <c r="N1285" s="1">
        <v>0.436</v>
      </c>
      <c r="O1285" s="1">
        <v>8.1000000000000003E-2</v>
      </c>
      <c r="P1285" s="1"/>
    </row>
    <row r="1286" spans="1:16" ht="13.5" x14ac:dyDescent="0.35">
      <c r="A1286" s="1">
        <v>1279</v>
      </c>
      <c r="B1286" s="1">
        <v>1279</v>
      </c>
      <c r="C1286" s="1">
        <v>1280</v>
      </c>
      <c r="D1286" s="1" t="s">
        <v>138</v>
      </c>
      <c r="E1286" s="12">
        <v>0.29166666666666669</v>
      </c>
      <c r="F1286" s="1">
        <v>5.7110000000000003</v>
      </c>
      <c r="G1286" s="1">
        <v>8.7650000000000006</v>
      </c>
      <c r="H1286" s="1">
        <v>2.3220000000000001</v>
      </c>
      <c r="I1286" s="1">
        <v>8.1140000000000008</v>
      </c>
      <c r="J1286" s="1">
        <v>4.4080000000000004</v>
      </c>
      <c r="K1286" s="1">
        <v>5.66</v>
      </c>
      <c r="L1286" s="1">
        <v>9.7070000000000007</v>
      </c>
      <c r="M1286" s="1">
        <v>2.9289999999999998</v>
      </c>
      <c r="N1286" s="1">
        <v>8.0500000000000007</v>
      </c>
      <c r="O1286" s="1">
        <v>9.3279999999999994</v>
      </c>
      <c r="P1286" s="1"/>
    </row>
    <row r="1287" spans="1:16" ht="13.5" x14ac:dyDescent="0.35">
      <c r="A1287" s="1">
        <v>1280</v>
      </c>
      <c r="B1287" s="1">
        <v>1280</v>
      </c>
      <c r="C1287" s="1">
        <v>1281</v>
      </c>
      <c r="D1287" s="1" t="s">
        <v>138</v>
      </c>
      <c r="E1287" s="12">
        <v>0.33333333333333331</v>
      </c>
      <c r="F1287" s="1">
        <v>8.1620000000000008</v>
      </c>
      <c r="G1287" s="1">
        <v>9.7520000000000007</v>
      </c>
      <c r="H1287" s="1">
        <v>6.306</v>
      </c>
      <c r="I1287" s="1">
        <v>0.627</v>
      </c>
      <c r="J1287" s="1">
        <v>3.786</v>
      </c>
      <c r="K1287" s="1">
        <v>8.17</v>
      </c>
      <c r="L1287" s="1">
        <v>10.262</v>
      </c>
      <c r="M1287" s="1">
        <v>6.6360000000000001</v>
      </c>
      <c r="N1287" s="1">
        <v>0.66200000000000003</v>
      </c>
      <c r="O1287" s="1">
        <v>4.375</v>
      </c>
      <c r="P1287" s="1"/>
    </row>
    <row r="1288" spans="1:16" ht="13.5" x14ac:dyDescent="0.35">
      <c r="A1288" s="1">
        <v>1281</v>
      </c>
      <c r="B1288" s="1">
        <v>1281</v>
      </c>
      <c r="C1288" s="1">
        <v>1282</v>
      </c>
      <c r="D1288" s="1" t="s">
        <v>138</v>
      </c>
      <c r="E1288" s="12">
        <v>0.375</v>
      </c>
      <c r="F1288" s="1">
        <v>25.068999999999999</v>
      </c>
      <c r="G1288" s="1">
        <v>29.952000000000002</v>
      </c>
      <c r="H1288" s="1">
        <v>19.486000000000001</v>
      </c>
      <c r="I1288" s="1">
        <v>2.4700000000000002</v>
      </c>
      <c r="J1288" s="1">
        <v>9.2289999999999992</v>
      </c>
      <c r="K1288" s="1">
        <v>24.981999999999999</v>
      </c>
      <c r="L1288" s="1">
        <v>31.486000000000001</v>
      </c>
      <c r="M1288" s="1">
        <v>20.475000000000001</v>
      </c>
      <c r="N1288" s="1">
        <v>2.573</v>
      </c>
      <c r="O1288" s="1">
        <v>3.4990000000000001</v>
      </c>
      <c r="P1288" s="1"/>
    </row>
    <row r="1289" spans="1:16" ht="13.5" x14ac:dyDescent="0.35">
      <c r="A1289" s="1">
        <v>1282</v>
      </c>
      <c r="B1289" s="1">
        <v>1282</v>
      </c>
      <c r="C1289" s="1">
        <v>1283</v>
      </c>
      <c r="D1289" s="1" t="s">
        <v>138</v>
      </c>
      <c r="E1289" s="12">
        <v>0.41666666666666669</v>
      </c>
      <c r="F1289" s="1">
        <v>0.157</v>
      </c>
      <c r="G1289" s="1">
        <v>0.441</v>
      </c>
      <c r="H1289" s="1">
        <v>7.9000000000000001E-2</v>
      </c>
      <c r="I1289" s="1">
        <v>0.871</v>
      </c>
      <c r="J1289" s="1">
        <v>2.4E-2</v>
      </c>
      <c r="K1289" s="1">
        <v>0.16600000000000001</v>
      </c>
      <c r="L1289" s="1">
        <v>0.51500000000000001</v>
      </c>
      <c r="M1289" s="1">
        <v>0.13400000000000001</v>
      </c>
      <c r="N1289" s="1">
        <v>0.86599999999999999</v>
      </c>
      <c r="O1289" s="1">
        <v>2.3809999999999998</v>
      </c>
      <c r="P1289" s="1"/>
    </row>
    <row r="1290" spans="1:16" ht="13.5" x14ac:dyDescent="0.35">
      <c r="A1290" s="1">
        <v>1283</v>
      </c>
      <c r="B1290" s="1">
        <v>1283</v>
      </c>
      <c r="C1290" s="1">
        <v>1284</v>
      </c>
      <c r="D1290" s="1" t="s">
        <v>138</v>
      </c>
      <c r="E1290" s="12">
        <v>0.45833333333333331</v>
      </c>
      <c r="F1290" s="1">
        <v>10.135999999999999</v>
      </c>
      <c r="G1290" s="1">
        <v>12.41</v>
      </c>
      <c r="H1290" s="1">
        <v>8.32</v>
      </c>
      <c r="I1290" s="1">
        <v>0.27500000000000002</v>
      </c>
      <c r="J1290" s="1">
        <v>1.528</v>
      </c>
      <c r="K1290" s="1">
        <v>10.141999999999999</v>
      </c>
      <c r="L1290" s="1">
        <v>13.122</v>
      </c>
      <c r="M1290" s="1">
        <v>8.82</v>
      </c>
      <c r="N1290" s="1">
        <v>0.223</v>
      </c>
      <c r="O1290" s="1">
        <v>0.92100000000000004</v>
      </c>
      <c r="P1290" s="1"/>
    </row>
    <row r="1291" spans="1:16" ht="13.5" x14ac:dyDescent="0.35">
      <c r="A1291" s="1">
        <v>1284</v>
      </c>
      <c r="B1291" s="1">
        <v>1284</v>
      </c>
      <c r="C1291" s="1">
        <v>1285</v>
      </c>
      <c r="D1291" s="1" t="s">
        <v>138</v>
      </c>
      <c r="E1291" s="12">
        <v>0.5</v>
      </c>
      <c r="F1291" s="1">
        <v>7.8780000000000001</v>
      </c>
      <c r="G1291" s="1">
        <v>10.141</v>
      </c>
      <c r="H1291" s="1">
        <v>6.915</v>
      </c>
      <c r="I1291" s="1">
        <v>0.58899999999999997</v>
      </c>
      <c r="J1291" s="1">
        <v>0.27100000000000002</v>
      </c>
      <c r="K1291" s="1">
        <v>7.9130000000000003</v>
      </c>
      <c r="L1291" s="1">
        <v>10.739000000000001</v>
      </c>
      <c r="M1291" s="1">
        <v>7.3449999999999998</v>
      </c>
      <c r="N1291" s="1">
        <v>0.68899999999999995</v>
      </c>
      <c r="O1291" s="1">
        <v>6.3140000000000001</v>
      </c>
      <c r="P1291" s="1"/>
    </row>
    <row r="1292" spans="1:16" ht="13.5" x14ac:dyDescent="0.35">
      <c r="A1292" s="1">
        <v>1285</v>
      </c>
      <c r="B1292" s="1">
        <v>1285</v>
      </c>
      <c r="C1292" s="1">
        <v>1286</v>
      </c>
      <c r="D1292" s="1" t="s">
        <v>138</v>
      </c>
      <c r="E1292" s="12">
        <v>0.54166666666666663</v>
      </c>
      <c r="F1292" s="1">
        <v>7.6340000000000003</v>
      </c>
      <c r="G1292" s="1">
        <v>7.6219999999999999</v>
      </c>
      <c r="H1292" s="1">
        <v>6.7690000000000001</v>
      </c>
      <c r="I1292" s="1">
        <v>1.7070000000000001</v>
      </c>
      <c r="J1292" s="1">
        <v>17.925000000000001</v>
      </c>
      <c r="K1292" s="1">
        <v>7.5309999999999997</v>
      </c>
      <c r="L1292" s="1">
        <v>7.9619999999999997</v>
      </c>
      <c r="M1292" s="1">
        <v>7.0650000000000004</v>
      </c>
      <c r="N1292" s="1">
        <v>1.8520000000000001</v>
      </c>
      <c r="O1292" s="1">
        <v>15.965</v>
      </c>
      <c r="P1292" s="1"/>
    </row>
    <row r="1293" spans="1:16" ht="13.5" x14ac:dyDescent="0.35">
      <c r="A1293" s="1">
        <v>1286</v>
      </c>
      <c r="B1293" s="1">
        <v>1286</v>
      </c>
      <c r="C1293" s="1">
        <v>1287</v>
      </c>
      <c r="D1293" s="1" t="s">
        <v>138</v>
      </c>
      <c r="E1293" s="12">
        <v>0.58333333333333337</v>
      </c>
      <c r="F1293" s="1">
        <v>2.59</v>
      </c>
      <c r="G1293" s="1">
        <v>4.2110000000000003</v>
      </c>
      <c r="H1293" s="1">
        <v>1.4830000000000001</v>
      </c>
      <c r="I1293" s="1">
        <v>3.5419999999999998</v>
      </c>
      <c r="J1293" s="1">
        <v>4.319</v>
      </c>
      <c r="K1293" s="1">
        <v>2.8</v>
      </c>
      <c r="L1293" s="1">
        <v>4.4530000000000003</v>
      </c>
      <c r="M1293" s="1">
        <v>1.5840000000000001</v>
      </c>
      <c r="N1293" s="1">
        <v>3.7490000000000001</v>
      </c>
      <c r="O1293" s="1">
        <v>24.228999999999999</v>
      </c>
      <c r="P1293" s="1"/>
    </row>
    <row r="1294" spans="1:16" ht="13.5" x14ac:dyDescent="0.35">
      <c r="A1294" s="1">
        <v>1287</v>
      </c>
      <c r="B1294" s="1">
        <v>1287</v>
      </c>
      <c r="C1294" s="1">
        <v>1288</v>
      </c>
      <c r="D1294" s="1" t="s">
        <v>138</v>
      </c>
      <c r="E1294" s="12">
        <v>0.625</v>
      </c>
      <c r="F1294" s="1">
        <v>13.571999999999999</v>
      </c>
      <c r="G1294" s="1">
        <v>17.956</v>
      </c>
      <c r="H1294" s="1">
        <v>11.263999999999999</v>
      </c>
      <c r="I1294" s="1">
        <v>5.6920000000000002</v>
      </c>
      <c r="J1294" s="1">
        <v>12.68</v>
      </c>
      <c r="K1294" s="1">
        <v>13.891999999999999</v>
      </c>
      <c r="L1294" s="1">
        <v>18.896000000000001</v>
      </c>
      <c r="M1294" s="1">
        <v>11.856</v>
      </c>
      <c r="N1294" s="1">
        <v>5.9930000000000003</v>
      </c>
      <c r="O1294" s="1">
        <v>22.524999999999999</v>
      </c>
      <c r="P1294" s="1"/>
    </row>
    <row r="1295" spans="1:16" ht="13.5" x14ac:dyDescent="0.35">
      <c r="A1295" s="1">
        <v>1288</v>
      </c>
      <c r="B1295" s="1">
        <v>1288</v>
      </c>
      <c r="C1295" s="1">
        <v>1289</v>
      </c>
      <c r="D1295" s="1" t="s">
        <v>138</v>
      </c>
      <c r="E1295" s="12">
        <v>0.66666666666666663</v>
      </c>
      <c r="F1295" s="1">
        <v>2.5680000000000001</v>
      </c>
      <c r="G1295" s="1">
        <v>0.28699999999999998</v>
      </c>
      <c r="H1295" s="1">
        <v>3.7639999999999998</v>
      </c>
      <c r="I1295" s="1">
        <v>5.5250000000000004</v>
      </c>
      <c r="J1295" s="1">
        <v>6.6310000000000002</v>
      </c>
      <c r="K1295" s="1">
        <v>2.4910000000000001</v>
      </c>
      <c r="L1295" s="1">
        <v>0.80400000000000005</v>
      </c>
      <c r="M1295" s="1">
        <v>3.4569999999999999</v>
      </c>
      <c r="N1295" s="1">
        <v>5.31</v>
      </c>
      <c r="O1295" s="1">
        <v>19.158999999999999</v>
      </c>
      <c r="P1295" s="1"/>
    </row>
    <row r="1296" spans="1:16" ht="13.5" x14ac:dyDescent="0.35">
      <c r="A1296" s="1">
        <v>1289</v>
      </c>
      <c r="B1296" s="1">
        <v>1289</v>
      </c>
      <c r="C1296" s="1">
        <v>1290</v>
      </c>
      <c r="D1296" s="1" t="s">
        <v>138</v>
      </c>
      <c r="E1296" s="12">
        <v>0.70833333333333337</v>
      </c>
      <c r="F1296" s="1">
        <v>13.993</v>
      </c>
      <c r="G1296" s="1">
        <v>18.2</v>
      </c>
      <c r="H1296" s="1">
        <v>11.795999999999999</v>
      </c>
      <c r="I1296" s="1">
        <v>5.5659999999999998</v>
      </c>
      <c r="J1296" s="1">
        <v>33.423000000000002</v>
      </c>
      <c r="K1296" s="1">
        <v>13.413</v>
      </c>
      <c r="L1296" s="1">
        <v>19.129000000000001</v>
      </c>
      <c r="M1296" s="1">
        <v>12.391999999999999</v>
      </c>
      <c r="N1296" s="1">
        <v>5.8380000000000001</v>
      </c>
      <c r="O1296" s="1">
        <v>8.7050000000000001</v>
      </c>
      <c r="P1296" s="1"/>
    </row>
    <row r="1297" spans="1:16" ht="13.5" x14ac:dyDescent="0.35">
      <c r="A1297" s="1">
        <v>1290</v>
      </c>
      <c r="B1297" s="1">
        <v>1290</v>
      </c>
      <c r="C1297" s="1">
        <v>1291</v>
      </c>
      <c r="D1297" s="1" t="s">
        <v>138</v>
      </c>
      <c r="E1297" s="12">
        <v>0.75</v>
      </c>
      <c r="F1297" s="1">
        <v>4.3979999999999997</v>
      </c>
      <c r="G1297" s="1">
        <v>5.29</v>
      </c>
      <c r="H1297" s="1">
        <v>3.4860000000000002</v>
      </c>
      <c r="I1297" s="1">
        <v>0.748</v>
      </c>
      <c r="J1297" s="1">
        <v>20.471</v>
      </c>
      <c r="K1297" s="1">
        <v>4.0540000000000003</v>
      </c>
      <c r="L1297" s="1">
        <v>5.585</v>
      </c>
      <c r="M1297" s="1">
        <v>3.6880000000000002</v>
      </c>
      <c r="N1297" s="1">
        <v>0.80700000000000005</v>
      </c>
      <c r="O1297" s="1">
        <v>4.1459999999999999</v>
      </c>
      <c r="P1297" s="1"/>
    </row>
    <row r="1298" spans="1:16" ht="13.5" x14ac:dyDescent="0.35">
      <c r="A1298" s="1">
        <v>1291</v>
      </c>
      <c r="B1298" s="1">
        <v>1291</v>
      </c>
      <c r="C1298" s="1">
        <v>1292</v>
      </c>
      <c r="D1298" s="1" t="s">
        <v>138</v>
      </c>
      <c r="E1298" s="12">
        <v>0.79166666666666663</v>
      </c>
      <c r="F1298" s="1">
        <v>2.4060000000000001</v>
      </c>
      <c r="G1298" s="1">
        <v>3.4620000000000002</v>
      </c>
      <c r="H1298" s="1">
        <v>1.9019999999999999</v>
      </c>
      <c r="I1298" s="1">
        <v>1.401</v>
      </c>
      <c r="J1298" s="1">
        <v>8.7029999999999994</v>
      </c>
      <c r="K1298" s="1">
        <v>2.254</v>
      </c>
      <c r="L1298" s="1">
        <v>3.657</v>
      </c>
      <c r="M1298" s="1">
        <v>2.016</v>
      </c>
      <c r="N1298" s="1">
        <v>1.4890000000000001</v>
      </c>
      <c r="O1298" s="1">
        <v>2.6669999999999998</v>
      </c>
      <c r="P1298" s="1"/>
    </row>
    <row r="1299" spans="1:16" ht="13.5" x14ac:dyDescent="0.35">
      <c r="A1299" s="1">
        <v>1292</v>
      </c>
      <c r="B1299" s="1">
        <v>1292</v>
      </c>
      <c r="C1299" s="1">
        <v>1293</v>
      </c>
      <c r="D1299" s="1" t="s">
        <v>138</v>
      </c>
      <c r="E1299" s="12">
        <v>0.83333333333333337</v>
      </c>
      <c r="F1299" s="1">
        <v>2.919</v>
      </c>
      <c r="G1299" s="1">
        <v>4.056</v>
      </c>
      <c r="H1299" s="1">
        <v>2.35</v>
      </c>
      <c r="I1299" s="1">
        <v>1.575</v>
      </c>
      <c r="J1299" s="1">
        <v>14.053000000000001</v>
      </c>
      <c r="K1299" s="1">
        <v>2.794</v>
      </c>
      <c r="L1299" s="1">
        <v>4.2779999999999996</v>
      </c>
      <c r="M1299" s="1">
        <v>2.4830000000000001</v>
      </c>
      <c r="N1299" s="1">
        <v>1.6679999999999999</v>
      </c>
      <c r="O1299" s="1">
        <v>4.726</v>
      </c>
      <c r="P1299" s="1"/>
    </row>
    <row r="1300" spans="1:16" ht="13.5" x14ac:dyDescent="0.35">
      <c r="A1300" s="1">
        <v>1293</v>
      </c>
      <c r="B1300" s="1">
        <v>1293</v>
      </c>
      <c r="C1300" s="1">
        <v>1294</v>
      </c>
      <c r="D1300" s="1" t="s">
        <v>138</v>
      </c>
      <c r="E1300" s="12">
        <v>0.875</v>
      </c>
      <c r="F1300" s="1">
        <v>12.228999999999999</v>
      </c>
      <c r="G1300" s="1">
        <v>14.276</v>
      </c>
      <c r="H1300" s="1">
        <v>10.583</v>
      </c>
      <c r="I1300" s="1">
        <v>0.70399999999999996</v>
      </c>
      <c r="J1300" s="1">
        <v>5.5229999999999997</v>
      </c>
      <c r="K1300" s="1">
        <v>12.275</v>
      </c>
      <c r="L1300" s="1">
        <v>15.01</v>
      </c>
      <c r="M1300" s="1">
        <v>11.124000000000001</v>
      </c>
      <c r="N1300" s="1">
        <v>0.73099999999999998</v>
      </c>
      <c r="O1300" s="1">
        <v>0.69199999999999995</v>
      </c>
      <c r="P1300" s="1"/>
    </row>
    <row r="1301" spans="1:16" ht="13.5" x14ac:dyDescent="0.35">
      <c r="A1301" s="1">
        <v>1294</v>
      </c>
      <c r="B1301" s="1">
        <v>1294</v>
      </c>
      <c r="C1301" s="1">
        <v>1295</v>
      </c>
      <c r="D1301" s="1" t="s">
        <v>138</v>
      </c>
      <c r="E1301" s="12">
        <v>0.91666666666666663</v>
      </c>
      <c r="F1301" s="1">
        <v>11.872</v>
      </c>
      <c r="G1301" s="1">
        <v>13.506</v>
      </c>
      <c r="H1301" s="1">
        <v>10.271000000000001</v>
      </c>
      <c r="I1301" s="1">
        <v>8.7999999999999995E-2</v>
      </c>
      <c r="J1301" s="1">
        <v>2.9649999999999999</v>
      </c>
      <c r="K1301" s="1">
        <v>11.888999999999999</v>
      </c>
      <c r="L1301" s="1">
        <v>14.198</v>
      </c>
      <c r="M1301" s="1">
        <v>10.794</v>
      </c>
      <c r="N1301" s="1">
        <v>8.1000000000000003E-2</v>
      </c>
      <c r="O1301" s="1">
        <v>1.714</v>
      </c>
      <c r="P1301" s="1"/>
    </row>
    <row r="1302" spans="1:16" ht="13.5" x14ac:dyDescent="0.35">
      <c r="A1302" s="1">
        <v>1295</v>
      </c>
      <c r="B1302" s="1">
        <v>1295</v>
      </c>
      <c r="C1302" s="1">
        <v>1296</v>
      </c>
      <c r="D1302" s="1" t="s">
        <v>138</v>
      </c>
      <c r="E1302" s="12">
        <v>0.95833333333333337</v>
      </c>
      <c r="F1302" s="1">
        <v>15.225</v>
      </c>
      <c r="G1302" s="1">
        <v>17.442</v>
      </c>
      <c r="H1302" s="1">
        <v>13.148</v>
      </c>
      <c r="I1302" s="1">
        <v>0.36899999999999999</v>
      </c>
      <c r="J1302" s="1">
        <v>0.72199999999999998</v>
      </c>
      <c r="K1302" s="1">
        <v>15.231</v>
      </c>
      <c r="L1302" s="1">
        <v>18.361999999999998</v>
      </c>
      <c r="M1302" s="1">
        <v>13.845000000000001</v>
      </c>
      <c r="N1302" s="1">
        <v>0.375</v>
      </c>
      <c r="O1302" s="1">
        <v>0.22</v>
      </c>
      <c r="P1302" s="1"/>
    </row>
    <row r="1303" spans="1:16" ht="13.5" x14ac:dyDescent="0.35">
      <c r="A1303" s="1">
        <v>1296</v>
      </c>
      <c r="B1303" s="1">
        <v>1296</v>
      </c>
      <c r="C1303" s="1">
        <v>1297</v>
      </c>
      <c r="D1303" s="1" t="s">
        <v>139</v>
      </c>
      <c r="E1303" s="12">
        <v>0</v>
      </c>
      <c r="F1303" s="1">
        <v>8.984</v>
      </c>
      <c r="G1303" s="1">
        <v>10.644</v>
      </c>
      <c r="H1303" s="1">
        <v>7.6740000000000004</v>
      </c>
      <c r="I1303" s="1">
        <v>0.72499999999999998</v>
      </c>
      <c r="J1303" s="1">
        <v>7.64</v>
      </c>
      <c r="K1303" s="1">
        <v>8.98</v>
      </c>
      <c r="L1303" s="1">
        <v>11.204000000000001</v>
      </c>
      <c r="M1303" s="1">
        <v>8.0790000000000006</v>
      </c>
      <c r="N1303" s="1">
        <v>0.76800000000000002</v>
      </c>
      <c r="O1303" s="1">
        <v>2.86</v>
      </c>
      <c r="P1303" s="1"/>
    </row>
    <row r="1304" spans="1:16" ht="13.5" x14ac:dyDescent="0.35">
      <c r="A1304" s="1">
        <v>1297</v>
      </c>
      <c r="B1304" s="1">
        <v>1297</v>
      </c>
      <c r="C1304" s="1">
        <v>1298</v>
      </c>
      <c r="D1304" s="1" t="s">
        <v>139</v>
      </c>
      <c r="E1304" s="12">
        <v>4.1666666666666664E-2</v>
      </c>
      <c r="F1304" s="1">
        <v>4.2880000000000003</v>
      </c>
      <c r="G1304" s="1">
        <v>5.2910000000000004</v>
      </c>
      <c r="H1304" s="1">
        <v>3.6890000000000001</v>
      </c>
      <c r="I1304" s="1">
        <v>0.76300000000000001</v>
      </c>
      <c r="J1304" s="1">
        <v>8.0000000000000002E-3</v>
      </c>
      <c r="K1304" s="1">
        <v>4.29</v>
      </c>
      <c r="L1304" s="1">
        <v>5.5659999999999998</v>
      </c>
      <c r="M1304" s="1">
        <v>3.88</v>
      </c>
      <c r="N1304" s="1">
        <v>0.80300000000000005</v>
      </c>
      <c r="O1304" s="1">
        <v>5.35</v>
      </c>
      <c r="P1304" s="1"/>
    </row>
    <row r="1305" spans="1:16" ht="13.5" x14ac:dyDescent="0.35">
      <c r="A1305" s="1">
        <v>1298</v>
      </c>
      <c r="B1305" s="1">
        <v>1298</v>
      </c>
      <c r="C1305" s="1">
        <v>1299</v>
      </c>
      <c r="D1305" s="1" t="s">
        <v>139</v>
      </c>
      <c r="E1305" s="12">
        <v>8.3333333333333329E-2</v>
      </c>
      <c r="F1305" s="1">
        <v>14.968</v>
      </c>
      <c r="G1305" s="1">
        <v>18.504000000000001</v>
      </c>
      <c r="H1305" s="1">
        <v>12.946</v>
      </c>
      <c r="I1305" s="1">
        <v>2.6829999999999998</v>
      </c>
      <c r="J1305" s="1">
        <v>2.1000000000000001E-2</v>
      </c>
      <c r="K1305" s="1">
        <v>14.961</v>
      </c>
      <c r="L1305" s="1">
        <v>19.466999999999999</v>
      </c>
      <c r="M1305" s="1">
        <v>13.62</v>
      </c>
      <c r="N1305" s="1">
        <v>2.823</v>
      </c>
      <c r="O1305" s="1">
        <v>19.433</v>
      </c>
      <c r="P1305" s="1"/>
    </row>
    <row r="1306" spans="1:16" ht="13.5" x14ac:dyDescent="0.35">
      <c r="A1306" s="1">
        <v>1299</v>
      </c>
      <c r="B1306" s="1">
        <v>1299</v>
      </c>
      <c r="C1306" s="1">
        <v>1300</v>
      </c>
      <c r="D1306" s="1" t="s">
        <v>139</v>
      </c>
      <c r="E1306" s="12">
        <v>0.125</v>
      </c>
      <c r="F1306" s="1">
        <v>6.1239999999999997</v>
      </c>
      <c r="G1306" s="1">
        <v>8.3819999999999997</v>
      </c>
      <c r="H1306" s="1">
        <v>5.5049999999999999</v>
      </c>
      <c r="I1306" s="1">
        <v>2.5920000000000001</v>
      </c>
      <c r="J1306" s="1">
        <v>4.3999999999999997E-2</v>
      </c>
      <c r="K1306" s="1">
        <v>6.1589999999999998</v>
      </c>
      <c r="L1306" s="1">
        <v>8.82</v>
      </c>
      <c r="M1306" s="1">
        <v>5.7930000000000001</v>
      </c>
      <c r="N1306" s="1">
        <v>2.7290000000000001</v>
      </c>
      <c r="O1306" s="1">
        <v>22.440999999999999</v>
      </c>
      <c r="P1306" s="1"/>
    </row>
    <row r="1307" spans="1:16" ht="13.5" x14ac:dyDescent="0.35">
      <c r="A1307" s="1">
        <v>1300</v>
      </c>
      <c r="B1307" s="1">
        <v>1300</v>
      </c>
      <c r="C1307" s="1">
        <v>1301</v>
      </c>
      <c r="D1307" s="1" t="s">
        <v>139</v>
      </c>
      <c r="E1307" s="12">
        <v>0.16666666666666666</v>
      </c>
      <c r="F1307" s="1">
        <v>22.187000000000001</v>
      </c>
      <c r="G1307" s="1">
        <v>28.009</v>
      </c>
      <c r="H1307" s="1">
        <v>19.327999999999999</v>
      </c>
      <c r="I1307" s="1">
        <v>5.2229999999999999</v>
      </c>
      <c r="J1307" s="1">
        <v>7.9000000000000001E-2</v>
      </c>
      <c r="K1307" s="1">
        <v>22.184000000000001</v>
      </c>
      <c r="L1307" s="1">
        <v>29.463999999999999</v>
      </c>
      <c r="M1307" s="1">
        <v>20.329999999999998</v>
      </c>
      <c r="N1307" s="1">
        <v>5.492</v>
      </c>
      <c r="O1307" s="1">
        <v>38.61</v>
      </c>
      <c r="P1307" s="1"/>
    </row>
    <row r="1308" spans="1:16" ht="13.5" x14ac:dyDescent="0.35">
      <c r="A1308" s="1">
        <v>1301</v>
      </c>
      <c r="B1308" s="1">
        <v>1301</v>
      </c>
      <c r="C1308" s="1">
        <v>1302</v>
      </c>
      <c r="D1308" s="1" t="s">
        <v>139</v>
      </c>
      <c r="E1308" s="12">
        <v>0.20833333333333334</v>
      </c>
      <c r="F1308" s="1">
        <v>6.1390000000000002</v>
      </c>
      <c r="G1308" s="1">
        <v>7.6909999999999998</v>
      </c>
      <c r="H1308" s="1">
        <v>5.335</v>
      </c>
      <c r="I1308" s="1">
        <v>1.5269999999999999</v>
      </c>
      <c r="J1308" s="1">
        <v>8.3000000000000004E-2</v>
      </c>
      <c r="K1308" s="1">
        <v>6.1340000000000003</v>
      </c>
      <c r="L1308" s="1">
        <v>8.0879999999999992</v>
      </c>
      <c r="M1308" s="1">
        <v>5.609</v>
      </c>
      <c r="N1308" s="1">
        <v>1.603</v>
      </c>
      <c r="O1308" s="1">
        <v>11.618</v>
      </c>
      <c r="P1308" s="1"/>
    </row>
    <row r="1309" spans="1:16" ht="13.5" x14ac:dyDescent="0.35">
      <c r="A1309" s="1">
        <v>1302</v>
      </c>
      <c r="B1309" s="1">
        <v>1302</v>
      </c>
      <c r="C1309" s="1">
        <v>1303</v>
      </c>
      <c r="D1309" s="1" t="s">
        <v>139</v>
      </c>
      <c r="E1309" s="12">
        <v>0.25</v>
      </c>
      <c r="F1309" s="1">
        <v>5.6000000000000001E-2</v>
      </c>
      <c r="G1309" s="1">
        <v>0.06</v>
      </c>
      <c r="H1309" s="1">
        <v>0.06</v>
      </c>
      <c r="I1309" s="1">
        <v>0.06</v>
      </c>
      <c r="J1309" s="1">
        <v>0.06</v>
      </c>
      <c r="K1309" s="1">
        <v>6.0999999999999999E-2</v>
      </c>
      <c r="L1309" s="1">
        <v>0.06</v>
      </c>
      <c r="M1309" s="1">
        <v>0.06</v>
      </c>
      <c r="N1309" s="1">
        <v>0.06</v>
      </c>
      <c r="O1309" s="1">
        <v>0.06</v>
      </c>
      <c r="P1309" s="1"/>
    </row>
    <row r="1310" spans="1:16" ht="13.5" x14ac:dyDescent="0.35">
      <c r="A1310" s="1">
        <v>1303</v>
      </c>
      <c r="B1310" s="1">
        <v>1303</v>
      </c>
      <c r="C1310" s="1">
        <v>1304</v>
      </c>
      <c r="D1310" s="1" t="s">
        <v>139</v>
      </c>
      <c r="E1310" s="12">
        <v>0.29166666666666669</v>
      </c>
      <c r="F1310" s="1">
        <v>1.996</v>
      </c>
      <c r="G1310" s="1">
        <v>0.20200000000000001</v>
      </c>
      <c r="H1310" s="1">
        <v>2.8410000000000002</v>
      </c>
      <c r="I1310" s="1">
        <v>8.0609999999999999</v>
      </c>
      <c r="J1310" s="1">
        <v>6.7750000000000004</v>
      </c>
      <c r="K1310" s="1">
        <v>2.016</v>
      </c>
      <c r="L1310" s="1">
        <v>0.27800000000000002</v>
      </c>
      <c r="M1310" s="1">
        <v>2.4990000000000001</v>
      </c>
      <c r="N1310" s="1">
        <v>7.99</v>
      </c>
      <c r="O1310" s="1">
        <v>4.5490000000000004</v>
      </c>
      <c r="P1310" s="1"/>
    </row>
    <row r="1311" spans="1:16" ht="13.5" x14ac:dyDescent="0.35">
      <c r="A1311" s="1">
        <v>1304</v>
      </c>
      <c r="B1311" s="1">
        <v>1304</v>
      </c>
      <c r="C1311" s="1">
        <v>1305</v>
      </c>
      <c r="D1311" s="1" t="s">
        <v>139</v>
      </c>
      <c r="E1311" s="12">
        <v>0.33333333333333331</v>
      </c>
      <c r="F1311" s="1">
        <v>9.8450000000000006</v>
      </c>
      <c r="G1311" s="1">
        <v>11.887</v>
      </c>
      <c r="H1311" s="1">
        <v>8.6780000000000008</v>
      </c>
      <c r="I1311" s="1">
        <v>1.1919999999999999</v>
      </c>
      <c r="J1311" s="1">
        <v>0.47399999999999998</v>
      </c>
      <c r="K1311" s="1">
        <v>9.8620000000000001</v>
      </c>
      <c r="L1311" s="1">
        <v>12.513999999999999</v>
      </c>
      <c r="M1311" s="1">
        <v>9.1370000000000005</v>
      </c>
      <c r="N1311" s="1">
        <v>1.262</v>
      </c>
      <c r="O1311" s="1">
        <v>8.4700000000000006</v>
      </c>
      <c r="P1311" s="1"/>
    </row>
    <row r="1312" spans="1:16" ht="13.5" x14ac:dyDescent="0.35">
      <c r="A1312" s="1">
        <v>1305</v>
      </c>
      <c r="B1312" s="1">
        <v>1305</v>
      </c>
      <c r="C1312" s="1">
        <v>1306</v>
      </c>
      <c r="D1312" s="1" t="s">
        <v>139</v>
      </c>
      <c r="E1312" s="12">
        <v>0.375</v>
      </c>
      <c r="F1312" s="1">
        <v>7.7469999999999999</v>
      </c>
      <c r="G1312" s="1">
        <v>9.6389999999999993</v>
      </c>
      <c r="H1312" s="1">
        <v>6.8460000000000001</v>
      </c>
      <c r="I1312" s="1">
        <v>2.0510000000000002</v>
      </c>
      <c r="J1312" s="1">
        <v>3.7370000000000001</v>
      </c>
      <c r="K1312" s="1">
        <v>7.734</v>
      </c>
      <c r="L1312" s="1">
        <v>10.118</v>
      </c>
      <c r="M1312" s="1">
        <v>7.18</v>
      </c>
      <c r="N1312" s="1">
        <v>2.1349999999999998</v>
      </c>
      <c r="O1312" s="1">
        <v>5.4889999999999999</v>
      </c>
      <c r="P1312" s="1"/>
    </row>
    <row r="1313" spans="1:16" ht="13.5" x14ac:dyDescent="0.35">
      <c r="A1313" s="1">
        <v>1306</v>
      </c>
      <c r="B1313" s="1">
        <v>1306</v>
      </c>
      <c r="C1313" s="1">
        <v>1307</v>
      </c>
      <c r="D1313" s="1" t="s">
        <v>139</v>
      </c>
      <c r="E1313" s="12">
        <v>0.41666666666666669</v>
      </c>
      <c r="F1313" s="1">
        <v>6.6580000000000004</v>
      </c>
      <c r="G1313" s="1">
        <v>7.2030000000000003</v>
      </c>
      <c r="H1313" s="1">
        <v>5.976</v>
      </c>
      <c r="I1313" s="1">
        <v>0.23200000000000001</v>
      </c>
      <c r="J1313" s="1">
        <v>0.54600000000000004</v>
      </c>
      <c r="K1313" s="1">
        <v>6.6289999999999996</v>
      </c>
      <c r="L1313" s="1">
        <v>7.54</v>
      </c>
      <c r="M1313" s="1">
        <v>6.2489999999999997</v>
      </c>
      <c r="N1313" s="1">
        <v>0.20699999999999999</v>
      </c>
      <c r="O1313" s="1">
        <v>9.202</v>
      </c>
      <c r="P1313" s="1"/>
    </row>
    <row r="1314" spans="1:16" ht="13.5" x14ac:dyDescent="0.35">
      <c r="A1314" s="1">
        <v>1307</v>
      </c>
      <c r="B1314" s="1">
        <v>1307</v>
      </c>
      <c r="C1314" s="1">
        <v>1308</v>
      </c>
      <c r="D1314" s="1" t="s">
        <v>139</v>
      </c>
      <c r="E1314" s="12">
        <v>0.45833333333333331</v>
      </c>
      <c r="F1314" s="1">
        <v>6.9459999999999997</v>
      </c>
      <c r="G1314" s="1">
        <v>9.6029999999999998</v>
      </c>
      <c r="H1314" s="1">
        <v>6.298</v>
      </c>
      <c r="I1314" s="1">
        <v>2.3839999999999999</v>
      </c>
      <c r="J1314" s="1">
        <v>2.2719999999999998</v>
      </c>
      <c r="K1314" s="1">
        <v>6.9749999999999996</v>
      </c>
      <c r="L1314" s="1">
        <v>10.143000000000001</v>
      </c>
      <c r="M1314" s="1">
        <v>6.6660000000000004</v>
      </c>
      <c r="N1314" s="1">
        <v>2.5489999999999999</v>
      </c>
      <c r="O1314" s="1">
        <v>0.77700000000000002</v>
      </c>
      <c r="P1314" s="1"/>
    </row>
    <row r="1315" spans="1:16" ht="13.5" x14ac:dyDescent="0.35">
      <c r="A1315" s="1">
        <v>1308</v>
      </c>
      <c r="B1315" s="1">
        <v>1308</v>
      </c>
      <c r="C1315" s="1">
        <v>1309</v>
      </c>
      <c r="D1315" s="1" t="s">
        <v>139</v>
      </c>
      <c r="E1315" s="12">
        <v>0.5</v>
      </c>
      <c r="F1315" s="1">
        <v>2.2250000000000001</v>
      </c>
      <c r="G1315" s="1">
        <v>3.2389999999999999</v>
      </c>
      <c r="H1315" s="1">
        <v>1.802</v>
      </c>
      <c r="I1315" s="1">
        <v>2.5150000000000001</v>
      </c>
      <c r="J1315" s="1">
        <v>2.379</v>
      </c>
      <c r="K1315" s="1">
        <v>2.2360000000000002</v>
      </c>
      <c r="L1315" s="1">
        <v>3.3639999999999999</v>
      </c>
      <c r="M1315" s="1">
        <v>1.8520000000000001</v>
      </c>
      <c r="N1315" s="1">
        <v>2.601</v>
      </c>
      <c r="O1315" s="1">
        <v>15.138999999999999</v>
      </c>
      <c r="P1315" s="1"/>
    </row>
    <row r="1316" spans="1:16" ht="13.5" x14ac:dyDescent="0.35">
      <c r="A1316" s="1">
        <v>1309</v>
      </c>
      <c r="B1316" s="1">
        <v>1309</v>
      </c>
      <c r="C1316" s="1">
        <v>1310</v>
      </c>
      <c r="D1316" s="1" t="s">
        <v>139</v>
      </c>
      <c r="E1316" s="12">
        <v>0.54166666666666663</v>
      </c>
      <c r="F1316" s="1">
        <v>7.9710000000000001</v>
      </c>
      <c r="G1316" s="1">
        <v>9.7210000000000001</v>
      </c>
      <c r="H1316" s="1">
        <v>7.5439999999999996</v>
      </c>
      <c r="I1316" s="1">
        <v>0.19800000000000001</v>
      </c>
      <c r="J1316" s="1">
        <v>4.0890000000000004</v>
      </c>
      <c r="K1316" s="1">
        <v>7.9729999999999999</v>
      </c>
      <c r="L1316" s="1">
        <v>10.303000000000001</v>
      </c>
      <c r="M1316" s="1">
        <v>8.0129999999999999</v>
      </c>
      <c r="N1316" s="1">
        <v>0.13200000000000001</v>
      </c>
      <c r="O1316" s="1">
        <v>2.1779999999999999</v>
      </c>
      <c r="P1316" s="1"/>
    </row>
    <row r="1317" spans="1:16" ht="13.5" x14ac:dyDescent="0.35">
      <c r="A1317" s="1">
        <v>1310</v>
      </c>
      <c r="B1317" s="1">
        <v>1310</v>
      </c>
      <c r="C1317" s="1">
        <v>1311</v>
      </c>
      <c r="D1317" s="1" t="s">
        <v>139</v>
      </c>
      <c r="E1317" s="12">
        <v>0.58333333333333337</v>
      </c>
      <c r="F1317" s="1">
        <v>8.0869999999999997</v>
      </c>
      <c r="G1317" s="1">
        <v>10.611000000000001</v>
      </c>
      <c r="H1317" s="1">
        <v>7.62</v>
      </c>
      <c r="I1317" s="1">
        <v>3.6509999999999998</v>
      </c>
      <c r="J1317" s="1">
        <v>6.9260000000000002</v>
      </c>
      <c r="K1317" s="1">
        <v>8.0630000000000006</v>
      </c>
      <c r="L1317" s="1">
        <v>11.113</v>
      </c>
      <c r="M1317" s="1">
        <v>7.9660000000000002</v>
      </c>
      <c r="N1317" s="1">
        <v>3.7909999999999999</v>
      </c>
      <c r="O1317" s="1">
        <v>11.342000000000001</v>
      </c>
      <c r="P1317" s="1"/>
    </row>
    <row r="1318" spans="1:16" ht="13.5" x14ac:dyDescent="0.35">
      <c r="A1318" s="1">
        <v>1311</v>
      </c>
      <c r="B1318" s="1">
        <v>1311</v>
      </c>
      <c r="C1318" s="1">
        <v>1312</v>
      </c>
      <c r="D1318" s="1" t="s">
        <v>139</v>
      </c>
      <c r="E1318" s="12">
        <v>0.625</v>
      </c>
      <c r="F1318" s="1">
        <v>12.465</v>
      </c>
      <c r="G1318" s="1">
        <v>14.824999999999999</v>
      </c>
      <c r="H1318" s="1">
        <v>11.943</v>
      </c>
      <c r="I1318" s="1">
        <v>1.3759999999999999</v>
      </c>
      <c r="J1318" s="1">
        <v>2.0720000000000001</v>
      </c>
      <c r="K1318" s="1">
        <v>12.601000000000001</v>
      </c>
      <c r="L1318" s="1">
        <v>15.587</v>
      </c>
      <c r="M1318" s="1">
        <v>12.555</v>
      </c>
      <c r="N1318" s="1">
        <v>1.4379999999999999</v>
      </c>
      <c r="O1318" s="1">
        <v>4.5570000000000004</v>
      </c>
      <c r="P1318" s="1"/>
    </row>
    <row r="1319" spans="1:16" ht="13.5" x14ac:dyDescent="0.35">
      <c r="A1319" s="1">
        <v>1312</v>
      </c>
      <c r="B1319" s="1">
        <v>1312</v>
      </c>
      <c r="C1319" s="1">
        <v>1313</v>
      </c>
      <c r="D1319" s="1" t="s">
        <v>139</v>
      </c>
      <c r="E1319" s="12">
        <v>0.66666666666666663</v>
      </c>
      <c r="F1319" s="1">
        <v>23.847999999999999</v>
      </c>
      <c r="G1319" s="1">
        <v>28.512</v>
      </c>
      <c r="H1319" s="1">
        <v>22.794</v>
      </c>
      <c r="I1319" s="1">
        <v>15.093</v>
      </c>
      <c r="J1319" s="1">
        <v>55.082999999999998</v>
      </c>
      <c r="K1319" s="1">
        <v>23.756</v>
      </c>
      <c r="L1319" s="1">
        <v>29.488</v>
      </c>
      <c r="M1319" s="1">
        <v>23.472000000000001</v>
      </c>
      <c r="N1319" s="1">
        <v>15.37</v>
      </c>
      <c r="O1319" s="1">
        <v>22.856999999999999</v>
      </c>
      <c r="P1319" s="1"/>
    </row>
    <row r="1320" spans="1:16" ht="13.5" x14ac:dyDescent="0.35">
      <c r="A1320" s="1">
        <v>1313</v>
      </c>
      <c r="B1320" s="1">
        <v>1313</v>
      </c>
      <c r="C1320" s="1">
        <v>1314</v>
      </c>
      <c r="D1320" s="1" t="s">
        <v>139</v>
      </c>
      <c r="E1320" s="12">
        <v>0.70833333333333337</v>
      </c>
      <c r="F1320" s="1">
        <v>4.5650000000000004</v>
      </c>
      <c r="G1320" s="1">
        <v>6.7290000000000001</v>
      </c>
      <c r="H1320" s="1">
        <v>4.21</v>
      </c>
      <c r="I1320" s="1">
        <v>2.1</v>
      </c>
      <c r="J1320" s="1">
        <v>24.978000000000002</v>
      </c>
      <c r="K1320" s="1">
        <v>4.4359999999999999</v>
      </c>
      <c r="L1320" s="1">
        <v>7.1189999999999998</v>
      </c>
      <c r="M1320" s="1">
        <v>4.468</v>
      </c>
      <c r="N1320" s="1">
        <v>2.2490000000000001</v>
      </c>
      <c r="O1320" s="1">
        <v>4.2720000000000002</v>
      </c>
      <c r="P1320" s="1"/>
    </row>
    <row r="1321" spans="1:16" ht="13.5" x14ac:dyDescent="0.35">
      <c r="A1321" s="1">
        <v>1314</v>
      </c>
      <c r="B1321" s="1">
        <v>1314</v>
      </c>
      <c r="C1321" s="1">
        <v>1315</v>
      </c>
      <c r="D1321" s="1" t="s">
        <v>139</v>
      </c>
      <c r="E1321" s="12">
        <v>0.75</v>
      </c>
      <c r="F1321" s="1">
        <v>0.35199999999999998</v>
      </c>
      <c r="G1321" s="1">
        <v>0.55000000000000004</v>
      </c>
      <c r="H1321" s="1">
        <v>0.23699999999999999</v>
      </c>
      <c r="I1321" s="1">
        <v>0.40200000000000002</v>
      </c>
      <c r="J1321" s="1">
        <v>18.965</v>
      </c>
      <c r="K1321" s="1">
        <v>0.33900000000000002</v>
      </c>
      <c r="L1321" s="1">
        <v>0.61699999999999999</v>
      </c>
      <c r="M1321" s="1">
        <v>0.28799999999999998</v>
      </c>
      <c r="N1321" s="1">
        <v>0.38400000000000001</v>
      </c>
      <c r="O1321" s="1">
        <v>7.4509999999999996</v>
      </c>
      <c r="P1321" s="1"/>
    </row>
    <row r="1322" spans="1:16" ht="13.5" x14ac:dyDescent="0.35">
      <c r="A1322" s="1">
        <v>1315</v>
      </c>
      <c r="B1322" s="1">
        <v>1315</v>
      </c>
      <c r="C1322" s="1">
        <v>1316</v>
      </c>
      <c r="D1322" s="1" t="s">
        <v>139</v>
      </c>
      <c r="E1322" s="12">
        <v>0.79166666666666663</v>
      </c>
      <c r="F1322" s="1">
        <v>7.2249999999999996</v>
      </c>
      <c r="G1322" s="1">
        <v>9.5470000000000006</v>
      </c>
      <c r="H1322" s="1">
        <v>6.6609999999999996</v>
      </c>
      <c r="I1322" s="1">
        <v>1.7090000000000001</v>
      </c>
      <c r="J1322" s="1">
        <v>0.54500000000000004</v>
      </c>
      <c r="K1322" s="1">
        <v>7.274</v>
      </c>
      <c r="L1322" s="1">
        <v>10.074999999999999</v>
      </c>
      <c r="M1322" s="1">
        <v>7.0389999999999997</v>
      </c>
      <c r="N1322" s="1">
        <v>1.829</v>
      </c>
      <c r="O1322" s="1">
        <v>0.54300000000000004</v>
      </c>
      <c r="P1322" s="1"/>
    </row>
    <row r="1323" spans="1:16" ht="13.5" x14ac:dyDescent="0.35">
      <c r="A1323" s="1">
        <v>1316</v>
      </c>
      <c r="B1323" s="1">
        <v>1316</v>
      </c>
      <c r="C1323" s="1">
        <v>1317</v>
      </c>
      <c r="D1323" s="1" t="s">
        <v>139</v>
      </c>
      <c r="E1323" s="12">
        <v>0.83333333333333337</v>
      </c>
      <c r="F1323" s="1">
        <v>9.2149999999999999</v>
      </c>
      <c r="G1323" s="1">
        <v>12.276999999999999</v>
      </c>
      <c r="H1323" s="1">
        <v>8.4139999999999997</v>
      </c>
      <c r="I1323" s="1">
        <v>3.883</v>
      </c>
      <c r="J1323" s="1">
        <v>17.847999999999999</v>
      </c>
      <c r="K1323" s="1">
        <v>9.23</v>
      </c>
      <c r="L1323" s="1">
        <v>12.895</v>
      </c>
      <c r="M1323" s="1">
        <v>8.8309999999999995</v>
      </c>
      <c r="N1323" s="1">
        <v>4.0640000000000001</v>
      </c>
      <c r="O1323" s="1">
        <v>21.416</v>
      </c>
      <c r="P1323" s="1"/>
    </row>
    <row r="1324" spans="1:16" ht="13.5" x14ac:dyDescent="0.35">
      <c r="A1324" s="1">
        <v>1317</v>
      </c>
      <c r="B1324" s="1">
        <v>1317</v>
      </c>
      <c r="C1324" s="1">
        <v>1318</v>
      </c>
      <c r="D1324" s="1" t="s">
        <v>139</v>
      </c>
      <c r="E1324" s="12">
        <v>0.875</v>
      </c>
      <c r="F1324" s="1">
        <v>1.2410000000000001</v>
      </c>
      <c r="G1324" s="1">
        <v>1.8580000000000001</v>
      </c>
      <c r="H1324" s="1">
        <v>1.163</v>
      </c>
      <c r="I1324" s="1">
        <v>0.47299999999999998</v>
      </c>
      <c r="J1324" s="1">
        <v>3.214</v>
      </c>
      <c r="K1324" s="1">
        <v>1.2509999999999999</v>
      </c>
      <c r="L1324" s="1">
        <v>1.9690000000000001</v>
      </c>
      <c r="M1324" s="1">
        <v>1.2370000000000001</v>
      </c>
      <c r="N1324" s="1">
        <v>0.51100000000000001</v>
      </c>
      <c r="O1324" s="1">
        <v>3.9169999999999998</v>
      </c>
      <c r="P1324" s="1"/>
    </row>
    <row r="1325" spans="1:16" ht="13.5" x14ac:dyDescent="0.35">
      <c r="A1325" s="1">
        <v>1318</v>
      </c>
      <c r="B1325" s="1">
        <v>1318</v>
      </c>
      <c r="C1325" s="1">
        <v>1319</v>
      </c>
      <c r="D1325" s="1" t="s">
        <v>139</v>
      </c>
      <c r="E1325" s="12">
        <v>0.91666666666666663</v>
      </c>
      <c r="F1325" s="1">
        <v>0.82499999999999996</v>
      </c>
      <c r="G1325" s="1">
        <v>0.97799999999999998</v>
      </c>
      <c r="H1325" s="1">
        <v>0.76200000000000001</v>
      </c>
      <c r="I1325" s="1">
        <v>0.216</v>
      </c>
      <c r="J1325" s="1">
        <v>2.2989999999999999</v>
      </c>
      <c r="K1325" s="1">
        <v>0.82</v>
      </c>
      <c r="L1325" s="1">
        <v>1.016</v>
      </c>
      <c r="M1325" s="1">
        <v>0.79</v>
      </c>
      <c r="N1325" s="1">
        <v>0.216</v>
      </c>
      <c r="O1325" s="1">
        <v>1.639</v>
      </c>
      <c r="P1325" s="1"/>
    </row>
    <row r="1326" spans="1:16" ht="13.5" x14ac:dyDescent="0.35">
      <c r="A1326" s="1">
        <v>1319</v>
      </c>
      <c r="B1326" s="1">
        <v>1319</v>
      </c>
      <c r="C1326" s="1">
        <v>1320</v>
      </c>
      <c r="D1326" s="1" t="s">
        <v>139</v>
      </c>
      <c r="E1326" s="12">
        <v>0.95833333333333337</v>
      </c>
      <c r="F1326" s="1">
        <v>15.500999999999999</v>
      </c>
      <c r="G1326" s="1">
        <v>20.856999999999999</v>
      </c>
      <c r="H1326" s="1">
        <v>13.916</v>
      </c>
      <c r="I1326" s="1">
        <v>6.5010000000000003</v>
      </c>
      <c r="J1326" s="1">
        <v>34.372999999999998</v>
      </c>
      <c r="K1326" s="1">
        <v>15.468999999999999</v>
      </c>
      <c r="L1326" s="1">
        <v>21.931999999999999</v>
      </c>
      <c r="M1326" s="1">
        <v>14.629</v>
      </c>
      <c r="N1326" s="1">
        <v>6.8289999999999997</v>
      </c>
      <c r="O1326" s="1">
        <v>35.128</v>
      </c>
      <c r="P1326" s="1"/>
    </row>
    <row r="1327" spans="1:16" ht="13.5" x14ac:dyDescent="0.35">
      <c r="A1327" s="1">
        <v>1320</v>
      </c>
      <c r="B1327" s="1">
        <v>1320</v>
      </c>
      <c r="C1327" s="1">
        <v>1321</v>
      </c>
      <c r="D1327" s="1" t="s">
        <v>140</v>
      </c>
      <c r="E1327" s="12">
        <v>0</v>
      </c>
      <c r="F1327" s="1">
        <v>12.657</v>
      </c>
      <c r="G1327" s="1">
        <v>17</v>
      </c>
      <c r="H1327" s="1">
        <v>11.625999999999999</v>
      </c>
      <c r="I1327" s="1">
        <v>4.26</v>
      </c>
      <c r="J1327" s="1">
        <v>26.393000000000001</v>
      </c>
      <c r="K1327" s="1">
        <v>12.644</v>
      </c>
      <c r="L1327" s="1">
        <v>17.891999999999999</v>
      </c>
      <c r="M1327" s="1">
        <v>12.239000000000001</v>
      </c>
      <c r="N1327" s="1">
        <v>4.49</v>
      </c>
      <c r="O1327" s="1">
        <v>21.216000000000001</v>
      </c>
      <c r="P1327" s="1"/>
    </row>
    <row r="1328" spans="1:16" ht="13.5" x14ac:dyDescent="0.35">
      <c r="A1328" s="1">
        <v>1321</v>
      </c>
      <c r="B1328" s="1">
        <v>1321</v>
      </c>
      <c r="C1328" s="1">
        <v>1322</v>
      </c>
      <c r="D1328" s="1" t="s">
        <v>140</v>
      </c>
      <c r="E1328" s="12">
        <v>4.1666666666666664E-2</v>
      </c>
      <c r="F1328" s="1">
        <v>1.6950000000000001</v>
      </c>
      <c r="G1328" s="1">
        <v>1.837</v>
      </c>
      <c r="H1328" s="1">
        <v>1.617</v>
      </c>
      <c r="I1328" s="1">
        <v>0.44400000000000001</v>
      </c>
      <c r="J1328" s="1">
        <v>23.777999999999999</v>
      </c>
      <c r="K1328" s="1">
        <v>1.681</v>
      </c>
      <c r="L1328" s="1">
        <v>1.9379999999999999</v>
      </c>
      <c r="M1328" s="1">
        <v>1.7070000000000001</v>
      </c>
      <c r="N1328" s="1">
        <v>0.46100000000000002</v>
      </c>
      <c r="O1328" s="1">
        <v>28.648</v>
      </c>
      <c r="P1328" s="1"/>
    </row>
    <row r="1329" spans="1:16" ht="13.5" x14ac:dyDescent="0.35">
      <c r="A1329" s="1">
        <v>1322</v>
      </c>
      <c r="B1329" s="1">
        <v>1322</v>
      </c>
      <c r="C1329" s="1">
        <v>1323</v>
      </c>
      <c r="D1329" s="1" t="s">
        <v>140</v>
      </c>
      <c r="E1329" s="12">
        <v>8.3333333333333329E-2</v>
      </c>
      <c r="F1329" s="1">
        <v>8.9559999999999995</v>
      </c>
      <c r="G1329" s="1">
        <v>12.827</v>
      </c>
      <c r="H1329" s="1">
        <v>8.0419999999999998</v>
      </c>
      <c r="I1329" s="1">
        <v>4.931</v>
      </c>
      <c r="J1329" s="1">
        <v>7.3999999999999996E-2</v>
      </c>
      <c r="K1329" s="1">
        <v>8.9689999999999994</v>
      </c>
      <c r="L1329" s="1">
        <v>13.489000000000001</v>
      </c>
      <c r="M1329" s="1">
        <v>8.4559999999999995</v>
      </c>
      <c r="N1329" s="1">
        <v>5.1829999999999998</v>
      </c>
      <c r="O1329" s="1">
        <v>7.2999999999999995E-2</v>
      </c>
      <c r="P1329" s="1"/>
    </row>
    <row r="1330" spans="1:16" ht="13.5" x14ac:dyDescent="0.35">
      <c r="A1330" s="1">
        <v>1323</v>
      </c>
      <c r="B1330" s="1">
        <v>1323</v>
      </c>
      <c r="C1330" s="1">
        <v>1324</v>
      </c>
      <c r="D1330" s="1" t="s">
        <v>140</v>
      </c>
      <c r="E1330" s="12">
        <v>0.125</v>
      </c>
      <c r="F1330" s="1">
        <v>8.9139999999999997</v>
      </c>
      <c r="G1330" s="1">
        <v>13.042999999999999</v>
      </c>
      <c r="H1330" s="1">
        <v>7.6180000000000003</v>
      </c>
      <c r="I1330" s="1">
        <v>6.13</v>
      </c>
      <c r="J1330" s="1">
        <v>0.13</v>
      </c>
      <c r="K1330" s="1">
        <v>8.8480000000000008</v>
      </c>
      <c r="L1330" s="1">
        <v>13.714</v>
      </c>
      <c r="M1330" s="1">
        <v>8.0060000000000002</v>
      </c>
      <c r="N1330" s="1">
        <v>6.4409999999999998</v>
      </c>
      <c r="O1330" s="1">
        <v>0.129</v>
      </c>
      <c r="P1330" s="1"/>
    </row>
    <row r="1331" spans="1:16" ht="13.5" x14ac:dyDescent="0.35">
      <c r="A1331" s="1">
        <v>1324</v>
      </c>
      <c r="B1331" s="1">
        <v>1324</v>
      </c>
      <c r="C1331" s="1">
        <v>1325</v>
      </c>
      <c r="D1331" s="1" t="s">
        <v>140</v>
      </c>
      <c r="E1331" s="12">
        <v>0.16666666666666666</v>
      </c>
      <c r="F1331" s="1">
        <v>16.905000000000001</v>
      </c>
      <c r="G1331" s="1">
        <v>24.777999999999999</v>
      </c>
      <c r="H1331" s="1">
        <v>14.997</v>
      </c>
      <c r="I1331" s="1">
        <v>10.456</v>
      </c>
      <c r="J1331" s="1">
        <v>0.14499999999999999</v>
      </c>
      <c r="K1331" s="1">
        <v>17.009</v>
      </c>
      <c r="L1331" s="1">
        <v>26.077000000000002</v>
      </c>
      <c r="M1331" s="1">
        <v>15.786</v>
      </c>
      <c r="N1331" s="1">
        <v>11.009</v>
      </c>
      <c r="O1331" s="1">
        <v>0.14399999999999999</v>
      </c>
      <c r="P1331" s="1"/>
    </row>
    <row r="1332" spans="1:16" ht="13.5" x14ac:dyDescent="0.35">
      <c r="A1332" s="1">
        <v>1325</v>
      </c>
      <c r="B1332" s="1">
        <v>1325</v>
      </c>
      <c r="C1332" s="1">
        <v>1326</v>
      </c>
      <c r="D1332" s="1" t="s">
        <v>140</v>
      </c>
      <c r="E1332" s="12">
        <v>0.20833333333333334</v>
      </c>
      <c r="F1332" s="1">
        <v>8.84</v>
      </c>
      <c r="G1332" s="1">
        <v>12.885</v>
      </c>
      <c r="H1332" s="1">
        <v>7.7270000000000003</v>
      </c>
      <c r="I1332" s="1">
        <v>5.2930000000000001</v>
      </c>
      <c r="J1332" s="1">
        <v>0.14000000000000001</v>
      </c>
      <c r="K1332" s="1">
        <v>8.9640000000000004</v>
      </c>
      <c r="L1332" s="1">
        <v>13.563000000000001</v>
      </c>
      <c r="M1332" s="1">
        <v>8.1370000000000005</v>
      </c>
      <c r="N1332" s="1">
        <v>5.577</v>
      </c>
      <c r="O1332" s="1">
        <v>0.13900000000000001</v>
      </c>
      <c r="P1332" s="1"/>
    </row>
    <row r="1333" spans="1:16" ht="13.5" x14ac:dyDescent="0.35">
      <c r="A1333" s="1">
        <v>1326</v>
      </c>
      <c r="B1333" s="1">
        <v>1326</v>
      </c>
      <c r="C1333" s="1">
        <v>1327</v>
      </c>
      <c r="D1333" s="1" t="s">
        <v>140</v>
      </c>
      <c r="E1333" s="12">
        <v>0.25</v>
      </c>
      <c r="F1333" s="1">
        <v>10.621</v>
      </c>
      <c r="G1333" s="1">
        <v>15.262</v>
      </c>
      <c r="H1333" s="1">
        <v>9.3629999999999995</v>
      </c>
      <c r="I1333" s="1">
        <v>6.1210000000000004</v>
      </c>
      <c r="J1333" s="1">
        <v>0.192</v>
      </c>
      <c r="K1333" s="1">
        <v>10.558999999999999</v>
      </c>
      <c r="L1333" s="1">
        <v>16.045999999999999</v>
      </c>
      <c r="M1333" s="1">
        <v>9.84</v>
      </c>
      <c r="N1333" s="1">
        <v>6.4290000000000003</v>
      </c>
      <c r="O1333" s="1">
        <v>0.191</v>
      </c>
      <c r="P1333" s="1"/>
    </row>
    <row r="1334" spans="1:16" ht="13.5" x14ac:dyDescent="0.35">
      <c r="A1334" s="1">
        <v>1327</v>
      </c>
      <c r="B1334" s="1">
        <v>1327</v>
      </c>
      <c r="C1334" s="1">
        <v>1328</v>
      </c>
      <c r="D1334" s="1" t="s">
        <v>140</v>
      </c>
      <c r="E1334" s="12">
        <v>0.29166666666666669</v>
      </c>
      <c r="F1334" s="1">
        <v>2.7320000000000002</v>
      </c>
      <c r="G1334" s="1">
        <v>0.17100000000000001</v>
      </c>
      <c r="H1334" s="1">
        <v>3.6120000000000001</v>
      </c>
      <c r="I1334" s="1">
        <v>6.0460000000000003</v>
      </c>
      <c r="J1334" s="1">
        <v>9.2769999999999992</v>
      </c>
      <c r="K1334" s="1">
        <v>2.6850000000000001</v>
      </c>
      <c r="L1334" s="1">
        <v>0.30299999999999999</v>
      </c>
      <c r="M1334" s="1">
        <v>3.3180000000000001</v>
      </c>
      <c r="N1334" s="1">
        <v>5.8789999999999996</v>
      </c>
      <c r="O1334" s="1">
        <v>9.2769999999999992</v>
      </c>
      <c r="P1334" s="1"/>
    </row>
    <row r="1335" spans="1:16" ht="13.5" x14ac:dyDescent="0.35">
      <c r="A1335" s="1">
        <v>1328</v>
      </c>
      <c r="B1335" s="1">
        <v>1328</v>
      </c>
      <c r="C1335" s="1">
        <v>1329</v>
      </c>
      <c r="D1335" s="1" t="s">
        <v>140</v>
      </c>
      <c r="E1335" s="12">
        <v>0.33333333333333331</v>
      </c>
      <c r="F1335" s="1">
        <v>14.606</v>
      </c>
      <c r="G1335" s="1">
        <v>20.675999999999998</v>
      </c>
      <c r="H1335" s="1">
        <v>12.49</v>
      </c>
      <c r="I1335" s="1">
        <v>8.3059999999999992</v>
      </c>
      <c r="J1335" s="1">
        <v>6.0650000000000004</v>
      </c>
      <c r="K1335" s="1">
        <v>14.446</v>
      </c>
      <c r="L1335" s="1">
        <v>21.753</v>
      </c>
      <c r="M1335" s="1">
        <v>13.141</v>
      </c>
      <c r="N1335" s="1">
        <v>8.74</v>
      </c>
      <c r="O1335" s="1">
        <v>3.1509999999999998</v>
      </c>
      <c r="P1335" s="1"/>
    </row>
    <row r="1336" spans="1:16" ht="13.5" x14ac:dyDescent="0.35">
      <c r="A1336" s="1">
        <v>1329</v>
      </c>
      <c r="B1336" s="1">
        <v>1329</v>
      </c>
      <c r="C1336" s="1">
        <v>1330</v>
      </c>
      <c r="D1336" s="1" t="s">
        <v>140</v>
      </c>
      <c r="E1336" s="12">
        <v>0.375</v>
      </c>
      <c r="F1336" s="1">
        <v>3.4359999999999999</v>
      </c>
      <c r="G1336" s="1">
        <v>4.3129999999999997</v>
      </c>
      <c r="H1336" s="1">
        <v>3.198</v>
      </c>
      <c r="I1336" s="1">
        <v>0.27</v>
      </c>
      <c r="J1336" s="1">
        <v>0.92200000000000004</v>
      </c>
      <c r="K1336" s="1">
        <v>3.601</v>
      </c>
      <c r="L1336" s="1">
        <v>4.54</v>
      </c>
      <c r="M1336" s="1">
        <v>3.367</v>
      </c>
      <c r="N1336" s="1">
        <v>0.28599999999999998</v>
      </c>
      <c r="O1336" s="1">
        <v>2.5369999999999999</v>
      </c>
      <c r="P1336" s="1"/>
    </row>
    <row r="1337" spans="1:16" ht="13.5" x14ac:dyDescent="0.35">
      <c r="A1337" s="1">
        <v>1330</v>
      </c>
      <c r="B1337" s="1">
        <v>1330</v>
      </c>
      <c r="C1337" s="1">
        <v>1331</v>
      </c>
      <c r="D1337" s="1" t="s">
        <v>140</v>
      </c>
      <c r="E1337" s="12">
        <v>0.41666666666666669</v>
      </c>
      <c r="F1337" s="1">
        <v>1.8560000000000001</v>
      </c>
      <c r="G1337" s="1">
        <v>2.274</v>
      </c>
      <c r="H1337" s="1">
        <v>1.7509999999999999</v>
      </c>
      <c r="I1337" s="1">
        <v>0.14499999999999999</v>
      </c>
      <c r="J1337" s="1">
        <v>7.3259999999999996</v>
      </c>
      <c r="K1337" s="1">
        <v>1.8680000000000001</v>
      </c>
      <c r="L1337" s="1">
        <v>2.4079999999999999</v>
      </c>
      <c r="M1337" s="1">
        <v>1.857</v>
      </c>
      <c r="N1337" s="1">
        <v>0.13700000000000001</v>
      </c>
      <c r="O1337" s="1">
        <v>6.0289999999999999</v>
      </c>
      <c r="P1337" s="1"/>
    </row>
    <row r="1338" spans="1:16" ht="13.5" x14ac:dyDescent="0.35">
      <c r="A1338" s="1">
        <v>1331</v>
      </c>
      <c r="B1338" s="1">
        <v>1331</v>
      </c>
      <c r="C1338" s="1">
        <v>1332</v>
      </c>
      <c r="D1338" s="1" t="s">
        <v>140</v>
      </c>
      <c r="E1338" s="12">
        <v>0.45833333333333331</v>
      </c>
      <c r="F1338" s="1">
        <v>2.5099999999999998</v>
      </c>
      <c r="G1338" s="1">
        <v>2.5659999999999998</v>
      </c>
      <c r="H1338" s="1">
        <v>2.2890000000000001</v>
      </c>
      <c r="I1338" s="1">
        <v>0.34599999999999997</v>
      </c>
      <c r="J1338" s="1">
        <v>2.819</v>
      </c>
      <c r="K1338" s="1">
        <v>2.4009999999999998</v>
      </c>
      <c r="L1338" s="1">
        <v>2.6850000000000001</v>
      </c>
      <c r="M1338" s="1">
        <v>2.3940000000000001</v>
      </c>
      <c r="N1338" s="1">
        <v>0.378</v>
      </c>
      <c r="O1338" s="1">
        <v>7.5529999999999999</v>
      </c>
      <c r="P1338" s="1"/>
    </row>
    <row r="1339" spans="1:16" ht="13.5" x14ac:dyDescent="0.35">
      <c r="A1339" s="1">
        <v>1332</v>
      </c>
      <c r="B1339" s="1">
        <v>1332</v>
      </c>
      <c r="C1339" s="1">
        <v>1333</v>
      </c>
      <c r="D1339" s="1" t="s">
        <v>140</v>
      </c>
      <c r="E1339" s="12">
        <v>0.5</v>
      </c>
      <c r="F1339" s="1">
        <v>17.411000000000001</v>
      </c>
      <c r="G1339" s="1">
        <v>22.632999999999999</v>
      </c>
      <c r="H1339" s="1">
        <v>15.78</v>
      </c>
      <c r="I1339" s="1">
        <v>4.97</v>
      </c>
      <c r="J1339" s="1">
        <v>5.47</v>
      </c>
      <c r="K1339" s="1">
        <v>17.616</v>
      </c>
      <c r="L1339" s="1">
        <v>23.829000000000001</v>
      </c>
      <c r="M1339" s="1">
        <v>16.619</v>
      </c>
      <c r="N1339" s="1">
        <v>5.2460000000000004</v>
      </c>
      <c r="O1339" s="1">
        <v>18.901</v>
      </c>
      <c r="P1339" s="1"/>
    </row>
    <row r="1340" spans="1:16" ht="13.5" x14ac:dyDescent="0.35">
      <c r="A1340" s="1">
        <v>1333</v>
      </c>
      <c r="B1340" s="1">
        <v>1333</v>
      </c>
      <c r="C1340" s="1">
        <v>1334</v>
      </c>
      <c r="D1340" s="1" t="s">
        <v>140</v>
      </c>
      <c r="E1340" s="12">
        <v>0.54166666666666663</v>
      </c>
      <c r="F1340" s="1">
        <v>4.3220000000000001</v>
      </c>
      <c r="G1340" s="1">
        <v>6.9729999999999999</v>
      </c>
      <c r="H1340" s="1">
        <v>3.758</v>
      </c>
      <c r="I1340" s="1">
        <v>5.2380000000000004</v>
      </c>
      <c r="J1340" s="1">
        <v>6.1539999999999999</v>
      </c>
      <c r="K1340" s="1">
        <v>4.6239999999999997</v>
      </c>
      <c r="L1340" s="1">
        <v>7.2869999999999999</v>
      </c>
      <c r="M1340" s="1">
        <v>3.9049999999999998</v>
      </c>
      <c r="N1340" s="1">
        <v>5.4619999999999997</v>
      </c>
      <c r="O1340" s="1">
        <v>4.7510000000000003</v>
      </c>
      <c r="P1340" s="1"/>
    </row>
    <row r="1341" spans="1:16" ht="13.5" x14ac:dyDescent="0.35">
      <c r="A1341" s="1">
        <v>1334</v>
      </c>
      <c r="B1341" s="1">
        <v>1334</v>
      </c>
      <c r="C1341" s="1">
        <v>1335</v>
      </c>
      <c r="D1341" s="1" t="s">
        <v>140</v>
      </c>
      <c r="E1341" s="12">
        <v>0.58333333333333337</v>
      </c>
      <c r="F1341" s="1">
        <v>16.452999999999999</v>
      </c>
      <c r="G1341" s="1">
        <v>19.597000000000001</v>
      </c>
      <c r="H1341" s="1">
        <v>15.065</v>
      </c>
      <c r="I1341" s="1">
        <v>2.9969999999999999</v>
      </c>
      <c r="J1341" s="1">
        <v>4.6950000000000003</v>
      </c>
      <c r="K1341" s="1">
        <v>16.407</v>
      </c>
      <c r="L1341" s="1">
        <v>20.562000000000001</v>
      </c>
      <c r="M1341" s="1">
        <v>15.794</v>
      </c>
      <c r="N1341" s="1">
        <v>3.0979999999999999</v>
      </c>
      <c r="O1341" s="1">
        <v>24.26</v>
      </c>
      <c r="P1341" s="1"/>
    </row>
    <row r="1342" spans="1:16" ht="13.5" x14ac:dyDescent="0.35">
      <c r="A1342" s="1">
        <v>1335</v>
      </c>
      <c r="B1342" s="1">
        <v>1335</v>
      </c>
      <c r="C1342" s="1">
        <v>1336</v>
      </c>
      <c r="D1342" s="1" t="s">
        <v>140</v>
      </c>
      <c r="E1342" s="12">
        <v>0.625</v>
      </c>
      <c r="F1342" s="1">
        <v>6.2480000000000002</v>
      </c>
      <c r="G1342" s="1">
        <v>7.4939999999999998</v>
      </c>
      <c r="H1342" s="1">
        <v>5.8730000000000002</v>
      </c>
      <c r="I1342" s="1">
        <v>1.968</v>
      </c>
      <c r="J1342" s="1">
        <v>1.01</v>
      </c>
      <c r="K1342" s="1">
        <v>6.2110000000000003</v>
      </c>
      <c r="L1342" s="1">
        <v>7.827</v>
      </c>
      <c r="M1342" s="1">
        <v>6.1210000000000004</v>
      </c>
      <c r="N1342" s="1">
        <v>2.0129999999999999</v>
      </c>
      <c r="O1342" s="1">
        <v>1.006</v>
      </c>
      <c r="P1342" s="1"/>
    </row>
    <row r="1343" spans="1:16" ht="13.5" x14ac:dyDescent="0.35">
      <c r="A1343" s="1">
        <v>1336</v>
      </c>
      <c r="B1343" s="1">
        <v>1336</v>
      </c>
      <c r="C1343" s="1">
        <v>1337</v>
      </c>
      <c r="D1343" s="1" t="s">
        <v>140</v>
      </c>
      <c r="E1343" s="12">
        <v>0.66666666666666663</v>
      </c>
      <c r="F1343" s="1">
        <v>11.202999999999999</v>
      </c>
      <c r="G1343" s="1">
        <v>11.704000000000001</v>
      </c>
      <c r="H1343" s="1">
        <v>11.054</v>
      </c>
      <c r="I1343" s="1">
        <v>9.6289999999999996</v>
      </c>
      <c r="J1343" s="1">
        <v>10.222</v>
      </c>
      <c r="K1343" s="1">
        <v>11.169</v>
      </c>
      <c r="L1343" s="1">
        <v>11.837999999999999</v>
      </c>
      <c r="M1343" s="1">
        <v>11.154999999999999</v>
      </c>
      <c r="N1343" s="1">
        <v>9.6549999999999994</v>
      </c>
      <c r="O1343" s="1">
        <v>13.215999999999999</v>
      </c>
      <c r="P1343" s="1"/>
    </row>
    <row r="1344" spans="1:16" ht="13.5" x14ac:dyDescent="0.35">
      <c r="A1344" s="1">
        <v>1337</v>
      </c>
      <c r="B1344" s="1">
        <v>1337</v>
      </c>
      <c r="C1344" s="1">
        <v>1338</v>
      </c>
      <c r="D1344" s="1" t="s">
        <v>140</v>
      </c>
      <c r="E1344" s="12">
        <v>0.70833333333333337</v>
      </c>
      <c r="F1344" s="1">
        <v>7.2629999999999999</v>
      </c>
      <c r="G1344" s="1">
        <v>8.8840000000000003</v>
      </c>
      <c r="H1344" s="1">
        <v>6.8259999999999996</v>
      </c>
      <c r="I1344" s="1">
        <v>1.8180000000000001</v>
      </c>
      <c r="J1344" s="1">
        <v>0.99199999999999999</v>
      </c>
      <c r="K1344" s="1">
        <v>7.28</v>
      </c>
      <c r="L1344" s="1">
        <v>9.3149999999999995</v>
      </c>
      <c r="M1344" s="1">
        <v>7.15</v>
      </c>
      <c r="N1344" s="1">
        <v>1.881</v>
      </c>
      <c r="O1344" s="1">
        <v>6.6189999999999998</v>
      </c>
      <c r="P1344" s="1"/>
    </row>
    <row r="1345" spans="1:16" ht="13.5" x14ac:dyDescent="0.35">
      <c r="A1345" s="1">
        <v>1338</v>
      </c>
      <c r="B1345" s="1">
        <v>1338</v>
      </c>
      <c r="C1345" s="1">
        <v>1339</v>
      </c>
      <c r="D1345" s="1" t="s">
        <v>140</v>
      </c>
      <c r="E1345" s="12">
        <v>0.75</v>
      </c>
      <c r="F1345" s="1">
        <v>6.4390000000000001</v>
      </c>
      <c r="G1345" s="1">
        <v>7.6890000000000001</v>
      </c>
      <c r="H1345" s="1">
        <v>5.9059999999999997</v>
      </c>
      <c r="I1345" s="1">
        <v>1.8380000000000001</v>
      </c>
      <c r="J1345" s="1">
        <v>2.37</v>
      </c>
      <c r="K1345" s="1">
        <v>6.42</v>
      </c>
      <c r="L1345" s="1">
        <v>8.048</v>
      </c>
      <c r="M1345" s="1">
        <v>6.1719999999999997</v>
      </c>
      <c r="N1345" s="1">
        <v>1.8919999999999999</v>
      </c>
      <c r="O1345" s="1">
        <v>8.8089999999999993</v>
      </c>
      <c r="P1345" s="1"/>
    </row>
    <row r="1346" spans="1:16" ht="13.5" x14ac:dyDescent="0.35">
      <c r="A1346" s="1">
        <v>1339</v>
      </c>
      <c r="B1346" s="1">
        <v>1339</v>
      </c>
      <c r="C1346" s="1">
        <v>1340</v>
      </c>
      <c r="D1346" s="1" t="s">
        <v>140</v>
      </c>
      <c r="E1346" s="12">
        <v>0.79166666666666663</v>
      </c>
      <c r="F1346" s="1">
        <v>8.5</v>
      </c>
      <c r="G1346" s="1">
        <v>10.497</v>
      </c>
      <c r="H1346" s="1">
        <v>7.7880000000000003</v>
      </c>
      <c r="I1346" s="1">
        <v>0.90900000000000003</v>
      </c>
      <c r="J1346" s="1">
        <v>0.62</v>
      </c>
      <c r="K1346" s="1">
        <v>8.48</v>
      </c>
      <c r="L1346" s="1">
        <v>11.077999999999999</v>
      </c>
      <c r="M1346" s="1">
        <v>8.2270000000000003</v>
      </c>
      <c r="N1346" s="1">
        <v>0.99</v>
      </c>
      <c r="O1346" s="1">
        <v>5.875</v>
      </c>
      <c r="P1346" s="1"/>
    </row>
    <row r="1347" spans="1:16" ht="13.5" x14ac:dyDescent="0.35">
      <c r="A1347" s="1">
        <v>1340</v>
      </c>
      <c r="B1347" s="1">
        <v>1340</v>
      </c>
      <c r="C1347" s="1">
        <v>1341</v>
      </c>
      <c r="D1347" s="1" t="s">
        <v>140</v>
      </c>
      <c r="E1347" s="12">
        <v>0.83333333333333337</v>
      </c>
      <c r="F1347" s="1">
        <v>4.9039999999999999</v>
      </c>
      <c r="G1347" s="1">
        <v>6.23</v>
      </c>
      <c r="H1347" s="1">
        <v>4.4489999999999998</v>
      </c>
      <c r="I1347" s="1">
        <v>0.82599999999999996</v>
      </c>
      <c r="J1347" s="1">
        <v>1.415</v>
      </c>
      <c r="K1347" s="1">
        <v>4.9109999999999996</v>
      </c>
      <c r="L1347" s="1">
        <v>6.5759999999999996</v>
      </c>
      <c r="M1347" s="1">
        <v>4.7030000000000003</v>
      </c>
      <c r="N1347" s="1">
        <v>0.89100000000000001</v>
      </c>
      <c r="O1347" s="1">
        <v>11.221</v>
      </c>
      <c r="P1347" s="1"/>
    </row>
    <row r="1348" spans="1:16" ht="13.5" x14ac:dyDescent="0.35">
      <c r="A1348" s="1">
        <v>1341</v>
      </c>
      <c r="B1348" s="1">
        <v>1341</v>
      </c>
      <c r="C1348" s="1">
        <v>1342</v>
      </c>
      <c r="D1348" s="1" t="s">
        <v>140</v>
      </c>
      <c r="E1348" s="12">
        <v>0.875</v>
      </c>
      <c r="F1348" s="1">
        <v>9.1890000000000001</v>
      </c>
      <c r="G1348" s="1">
        <v>11.385999999999999</v>
      </c>
      <c r="H1348" s="1">
        <v>8.4079999999999995</v>
      </c>
      <c r="I1348" s="1">
        <v>2.1309999999999998</v>
      </c>
      <c r="J1348" s="1">
        <v>0.28299999999999997</v>
      </c>
      <c r="K1348" s="1">
        <v>9.157</v>
      </c>
      <c r="L1348" s="1">
        <v>11.962999999999999</v>
      </c>
      <c r="M1348" s="1">
        <v>8.83</v>
      </c>
      <c r="N1348" s="1">
        <v>2.226</v>
      </c>
      <c r="O1348" s="1">
        <v>13.178000000000001</v>
      </c>
      <c r="P1348" s="1"/>
    </row>
    <row r="1349" spans="1:16" ht="13.5" x14ac:dyDescent="0.35">
      <c r="A1349" s="1">
        <v>1342</v>
      </c>
      <c r="B1349" s="1">
        <v>1342</v>
      </c>
      <c r="C1349" s="1">
        <v>1343</v>
      </c>
      <c r="D1349" s="1" t="s">
        <v>140</v>
      </c>
      <c r="E1349" s="12">
        <v>0.91666666666666663</v>
      </c>
      <c r="F1349" s="1">
        <v>18.207000000000001</v>
      </c>
      <c r="G1349" s="1">
        <v>21.893999999999998</v>
      </c>
      <c r="H1349" s="1">
        <v>16.448</v>
      </c>
      <c r="I1349" s="1">
        <v>2.7639999999999998</v>
      </c>
      <c r="J1349" s="1">
        <v>6.4039999999999999</v>
      </c>
      <c r="K1349" s="1">
        <v>18.222999999999999</v>
      </c>
      <c r="L1349" s="1">
        <v>23.02</v>
      </c>
      <c r="M1349" s="1">
        <v>17.291</v>
      </c>
      <c r="N1349" s="1">
        <v>2.895</v>
      </c>
      <c r="O1349" s="1">
        <v>23.295000000000002</v>
      </c>
      <c r="P1349" s="1"/>
    </row>
    <row r="1350" spans="1:16" ht="13.5" x14ac:dyDescent="0.35">
      <c r="A1350" s="1">
        <v>1343</v>
      </c>
      <c r="B1350" s="1">
        <v>1343</v>
      </c>
      <c r="C1350" s="1">
        <v>1344</v>
      </c>
      <c r="D1350" s="1" t="s">
        <v>140</v>
      </c>
      <c r="E1350" s="12">
        <v>0.95833333333333337</v>
      </c>
      <c r="F1350" s="1">
        <v>5.327</v>
      </c>
      <c r="G1350" s="1">
        <v>7.6660000000000004</v>
      </c>
      <c r="H1350" s="1">
        <v>5.024</v>
      </c>
      <c r="I1350" s="1">
        <v>2.641</v>
      </c>
      <c r="J1350" s="1">
        <v>2.157</v>
      </c>
      <c r="K1350" s="1">
        <v>5.3650000000000002</v>
      </c>
      <c r="L1350" s="1">
        <v>8.077</v>
      </c>
      <c r="M1350" s="1">
        <v>5.2969999999999997</v>
      </c>
      <c r="N1350" s="1">
        <v>2.79</v>
      </c>
      <c r="O1350" s="1">
        <v>24.314</v>
      </c>
      <c r="P1350" s="1"/>
    </row>
    <row r="1351" spans="1:16" ht="13.5" x14ac:dyDescent="0.35">
      <c r="A1351" s="1">
        <v>1344</v>
      </c>
      <c r="B1351" s="1">
        <v>1344</v>
      </c>
      <c r="C1351" s="1">
        <v>1345</v>
      </c>
      <c r="D1351" s="1" t="s">
        <v>141</v>
      </c>
      <c r="E1351" s="12">
        <v>0</v>
      </c>
      <c r="F1351" s="1">
        <v>17.303999999999998</v>
      </c>
      <c r="G1351" s="1">
        <v>19.989999999999998</v>
      </c>
      <c r="H1351" s="1">
        <v>15.484</v>
      </c>
      <c r="I1351" s="1">
        <v>0.56000000000000005</v>
      </c>
      <c r="J1351" s="1">
        <v>1.484</v>
      </c>
      <c r="K1351" s="1">
        <v>17.315999999999999</v>
      </c>
      <c r="L1351" s="1">
        <v>21.045999999999999</v>
      </c>
      <c r="M1351" s="1">
        <v>16.303999999999998</v>
      </c>
      <c r="N1351" s="1">
        <v>0.60399999999999998</v>
      </c>
      <c r="O1351" s="1">
        <v>11.169</v>
      </c>
      <c r="P1351" s="1"/>
    </row>
    <row r="1352" spans="1:16" ht="13.5" x14ac:dyDescent="0.35">
      <c r="A1352" s="1">
        <v>1345</v>
      </c>
      <c r="B1352" s="1">
        <v>1345</v>
      </c>
      <c r="C1352" s="1">
        <v>1346</v>
      </c>
      <c r="D1352" s="1" t="s">
        <v>141</v>
      </c>
      <c r="E1352" s="12">
        <v>4.1666666666666664E-2</v>
      </c>
      <c r="F1352" s="1">
        <v>3.577</v>
      </c>
      <c r="G1352" s="1">
        <v>4.4039999999999999</v>
      </c>
      <c r="H1352" s="1">
        <v>3.1190000000000002</v>
      </c>
      <c r="I1352" s="1">
        <v>1.01</v>
      </c>
      <c r="J1352" s="1">
        <v>0.60099999999999998</v>
      </c>
      <c r="K1352" s="1">
        <v>3.6030000000000002</v>
      </c>
      <c r="L1352" s="1">
        <v>4.6230000000000002</v>
      </c>
      <c r="M1352" s="1">
        <v>3.2709999999999999</v>
      </c>
      <c r="N1352" s="1">
        <v>1.0529999999999999</v>
      </c>
      <c r="O1352" s="1">
        <v>0.17599999999999999</v>
      </c>
      <c r="P1352" s="1"/>
    </row>
    <row r="1353" spans="1:16" ht="13.5" x14ac:dyDescent="0.35">
      <c r="A1353" s="1">
        <v>1346</v>
      </c>
      <c r="B1353" s="1">
        <v>1346</v>
      </c>
      <c r="C1353" s="1">
        <v>1347</v>
      </c>
      <c r="D1353" s="1" t="s">
        <v>141</v>
      </c>
      <c r="E1353" s="12">
        <v>8.3333333333333329E-2</v>
      </c>
      <c r="F1353" s="1">
        <v>5.5739999999999998</v>
      </c>
      <c r="G1353" s="1">
        <v>6.14</v>
      </c>
      <c r="H1353" s="1">
        <v>4.944</v>
      </c>
      <c r="I1353" s="1">
        <v>0.28000000000000003</v>
      </c>
      <c r="J1353" s="1">
        <v>2.3660000000000001</v>
      </c>
      <c r="K1353" s="1">
        <v>5.5259999999999998</v>
      </c>
      <c r="L1353" s="1">
        <v>6.4530000000000003</v>
      </c>
      <c r="M1353" s="1">
        <v>5.1950000000000003</v>
      </c>
      <c r="N1353" s="1">
        <v>0.30099999999999999</v>
      </c>
      <c r="O1353" s="1">
        <v>0.109</v>
      </c>
      <c r="P1353" s="1"/>
    </row>
    <row r="1354" spans="1:16" ht="13.5" x14ac:dyDescent="0.35">
      <c r="A1354" s="1">
        <v>1347</v>
      </c>
      <c r="B1354" s="1">
        <v>1347</v>
      </c>
      <c r="C1354" s="1">
        <v>1348</v>
      </c>
      <c r="D1354" s="1" t="s">
        <v>141</v>
      </c>
      <c r="E1354" s="12">
        <v>0.125</v>
      </c>
      <c r="F1354" s="1">
        <v>11.013999999999999</v>
      </c>
      <c r="G1354" s="1">
        <v>13.79</v>
      </c>
      <c r="H1354" s="1">
        <v>9.8130000000000006</v>
      </c>
      <c r="I1354" s="1">
        <v>2.4780000000000002</v>
      </c>
      <c r="J1354" s="1">
        <v>0.13100000000000001</v>
      </c>
      <c r="K1354" s="1">
        <v>11.042</v>
      </c>
      <c r="L1354" s="1">
        <v>14.5</v>
      </c>
      <c r="M1354" s="1">
        <v>10.316000000000001</v>
      </c>
      <c r="N1354" s="1">
        <v>2.6</v>
      </c>
      <c r="O1354" s="1">
        <v>0.13</v>
      </c>
      <c r="P1354" s="1"/>
    </row>
    <row r="1355" spans="1:16" ht="13.5" x14ac:dyDescent="0.35">
      <c r="A1355" s="1">
        <v>1348</v>
      </c>
      <c r="B1355" s="1">
        <v>1348</v>
      </c>
      <c r="C1355" s="1">
        <v>1349</v>
      </c>
      <c r="D1355" s="1" t="s">
        <v>141</v>
      </c>
      <c r="E1355" s="12">
        <v>0.16666666666666666</v>
      </c>
      <c r="F1355" s="1">
        <v>14.714</v>
      </c>
      <c r="G1355" s="1">
        <v>17.547000000000001</v>
      </c>
      <c r="H1355" s="1">
        <v>13.071</v>
      </c>
      <c r="I1355" s="1">
        <v>1.234</v>
      </c>
      <c r="J1355" s="1">
        <v>0.153</v>
      </c>
      <c r="K1355" s="1">
        <v>14.747999999999999</v>
      </c>
      <c r="L1355" s="1">
        <v>18.469000000000001</v>
      </c>
      <c r="M1355" s="1">
        <v>13.76</v>
      </c>
      <c r="N1355" s="1">
        <v>1.3069999999999999</v>
      </c>
      <c r="O1355" s="1">
        <v>0.153</v>
      </c>
      <c r="P1355" s="1"/>
    </row>
    <row r="1356" spans="1:16" ht="13.5" x14ac:dyDescent="0.35">
      <c r="A1356" s="1">
        <v>1349</v>
      </c>
      <c r="B1356" s="1">
        <v>1349</v>
      </c>
      <c r="C1356" s="1">
        <v>1350</v>
      </c>
      <c r="D1356" s="1" t="s">
        <v>141</v>
      </c>
      <c r="E1356" s="12">
        <v>0.20833333333333334</v>
      </c>
      <c r="F1356" s="1">
        <v>3.145</v>
      </c>
      <c r="G1356" s="1">
        <v>4.133</v>
      </c>
      <c r="H1356" s="1">
        <v>2.8079999999999998</v>
      </c>
      <c r="I1356" s="1">
        <v>0.94</v>
      </c>
      <c r="J1356" s="1">
        <v>6.4000000000000001E-2</v>
      </c>
      <c r="K1356" s="1">
        <v>3.1349999999999998</v>
      </c>
      <c r="L1356" s="1">
        <v>4.3520000000000003</v>
      </c>
      <c r="M1356" s="1">
        <v>2.9580000000000002</v>
      </c>
      <c r="N1356" s="1">
        <v>0.99299999999999999</v>
      </c>
      <c r="O1356" s="1">
        <v>6.4000000000000001E-2</v>
      </c>
      <c r="P1356" s="1"/>
    </row>
    <row r="1357" spans="1:16" ht="13.5" x14ac:dyDescent="0.35">
      <c r="A1357" s="1">
        <v>1350</v>
      </c>
      <c r="B1357" s="1">
        <v>1350</v>
      </c>
      <c r="C1357" s="1">
        <v>1351</v>
      </c>
      <c r="D1357" s="1" t="s">
        <v>141</v>
      </c>
      <c r="E1357" s="12">
        <v>0.25</v>
      </c>
      <c r="F1357" s="1">
        <v>5.3250000000000002</v>
      </c>
      <c r="G1357" s="1">
        <v>6.5789999999999997</v>
      </c>
      <c r="H1357" s="1">
        <v>4.649</v>
      </c>
      <c r="I1357" s="1">
        <v>1.032</v>
      </c>
      <c r="J1357" s="1">
        <v>6.8000000000000005E-2</v>
      </c>
      <c r="K1357" s="1">
        <v>5.3090000000000002</v>
      </c>
      <c r="L1357" s="1">
        <v>6.9249999999999998</v>
      </c>
      <c r="M1357" s="1">
        <v>4.8940000000000001</v>
      </c>
      <c r="N1357" s="1">
        <v>1.089</v>
      </c>
      <c r="O1357" s="1">
        <v>6.7000000000000004E-2</v>
      </c>
      <c r="P1357" s="1"/>
    </row>
    <row r="1358" spans="1:16" ht="13.5" x14ac:dyDescent="0.35">
      <c r="A1358" s="1">
        <v>1351</v>
      </c>
      <c r="B1358" s="1">
        <v>1351</v>
      </c>
      <c r="C1358" s="1">
        <v>1352</v>
      </c>
      <c r="D1358" s="1" t="s">
        <v>141</v>
      </c>
      <c r="E1358" s="12">
        <v>0.29166666666666669</v>
      </c>
      <c r="F1358" s="1">
        <v>0.14199999999999999</v>
      </c>
      <c r="G1358" s="1">
        <v>1.0860000000000001</v>
      </c>
      <c r="H1358" s="1">
        <v>1.32</v>
      </c>
      <c r="I1358" s="1">
        <v>9.2629999999999999</v>
      </c>
      <c r="J1358" s="1">
        <v>9.2629999999999999</v>
      </c>
      <c r="K1358" s="1">
        <v>0.161</v>
      </c>
      <c r="L1358" s="1">
        <v>1.6240000000000001</v>
      </c>
      <c r="M1358" s="1">
        <v>0.90700000000000003</v>
      </c>
      <c r="N1358" s="1">
        <v>9.2629999999999999</v>
      </c>
      <c r="O1358" s="1">
        <v>9.2629999999999999</v>
      </c>
      <c r="P1358" s="1"/>
    </row>
    <row r="1359" spans="1:16" ht="13.5" x14ac:dyDescent="0.35">
      <c r="A1359" s="1">
        <v>1352</v>
      </c>
      <c r="B1359" s="1">
        <v>1352</v>
      </c>
      <c r="C1359" s="1">
        <v>1353</v>
      </c>
      <c r="D1359" s="1" t="s">
        <v>141</v>
      </c>
      <c r="E1359" s="12">
        <v>0.33333333333333331</v>
      </c>
      <c r="F1359" s="1">
        <v>7.5220000000000002</v>
      </c>
      <c r="G1359" s="1">
        <v>8.5909999999999993</v>
      </c>
      <c r="H1359" s="1">
        <v>6.6929999999999996</v>
      </c>
      <c r="I1359" s="1">
        <v>0.105</v>
      </c>
      <c r="J1359" s="1">
        <v>0.105</v>
      </c>
      <c r="K1359" s="1">
        <v>7.5220000000000002</v>
      </c>
      <c r="L1359" s="1">
        <v>9.0329999999999995</v>
      </c>
      <c r="M1359" s="1">
        <v>7.0359999999999996</v>
      </c>
      <c r="N1359" s="1">
        <v>0.105</v>
      </c>
      <c r="O1359" s="1">
        <v>0.105</v>
      </c>
      <c r="P1359" s="1"/>
    </row>
    <row r="1360" spans="1:16" ht="13.5" x14ac:dyDescent="0.35">
      <c r="A1360" s="1">
        <v>1353</v>
      </c>
      <c r="B1360" s="1">
        <v>1353</v>
      </c>
      <c r="C1360" s="1">
        <v>1354</v>
      </c>
      <c r="D1360" s="1" t="s">
        <v>141</v>
      </c>
      <c r="E1360" s="12">
        <v>0.375</v>
      </c>
      <c r="F1360" s="1">
        <v>6.7789999999999999</v>
      </c>
      <c r="G1360" s="1">
        <v>7.7190000000000003</v>
      </c>
      <c r="H1360" s="1">
        <v>5.9550000000000001</v>
      </c>
      <c r="I1360" s="1">
        <v>0.311</v>
      </c>
      <c r="J1360" s="1">
        <v>0.311</v>
      </c>
      <c r="K1360" s="1">
        <v>6.7549999999999999</v>
      </c>
      <c r="L1360" s="1">
        <v>8.1050000000000004</v>
      </c>
      <c r="M1360" s="1">
        <v>6.2489999999999997</v>
      </c>
      <c r="N1360" s="1">
        <v>0.311</v>
      </c>
      <c r="O1360" s="1">
        <v>0.311</v>
      </c>
      <c r="P1360" s="1"/>
    </row>
    <row r="1361" spans="1:16" ht="13.5" x14ac:dyDescent="0.35">
      <c r="A1361" s="1">
        <v>1354</v>
      </c>
      <c r="B1361" s="1">
        <v>1354</v>
      </c>
      <c r="C1361" s="1">
        <v>1355</v>
      </c>
      <c r="D1361" s="1" t="s">
        <v>141</v>
      </c>
      <c r="E1361" s="12">
        <v>0.41666666666666669</v>
      </c>
      <c r="F1361" s="1">
        <v>5.7930000000000001</v>
      </c>
      <c r="G1361" s="1">
        <v>5.8920000000000003</v>
      </c>
      <c r="H1361" s="1">
        <v>5.1289999999999996</v>
      </c>
      <c r="I1361" s="1">
        <v>0.28399999999999997</v>
      </c>
      <c r="J1361" s="1">
        <v>3.806</v>
      </c>
      <c r="K1361" s="1">
        <v>5.8129999999999997</v>
      </c>
      <c r="L1361" s="1">
        <v>6.157</v>
      </c>
      <c r="M1361" s="1">
        <v>5.3540000000000001</v>
      </c>
      <c r="N1361" s="1">
        <v>0.34</v>
      </c>
      <c r="O1361" s="1">
        <v>0.55200000000000005</v>
      </c>
      <c r="P1361" s="1"/>
    </row>
    <row r="1362" spans="1:16" ht="13.5" x14ac:dyDescent="0.35">
      <c r="A1362" s="1">
        <v>1355</v>
      </c>
      <c r="B1362" s="1">
        <v>1355</v>
      </c>
      <c r="C1362" s="1">
        <v>1356</v>
      </c>
      <c r="D1362" s="1" t="s">
        <v>141</v>
      </c>
      <c r="E1362" s="12">
        <v>0.45833333333333331</v>
      </c>
      <c r="F1362" s="1">
        <v>13.09</v>
      </c>
      <c r="G1362" s="1">
        <v>15.846</v>
      </c>
      <c r="H1362" s="1">
        <v>11.87</v>
      </c>
      <c r="I1362" s="1">
        <v>0.65900000000000003</v>
      </c>
      <c r="J1362" s="1">
        <v>10.804</v>
      </c>
      <c r="K1362" s="1">
        <v>13.07</v>
      </c>
      <c r="L1362" s="1">
        <v>16.721</v>
      </c>
      <c r="M1362" s="1">
        <v>12.538</v>
      </c>
      <c r="N1362" s="1">
        <v>0.74399999999999999</v>
      </c>
      <c r="O1362" s="1">
        <v>0.64100000000000001</v>
      </c>
      <c r="P1362" s="1"/>
    </row>
    <row r="1363" spans="1:16" ht="13.5" x14ac:dyDescent="0.35">
      <c r="A1363" s="1">
        <v>1356</v>
      </c>
      <c r="B1363" s="1">
        <v>1356</v>
      </c>
      <c r="C1363" s="1">
        <v>1357</v>
      </c>
      <c r="D1363" s="1" t="s">
        <v>141</v>
      </c>
      <c r="E1363" s="12">
        <v>0.5</v>
      </c>
      <c r="F1363" s="1">
        <v>17.997</v>
      </c>
      <c r="G1363" s="1">
        <v>21.393999999999998</v>
      </c>
      <c r="H1363" s="1">
        <v>16.344999999999999</v>
      </c>
      <c r="I1363" s="1">
        <v>3.2949999999999999</v>
      </c>
      <c r="J1363" s="1">
        <v>16.905999999999999</v>
      </c>
      <c r="K1363" s="1">
        <v>17.905999999999999</v>
      </c>
      <c r="L1363" s="1">
        <v>22.45</v>
      </c>
      <c r="M1363" s="1">
        <v>17.138000000000002</v>
      </c>
      <c r="N1363" s="1">
        <v>3.4089999999999998</v>
      </c>
      <c r="O1363" s="1">
        <v>2.7549999999999999</v>
      </c>
      <c r="P1363" s="1"/>
    </row>
    <row r="1364" spans="1:16" ht="13.5" x14ac:dyDescent="0.35">
      <c r="A1364" s="1">
        <v>1357</v>
      </c>
      <c r="B1364" s="1">
        <v>1357</v>
      </c>
      <c r="C1364" s="1">
        <v>1358</v>
      </c>
      <c r="D1364" s="1" t="s">
        <v>141</v>
      </c>
      <c r="E1364" s="12">
        <v>0.54166666666666663</v>
      </c>
      <c r="F1364" s="1">
        <v>15.103999999999999</v>
      </c>
      <c r="G1364" s="1">
        <v>19.422000000000001</v>
      </c>
      <c r="H1364" s="1">
        <v>14.35</v>
      </c>
      <c r="I1364" s="1">
        <v>2.5099999999999998</v>
      </c>
      <c r="J1364" s="1">
        <v>8.1300000000000008</v>
      </c>
      <c r="K1364" s="1">
        <v>15.115</v>
      </c>
      <c r="L1364" s="1">
        <v>20.527000000000001</v>
      </c>
      <c r="M1364" s="1">
        <v>15.191000000000001</v>
      </c>
      <c r="N1364" s="1">
        <v>2.734</v>
      </c>
      <c r="O1364" s="1">
        <v>8.1289999999999996</v>
      </c>
      <c r="P1364" s="1"/>
    </row>
    <row r="1365" spans="1:16" ht="13.5" x14ac:dyDescent="0.35">
      <c r="A1365" s="1">
        <v>1358</v>
      </c>
      <c r="B1365" s="1">
        <v>1358</v>
      </c>
      <c r="C1365" s="1">
        <v>1359</v>
      </c>
      <c r="D1365" s="1" t="s">
        <v>141</v>
      </c>
      <c r="E1365" s="12">
        <v>0.58333333333333337</v>
      </c>
      <c r="F1365" s="1">
        <v>7.3330000000000002</v>
      </c>
      <c r="G1365" s="1">
        <v>9.0589999999999993</v>
      </c>
      <c r="H1365" s="1">
        <v>6.9459999999999997</v>
      </c>
      <c r="I1365" s="1">
        <v>2.7080000000000002</v>
      </c>
      <c r="J1365" s="1">
        <v>5.4889999999999999</v>
      </c>
      <c r="K1365" s="1">
        <v>7.3380000000000001</v>
      </c>
      <c r="L1365" s="1">
        <v>9.4529999999999994</v>
      </c>
      <c r="M1365" s="1">
        <v>7.23</v>
      </c>
      <c r="N1365" s="1">
        <v>2.7709999999999999</v>
      </c>
      <c r="O1365" s="1">
        <v>7.6520000000000001</v>
      </c>
      <c r="P1365" s="1"/>
    </row>
    <row r="1366" spans="1:16" ht="13.5" x14ac:dyDescent="0.35">
      <c r="A1366" s="1">
        <v>1359</v>
      </c>
      <c r="B1366" s="1">
        <v>1359</v>
      </c>
      <c r="C1366" s="1">
        <v>1360</v>
      </c>
      <c r="D1366" s="1" t="s">
        <v>141</v>
      </c>
      <c r="E1366" s="12">
        <v>0.625</v>
      </c>
      <c r="F1366" s="1">
        <v>13.141999999999999</v>
      </c>
      <c r="G1366" s="1">
        <v>16.353999999999999</v>
      </c>
      <c r="H1366" s="1">
        <v>12.69</v>
      </c>
      <c r="I1366" s="1">
        <v>3.4550000000000001</v>
      </c>
      <c r="J1366" s="1">
        <v>6.35</v>
      </c>
      <c r="K1366" s="1">
        <v>13.132999999999999</v>
      </c>
      <c r="L1366" s="1">
        <v>17.167000000000002</v>
      </c>
      <c r="M1366" s="1">
        <v>13.313000000000001</v>
      </c>
      <c r="N1366" s="1">
        <v>3.597</v>
      </c>
      <c r="O1366" s="1">
        <v>3.593</v>
      </c>
      <c r="P1366" s="1"/>
    </row>
    <row r="1367" spans="1:16" ht="13.5" x14ac:dyDescent="0.35">
      <c r="A1367" s="1">
        <v>1360</v>
      </c>
      <c r="B1367" s="1">
        <v>1360</v>
      </c>
      <c r="C1367" s="1">
        <v>1361</v>
      </c>
      <c r="D1367" s="1" t="s">
        <v>141</v>
      </c>
      <c r="E1367" s="12">
        <v>0.66666666666666663</v>
      </c>
      <c r="F1367" s="1">
        <v>13.153</v>
      </c>
      <c r="G1367" s="1">
        <v>13.956</v>
      </c>
      <c r="H1367" s="1">
        <v>13.021000000000001</v>
      </c>
      <c r="I1367" s="1">
        <v>9.8019999999999996</v>
      </c>
      <c r="J1367" s="1">
        <v>12.647</v>
      </c>
      <c r="K1367" s="1">
        <v>13.192</v>
      </c>
      <c r="L1367" s="1">
        <v>14.198</v>
      </c>
      <c r="M1367" s="1">
        <v>13.214</v>
      </c>
      <c r="N1367" s="1">
        <v>9.827</v>
      </c>
      <c r="O1367" s="1">
        <v>9.3439999999999994</v>
      </c>
      <c r="P1367" s="1"/>
    </row>
    <row r="1368" spans="1:16" ht="13.5" x14ac:dyDescent="0.35">
      <c r="A1368" s="1">
        <v>1361</v>
      </c>
      <c r="B1368" s="1">
        <v>1361</v>
      </c>
      <c r="C1368" s="1">
        <v>1362</v>
      </c>
      <c r="D1368" s="1" t="s">
        <v>141</v>
      </c>
      <c r="E1368" s="12">
        <v>0.70833333333333337</v>
      </c>
      <c r="F1368" s="1">
        <v>11.374000000000001</v>
      </c>
      <c r="G1368" s="1">
        <v>14.178000000000001</v>
      </c>
      <c r="H1368" s="1">
        <v>10.884</v>
      </c>
      <c r="I1368" s="1">
        <v>3.2360000000000002</v>
      </c>
      <c r="J1368" s="1">
        <v>10.808</v>
      </c>
      <c r="K1368" s="1">
        <v>11.349</v>
      </c>
      <c r="L1368" s="1">
        <v>14.872999999999999</v>
      </c>
      <c r="M1368" s="1">
        <v>11.407999999999999</v>
      </c>
      <c r="N1368" s="1">
        <v>3.3620000000000001</v>
      </c>
      <c r="O1368" s="1">
        <v>3.8340000000000001</v>
      </c>
      <c r="P1368" s="1"/>
    </row>
    <row r="1369" spans="1:16" ht="13.5" x14ac:dyDescent="0.35">
      <c r="A1369" s="1">
        <v>1362</v>
      </c>
      <c r="B1369" s="1">
        <v>1362</v>
      </c>
      <c r="C1369" s="1">
        <v>1363</v>
      </c>
      <c r="D1369" s="1" t="s">
        <v>141</v>
      </c>
      <c r="E1369" s="12">
        <v>0.75</v>
      </c>
      <c r="F1369" s="1">
        <v>4.7960000000000003</v>
      </c>
      <c r="G1369" s="1">
        <v>5.843</v>
      </c>
      <c r="H1369" s="1">
        <v>4.5599999999999996</v>
      </c>
      <c r="I1369" s="1">
        <v>0.53600000000000003</v>
      </c>
      <c r="J1369" s="1">
        <v>8.6950000000000003</v>
      </c>
      <c r="K1369" s="1">
        <v>4.7469999999999999</v>
      </c>
      <c r="L1369" s="1">
        <v>6.2089999999999996</v>
      </c>
      <c r="M1369" s="1">
        <v>4.859</v>
      </c>
      <c r="N1369" s="1">
        <v>0.502</v>
      </c>
      <c r="O1369" s="1">
        <v>10.413</v>
      </c>
      <c r="P1369" s="1"/>
    </row>
    <row r="1370" spans="1:16" ht="13.5" x14ac:dyDescent="0.35">
      <c r="A1370" s="1">
        <v>1363</v>
      </c>
      <c r="B1370" s="1">
        <v>1363</v>
      </c>
      <c r="C1370" s="1">
        <v>1364</v>
      </c>
      <c r="D1370" s="1" t="s">
        <v>141</v>
      </c>
      <c r="E1370" s="12">
        <v>0.79166666666666663</v>
      </c>
      <c r="F1370" s="1">
        <v>7.8940000000000001</v>
      </c>
      <c r="G1370" s="1">
        <v>10.507999999999999</v>
      </c>
      <c r="H1370" s="1">
        <v>7.5609999999999999</v>
      </c>
      <c r="I1370" s="1">
        <v>1.7909999999999999</v>
      </c>
      <c r="J1370" s="1">
        <v>2.9769999999999999</v>
      </c>
      <c r="K1370" s="1">
        <v>7.7919999999999998</v>
      </c>
      <c r="L1370" s="1">
        <v>11.103</v>
      </c>
      <c r="M1370" s="1">
        <v>8.0030000000000001</v>
      </c>
      <c r="N1370" s="1">
        <v>1.9330000000000001</v>
      </c>
      <c r="O1370" s="1">
        <v>11.833</v>
      </c>
      <c r="P1370" s="1"/>
    </row>
    <row r="1371" spans="1:16" ht="13.5" x14ac:dyDescent="0.35">
      <c r="A1371" s="1">
        <v>1364</v>
      </c>
      <c r="B1371" s="1">
        <v>1364</v>
      </c>
      <c r="C1371" s="1">
        <v>1365</v>
      </c>
      <c r="D1371" s="1" t="s">
        <v>141</v>
      </c>
      <c r="E1371" s="12">
        <v>0.83333333333333337</v>
      </c>
      <c r="F1371" s="1">
        <v>2.8759999999999999</v>
      </c>
      <c r="G1371" s="1">
        <v>3.7930000000000001</v>
      </c>
      <c r="H1371" s="1">
        <v>2.3370000000000002</v>
      </c>
      <c r="I1371" s="1">
        <v>2.5579999999999998</v>
      </c>
      <c r="J1371" s="1">
        <v>0.50800000000000001</v>
      </c>
      <c r="K1371" s="1">
        <v>3.157</v>
      </c>
      <c r="L1371" s="1">
        <v>3.9609999999999999</v>
      </c>
      <c r="M1371" s="1">
        <v>2.4289999999999998</v>
      </c>
      <c r="N1371" s="1">
        <v>2.661</v>
      </c>
      <c r="O1371" s="1">
        <v>0.504</v>
      </c>
      <c r="P1371" s="1"/>
    </row>
    <row r="1372" spans="1:16" ht="13.5" x14ac:dyDescent="0.35">
      <c r="A1372" s="1">
        <v>1365</v>
      </c>
      <c r="B1372" s="1">
        <v>1365</v>
      </c>
      <c r="C1372" s="1">
        <v>1366</v>
      </c>
      <c r="D1372" s="1" t="s">
        <v>141</v>
      </c>
      <c r="E1372" s="12">
        <v>0.875</v>
      </c>
      <c r="F1372" s="1">
        <v>18.768999999999998</v>
      </c>
      <c r="G1372" s="1">
        <v>30.757999999999999</v>
      </c>
      <c r="H1372" s="1">
        <v>17.204999999999998</v>
      </c>
      <c r="I1372" s="1">
        <v>19.094000000000001</v>
      </c>
      <c r="J1372" s="1">
        <v>0.31900000000000001</v>
      </c>
      <c r="K1372" s="1">
        <v>18.71</v>
      </c>
      <c r="L1372" s="1">
        <v>32.338999999999999</v>
      </c>
      <c r="M1372" s="1">
        <v>18.081</v>
      </c>
      <c r="N1372" s="1">
        <v>20.068999999999999</v>
      </c>
      <c r="O1372" s="1">
        <v>0.316</v>
      </c>
      <c r="P1372" s="1"/>
    </row>
    <row r="1373" spans="1:16" ht="13.5" x14ac:dyDescent="0.35">
      <c r="A1373" s="1">
        <v>1366</v>
      </c>
      <c r="B1373" s="1">
        <v>1366</v>
      </c>
      <c r="C1373" s="1">
        <v>1367</v>
      </c>
      <c r="D1373" s="1" t="s">
        <v>141</v>
      </c>
      <c r="E1373" s="12">
        <v>0.91666666666666663</v>
      </c>
      <c r="F1373" s="1">
        <v>2.7320000000000002</v>
      </c>
      <c r="G1373" s="1">
        <v>3.899</v>
      </c>
      <c r="H1373" s="1">
        <v>2.528</v>
      </c>
      <c r="I1373" s="1">
        <v>1.752</v>
      </c>
      <c r="J1373" s="1">
        <v>0.254</v>
      </c>
      <c r="K1373" s="1">
        <v>2.6989999999999998</v>
      </c>
      <c r="L1373" s="1">
        <v>4.0860000000000003</v>
      </c>
      <c r="M1373" s="1">
        <v>2.6440000000000001</v>
      </c>
      <c r="N1373" s="1">
        <v>1.827</v>
      </c>
      <c r="O1373" s="1">
        <v>0.252</v>
      </c>
      <c r="P1373" s="1"/>
    </row>
    <row r="1374" spans="1:16" ht="13.5" x14ac:dyDescent="0.35">
      <c r="A1374" s="1">
        <v>1367</v>
      </c>
      <c r="B1374" s="1">
        <v>1367</v>
      </c>
      <c r="C1374" s="1">
        <v>1368</v>
      </c>
      <c r="D1374" s="1" t="s">
        <v>141</v>
      </c>
      <c r="E1374" s="12">
        <v>0.95833333333333337</v>
      </c>
      <c r="F1374" s="1">
        <v>15.15</v>
      </c>
      <c r="G1374" s="1">
        <v>25.329000000000001</v>
      </c>
      <c r="H1374" s="1">
        <v>13.973000000000001</v>
      </c>
      <c r="I1374" s="1">
        <v>15.414</v>
      </c>
      <c r="J1374" s="1">
        <v>0.20699999999999999</v>
      </c>
      <c r="K1374" s="1">
        <v>15.381</v>
      </c>
      <c r="L1374" s="1">
        <v>26.66</v>
      </c>
      <c r="M1374" s="1">
        <v>14.712999999999999</v>
      </c>
      <c r="N1374" s="1">
        <v>16.228999999999999</v>
      </c>
      <c r="O1374" s="1">
        <v>0.20399999999999999</v>
      </c>
      <c r="P1374" s="1"/>
    </row>
    <row r="1375" spans="1:16" ht="13.5" x14ac:dyDescent="0.35">
      <c r="A1375" s="1">
        <v>1368</v>
      </c>
      <c r="B1375" s="1">
        <v>1368</v>
      </c>
      <c r="C1375" s="1">
        <v>1369</v>
      </c>
      <c r="D1375" s="1" t="s">
        <v>142</v>
      </c>
      <c r="E1375" s="12">
        <v>0</v>
      </c>
      <c r="F1375" s="1">
        <v>7.4580000000000002</v>
      </c>
      <c r="G1375" s="1">
        <v>11.65</v>
      </c>
      <c r="H1375" s="1">
        <v>6.625</v>
      </c>
      <c r="I1375" s="1">
        <v>6.5179999999999998</v>
      </c>
      <c r="J1375" s="1">
        <v>0.184</v>
      </c>
      <c r="K1375" s="1">
        <v>7.5490000000000004</v>
      </c>
      <c r="L1375" s="1">
        <v>12.268000000000001</v>
      </c>
      <c r="M1375" s="1">
        <v>6.9820000000000002</v>
      </c>
      <c r="N1375" s="1">
        <v>6.8689999999999998</v>
      </c>
      <c r="O1375" s="1">
        <v>0.183</v>
      </c>
      <c r="P1375" s="1"/>
    </row>
    <row r="1376" spans="1:16" ht="13.5" x14ac:dyDescent="0.35">
      <c r="A1376" s="1">
        <v>1369</v>
      </c>
      <c r="B1376" s="1">
        <v>1369</v>
      </c>
      <c r="C1376" s="1">
        <v>1370</v>
      </c>
      <c r="D1376" s="1" t="s">
        <v>142</v>
      </c>
      <c r="E1376" s="12">
        <v>4.1666666666666664E-2</v>
      </c>
      <c r="F1376" s="1">
        <v>2.0640000000000001</v>
      </c>
      <c r="G1376" s="1">
        <v>3.0390000000000001</v>
      </c>
      <c r="H1376" s="1">
        <v>2.012</v>
      </c>
      <c r="I1376" s="1">
        <v>1.377</v>
      </c>
      <c r="J1376" s="1">
        <v>3.6240000000000001</v>
      </c>
      <c r="K1376" s="1">
        <v>2.1360000000000001</v>
      </c>
      <c r="L1376" s="1">
        <v>3.1850000000000001</v>
      </c>
      <c r="M1376" s="1">
        <v>2.1040000000000001</v>
      </c>
      <c r="N1376" s="1">
        <v>1.4359999999999999</v>
      </c>
      <c r="O1376" s="1">
        <v>9.5009999999999994</v>
      </c>
      <c r="P1376" s="1"/>
    </row>
    <row r="1377" spans="1:16" ht="13.5" x14ac:dyDescent="0.35">
      <c r="A1377" s="1">
        <v>1370</v>
      </c>
      <c r="B1377" s="1">
        <v>1370</v>
      </c>
      <c r="C1377" s="1">
        <v>1371</v>
      </c>
      <c r="D1377" s="1" t="s">
        <v>142</v>
      </c>
      <c r="E1377" s="12">
        <v>8.3333333333333329E-2</v>
      </c>
      <c r="F1377" s="1">
        <v>9.4830000000000005</v>
      </c>
      <c r="G1377" s="1">
        <v>14.465999999999999</v>
      </c>
      <c r="H1377" s="1">
        <v>8.4610000000000003</v>
      </c>
      <c r="I1377" s="1">
        <v>8.1059999999999999</v>
      </c>
      <c r="J1377" s="1">
        <v>23.434999999999999</v>
      </c>
      <c r="K1377" s="1">
        <v>9.64</v>
      </c>
      <c r="L1377" s="1">
        <v>15.209</v>
      </c>
      <c r="M1377" s="1">
        <v>8.891</v>
      </c>
      <c r="N1377" s="1">
        <v>8.5180000000000007</v>
      </c>
      <c r="O1377" s="1">
        <v>63.534999999999997</v>
      </c>
      <c r="P1377" s="1"/>
    </row>
    <row r="1378" spans="1:16" ht="13.5" x14ac:dyDescent="0.35">
      <c r="A1378" s="1">
        <v>1371</v>
      </c>
      <c r="B1378" s="1">
        <v>1371</v>
      </c>
      <c r="C1378" s="1">
        <v>1372</v>
      </c>
      <c r="D1378" s="1" t="s">
        <v>142</v>
      </c>
      <c r="E1378" s="12">
        <v>0.125</v>
      </c>
      <c r="F1378" s="1">
        <v>9.6940000000000008</v>
      </c>
      <c r="G1378" s="1">
        <v>17.349</v>
      </c>
      <c r="H1378" s="1">
        <v>8.7530000000000001</v>
      </c>
      <c r="I1378" s="1">
        <v>12.926</v>
      </c>
      <c r="J1378" s="1">
        <v>27.184999999999999</v>
      </c>
      <c r="K1378" s="1">
        <v>10.146000000000001</v>
      </c>
      <c r="L1378" s="1">
        <v>18.247</v>
      </c>
      <c r="M1378" s="1">
        <v>9.2040000000000006</v>
      </c>
      <c r="N1378" s="1">
        <v>13.595000000000001</v>
      </c>
      <c r="O1378" s="1">
        <v>113.432</v>
      </c>
      <c r="P1378" s="1"/>
    </row>
    <row r="1379" spans="1:16" ht="13.5" x14ac:dyDescent="0.35">
      <c r="A1379" s="1">
        <v>1372</v>
      </c>
      <c r="B1379" s="1">
        <v>1372</v>
      </c>
      <c r="C1379" s="1">
        <v>1373</v>
      </c>
      <c r="D1379" s="1" t="s">
        <v>142</v>
      </c>
      <c r="E1379" s="12">
        <v>0.16666666666666666</v>
      </c>
      <c r="F1379" s="1">
        <v>9.5749999999999993</v>
      </c>
      <c r="G1379" s="1">
        <v>15.988</v>
      </c>
      <c r="H1379" s="1">
        <v>9.1950000000000003</v>
      </c>
      <c r="I1379" s="1">
        <v>9.1999999999999993</v>
      </c>
      <c r="J1379" s="1">
        <v>24.384</v>
      </c>
      <c r="K1379" s="1">
        <v>9.4540000000000006</v>
      </c>
      <c r="L1379" s="1">
        <v>16.821000000000002</v>
      </c>
      <c r="M1379" s="1">
        <v>9.6750000000000007</v>
      </c>
      <c r="N1379" s="1">
        <v>9.68</v>
      </c>
      <c r="O1379" s="1">
        <v>76.183000000000007</v>
      </c>
      <c r="P1379" s="1"/>
    </row>
    <row r="1380" spans="1:16" ht="13.5" x14ac:dyDescent="0.35">
      <c r="A1380" s="1">
        <v>1373</v>
      </c>
      <c r="B1380" s="1">
        <v>1373</v>
      </c>
      <c r="C1380" s="1">
        <v>1374</v>
      </c>
      <c r="D1380" s="1" t="s">
        <v>142</v>
      </c>
      <c r="E1380" s="12">
        <v>0.20833333333333334</v>
      </c>
      <c r="F1380" s="1">
        <v>0.86099999999999999</v>
      </c>
      <c r="G1380" s="1">
        <v>1.2390000000000001</v>
      </c>
      <c r="H1380" s="1">
        <v>0.61499999999999999</v>
      </c>
      <c r="I1380" s="1">
        <v>0.754</v>
      </c>
      <c r="J1380" s="1">
        <v>10.038</v>
      </c>
      <c r="K1380" s="1">
        <v>0.56599999999999995</v>
      </c>
      <c r="L1380" s="1">
        <v>1.2989999999999999</v>
      </c>
      <c r="M1380" s="1">
        <v>0.64200000000000002</v>
      </c>
      <c r="N1380" s="1">
        <v>0.78800000000000003</v>
      </c>
      <c r="O1380" s="1">
        <v>2.544</v>
      </c>
      <c r="P1380" s="1"/>
    </row>
    <row r="1381" spans="1:16" ht="13.5" x14ac:dyDescent="0.35">
      <c r="A1381" s="1">
        <v>1374</v>
      </c>
      <c r="B1381" s="1">
        <v>1374</v>
      </c>
      <c r="C1381" s="1">
        <v>1375</v>
      </c>
      <c r="D1381" s="1" t="s">
        <v>142</v>
      </c>
      <c r="E1381" s="12">
        <v>0.25</v>
      </c>
      <c r="F1381" s="1">
        <v>4.9720000000000004</v>
      </c>
      <c r="G1381" s="1">
        <v>0.47599999999999998</v>
      </c>
      <c r="H1381" s="1">
        <v>0.23200000000000001</v>
      </c>
      <c r="I1381" s="1">
        <v>0.33100000000000002</v>
      </c>
      <c r="J1381" s="1">
        <v>2.0950000000000002</v>
      </c>
      <c r="K1381" s="1">
        <v>5.6440000000000001</v>
      </c>
      <c r="L1381" s="1">
        <v>0.49299999999999999</v>
      </c>
      <c r="M1381" s="1">
        <v>0.23599999999999999</v>
      </c>
      <c r="N1381" s="1">
        <v>0.34</v>
      </c>
      <c r="O1381" s="1">
        <v>33.950000000000003</v>
      </c>
      <c r="P1381" s="1"/>
    </row>
    <row r="1382" spans="1:16" ht="13.5" x14ac:dyDescent="0.35">
      <c r="A1382" s="1">
        <v>1375</v>
      </c>
      <c r="B1382" s="1">
        <v>1375</v>
      </c>
      <c r="C1382" s="1">
        <v>1376</v>
      </c>
      <c r="D1382" s="1" t="s">
        <v>142</v>
      </c>
      <c r="E1382" s="12">
        <v>0.29166666666666669</v>
      </c>
      <c r="F1382" s="1">
        <v>10.361000000000001</v>
      </c>
      <c r="G1382" s="1">
        <v>10.602</v>
      </c>
      <c r="H1382" s="1">
        <v>9.2949999999999999</v>
      </c>
      <c r="I1382" s="1">
        <v>11.739000000000001</v>
      </c>
      <c r="J1382" s="1">
        <v>18.010000000000002</v>
      </c>
      <c r="K1382" s="1">
        <v>11.423</v>
      </c>
      <c r="L1382" s="1">
        <v>10.673</v>
      </c>
      <c r="M1382" s="1">
        <v>9.298</v>
      </c>
      <c r="N1382" s="1">
        <v>11.869</v>
      </c>
      <c r="O1382" s="1">
        <v>50.122999999999998</v>
      </c>
      <c r="P1382" s="1"/>
    </row>
    <row r="1383" spans="1:16" ht="13.5" x14ac:dyDescent="0.35">
      <c r="A1383" s="1">
        <v>1376</v>
      </c>
      <c r="B1383" s="1">
        <v>1376</v>
      </c>
      <c r="C1383" s="1">
        <v>1377</v>
      </c>
      <c r="D1383" s="1" t="s">
        <v>142</v>
      </c>
      <c r="E1383" s="12">
        <v>0.33333333333333331</v>
      </c>
      <c r="F1383" s="1">
        <v>8.2219999999999995</v>
      </c>
      <c r="G1383" s="1">
        <v>8.1890000000000001</v>
      </c>
      <c r="H1383" s="1">
        <v>3.6709999999999998</v>
      </c>
      <c r="I1383" s="1">
        <v>6.6950000000000003</v>
      </c>
      <c r="J1383" s="1">
        <v>3.6030000000000002</v>
      </c>
      <c r="K1383" s="1">
        <v>8.7469999999999999</v>
      </c>
      <c r="L1383" s="1">
        <v>8.6180000000000003</v>
      </c>
      <c r="M1383" s="1">
        <v>3.8639999999999999</v>
      </c>
      <c r="N1383" s="1">
        <v>7.0449999999999999</v>
      </c>
      <c r="O1383" s="1">
        <v>16.231000000000002</v>
      </c>
      <c r="P1383" s="1"/>
    </row>
    <row r="1384" spans="1:16" ht="13.5" x14ac:dyDescent="0.35">
      <c r="A1384" s="1">
        <v>1377</v>
      </c>
      <c r="B1384" s="1">
        <v>1377</v>
      </c>
      <c r="C1384" s="1">
        <v>1378</v>
      </c>
      <c r="D1384" s="1" t="s">
        <v>142</v>
      </c>
      <c r="E1384" s="12">
        <v>0.375</v>
      </c>
      <c r="F1384" s="1">
        <v>6.577</v>
      </c>
      <c r="G1384" s="1">
        <v>9.3309999999999995</v>
      </c>
      <c r="H1384" s="1">
        <v>5.9059999999999997</v>
      </c>
      <c r="I1384" s="1">
        <v>4.1269999999999998</v>
      </c>
      <c r="J1384" s="1">
        <v>28.135999999999999</v>
      </c>
      <c r="K1384" s="1">
        <v>6.4589999999999996</v>
      </c>
      <c r="L1384" s="1">
        <v>9.8040000000000003</v>
      </c>
      <c r="M1384" s="1">
        <v>6.2009999999999996</v>
      </c>
      <c r="N1384" s="1">
        <v>4.33</v>
      </c>
      <c r="O1384" s="1">
        <v>14.705</v>
      </c>
      <c r="P1384" s="1"/>
    </row>
    <row r="1385" spans="1:16" ht="13.5" x14ac:dyDescent="0.35">
      <c r="A1385" s="1">
        <v>1378</v>
      </c>
      <c r="B1385" s="1">
        <v>1378</v>
      </c>
      <c r="C1385" s="1">
        <v>1379</v>
      </c>
      <c r="D1385" s="1" t="s">
        <v>142</v>
      </c>
      <c r="E1385" s="12">
        <v>0.41666666666666669</v>
      </c>
      <c r="F1385" s="1">
        <v>16.422000000000001</v>
      </c>
      <c r="G1385" s="1">
        <v>8.5350000000000001</v>
      </c>
      <c r="H1385" s="1">
        <v>4.3689999999999998</v>
      </c>
      <c r="I1385" s="1">
        <v>5.5369999999999999</v>
      </c>
      <c r="J1385" s="1">
        <v>10.250999999999999</v>
      </c>
      <c r="K1385" s="1">
        <v>17.763999999999999</v>
      </c>
      <c r="L1385" s="1">
        <v>9.0129999999999999</v>
      </c>
      <c r="M1385" s="1">
        <v>4.63</v>
      </c>
      <c r="N1385" s="1">
        <v>5.8579999999999997</v>
      </c>
      <c r="O1385" s="1">
        <v>19.510000000000002</v>
      </c>
      <c r="P1385" s="1"/>
    </row>
    <row r="1386" spans="1:16" ht="13.5" x14ac:dyDescent="0.35">
      <c r="A1386" s="1">
        <v>1379</v>
      </c>
      <c r="B1386" s="1">
        <v>1379</v>
      </c>
      <c r="C1386" s="1">
        <v>1380</v>
      </c>
      <c r="D1386" s="1" t="s">
        <v>142</v>
      </c>
      <c r="E1386" s="12">
        <v>0.45833333333333331</v>
      </c>
      <c r="F1386" s="1">
        <v>11.795999999999999</v>
      </c>
      <c r="G1386" s="1">
        <v>9.9149999999999991</v>
      </c>
      <c r="H1386" s="1">
        <v>4.8520000000000003</v>
      </c>
      <c r="I1386" s="1">
        <v>7.649</v>
      </c>
      <c r="J1386" s="1">
        <v>4.0049999999999999</v>
      </c>
      <c r="K1386" s="1">
        <v>14.715</v>
      </c>
      <c r="L1386" s="1">
        <v>10.455</v>
      </c>
      <c r="M1386" s="1">
        <v>5.1280000000000001</v>
      </c>
      <c r="N1386" s="1">
        <v>8.0709999999999997</v>
      </c>
      <c r="O1386" s="1">
        <v>14.571</v>
      </c>
      <c r="P1386" s="1"/>
    </row>
    <row r="1387" spans="1:16" ht="13.5" x14ac:dyDescent="0.35">
      <c r="A1387" s="1">
        <v>1380</v>
      </c>
      <c r="B1387" s="1">
        <v>1380</v>
      </c>
      <c r="C1387" s="1">
        <v>1381</v>
      </c>
      <c r="D1387" s="1" t="s">
        <v>142</v>
      </c>
      <c r="E1387" s="12">
        <v>0.5</v>
      </c>
      <c r="F1387" s="1">
        <v>6.3259999999999996</v>
      </c>
      <c r="G1387" s="1">
        <v>15.457000000000001</v>
      </c>
      <c r="H1387" s="1">
        <v>9.3230000000000004</v>
      </c>
      <c r="I1387" s="1">
        <v>8.6039999999999992</v>
      </c>
      <c r="J1387" s="1">
        <v>5.7169999999999996</v>
      </c>
      <c r="K1387" s="1">
        <v>1.978</v>
      </c>
      <c r="L1387" s="1">
        <v>16.28</v>
      </c>
      <c r="M1387" s="1">
        <v>9.827</v>
      </c>
      <c r="N1387" s="1">
        <v>9.0709999999999997</v>
      </c>
      <c r="O1387" s="1">
        <v>28.826000000000001</v>
      </c>
      <c r="P1387" s="1"/>
    </row>
    <row r="1388" spans="1:16" ht="13.5" x14ac:dyDescent="0.35">
      <c r="A1388" s="1">
        <v>1381</v>
      </c>
      <c r="B1388" s="1">
        <v>1381</v>
      </c>
      <c r="C1388" s="1">
        <v>1382</v>
      </c>
      <c r="D1388" s="1" t="s">
        <v>142</v>
      </c>
      <c r="E1388" s="12">
        <v>0.54166666666666663</v>
      </c>
      <c r="F1388" s="1">
        <v>16.503</v>
      </c>
      <c r="G1388" s="1">
        <v>23.879000000000001</v>
      </c>
      <c r="H1388" s="1">
        <v>14.653</v>
      </c>
      <c r="I1388" s="1">
        <v>13.673999999999999</v>
      </c>
      <c r="J1388" s="1">
        <v>19.373999999999999</v>
      </c>
      <c r="K1388" s="1">
        <v>24.248999999999999</v>
      </c>
      <c r="L1388" s="1">
        <v>25.108000000000001</v>
      </c>
      <c r="M1388" s="1">
        <v>15.401999999999999</v>
      </c>
      <c r="N1388" s="1">
        <v>14.372</v>
      </c>
      <c r="O1388" s="1">
        <v>13.474</v>
      </c>
      <c r="P1388" s="1"/>
    </row>
    <row r="1389" spans="1:16" ht="13.5" x14ac:dyDescent="0.35">
      <c r="A1389" s="1">
        <v>1382</v>
      </c>
      <c r="B1389" s="1">
        <v>1382</v>
      </c>
      <c r="C1389" s="1">
        <v>1383</v>
      </c>
      <c r="D1389" s="1" t="s">
        <v>142</v>
      </c>
      <c r="E1389" s="12">
        <v>0.58333333333333337</v>
      </c>
      <c r="F1389" s="1">
        <v>0.313</v>
      </c>
      <c r="G1389" s="1">
        <v>0.59</v>
      </c>
      <c r="H1389" s="1">
        <v>0.13200000000000001</v>
      </c>
      <c r="I1389" s="1">
        <v>1.55</v>
      </c>
      <c r="J1389" s="1">
        <v>3.8540000000000001</v>
      </c>
      <c r="K1389" s="1">
        <v>0.121</v>
      </c>
      <c r="L1389" s="1">
        <v>0.62</v>
      </c>
      <c r="M1389" s="1">
        <v>0.13900000000000001</v>
      </c>
      <c r="N1389" s="1">
        <v>1.63</v>
      </c>
      <c r="O1389" s="1">
        <v>13.085000000000001</v>
      </c>
      <c r="P1389" s="1"/>
    </row>
    <row r="1390" spans="1:16" ht="13.5" x14ac:dyDescent="0.35">
      <c r="A1390" s="1">
        <v>1383</v>
      </c>
      <c r="B1390" s="1">
        <v>1383</v>
      </c>
      <c r="C1390" s="1">
        <v>1384</v>
      </c>
      <c r="D1390" s="1" t="s">
        <v>142</v>
      </c>
      <c r="E1390" s="12">
        <v>0.625</v>
      </c>
      <c r="F1390" s="1">
        <v>8.2029999999999994</v>
      </c>
      <c r="G1390" s="1">
        <v>12.359</v>
      </c>
      <c r="H1390" s="1">
        <v>6.4889999999999999</v>
      </c>
      <c r="I1390" s="1">
        <v>8.7590000000000003</v>
      </c>
      <c r="J1390" s="1">
        <v>29.777000000000001</v>
      </c>
      <c r="K1390" s="1">
        <v>8.2050000000000001</v>
      </c>
      <c r="L1390" s="1">
        <v>13.005000000000001</v>
      </c>
      <c r="M1390" s="1">
        <v>6.83</v>
      </c>
      <c r="N1390" s="1">
        <v>9.218</v>
      </c>
      <c r="O1390" s="1">
        <v>66.497</v>
      </c>
      <c r="P1390" s="1"/>
    </row>
    <row r="1391" spans="1:16" ht="13.5" x14ac:dyDescent="0.35">
      <c r="A1391" s="1">
        <v>1384</v>
      </c>
      <c r="B1391" s="1">
        <v>1384</v>
      </c>
      <c r="C1391" s="1">
        <v>1385</v>
      </c>
      <c r="D1391" s="1" t="s">
        <v>142</v>
      </c>
      <c r="E1391" s="12">
        <v>0.66666666666666663</v>
      </c>
      <c r="F1391" s="1">
        <v>16.936</v>
      </c>
      <c r="G1391" s="1">
        <v>20.295000000000002</v>
      </c>
      <c r="H1391" s="1">
        <v>16.350999999999999</v>
      </c>
      <c r="I1391" s="1">
        <v>14.423999999999999</v>
      </c>
      <c r="J1391" s="1">
        <v>13.968</v>
      </c>
      <c r="K1391" s="1">
        <v>16.881</v>
      </c>
      <c r="L1391" s="1">
        <v>20.858000000000001</v>
      </c>
      <c r="M1391" s="1">
        <v>16.709</v>
      </c>
      <c r="N1391" s="1">
        <v>14.682</v>
      </c>
      <c r="O1391" s="1">
        <v>17.431000000000001</v>
      </c>
      <c r="P1391" s="1"/>
    </row>
    <row r="1392" spans="1:16" ht="13.5" x14ac:dyDescent="0.35">
      <c r="A1392" s="1">
        <v>1385</v>
      </c>
      <c r="B1392" s="1">
        <v>1385</v>
      </c>
      <c r="C1392" s="1">
        <v>1386</v>
      </c>
      <c r="D1392" s="1" t="s">
        <v>142</v>
      </c>
      <c r="E1392" s="12">
        <v>0.70833333333333337</v>
      </c>
      <c r="F1392" s="1">
        <v>9.3219999999999992</v>
      </c>
      <c r="G1392" s="1">
        <v>12.031000000000001</v>
      </c>
      <c r="H1392" s="1">
        <v>8.6590000000000007</v>
      </c>
      <c r="I1392" s="1">
        <v>2.976</v>
      </c>
      <c r="J1392" s="1">
        <v>8.9559999999999995</v>
      </c>
      <c r="K1392" s="1">
        <v>9.2880000000000003</v>
      </c>
      <c r="L1392" s="1">
        <v>12.643000000000001</v>
      </c>
      <c r="M1392" s="1">
        <v>9.0950000000000006</v>
      </c>
      <c r="N1392" s="1">
        <v>3.117</v>
      </c>
      <c r="O1392" s="1">
        <v>4.5780000000000003</v>
      </c>
      <c r="P1392" s="1"/>
    </row>
    <row r="1393" spans="1:16" ht="13.5" x14ac:dyDescent="0.35">
      <c r="A1393" s="1">
        <v>1386</v>
      </c>
      <c r="B1393" s="1">
        <v>1386</v>
      </c>
      <c r="C1393" s="1">
        <v>1387</v>
      </c>
      <c r="D1393" s="1" t="s">
        <v>142</v>
      </c>
      <c r="E1393" s="12">
        <v>0.75</v>
      </c>
      <c r="F1393" s="1">
        <v>11.038</v>
      </c>
      <c r="G1393" s="1">
        <v>15.102</v>
      </c>
      <c r="H1393" s="1">
        <v>9.5549999999999997</v>
      </c>
      <c r="I1393" s="1">
        <v>6.2370000000000001</v>
      </c>
      <c r="J1393" s="1">
        <v>12.77</v>
      </c>
      <c r="K1393" s="1">
        <v>11.172000000000001</v>
      </c>
      <c r="L1393" s="1">
        <v>15.91</v>
      </c>
      <c r="M1393" s="1">
        <v>10.074999999999999</v>
      </c>
      <c r="N1393" s="1">
        <v>6.5839999999999996</v>
      </c>
      <c r="O1393" s="1">
        <v>11.855</v>
      </c>
      <c r="P1393" s="1"/>
    </row>
    <row r="1394" spans="1:16" ht="13.5" x14ac:dyDescent="0.35">
      <c r="A1394" s="1">
        <v>1387</v>
      </c>
      <c r="B1394" s="1">
        <v>1387</v>
      </c>
      <c r="C1394" s="1">
        <v>1388</v>
      </c>
      <c r="D1394" s="1" t="s">
        <v>142</v>
      </c>
      <c r="E1394" s="12">
        <v>0.79166666666666663</v>
      </c>
      <c r="F1394" s="1">
        <v>5.27</v>
      </c>
      <c r="G1394" s="1">
        <v>6.5780000000000003</v>
      </c>
      <c r="H1394" s="1">
        <v>4.8079999999999998</v>
      </c>
      <c r="I1394" s="1">
        <v>0.51700000000000002</v>
      </c>
      <c r="J1394" s="1">
        <v>0.49199999999999999</v>
      </c>
      <c r="K1394" s="1">
        <v>5.2350000000000003</v>
      </c>
      <c r="L1394" s="1">
        <v>6.9459999999999997</v>
      </c>
      <c r="M1394" s="1">
        <v>5.0839999999999996</v>
      </c>
      <c r="N1394" s="1">
        <v>0.56899999999999995</v>
      </c>
      <c r="O1394" s="1">
        <v>0.49199999999999999</v>
      </c>
      <c r="P1394" s="1"/>
    </row>
    <row r="1395" spans="1:16" ht="13.5" x14ac:dyDescent="0.35">
      <c r="A1395" s="1">
        <v>1388</v>
      </c>
      <c r="B1395" s="1">
        <v>1388</v>
      </c>
      <c r="C1395" s="1">
        <v>1389</v>
      </c>
      <c r="D1395" s="1" t="s">
        <v>142</v>
      </c>
      <c r="E1395" s="12">
        <v>0.83333333333333337</v>
      </c>
      <c r="F1395" s="1">
        <v>0.436</v>
      </c>
      <c r="G1395" s="1">
        <v>0.42</v>
      </c>
      <c r="H1395" s="1">
        <v>0.42</v>
      </c>
      <c r="I1395" s="1">
        <v>0.42</v>
      </c>
      <c r="J1395" s="1">
        <v>0.42</v>
      </c>
      <c r="K1395" s="1">
        <v>0.40899999999999997</v>
      </c>
      <c r="L1395" s="1">
        <v>0.42</v>
      </c>
      <c r="M1395" s="1">
        <v>0.42</v>
      </c>
      <c r="N1395" s="1">
        <v>0.42</v>
      </c>
      <c r="O1395" s="1">
        <v>0.42</v>
      </c>
      <c r="P1395" s="1"/>
    </row>
    <row r="1396" spans="1:16" ht="13.5" x14ac:dyDescent="0.35">
      <c r="A1396" s="1">
        <v>1389</v>
      </c>
      <c r="B1396" s="1">
        <v>1389</v>
      </c>
      <c r="C1396" s="1">
        <v>1390</v>
      </c>
      <c r="D1396" s="1" t="s">
        <v>142</v>
      </c>
      <c r="E1396" s="12">
        <v>0.875</v>
      </c>
      <c r="F1396" s="1">
        <v>5.8780000000000001</v>
      </c>
      <c r="G1396" s="1">
        <v>6.6639999999999997</v>
      </c>
      <c r="H1396" s="1">
        <v>5.3380000000000001</v>
      </c>
      <c r="I1396" s="1">
        <v>0.30599999999999999</v>
      </c>
      <c r="J1396" s="1">
        <v>0.30599999999999999</v>
      </c>
      <c r="K1396" s="1">
        <v>5.8659999999999997</v>
      </c>
      <c r="L1396" s="1">
        <v>6.9950000000000001</v>
      </c>
      <c r="M1396" s="1">
        <v>5.5990000000000002</v>
      </c>
      <c r="N1396" s="1">
        <v>0.30599999999999999</v>
      </c>
      <c r="O1396" s="1">
        <v>0.30599999999999999</v>
      </c>
      <c r="P1396" s="1"/>
    </row>
    <row r="1397" spans="1:16" ht="13.5" x14ac:dyDescent="0.35">
      <c r="A1397" s="1">
        <v>1390</v>
      </c>
      <c r="B1397" s="1">
        <v>1390</v>
      </c>
      <c r="C1397" s="1">
        <v>1391</v>
      </c>
      <c r="D1397" s="1" t="s">
        <v>142</v>
      </c>
      <c r="E1397" s="12">
        <v>0.91666666666666663</v>
      </c>
      <c r="F1397" s="1">
        <v>6.5190000000000001</v>
      </c>
      <c r="G1397" s="1">
        <v>7.6829999999999998</v>
      </c>
      <c r="H1397" s="1">
        <v>5.8979999999999997</v>
      </c>
      <c r="I1397" s="1">
        <v>0.89200000000000002</v>
      </c>
      <c r="J1397" s="1">
        <v>0.73699999999999999</v>
      </c>
      <c r="K1397" s="1">
        <v>6.5339999999999998</v>
      </c>
      <c r="L1397" s="1">
        <v>8.0640000000000001</v>
      </c>
      <c r="M1397" s="1">
        <v>6.1870000000000003</v>
      </c>
      <c r="N1397" s="1">
        <v>0.92100000000000004</v>
      </c>
      <c r="O1397" s="1">
        <v>0.34699999999999998</v>
      </c>
      <c r="P1397" s="1"/>
    </row>
    <row r="1398" spans="1:16" ht="13.5" x14ac:dyDescent="0.35">
      <c r="A1398" s="1">
        <v>1391</v>
      </c>
      <c r="B1398" s="1">
        <v>1391</v>
      </c>
      <c r="C1398" s="1">
        <v>1392</v>
      </c>
      <c r="D1398" s="1" t="s">
        <v>142</v>
      </c>
      <c r="E1398" s="12">
        <v>0.95833333333333337</v>
      </c>
      <c r="F1398" s="1">
        <v>14.869</v>
      </c>
      <c r="G1398" s="1">
        <v>17.338000000000001</v>
      </c>
      <c r="H1398" s="1">
        <v>13.284000000000001</v>
      </c>
      <c r="I1398" s="1">
        <v>1.1890000000000001</v>
      </c>
      <c r="J1398" s="1">
        <v>0.66</v>
      </c>
      <c r="K1398" s="1">
        <v>14.868</v>
      </c>
      <c r="L1398" s="1">
        <v>18.225000000000001</v>
      </c>
      <c r="M1398" s="1">
        <v>13.96</v>
      </c>
      <c r="N1398" s="1">
        <v>1.236</v>
      </c>
      <c r="O1398" s="1">
        <v>0.29199999999999998</v>
      </c>
      <c r="P1398" s="1"/>
    </row>
    <row r="1399" spans="1:16" ht="13.5" x14ac:dyDescent="0.35">
      <c r="A1399" s="1">
        <v>1392</v>
      </c>
      <c r="B1399" s="1">
        <v>1392</v>
      </c>
      <c r="C1399" s="1">
        <v>1393</v>
      </c>
      <c r="D1399" s="1" t="s">
        <v>143</v>
      </c>
      <c r="E1399" s="12">
        <v>0</v>
      </c>
      <c r="F1399" s="1">
        <v>10.574999999999999</v>
      </c>
      <c r="G1399" s="1">
        <v>12.775</v>
      </c>
      <c r="H1399" s="1">
        <v>9.56</v>
      </c>
      <c r="I1399" s="1">
        <v>0.89</v>
      </c>
      <c r="J1399" s="1">
        <v>1.196</v>
      </c>
      <c r="K1399" s="1">
        <v>10.579000000000001</v>
      </c>
      <c r="L1399" s="1">
        <v>13.452</v>
      </c>
      <c r="M1399" s="1">
        <v>10.07</v>
      </c>
      <c r="N1399" s="1">
        <v>0.94799999999999995</v>
      </c>
      <c r="O1399" s="1">
        <v>0.23200000000000001</v>
      </c>
      <c r="P1399" s="1"/>
    </row>
    <row r="1400" spans="1:16" ht="13.5" x14ac:dyDescent="0.35">
      <c r="A1400" s="1">
        <v>1393</v>
      </c>
      <c r="B1400" s="1">
        <v>1393</v>
      </c>
      <c r="C1400" s="1">
        <v>1394</v>
      </c>
      <c r="D1400" s="1" t="s">
        <v>143</v>
      </c>
      <c r="E1400" s="12">
        <v>4.1666666666666664E-2</v>
      </c>
      <c r="F1400" s="1">
        <v>15.318</v>
      </c>
      <c r="G1400" s="1">
        <v>17.521000000000001</v>
      </c>
      <c r="H1400" s="1">
        <v>13.571</v>
      </c>
      <c r="I1400" s="1">
        <v>0.109</v>
      </c>
      <c r="J1400" s="1">
        <v>1.51</v>
      </c>
      <c r="K1400" s="1">
        <v>15.308</v>
      </c>
      <c r="L1400" s="1">
        <v>18.445</v>
      </c>
      <c r="M1400" s="1">
        <v>14.288</v>
      </c>
      <c r="N1400" s="1">
        <v>0.126</v>
      </c>
      <c r="O1400" s="1">
        <v>0.21099999999999999</v>
      </c>
      <c r="P1400" s="1"/>
    </row>
    <row r="1401" spans="1:16" ht="13.5" x14ac:dyDescent="0.35">
      <c r="A1401" s="1">
        <v>1394</v>
      </c>
      <c r="B1401" s="1">
        <v>1394</v>
      </c>
      <c r="C1401" s="1">
        <v>1395</v>
      </c>
      <c r="D1401" s="1" t="s">
        <v>143</v>
      </c>
      <c r="E1401" s="12">
        <v>8.3333333333333329E-2</v>
      </c>
      <c r="F1401" s="1">
        <v>3.5000000000000003E-2</v>
      </c>
      <c r="G1401" s="1">
        <v>4.1000000000000002E-2</v>
      </c>
      <c r="H1401" s="1">
        <v>4.1000000000000002E-2</v>
      </c>
      <c r="I1401" s="1">
        <v>4.1000000000000002E-2</v>
      </c>
      <c r="J1401" s="1">
        <v>4.1000000000000002E-2</v>
      </c>
      <c r="K1401" s="1">
        <v>0.04</v>
      </c>
      <c r="L1401" s="1">
        <v>4.1000000000000002E-2</v>
      </c>
      <c r="M1401" s="1">
        <v>4.1000000000000002E-2</v>
      </c>
      <c r="N1401" s="1">
        <v>4.1000000000000002E-2</v>
      </c>
      <c r="O1401" s="1">
        <v>4.1000000000000002E-2</v>
      </c>
      <c r="P1401" s="1"/>
    </row>
    <row r="1402" spans="1:16" ht="13.5" x14ac:dyDescent="0.35">
      <c r="A1402" s="1">
        <v>1395</v>
      </c>
      <c r="B1402" s="1">
        <v>1395</v>
      </c>
      <c r="C1402" s="1">
        <v>1396</v>
      </c>
      <c r="D1402" s="1" t="s">
        <v>143</v>
      </c>
      <c r="E1402" s="12">
        <v>0.125</v>
      </c>
      <c r="F1402" s="1">
        <v>1.9E-2</v>
      </c>
      <c r="G1402" s="1">
        <v>2.1000000000000001E-2</v>
      </c>
      <c r="H1402" s="1">
        <v>2.1000000000000001E-2</v>
      </c>
      <c r="I1402" s="1">
        <v>2.1000000000000001E-2</v>
      </c>
      <c r="J1402" s="1">
        <v>2.1000000000000001E-2</v>
      </c>
      <c r="K1402" s="1">
        <v>2.1000000000000001E-2</v>
      </c>
      <c r="L1402" s="1">
        <v>0.02</v>
      </c>
      <c r="M1402" s="1">
        <v>0.02</v>
      </c>
      <c r="N1402" s="1">
        <v>0.02</v>
      </c>
      <c r="O1402" s="1">
        <v>0.02</v>
      </c>
      <c r="P1402" s="1"/>
    </row>
    <row r="1403" spans="1:16" ht="13.5" x14ac:dyDescent="0.35">
      <c r="A1403" s="1">
        <v>1396</v>
      </c>
      <c r="B1403" s="1">
        <v>1396</v>
      </c>
      <c r="C1403" s="1">
        <v>1397</v>
      </c>
      <c r="D1403" s="1" t="s">
        <v>143</v>
      </c>
      <c r="E1403" s="12">
        <v>0.16666666666666666</v>
      </c>
      <c r="F1403" s="1">
        <v>9.5000000000000001E-2</v>
      </c>
      <c r="G1403" s="1">
        <v>7.0999999999999994E-2</v>
      </c>
      <c r="H1403" s="1">
        <v>7.0999999999999994E-2</v>
      </c>
      <c r="I1403" s="1">
        <v>7.0999999999999994E-2</v>
      </c>
      <c r="J1403" s="1">
        <v>7.0999999999999994E-2</v>
      </c>
      <c r="K1403" s="1">
        <v>7.4999999999999997E-2</v>
      </c>
      <c r="L1403" s="1">
        <v>7.0999999999999994E-2</v>
      </c>
      <c r="M1403" s="1">
        <v>7.0999999999999994E-2</v>
      </c>
      <c r="N1403" s="1">
        <v>7.0999999999999994E-2</v>
      </c>
      <c r="O1403" s="1">
        <v>7.0999999999999994E-2</v>
      </c>
      <c r="P1403" s="1"/>
    </row>
    <row r="1404" spans="1:16" ht="13.5" x14ac:dyDescent="0.35">
      <c r="A1404" s="1">
        <v>1397</v>
      </c>
      <c r="B1404" s="1">
        <v>1397</v>
      </c>
      <c r="C1404" s="1">
        <v>1398</v>
      </c>
      <c r="D1404" s="1" t="s">
        <v>143</v>
      </c>
      <c r="E1404" s="12">
        <v>0.20833333333333334</v>
      </c>
      <c r="F1404" s="1">
        <v>7.4999999999999997E-2</v>
      </c>
      <c r="G1404" s="1">
        <v>1.6E-2</v>
      </c>
      <c r="H1404" s="1">
        <v>1.6E-2</v>
      </c>
      <c r="I1404" s="1">
        <v>1.6E-2</v>
      </c>
      <c r="J1404" s="1">
        <v>1.6E-2</v>
      </c>
      <c r="K1404" s="1">
        <v>3.4000000000000002E-2</v>
      </c>
      <c r="L1404" s="1">
        <v>1.6E-2</v>
      </c>
      <c r="M1404" s="1">
        <v>1.6E-2</v>
      </c>
      <c r="N1404" s="1">
        <v>1.6E-2</v>
      </c>
      <c r="O1404" s="1">
        <v>1.6E-2</v>
      </c>
      <c r="P1404" s="1"/>
    </row>
    <row r="1405" spans="1:16" ht="13.5" x14ac:dyDescent="0.35">
      <c r="A1405" s="1">
        <v>1398</v>
      </c>
      <c r="B1405" s="1">
        <v>1398</v>
      </c>
      <c r="C1405" s="1">
        <v>1399</v>
      </c>
      <c r="D1405" s="1" t="s">
        <v>143</v>
      </c>
      <c r="E1405" s="12">
        <v>0.25</v>
      </c>
      <c r="F1405" s="1">
        <v>8.4000000000000005E-2</v>
      </c>
      <c r="G1405" s="1">
        <v>5.8000000000000003E-2</v>
      </c>
      <c r="H1405" s="1">
        <v>5.8000000000000003E-2</v>
      </c>
      <c r="I1405" s="1">
        <v>5.8000000000000003E-2</v>
      </c>
      <c r="J1405" s="1">
        <v>5.8000000000000003E-2</v>
      </c>
      <c r="K1405" s="1">
        <v>4.3999999999999997E-2</v>
      </c>
      <c r="L1405" s="1">
        <v>5.8000000000000003E-2</v>
      </c>
      <c r="M1405" s="1">
        <v>5.8000000000000003E-2</v>
      </c>
      <c r="N1405" s="1">
        <v>5.8000000000000003E-2</v>
      </c>
      <c r="O1405" s="1">
        <v>5.8000000000000003E-2</v>
      </c>
      <c r="P1405" s="1"/>
    </row>
    <row r="1406" spans="1:16" ht="13.5" x14ac:dyDescent="0.35">
      <c r="A1406" s="1">
        <v>1399</v>
      </c>
      <c r="B1406" s="1">
        <v>1399</v>
      </c>
      <c r="C1406" s="1">
        <v>1400</v>
      </c>
      <c r="D1406" s="1" t="s">
        <v>143</v>
      </c>
      <c r="E1406" s="12">
        <v>0.29166666666666669</v>
      </c>
      <c r="F1406" s="1">
        <v>0.1</v>
      </c>
      <c r="G1406" s="1">
        <v>8.1000000000000003E-2</v>
      </c>
      <c r="H1406" s="1">
        <v>8.1000000000000003E-2</v>
      </c>
      <c r="I1406" s="1">
        <v>8.1000000000000003E-2</v>
      </c>
      <c r="J1406" s="1">
        <v>8.1000000000000003E-2</v>
      </c>
      <c r="K1406" s="1">
        <v>3.9E-2</v>
      </c>
      <c r="L1406" s="1">
        <v>8.1000000000000003E-2</v>
      </c>
      <c r="M1406" s="1">
        <v>8.1000000000000003E-2</v>
      </c>
      <c r="N1406" s="1">
        <v>8.1000000000000003E-2</v>
      </c>
      <c r="O1406" s="1">
        <v>8.1000000000000003E-2</v>
      </c>
      <c r="P1406" s="1"/>
    </row>
    <row r="1407" spans="1:16" ht="13.5" x14ac:dyDescent="0.35">
      <c r="A1407" s="1">
        <v>1400</v>
      </c>
      <c r="B1407" s="1">
        <v>1400</v>
      </c>
      <c r="C1407" s="1">
        <v>1401</v>
      </c>
      <c r="D1407" s="1" t="s">
        <v>143</v>
      </c>
      <c r="E1407" s="12">
        <v>0.33333333333333331</v>
      </c>
      <c r="F1407" s="1">
        <v>0.16300000000000001</v>
      </c>
      <c r="G1407" s="1">
        <v>0.185</v>
      </c>
      <c r="H1407" s="1">
        <v>0.185</v>
      </c>
      <c r="I1407" s="1">
        <v>0.185</v>
      </c>
      <c r="J1407" s="1">
        <v>0.185</v>
      </c>
      <c r="K1407" s="1">
        <v>6.2E-2</v>
      </c>
      <c r="L1407" s="1">
        <v>0.185</v>
      </c>
      <c r="M1407" s="1">
        <v>0.185</v>
      </c>
      <c r="N1407" s="1">
        <v>0.185</v>
      </c>
      <c r="O1407" s="1">
        <v>0.185</v>
      </c>
      <c r="P1407" s="1"/>
    </row>
    <row r="1408" spans="1:16" ht="13.5" x14ac:dyDescent="0.35">
      <c r="A1408" s="1">
        <v>1401</v>
      </c>
      <c r="B1408" s="1">
        <v>1401</v>
      </c>
      <c r="C1408" s="1">
        <v>1402</v>
      </c>
      <c r="D1408" s="1" t="s">
        <v>143</v>
      </c>
      <c r="E1408" s="12">
        <v>0.375</v>
      </c>
      <c r="F1408" s="1">
        <v>0.436</v>
      </c>
      <c r="G1408" s="1">
        <v>0.56200000000000006</v>
      </c>
      <c r="H1408" s="1">
        <v>0.56200000000000006</v>
      </c>
      <c r="I1408" s="1">
        <v>0.56200000000000006</v>
      </c>
      <c r="J1408" s="1">
        <v>0.56200000000000006</v>
      </c>
      <c r="K1408" s="1">
        <v>0.438</v>
      </c>
      <c r="L1408" s="1">
        <v>0.56299999999999994</v>
      </c>
      <c r="M1408" s="1">
        <v>0.56299999999999994</v>
      </c>
      <c r="N1408" s="1">
        <v>0.56299999999999994</v>
      </c>
      <c r="O1408" s="1">
        <v>0.56299999999999994</v>
      </c>
      <c r="P1408" s="1"/>
    </row>
    <row r="1409" spans="1:16" ht="13.5" x14ac:dyDescent="0.35">
      <c r="A1409" s="1">
        <v>1402</v>
      </c>
      <c r="B1409" s="1">
        <v>1402</v>
      </c>
      <c r="C1409" s="1">
        <v>1403</v>
      </c>
      <c r="D1409" s="1" t="s">
        <v>143</v>
      </c>
      <c r="E1409" s="12">
        <v>0.41666666666666669</v>
      </c>
      <c r="F1409" s="1">
        <v>1.0840000000000001</v>
      </c>
      <c r="G1409" s="1">
        <v>1.2410000000000001</v>
      </c>
      <c r="H1409" s="1">
        <v>1.2410000000000001</v>
      </c>
      <c r="I1409" s="1">
        <v>1.2410000000000001</v>
      </c>
      <c r="J1409" s="1">
        <v>1.2410000000000001</v>
      </c>
      <c r="K1409" s="1">
        <v>1.032</v>
      </c>
      <c r="L1409" s="1">
        <v>1.2410000000000001</v>
      </c>
      <c r="M1409" s="1">
        <v>1.2410000000000001</v>
      </c>
      <c r="N1409" s="1">
        <v>1.2410000000000001</v>
      </c>
      <c r="O1409" s="1">
        <v>1.2410000000000001</v>
      </c>
      <c r="P1409" s="1"/>
    </row>
    <row r="1410" spans="1:16" ht="13.5" x14ac:dyDescent="0.35">
      <c r="A1410" s="1">
        <v>1403</v>
      </c>
      <c r="B1410" s="1">
        <v>1403</v>
      </c>
      <c r="C1410" s="1">
        <v>1404</v>
      </c>
      <c r="D1410" s="1" t="s">
        <v>143</v>
      </c>
      <c r="E1410" s="12">
        <v>0.45833333333333331</v>
      </c>
      <c r="F1410" s="1">
        <v>1.4610000000000001</v>
      </c>
      <c r="G1410" s="1">
        <v>1.3939999999999999</v>
      </c>
      <c r="H1410" s="1">
        <v>1.3939999999999999</v>
      </c>
      <c r="I1410" s="1">
        <v>1.3939999999999999</v>
      </c>
      <c r="J1410" s="1">
        <v>1.3939999999999999</v>
      </c>
      <c r="K1410" s="1">
        <v>0.96499999999999997</v>
      </c>
      <c r="L1410" s="1">
        <v>1.379</v>
      </c>
      <c r="M1410" s="1">
        <v>1.379</v>
      </c>
      <c r="N1410" s="1">
        <v>1.379</v>
      </c>
      <c r="O1410" s="1">
        <v>1.379</v>
      </c>
      <c r="P1410" s="1"/>
    </row>
    <row r="1411" spans="1:16" ht="13.5" x14ac:dyDescent="0.35">
      <c r="A1411" s="1">
        <v>1404</v>
      </c>
      <c r="B1411" s="1">
        <v>1404</v>
      </c>
      <c r="C1411" s="1">
        <v>1405</v>
      </c>
      <c r="D1411" s="1" t="s">
        <v>143</v>
      </c>
      <c r="E1411" s="12">
        <v>0.5</v>
      </c>
      <c r="F1411" s="1">
        <v>1.157</v>
      </c>
      <c r="G1411" s="1">
        <v>1.2370000000000001</v>
      </c>
      <c r="H1411" s="1">
        <v>1.2370000000000001</v>
      </c>
      <c r="I1411" s="1">
        <v>1.2370000000000001</v>
      </c>
      <c r="J1411" s="1">
        <v>1.2370000000000001</v>
      </c>
      <c r="K1411" s="1">
        <v>1.3380000000000001</v>
      </c>
      <c r="L1411" s="1">
        <v>1.196</v>
      </c>
      <c r="M1411" s="1">
        <v>1.196</v>
      </c>
      <c r="N1411" s="1">
        <v>1.196</v>
      </c>
      <c r="O1411" s="1">
        <v>1.196</v>
      </c>
      <c r="P1411" s="1"/>
    </row>
    <row r="1412" spans="1:16" ht="13.5" x14ac:dyDescent="0.35">
      <c r="A1412" s="1">
        <v>1405</v>
      </c>
      <c r="B1412" s="1">
        <v>1405</v>
      </c>
      <c r="C1412" s="1">
        <v>1406</v>
      </c>
      <c r="D1412" s="1" t="s">
        <v>143</v>
      </c>
      <c r="E1412" s="12">
        <v>0.54166666666666663</v>
      </c>
      <c r="F1412" s="1">
        <v>1.6439999999999999</v>
      </c>
      <c r="G1412" s="1">
        <v>1.4970000000000001</v>
      </c>
      <c r="H1412" s="1">
        <v>1.4970000000000001</v>
      </c>
      <c r="I1412" s="1">
        <v>1.4970000000000001</v>
      </c>
      <c r="J1412" s="1">
        <v>1.4970000000000001</v>
      </c>
      <c r="K1412" s="1">
        <v>1.6870000000000001</v>
      </c>
      <c r="L1412" s="1">
        <v>1.4139999999999999</v>
      </c>
      <c r="M1412" s="1">
        <v>1.4139999999999999</v>
      </c>
      <c r="N1412" s="1">
        <v>1.4139999999999999</v>
      </c>
      <c r="O1412" s="1">
        <v>1.4139999999999999</v>
      </c>
      <c r="P1412" s="1"/>
    </row>
    <row r="1413" spans="1:16" ht="13.5" x14ac:dyDescent="0.35">
      <c r="A1413" s="1">
        <v>1406</v>
      </c>
      <c r="B1413" s="1">
        <v>1406</v>
      </c>
      <c r="C1413" s="1">
        <v>1407</v>
      </c>
      <c r="D1413" s="1" t="s">
        <v>143</v>
      </c>
      <c r="E1413" s="12">
        <v>0.58333333333333337</v>
      </c>
      <c r="F1413" s="1">
        <v>0.90900000000000003</v>
      </c>
      <c r="G1413" s="1">
        <v>1.246</v>
      </c>
      <c r="H1413" s="1">
        <v>1.246</v>
      </c>
      <c r="I1413" s="1">
        <v>1.246</v>
      </c>
      <c r="J1413" s="1">
        <v>1.246</v>
      </c>
      <c r="K1413" s="1">
        <v>1.1279999999999999</v>
      </c>
      <c r="L1413" s="1">
        <v>1.1279999999999999</v>
      </c>
      <c r="M1413" s="1">
        <v>1.1279999999999999</v>
      </c>
      <c r="N1413" s="1">
        <v>1.1279999999999999</v>
      </c>
      <c r="O1413" s="1">
        <v>1.1279999999999999</v>
      </c>
      <c r="P1413" s="1"/>
    </row>
    <row r="1414" spans="1:16" ht="13.5" x14ac:dyDescent="0.35">
      <c r="A1414" s="1">
        <v>1407</v>
      </c>
      <c r="B1414" s="1">
        <v>1407</v>
      </c>
      <c r="C1414" s="1">
        <v>1408</v>
      </c>
      <c r="D1414" s="1" t="s">
        <v>143</v>
      </c>
      <c r="E1414" s="12">
        <v>0.625</v>
      </c>
      <c r="F1414" s="1">
        <v>0.30299999999999999</v>
      </c>
      <c r="G1414" s="1">
        <v>0.35499999999999998</v>
      </c>
      <c r="H1414" s="1">
        <v>0.35499999999999998</v>
      </c>
      <c r="I1414" s="1">
        <v>0.35499999999999998</v>
      </c>
      <c r="J1414" s="1">
        <v>0.35499999999999998</v>
      </c>
      <c r="K1414" s="1">
        <v>0.30099999999999999</v>
      </c>
      <c r="L1414" s="1">
        <v>0.27</v>
      </c>
      <c r="M1414" s="1">
        <v>0.27</v>
      </c>
      <c r="N1414" s="1">
        <v>0.27</v>
      </c>
      <c r="O1414" s="1">
        <v>0.27</v>
      </c>
      <c r="P1414" s="1"/>
    </row>
    <row r="1415" spans="1:16" ht="13.5" x14ac:dyDescent="0.35">
      <c r="A1415" s="1">
        <v>1408</v>
      </c>
      <c r="B1415" s="1">
        <v>1408</v>
      </c>
      <c r="C1415" s="1">
        <v>1409</v>
      </c>
      <c r="D1415" s="1" t="s">
        <v>143</v>
      </c>
      <c r="E1415" s="12">
        <v>0.66666666666666663</v>
      </c>
      <c r="F1415" s="1">
        <v>0.34399999999999997</v>
      </c>
      <c r="G1415" s="1">
        <v>0.51500000000000001</v>
      </c>
      <c r="H1415" s="1">
        <v>0.51500000000000001</v>
      </c>
      <c r="I1415" s="1">
        <v>0.51500000000000001</v>
      </c>
      <c r="J1415" s="1">
        <v>0.51500000000000001</v>
      </c>
      <c r="K1415" s="1">
        <v>0.44600000000000001</v>
      </c>
      <c r="L1415" s="1">
        <v>0.54</v>
      </c>
      <c r="M1415" s="1">
        <v>0.54</v>
      </c>
      <c r="N1415" s="1">
        <v>0.54</v>
      </c>
      <c r="O1415" s="1">
        <v>0.54</v>
      </c>
      <c r="P1415" s="1"/>
    </row>
    <row r="1416" spans="1:16" ht="13.5" x14ac:dyDescent="0.35">
      <c r="A1416" s="1">
        <v>1409</v>
      </c>
      <c r="B1416" s="1">
        <v>1409</v>
      </c>
      <c r="C1416" s="1">
        <v>1410</v>
      </c>
      <c r="D1416" s="1" t="s">
        <v>143</v>
      </c>
      <c r="E1416" s="12">
        <v>0.70833333333333337</v>
      </c>
      <c r="F1416" s="1">
        <v>0.75900000000000001</v>
      </c>
      <c r="G1416" s="1">
        <v>0.89700000000000002</v>
      </c>
      <c r="H1416" s="1">
        <v>0.89700000000000002</v>
      </c>
      <c r="I1416" s="1">
        <v>0.89700000000000002</v>
      </c>
      <c r="J1416" s="1">
        <v>0.89700000000000002</v>
      </c>
      <c r="K1416" s="1">
        <v>0.77600000000000002</v>
      </c>
      <c r="L1416" s="1">
        <v>0.877</v>
      </c>
      <c r="M1416" s="1">
        <v>0.877</v>
      </c>
      <c r="N1416" s="1">
        <v>0.877</v>
      </c>
      <c r="O1416" s="1">
        <v>0.877</v>
      </c>
      <c r="P1416" s="1"/>
    </row>
    <row r="1417" spans="1:16" ht="13.5" x14ac:dyDescent="0.35">
      <c r="A1417" s="1">
        <v>1410</v>
      </c>
      <c r="B1417" s="1">
        <v>1410</v>
      </c>
      <c r="C1417" s="1">
        <v>1411</v>
      </c>
      <c r="D1417" s="1" t="s">
        <v>143</v>
      </c>
      <c r="E1417" s="12">
        <v>0.75</v>
      </c>
      <c r="F1417" s="1">
        <v>1.085</v>
      </c>
      <c r="G1417" s="1">
        <v>1.171</v>
      </c>
      <c r="H1417" s="1">
        <v>1.171</v>
      </c>
      <c r="I1417" s="1">
        <v>1.171</v>
      </c>
      <c r="J1417" s="1">
        <v>1.171</v>
      </c>
      <c r="K1417" s="1">
        <v>1.01</v>
      </c>
      <c r="L1417" s="1">
        <v>1.135</v>
      </c>
      <c r="M1417" s="1">
        <v>1.135</v>
      </c>
      <c r="N1417" s="1">
        <v>1.135</v>
      </c>
      <c r="O1417" s="1">
        <v>1.135</v>
      </c>
      <c r="P1417" s="1"/>
    </row>
    <row r="1418" spans="1:16" ht="13.5" x14ac:dyDescent="0.35">
      <c r="A1418" s="1">
        <v>1411</v>
      </c>
      <c r="B1418" s="1">
        <v>1411</v>
      </c>
      <c r="C1418" s="1">
        <v>1412</v>
      </c>
      <c r="D1418" s="1" t="s">
        <v>143</v>
      </c>
      <c r="E1418" s="12">
        <v>0.79166666666666663</v>
      </c>
      <c r="F1418" s="1">
        <v>1.208</v>
      </c>
      <c r="G1418" s="1">
        <v>1.21</v>
      </c>
      <c r="H1418" s="1">
        <v>1.21</v>
      </c>
      <c r="I1418" s="1">
        <v>1.21</v>
      </c>
      <c r="J1418" s="1">
        <v>1.21</v>
      </c>
      <c r="K1418" s="1">
        <v>1.177</v>
      </c>
      <c r="L1418" s="1">
        <v>1.177</v>
      </c>
      <c r="M1418" s="1">
        <v>1.177</v>
      </c>
      <c r="N1418" s="1">
        <v>1.177</v>
      </c>
      <c r="O1418" s="1">
        <v>1.177</v>
      </c>
      <c r="P1418" s="1"/>
    </row>
    <row r="1419" spans="1:16" ht="13.5" x14ac:dyDescent="0.35">
      <c r="A1419" s="1">
        <v>1412</v>
      </c>
      <c r="B1419" s="1">
        <v>1412</v>
      </c>
      <c r="C1419" s="1">
        <v>1413</v>
      </c>
      <c r="D1419" s="1" t="s">
        <v>143</v>
      </c>
      <c r="E1419" s="12">
        <v>0.83333333333333337</v>
      </c>
      <c r="F1419" s="1">
        <v>0.97599999999999998</v>
      </c>
      <c r="G1419" s="1">
        <v>1.0509999999999999</v>
      </c>
      <c r="H1419" s="1">
        <v>1.0509999999999999</v>
      </c>
      <c r="I1419" s="1">
        <v>1.0509999999999999</v>
      </c>
      <c r="J1419" s="1">
        <v>1.0509999999999999</v>
      </c>
      <c r="K1419" s="1">
        <v>0.96</v>
      </c>
      <c r="L1419" s="1">
        <v>1.02</v>
      </c>
      <c r="M1419" s="1">
        <v>1.02</v>
      </c>
      <c r="N1419" s="1">
        <v>1.02</v>
      </c>
      <c r="O1419" s="1">
        <v>1.02</v>
      </c>
      <c r="P1419" s="1"/>
    </row>
    <row r="1420" spans="1:16" ht="13.5" x14ac:dyDescent="0.35">
      <c r="A1420" s="1">
        <v>1413</v>
      </c>
      <c r="B1420" s="1">
        <v>1413</v>
      </c>
      <c r="C1420" s="1">
        <v>1414</v>
      </c>
      <c r="D1420" s="1" t="s">
        <v>143</v>
      </c>
      <c r="E1420" s="12">
        <v>0.875</v>
      </c>
      <c r="F1420" s="1">
        <v>0.95599999999999996</v>
      </c>
      <c r="G1420" s="1">
        <v>1.02</v>
      </c>
      <c r="H1420" s="1">
        <v>1.02</v>
      </c>
      <c r="I1420" s="1">
        <v>1.02</v>
      </c>
      <c r="J1420" s="1">
        <v>1.02</v>
      </c>
      <c r="K1420" s="1">
        <v>0.94499999999999995</v>
      </c>
      <c r="L1420" s="1">
        <v>0.99099999999999999</v>
      </c>
      <c r="M1420" s="1">
        <v>0.99099999999999999</v>
      </c>
      <c r="N1420" s="1">
        <v>0.99099999999999999</v>
      </c>
      <c r="O1420" s="1">
        <v>0.99099999999999999</v>
      </c>
      <c r="P1420" s="1"/>
    </row>
    <row r="1421" spans="1:16" ht="13.5" x14ac:dyDescent="0.35">
      <c r="A1421" s="1">
        <v>1414</v>
      </c>
      <c r="B1421" s="1">
        <v>1414</v>
      </c>
      <c r="C1421" s="1">
        <v>1415</v>
      </c>
      <c r="D1421" s="1" t="s">
        <v>143</v>
      </c>
      <c r="E1421" s="12">
        <v>0.91666666666666663</v>
      </c>
      <c r="F1421" s="1">
        <v>1.0780000000000001</v>
      </c>
      <c r="G1421" s="1">
        <v>1.022</v>
      </c>
      <c r="H1421" s="1">
        <v>1.022</v>
      </c>
      <c r="I1421" s="1">
        <v>1.022</v>
      </c>
      <c r="J1421" s="1">
        <v>1.022</v>
      </c>
      <c r="K1421" s="1">
        <v>1.0589999999999999</v>
      </c>
      <c r="L1421" s="1">
        <v>0.996</v>
      </c>
      <c r="M1421" s="1">
        <v>0.996</v>
      </c>
      <c r="N1421" s="1">
        <v>0.996</v>
      </c>
      <c r="O1421" s="1">
        <v>0.996</v>
      </c>
      <c r="P1421" s="1"/>
    </row>
    <row r="1422" spans="1:16" ht="13.5" x14ac:dyDescent="0.35">
      <c r="A1422" s="1">
        <v>1415</v>
      </c>
      <c r="B1422" s="1">
        <v>1415</v>
      </c>
      <c r="C1422" s="1">
        <v>1416</v>
      </c>
      <c r="D1422" s="1" t="s">
        <v>143</v>
      </c>
      <c r="E1422" s="12">
        <v>0.95833333333333337</v>
      </c>
      <c r="F1422" s="1">
        <v>0.96699999999999997</v>
      </c>
      <c r="G1422" s="1">
        <v>0.89600000000000002</v>
      </c>
      <c r="H1422" s="1">
        <v>0.89600000000000002</v>
      </c>
      <c r="I1422" s="1">
        <v>0.89600000000000002</v>
      </c>
      <c r="J1422" s="1">
        <v>0.89600000000000002</v>
      </c>
      <c r="K1422" s="1">
        <v>0.78800000000000003</v>
      </c>
      <c r="L1422" s="1">
        <v>0.872</v>
      </c>
      <c r="M1422" s="1">
        <v>0.872</v>
      </c>
      <c r="N1422" s="1">
        <v>0.872</v>
      </c>
      <c r="O1422" s="1">
        <v>0.872</v>
      </c>
      <c r="P1422" s="1"/>
    </row>
    <row r="1423" spans="1:16" ht="13.5" x14ac:dyDescent="0.35">
      <c r="A1423" s="1">
        <v>1416</v>
      </c>
      <c r="B1423" s="1">
        <v>1416</v>
      </c>
      <c r="C1423" s="1">
        <v>1417</v>
      </c>
      <c r="D1423" s="1" t="s">
        <v>144</v>
      </c>
      <c r="E1423" s="12">
        <v>0</v>
      </c>
      <c r="F1423" s="1">
        <v>1.1619999999999999</v>
      </c>
      <c r="G1423" s="1">
        <v>0.91700000000000004</v>
      </c>
      <c r="H1423" s="1">
        <v>0.91700000000000004</v>
      </c>
      <c r="I1423" s="1">
        <v>0.91700000000000004</v>
      </c>
      <c r="J1423" s="1">
        <v>0.91700000000000004</v>
      </c>
      <c r="K1423" s="1">
        <v>1.3919999999999999</v>
      </c>
      <c r="L1423" s="1">
        <v>0.89600000000000002</v>
      </c>
      <c r="M1423" s="1">
        <v>0.89600000000000002</v>
      </c>
      <c r="N1423" s="1">
        <v>0.89600000000000002</v>
      </c>
      <c r="O1423" s="1">
        <v>0.89600000000000002</v>
      </c>
      <c r="P1423" s="1"/>
    </row>
    <row r="1424" spans="1:16" ht="13.5" x14ac:dyDescent="0.35">
      <c r="A1424" s="1">
        <v>1417</v>
      </c>
      <c r="B1424" s="1">
        <v>1417</v>
      </c>
      <c r="C1424" s="1">
        <v>1418</v>
      </c>
      <c r="D1424" s="1" t="s">
        <v>144</v>
      </c>
      <c r="E1424" s="12">
        <v>4.1666666666666664E-2</v>
      </c>
      <c r="F1424" s="1">
        <v>0.70399999999999996</v>
      </c>
      <c r="G1424" s="1">
        <v>0.70299999999999996</v>
      </c>
      <c r="H1424" s="1">
        <v>0.70299999999999996</v>
      </c>
      <c r="I1424" s="1">
        <v>0.70299999999999996</v>
      </c>
      <c r="J1424" s="1">
        <v>0.70299999999999996</v>
      </c>
      <c r="K1424" s="1">
        <v>1.6990000000000001</v>
      </c>
      <c r="L1424" s="1">
        <v>0.67500000000000004</v>
      </c>
      <c r="M1424" s="1">
        <v>0.67500000000000004</v>
      </c>
      <c r="N1424" s="1">
        <v>0.67500000000000004</v>
      </c>
      <c r="O1424" s="1">
        <v>0.67500000000000004</v>
      </c>
      <c r="P1424" s="1"/>
    </row>
    <row r="1425" spans="1:16" ht="13.5" x14ac:dyDescent="0.35">
      <c r="A1425" s="1">
        <v>1418</v>
      </c>
      <c r="B1425" s="1">
        <v>1418</v>
      </c>
      <c r="C1425" s="1">
        <v>1419</v>
      </c>
      <c r="D1425" s="1" t="s">
        <v>144</v>
      </c>
      <c r="E1425" s="12">
        <v>8.3333333333333329E-2</v>
      </c>
      <c r="F1425" s="1">
        <v>0.47799999999999998</v>
      </c>
      <c r="G1425" s="1">
        <v>0.436</v>
      </c>
      <c r="H1425" s="1">
        <v>0.436</v>
      </c>
      <c r="I1425" s="1">
        <v>0.436</v>
      </c>
      <c r="J1425" s="1">
        <v>0.436</v>
      </c>
      <c r="K1425" s="1">
        <v>0.44800000000000001</v>
      </c>
      <c r="L1425" s="1">
        <v>0.41399999999999998</v>
      </c>
      <c r="M1425" s="1">
        <v>0.41399999999999998</v>
      </c>
      <c r="N1425" s="1">
        <v>0.41399999999999998</v>
      </c>
      <c r="O1425" s="1">
        <v>0.41399999999999998</v>
      </c>
      <c r="P1425" s="1"/>
    </row>
    <row r="1426" spans="1:16" ht="13.5" x14ac:dyDescent="0.35">
      <c r="A1426" s="1">
        <v>1419</v>
      </c>
      <c r="B1426" s="1">
        <v>1419</v>
      </c>
      <c r="C1426" s="1">
        <v>1420</v>
      </c>
      <c r="D1426" s="1" t="s">
        <v>144</v>
      </c>
      <c r="E1426" s="12">
        <v>0.125</v>
      </c>
      <c r="F1426" s="1">
        <v>0.47099999999999997</v>
      </c>
      <c r="G1426" s="1">
        <v>0.505</v>
      </c>
      <c r="H1426" s="1">
        <v>0.505</v>
      </c>
      <c r="I1426" s="1">
        <v>0.505</v>
      </c>
      <c r="J1426" s="1">
        <v>0.505</v>
      </c>
      <c r="K1426" s="1">
        <v>0.19400000000000001</v>
      </c>
      <c r="L1426" s="1">
        <v>0.48699999999999999</v>
      </c>
      <c r="M1426" s="1">
        <v>0.48699999999999999</v>
      </c>
      <c r="N1426" s="1">
        <v>0.48699999999999999</v>
      </c>
      <c r="O1426" s="1">
        <v>0.48699999999999999</v>
      </c>
      <c r="P1426" s="1"/>
    </row>
    <row r="1427" spans="1:16" ht="13.5" x14ac:dyDescent="0.35">
      <c r="A1427" s="1">
        <v>1420</v>
      </c>
      <c r="B1427" s="1">
        <v>1420</v>
      </c>
      <c r="C1427" s="1">
        <v>1421</v>
      </c>
      <c r="D1427" s="1" t="s">
        <v>144</v>
      </c>
      <c r="E1427" s="12">
        <v>0.16666666666666666</v>
      </c>
      <c r="F1427" s="1">
        <v>0.57399999999999995</v>
      </c>
      <c r="G1427" s="1">
        <v>0.51400000000000001</v>
      </c>
      <c r="H1427" s="1">
        <v>0.51400000000000001</v>
      </c>
      <c r="I1427" s="1">
        <v>0.51400000000000001</v>
      </c>
      <c r="J1427" s="1">
        <v>0.51400000000000001</v>
      </c>
      <c r="K1427" s="1">
        <v>0.74299999999999999</v>
      </c>
      <c r="L1427" s="1">
        <v>0.501</v>
      </c>
      <c r="M1427" s="1">
        <v>0.501</v>
      </c>
      <c r="N1427" s="1">
        <v>0.501</v>
      </c>
      <c r="O1427" s="1">
        <v>0.501</v>
      </c>
      <c r="P1427" s="1"/>
    </row>
    <row r="1428" spans="1:16" ht="13.5" x14ac:dyDescent="0.35">
      <c r="A1428" s="1">
        <v>1421</v>
      </c>
      <c r="B1428" s="1">
        <v>1421</v>
      </c>
      <c r="C1428" s="1">
        <v>1422</v>
      </c>
      <c r="D1428" s="1" t="s">
        <v>144</v>
      </c>
      <c r="E1428" s="12">
        <v>0.20833333333333334</v>
      </c>
      <c r="F1428" s="1">
        <v>0.752</v>
      </c>
      <c r="G1428" s="1">
        <v>0.45300000000000001</v>
      </c>
      <c r="H1428" s="1">
        <v>0.45300000000000001</v>
      </c>
      <c r="I1428" s="1">
        <v>0.45300000000000001</v>
      </c>
      <c r="J1428" s="1">
        <v>0.45300000000000001</v>
      </c>
      <c r="K1428" s="1">
        <v>0.75900000000000001</v>
      </c>
      <c r="L1428" s="1">
        <v>0.45200000000000001</v>
      </c>
      <c r="M1428" s="1">
        <v>0.45200000000000001</v>
      </c>
      <c r="N1428" s="1">
        <v>0.45200000000000001</v>
      </c>
      <c r="O1428" s="1">
        <v>0.45200000000000001</v>
      </c>
      <c r="P1428" s="1"/>
    </row>
    <row r="1429" spans="1:16" ht="13.5" x14ac:dyDescent="0.35">
      <c r="A1429" s="1">
        <v>1422</v>
      </c>
      <c r="B1429" s="1">
        <v>1422</v>
      </c>
      <c r="C1429" s="1">
        <v>1423</v>
      </c>
      <c r="D1429" s="1" t="s">
        <v>144</v>
      </c>
      <c r="E1429" s="12">
        <v>0.25</v>
      </c>
      <c r="F1429" s="1">
        <v>0.41099999999999998</v>
      </c>
      <c r="G1429" s="1">
        <v>0.37</v>
      </c>
      <c r="H1429" s="1">
        <v>0.37</v>
      </c>
      <c r="I1429" s="1">
        <v>0.37</v>
      </c>
      <c r="J1429" s="1">
        <v>0.37</v>
      </c>
      <c r="K1429" s="1">
        <v>0.20100000000000001</v>
      </c>
      <c r="L1429" s="1">
        <v>0.36299999999999999</v>
      </c>
      <c r="M1429" s="1">
        <v>0.36299999999999999</v>
      </c>
      <c r="N1429" s="1">
        <v>0.36299999999999999</v>
      </c>
      <c r="O1429" s="1">
        <v>0.36299999999999999</v>
      </c>
      <c r="P1429" s="1"/>
    </row>
    <row r="1430" spans="1:16" ht="13.5" x14ac:dyDescent="0.35">
      <c r="A1430" s="1">
        <v>1423</v>
      </c>
      <c r="B1430" s="1">
        <v>1423</v>
      </c>
      <c r="C1430" s="1">
        <v>1424</v>
      </c>
      <c r="D1430" s="1" t="s">
        <v>144</v>
      </c>
      <c r="E1430" s="12">
        <v>0.29166666666666669</v>
      </c>
      <c r="F1430" s="1">
        <v>7.0000000000000007E-2</v>
      </c>
      <c r="G1430" s="1">
        <v>0.307</v>
      </c>
      <c r="H1430" s="1">
        <v>0.307</v>
      </c>
      <c r="I1430" s="1">
        <v>0.307</v>
      </c>
      <c r="J1430" s="1">
        <v>0.307</v>
      </c>
      <c r="K1430" s="1">
        <v>0.17899999999999999</v>
      </c>
      <c r="L1430" s="1">
        <v>0.30099999999999999</v>
      </c>
      <c r="M1430" s="1">
        <v>0.30099999999999999</v>
      </c>
      <c r="N1430" s="1">
        <v>0.30099999999999999</v>
      </c>
      <c r="O1430" s="1">
        <v>0.30099999999999999</v>
      </c>
      <c r="P1430" s="1"/>
    </row>
    <row r="1431" spans="1:16" ht="13.5" x14ac:dyDescent="0.35">
      <c r="A1431" s="1">
        <v>1424</v>
      </c>
      <c r="B1431" s="1">
        <v>1424</v>
      </c>
      <c r="C1431" s="1">
        <v>1425</v>
      </c>
      <c r="D1431" s="1" t="s">
        <v>144</v>
      </c>
      <c r="E1431" s="12">
        <v>0.33333333333333331</v>
      </c>
      <c r="F1431" s="1">
        <v>0.188</v>
      </c>
      <c r="G1431" s="1">
        <v>1.6E-2</v>
      </c>
      <c r="H1431" s="1">
        <v>1.6E-2</v>
      </c>
      <c r="I1431" s="1">
        <v>1.6E-2</v>
      </c>
      <c r="J1431" s="1">
        <v>1.6E-2</v>
      </c>
      <c r="K1431" s="1">
        <v>1.4999999999999999E-2</v>
      </c>
      <c r="L1431" s="1">
        <v>1E-3</v>
      </c>
      <c r="M1431" s="1">
        <v>1E-3</v>
      </c>
      <c r="N1431" s="1">
        <v>1E-3</v>
      </c>
      <c r="O1431" s="1">
        <v>1E-3</v>
      </c>
      <c r="P1431" s="1"/>
    </row>
    <row r="1432" spans="1:16" ht="13.5" x14ac:dyDescent="0.35">
      <c r="A1432" s="1">
        <v>1425</v>
      </c>
      <c r="B1432" s="1">
        <v>1425</v>
      </c>
      <c r="C1432" s="1">
        <v>1426</v>
      </c>
      <c r="D1432" s="1" t="s">
        <v>144</v>
      </c>
      <c r="E1432" s="12">
        <v>0.375</v>
      </c>
      <c r="F1432" s="1">
        <v>0.47499999999999998</v>
      </c>
      <c r="G1432" s="1">
        <v>0.72899999999999998</v>
      </c>
      <c r="H1432" s="1">
        <v>0.72899999999999998</v>
      </c>
      <c r="I1432" s="1">
        <v>0.72899999999999998</v>
      </c>
      <c r="J1432" s="1">
        <v>0.72899999999999998</v>
      </c>
      <c r="K1432" s="1">
        <v>0.85299999999999998</v>
      </c>
      <c r="L1432" s="1">
        <v>0.754</v>
      </c>
      <c r="M1432" s="1">
        <v>0.754</v>
      </c>
      <c r="N1432" s="1">
        <v>0.754</v>
      </c>
      <c r="O1432" s="1">
        <v>0.754</v>
      </c>
      <c r="P1432" s="1"/>
    </row>
    <row r="1433" spans="1:16" ht="13.5" x14ac:dyDescent="0.35">
      <c r="A1433" s="1">
        <v>1426</v>
      </c>
      <c r="B1433" s="1">
        <v>1426</v>
      </c>
      <c r="C1433" s="1">
        <v>1427</v>
      </c>
      <c r="D1433" s="1" t="s">
        <v>144</v>
      </c>
      <c r="E1433" s="12">
        <v>0.41666666666666669</v>
      </c>
      <c r="F1433" s="1">
        <v>1.1180000000000001</v>
      </c>
      <c r="G1433" s="1">
        <v>1.3859999999999999</v>
      </c>
      <c r="H1433" s="1">
        <v>1.3859999999999999</v>
      </c>
      <c r="I1433" s="1">
        <v>1.3859999999999999</v>
      </c>
      <c r="J1433" s="1">
        <v>1.3859999999999999</v>
      </c>
      <c r="K1433" s="1">
        <v>1.3819999999999999</v>
      </c>
      <c r="L1433" s="1">
        <v>1.403</v>
      </c>
      <c r="M1433" s="1">
        <v>1.403</v>
      </c>
      <c r="N1433" s="1">
        <v>1.403</v>
      </c>
      <c r="O1433" s="1">
        <v>1.403</v>
      </c>
      <c r="P1433" s="1"/>
    </row>
    <row r="1434" spans="1:16" ht="13.5" x14ac:dyDescent="0.35">
      <c r="A1434" s="1">
        <v>1427</v>
      </c>
      <c r="B1434" s="1">
        <v>1427</v>
      </c>
      <c r="C1434" s="1">
        <v>1428</v>
      </c>
      <c r="D1434" s="1" t="s">
        <v>144</v>
      </c>
      <c r="E1434" s="12">
        <v>0.45833333333333331</v>
      </c>
      <c r="F1434" s="1">
        <v>1.831</v>
      </c>
      <c r="G1434" s="1">
        <v>1.68</v>
      </c>
      <c r="H1434" s="1">
        <v>1.68</v>
      </c>
      <c r="I1434" s="1">
        <v>1.68</v>
      </c>
      <c r="J1434" s="1">
        <v>1.68</v>
      </c>
      <c r="K1434" s="1">
        <v>1.794</v>
      </c>
      <c r="L1434" s="1">
        <v>1.635</v>
      </c>
      <c r="M1434" s="1">
        <v>1.635</v>
      </c>
      <c r="N1434" s="1">
        <v>1.635</v>
      </c>
      <c r="O1434" s="1">
        <v>1.635</v>
      </c>
      <c r="P1434" s="1"/>
    </row>
    <row r="1435" spans="1:16" ht="13.5" x14ac:dyDescent="0.35">
      <c r="A1435" s="1">
        <v>1428</v>
      </c>
      <c r="B1435" s="1">
        <v>1428</v>
      </c>
      <c r="C1435" s="1">
        <v>1429</v>
      </c>
      <c r="D1435" s="1" t="s">
        <v>144</v>
      </c>
      <c r="E1435" s="12">
        <v>0.5</v>
      </c>
      <c r="F1435" s="1">
        <v>1.391</v>
      </c>
      <c r="G1435" s="1">
        <v>1.4850000000000001</v>
      </c>
      <c r="H1435" s="1">
        <v>1.4850000000000001</v>
      </c>
      <c r="I1435" s="1">
        <v>1.4850000000000001</v>
      </c>
      <c r="J1435" s="1">
        <v>1.4850000000000001</v>
      </c>
      <c r="K1435" s="1">
        <v>1.43</v>
      </c>
      <c r="L1435" s="1">
        <v>1.383</v>
      </c>
      <c r="M1435" s="1">
        <v>1.383</v>
      </c>
      <c r="N1435" s="1">
        <v>1.383</v>
      </c>
      <c r="O1435" s="1">
        <v>1.383</v>
      </c>
      <c r="P1435" s="1"/>
    </row>
    <row r="1436" spans="1:16" ht="13.5" x14ac:dyDescent="0.35">
      <c r="A1436" s="1">
        <v>1429</v>
      </c>
      <c r="B1436" s="1">
        <v>1429</v>
      </c>
      <c r="C1436" s="1">
        <v>1430</v>
      </c>
      <c r="D1436" s="1" t="s">
        <v>144</v>
      </c>
      <c r="E1436" s="12">
        <v>0.54166666666666663</v>
      </c>
      <c r="F1436" s="1">
        <v>0.5</v>
      </c>
      <c r="G1436" s="1">
        <v>0.58699999999999997</v>
      </c>
      <c r="H1436" s="1">
        <v>0.58699999999999997</v>
      </c>
      <c r="I1436" s="1">
        <v>0.58699999999999997</v>
      </c>
      <c r="J1436" s="1">
        <v>0.58699999999999997</v>
      </c>
      <c r="K1436" s="1">
        <v>0.52200000000000002</v>
      </c>
      <c r="L1436" s="1">
        <v>0.48399999999999999</v>
      </c>
      <c r="M1436" s="1">
        <v>0.48399999999999999</v>
      </c>
      <c r="N1436" s="1">
        <v>0.48399999999999999</v>
      </c>
      <c r="O1436" s="1">
        <v>0.48399999999999999</v>
      </c>
      <c r="P1436" s="1"/>
    </row>
    <row r="1437" spans="1:16" ht="13.5" x14ac:dyDescent="0.35">
      <c r="A1437" s="1">
        <v>1430</v>
      </c>
      <c r="B1437" s="1">
        <v>1430</v>
      </c>
      <c r="C1437" s="1">
        <v>1431</v>
      </c>
      <c r="D1437" s="1" t="s">
        <v>144</v>
      </c>
      <c r="E1437" s="12">
        <v>0.58333333333333337</v>
      </c>
      <c r="F1437" s="1">
        <v>0.35299999999999998</v>
      </c>
      <c r="G1437" s="1">
        <v>0.19500000000000001</v>
      </c>
      <c r="H1437" s="1">
        <v>0.19500000000000001</v>
      </c>
      <c r="I1437" s="1">
        <v>0.19500000000000001</v>
      </c>
      <c r="J1437" s="1">
        <v>0.19500000000000001</v>
      </c>
      <c r="K1437" s="1">
        <v>0.13900000000000001</v>
      </c>
      <c r="L1437" s="1">
        <v>0.14799999999999999</v>
      </c>
      <c r="M1437" s="1">
        <v>0.14799999999999999</v>
      </c>
      <c r="N1437" s="1">
        <v>0.14799999999999999</v>
      </c>
      <c r="O1437" s="1">
        <v>0.14799999999999999</v>
      </c>
      <c r="P1437" s="1"/>
    </row>
    <row r="1438" spans="1:16" ht="13.5" x14ac:dyDescent="0.35">
      <c r="A1438" s="1">
        <v>1431</v>
      </c>
      <c r="B1438" s="1">
        <v>1431</v>
      </c>
      <c r="C1438" s="1">
        <v>1432</v>
      </c>
      <c r="D1438" s="1" t="s">
        <v>144</v>
      </c>
      <c r="E1438" s="12">
        <v>0.625</v>
      </c>
      <c r="F1438" s="1">
        <v>0.33800000000000002</v>
      </c>
      <c r="G1438" s="1">
        <v>8.6999999999999994E-2</v>
      </c>
      <c r="H1438" s="1">
        <v>8.6999999999999994E-2</v>
      </c>
      <c r="I1438" s="1">
        <v>8.6999999999999994E-2</v>
      </c>
      <c r="J1438" s="1">
        <v>8.6999999999999994E-2</v>
      </c>
      <c r="K1438" s="1">
        <v>5.1999999999999998E-2</v>
      </c>
      <c r="L1438" s="1">
        <v>8.4000000000000005E-2</v>
      </c>
      <c r="M1438" s="1">
        <v>8.4000000000000005E-2</v>
      </c>
      <c r="N1438" s="1">
        <v>8.4000000000000005E-2</v>
      </c>
      <c r="O1438" s="1">
        <v>8.4000000000000005E-2</v>
      </c>
      <c r="P1438" s="1"/>
    </row>
    <row r="1439" spans="1:16" ht="13.5" x14ac:dyDescent="0.35">
      <c r="A1439" s="1">
        <v>1432</v>
      </c>
      <c r="B1439" s="1">
        <v>1432</v>
      </c>
      <c r="C1439" s="1">
        <v>1433</v>
      </c>
      <c r="D1439" s="1" t="s">
        <v>144</v>
      </c>
      <c r="E1439" s="12">
        <v>0.66666666666666663</v>
      </c>
      <c r="F1439" s="1">
        <v>0.14799999999999999</v>
      </c>
      <c r="G1439" s="1">
        <v>0.193</v>
      </c>
      <c r="H1439" s="1">
        <v>0.193</v>
      </c>
      <c r="I1439" s="1">
        <v>0.193</v>
      </c>
      <c r="J1439" s="1">
        <v>0.193</v>
      </c>
      <c r="K1439" s="1">
        <v>0.17599999999999999</v>
      </c>
      <c r="L1439" s="1">
        <v>0.17399999999999999</v>
      </c>
      <c r="M1439" s="1">
        <v>0.17399999999999999</v>
      </c>
      <c r="N1439" s="1">
        <v>0.17399999999999999</v>
      </c>
      <c r="O1439" s="1">
        <v>0.17399999999999999</v>
      </c>
      <c r="P1439" s="1"/>
    </row>
    <row r="1440" spans="1:16" ht="13.5" x14ac:dyDescent="0.35">
      <c r="A1440" s="1">
        <v>1433</v>
      </c>
      <c r="B1440" s="1">
        <v>1433</v>
      </c>
      <c r="C1440" s="1">
        <v>1434</v>
      </c>
      <c r="D1440" s="1" t="s">
        <v>144</v>
      </c>
      <c r="E1440" s="12">
        <v>0.70833333333333337</v>
      </c>
      <c r="F1440" s="1">
        <v>0.51900000000000002</v>
      </c>
      <c r="G1440" s="1">
        <v>0.54800000000000004</v>
      </c>
      <c r="H1440" s="1">
        <v>0.54800000000000004</v>
      </c>
      <c r="I1440" s="1">
        <v>0.54800000000000004</v>
      </c>
      <c r="J1440" s="1">
        <v>0.54800000000000004</v>
      </c>
      <c r="K1440" s="1">
        <v>0.25800000000000001</v>
      </c>
      <c r="L1440" s="1">
        <v>0.52200000000000002</v>
      </c>
      <c r="M1440" s="1">
        <v>0.52200000000000002</v>
      </c>
      <c r="N1440" s="1">
        <v>0.52200000000000002</v>
      </c>
      <c r="O1440" s="1">
        <v>0.52200000000000002</v>
      </c>
      <c r="P1440" s="1"/>
    </row>
    <row r="1441" spans="1:16" ht="13.5" x14ac:dyDescent="0.35">
      <c r="A1441" s="1">
        <v>1434</v>
      </c>
      <c r="B1441" s="1">
        <v>1434</v>
      </c>
      <c r="C1441" s="1">
        <v>1435</v>
      </c>
      <c r="D1441" s="1" t="s">
        <v>144</v>
      </c>
      <c r="E1441" s="12">
        <v>0.75</v>
      </c>
      <c r="F1441" s="1">
        <v>0.81200000000000006</v>
      </c>
      <c r="G1441" s="1">
        <v>0.64800000000000002</v>
      </c>
      <c r="H1441" s="1">
        <v>0.64800000000000002</v>
      </c>
      <c r="I1441" s="1">
        <v>0.64800000000000002</v>
      </c>
      <c r="J1441" s="1">
        <v>0.64800000000000002</v>
      </c>
      <c r="K1441" s="1">
        <v>0.59899999999999998</v>
      </c>
      <c r="L1441" s="1">
        <v>0.622</v>
      </c>
      <c r="M1441" s="1">
        <v>0.622</v>
      </c>
      <c r="N1441" s="1">
        <v>0.622</v>
      </c>
      <c r="O1441" s="1">
        <v>0.622</v>
      </c>
      <c r="P1441" s="1"/>
    </row>
    <row r="1442" spans="1:16" ht="13.5" x14ac:dyDescent="0.35">
      <c r="A1442" s="1">
        <v>1435</v>
      </c>
      <c r="B1442" s="1">
        <v>1435</v>
      </c>
      <c r="C1442" s="1">
        <v>1436</v>
      </c>
      <c r="D1442" s="1" t="s">
        <v>144</v>
      </c>
      <c r="E1442" s="12">
        <v>0.79166666666666663</v>
      </c>
      <c r="F1442" s="1">
        <v>0.46300000000000002</v>
      </c>
      <c r="G1442" s="1">
        <v>0.56899999999999995</v>
      </c>
      <c r="H1442" s="1">
        <v>0.56899999999999995</v>
      </c>
      <c r="I1442" s="1">
        <v>0.56899999999999995</v>
      </c>
      <c r="J1442" s="1">
        <v>0.56899999999999995</v>
      </c>
      <c r="K1442" s="1">
        <v>0.38300000000000001</v>
      </c>
      <c r="L1442" s="1">
        <v>0.54400000000000004</v>
      </c>
      <c r="M1442" s="1">
        <v>0.54400000000000004</v>
      </c>
      <c r="N1442" s="1">
        <v>0.54400000000000004</v>
      </c>
      <c r="O1442" s="1">
        <v>0.54400000000000004</v>
      </c>
      <c r="P1442" s="1"/>
    </row>
    <row r="1443" spans="1:16" ht="13.5" x14ac:dyDescent="0.35">
      <c r="A1443" s="1">
        <v>1436</v>
      </c>
      <c r="B1443" s="1">
        <v>1436</v>
      </c>
      <c r="C1443" s="1">
        <v>1437</v>
      </c>
      <c r="D1443" s="1" t="s">
        <v>144</v>
      </c>
      <c r="E1443" s="12">
        <v>0.83333333333333337</v>
      </c>
      <c r="F1443" s="1">
        <v>0.39400000000000002</v>
      </c>
      <c r="G1443" s="1">
        <v>0.47699999999999998</v>
      </c>
      <c r="H1443" s="1">
        <v>0.47699999999999998</v>
      </c>
      <c r="I1443" s="1">
        <v>0.47699999999999998</v>
      </c>
      <c r="J1443" s="1">
        <v>0.47699999999999998</v>
      </c>
      <c r="K1443" s="1">
        <v>0.39800000000000002</v>
      </c>
      <c r="L1443" s="1">
        <v>0.45400000000000001</v>
      </c>
      <c r="M1443" s="1">
        <v>0.45400000000000001</v>
      </c>
      <c r="N1443" s="1">
        <v>0.45400000000000001</v>
      </c>
      <c r="O1443" s="1">
        <v>0.45400000000000001</v>
      </c>
      <c r="P1443" s="1"/>
    </row>
    <row r="1444" spans="1:16" ht="13.5" x14ac:dyDescent="0.35">
      <c r="A1444" s="1">
        <v>1437</v>
      </c>
      <c r="B1444" s="1">
        <v>1437</v>
      </c>
      <c r="C1444" s="1">
        <v>1438</v>
      </c>
      <c r="D1444" s="1" t="s">
        <v>144</v>
      </c>
      <c r="E1444" s="12">
        <v>0.875</v>
      </c>
      <c r="F1444" s="1">
        <v>0.51100000000000001</v>
      </c>
      <c r="G1444" s="1">
        <v>0.45200000000000001</v>
      </c>
      <c r="H1444" s="1">
        <v>0.45200000000000001</v>
      </c>
      <c r="I1444" s="1">
        <v>0.45200000000000001</v>
      </c>
      <c r="J1444" s="1">
        <v>0.45200000000000001</v>
      </c>
      <c r="K1444" s="1">
        <v>0.438</v>
      </c>
      <c r="L1444" s="1">
        <v>0.43099999999999999</v>
      </c>
      <c r="M1444" s="1">
        <v>0.43099999999999999</v>
      </c>
      <c r="N1444" s="1">
        <v>0.43099999999999999</v>
      </c>
      <c r="O1444" s="1">
        <v>0.43099999999999999</v>
      </c>
      <c r="P1444" s="1"/>
    </row>
    <row r="1445" spans="1:16" ht="13.5" x14ac:dyDescent="0.35">
      <c r="A1445" s="1">
        <v>1438</v>
      </c>
      <c r="B1445" s="1">
        <v>1438</v>
      </c>
      <c r="C1445" s="1">
        <v>1439</v>
      </c>
      <c r="D1445" s="1" t="s">
        <v>144</v>
      </c>
      <c r="E1445" s="12">
        <v>0.91666666666666663</v>
      </c>
      <c r="F1445" s="1">
        <v>0.28599999999999998</v>
      </c>
      <c r="G1445" s="1">
        <v>0.35699999999999998</v>
      </c>
      <c r="H1445" s="1">
        <v>0.35699999999999998</v>
      </c>
      <c r="I1445" s="1">
        <v>0.35699999999999998</v>
      </c>
      <c r="J1445" s="1">
        <v>0.35699999999999998</v>
      </c>
      <c r="K1445" s="1">
        <v>0.315</v>
      </c>
      <c r="L1445" s="1">
        <v>0.33800000000000002</v>
      </c>
      <c r="M1445" s="1">
        <v>0.33800000000000002</v>
      </c>
      <c r="N1445" s="1">
        <v>0.33800000000000002</v>
      </c>
      <c r="O1445" s="1">
        <v>0.33800000000000002</v>
      </c>
      <c r="P1445" s="1"/>
    </row>
    <row r="1446" spans="1:16" ht="13.5" x14ac:dyDescent="0.35">
      <c r="A1446" s="1">
        <v>1439</v>
      </c>
      <c r="B1446" s="1">
        <v>1439</v>
      </c>
      <c r="C1446" s="1">
        <v>1440</v>
      </c>
      <c r="D1446" s="1" t="s">
        <v>144</v>
      </c>
      <c r="E1446" s="12">
        <v>0.95833333333333337</v>
      </c>
      <c r="F1446" s="1">
        <v>0.46400000000000002</v>
      </c>
      <c r="G1446" s="1">
        <v>0.435</v>
      </c>
      <c r="H1446" s="1">
        <v>0.435</v>
      </c>
      <c r="I1446" s="1">
        <v>0.435</v>
      </c>
      <c r="J1446" s="1">
        <v>0.435</v>
      </c>
      <c r="K1446" s="1">
        <v>0.434</v>
      </c>
      <c r="L1446" s="1">
        <v>0.41799999999999998</v>
      </c>
      <c r="M1446" s="1">
        <v>0.41799999999999998</v>
      </c>
      <c r="N1446" s="1">
        <v>0.41799999999999998</v>
      </c>
      <c r="O1446" s="1">
        <v>0.41799999999999998</v>
      </c>
      <c r="P1446" s="1"/>
    </row>
    <row r="1447" spans="1:16" ht="13.5" x14ac:dyDescent="0.35">
      <c r="A1447" s="1">
        <v>1440</v>
      </c>
      <c r="B1447" s="1">
        <v>1440</v>
      </c>
      <c r="C1447" s="1">
        <v>1441</v>
      </c>
      <c r="D1447" s="1" t="s">
        <v>145</v>
      </c>
      <c r="E1447" s="12">
        <v>0</v>
      </c>
      <c r="F1447" s="1">
        <v>3.2709999999999999</v>
      </c>
      <c r="G1447" s="1">
        <v>3.8119999999999998</v>
      </c>
      <c r="H1447" s="1">
        <v>2.621</v>
      </c>
      <c r="I1447" s="1">
        <v>0.94199999999999995</v>
      </c>
      <c r="J1447" s="1">
        <v>0.497</v>
      </c>
      <c r="K1447" s="1">
        <v>3.1989999999999998</v>
      </c>
      <c r="L1447" s="1">
        <v>3.97</v>
      </c>
      <c r="M1447" s="1">
        <v>2.7170000000000001</v>
      </c>
      <c r="N1447" s="1">
        <v>0.95099999999999996</v>
      </c>
      <c r="O1447" s="1">
        <v>0.48299999999999998</v>
      </c>
      <c r="P1447" s="1"/>
    </row>
    <row r="1448" spans="1:16" ht="13.5" x14ac:dyDescent="0.35">
      <c r="A1448" s="1">
        <v>1441</v>
      </c>
      <c r="B1448" s="1">
        <v>1441</v>
      </c>
      <c r="C1448" s="1">
        <v>1442</v>
      </c>
      <c r="D1448" s="1" t="s">
        <v>145</v>
      </c>
      <c r="E1448" s="12">
        <v>4.1666666666666664E-2</v>
      </c>
      <c r="F1448" s="1">
        <v>7.2530000000000001</v>
      </c>
      <c r="G1448" s="1">
        <v>8.9550000000000001</v>
      </c>
      <c r="H1448" s="1">
        <v>5.8540000000000001</v>
      </c>
      <c r="I1448" s="1">
        <v>1.496</v>
      </c>
      <c r="J1448" s="1">
        <v>0.35</v>
      </c>
      <c r="K1448" s="1">
        <v>7.226</v>
      </c>
      <c r="L1448" s="1">
        <v>9.39</v>
      </c>
      <c r="M1448" s="1">
        <v>6.1280000000000001</v>
      </c>
      <c r="N1448" s="1">
        <v>1.5429999999999999</v>
      </c>
      <c r="O1448" s="1">
        <v>0.33800000000000002</v>
      </c>
      <c r="P1448" s="1"/>
    </row>
    <row r="1449" spans="1:16" ht="13.5" x14ac:dyDescent="0.35">
      <c r="A1449" s="1">
        <v>1442</v>
      </c>
      <c r="B1449" s="1">
        <v>1442</v>
      </c>
      <c r="C1449" s="1">
        <v>1443</v>
      </c>
      <c r="D1449" s="1" t="s">
        <v>145</v>
      </c>
      <c r="E1449" s="12">
        <v>8.3333333333333329E-2</v>
      </c>
      <c r="F1449" s="1">
        <v>0.67200000000000004</v>
      </c>
      <c r="G1449" s="1">
        <v>0.82399999999999995</v>
      </c>
      <c r="H1449" s="1">
        <v>0.39300000000000002</v>
      </c>
      <c r="I1449" s="1">
        <v>0.11600000000000001</v>
      </c>
      <c r="J1449" s="1">
        <v>0.251</v>
      </c>
      <c r="K1449" s="1">
        <v>0.66600000000000004</v>
      </c>
      <c r="L1449" s="1">
        <v>0.89100000000000001</v>
      </c>
      <c r="M1449" s="1">
        <v>0.437</v>
      </c>
      <c r="N1449" s="1">
        <v>9.8000000000000004E-2</v>
      </c>
      <c r="O1449" s="1">
        <v>0.24</v>
      </c>
      <c r="P1449" s="1"/>
    </row>
    <row r="1450" spans="1:16" ht="13.5" x14ac:dyDescent="0.35">
      <c r="A1450" s="1">
        <v>1443</v>
      </c>
      <c r="B1450" s="1">
        <v>1443</v>
      </c>
      <c r="C1450" s="1">
        <v>1444</v>
      </c>
      <c r="D1450" s="1" t="s">
        <v>145</v>
      </c>
      <c r="E1450" s="12">
        <v>0.125</v>
      </c>
      <c r="F1450" s="1">
        <v>10.644</v>
      </c>
      <c r="G1450" s="1">
        <v>13.387</v>
      </c>
      <c r="H1450" s="1">
        <v>8.6039999999999992</v>
      </c>
      <c r="I1450" s="1">
        <v>2.516</v>
      </c>
      <c r="J1450" s="1">
        <v>0.113</v>
      </c>
      <c r="K1450" s="1">
        <v>10.625999999999999</v>
      </c>
      <c r="L1450" s="1">
        <v>14.069000000000001</v>
      </c>
      <c r="M1450" s="1">
        <v>9.0370000000000008</v>
      </c>
      <c r="N1450" s="1">
        <v>2.6309999999999998</v>
      </c>
      <c r="O1450" s="1">
        <v>0.10299999999999999</v>
      </c>
      <c r="P1450" s="1"/>
    </row>
    <row r="1451" spans="1:16" ht="13.5" x14ac:dyDescent="0.35">
      <c r="A1451" s="1">
        <v>1444</v>
      </c>
      <c r="B1451" s="1">
        <v>1444</v>
      </c>
      <c r="C1451" s="1">
        <v>1445</v>
      </c>
      <c r="D1451" s="1" t="s">
        <v>145</v>
      </c>
      <c r="E1451" s="12">
        <v>0.16666666666666666</v>
      </c>
      <c r="F1451" s="1">
        <v>7.1020000000000003</v>
      </c>
      <c r="G1451" s="1">
        <v>8.5920000000000005</v>
      </c>
      <c r="H1451" s="1">
        <v>5.6829999999999998</v>
      </c>
      <c r="I1451" s="1">
        <v>0.76100000000000001</v>
      </c>
      <c r="J1451" s="1">
        <v>5.1999999999999998E-2</v>
      </c>
      <c r="K1451" s="1">
        <v>7.1130000000000004</v>
      </c>
      <c r="L1451" s="1">
        <v>9.0500000000000007</v>
      </c>
      <c r="M1451" s="1">
        <v>5.99</v>
      </c>
      <c r="N1451" s="1">
        <v>0.81100000000000005</v>
      </c>
      <c r="O1451" s="1">
        <v>2.8290000000000002</v>
      </c>
      <c r="P1451" s="1"/>
    </row>
    <row r="1452" spans="1:16" ht="13.5" x14ac:dyDescent="0.35">
      <c r="A1452" s="1">
        <v>1445</v>
      </c>
      <c r="B1452" s="1">
        <v>1445</v>
      </c>
      <c r="C1452" s="1">
        <v>1446</v>
      </c>
      <c r="D1452" s="1" t="s">
        <v>145</v>
      </c>
      <c r="E1452" s="12">
        <v>0.20833333333333334</v>
      </c>
      <c r="F1452" s="1">
        <v>4.726</v>
      </c>
      <c r="G1452" s="1">
        <v>6.1840000000000002</v>
      </c>
      <c r="H1452" s="1">
        <v>3.93</v>
      </c>
      <c r="I1452" s="1">
        <v>1.1870000000000001</v>
      </c>
      <c r="J1452" s="1">
        <v>6.0999999999999999E-2</v>
      </c>
      <c r="K1452" s="1">
        <v>4.758</v>
      </c>
      <c r="L1452" s="1">
        <v>6.516</v>
      </c>
      <c r="M1452" s="1">
        <v>4.1449999999999996</v>
      </c>
      <c r="N1452" s="1">
        <v>1.2589999999999999</v>
      </c>
      <c r="O1452" s="1">
        <v>2.9180000000000001</v>
      </c>
      <c r="P1452" s="1"/>
    </row>
    <row r="1453" spans="1:16" ht="13.5" x14ac:dyDescent="0.35">
      <c r="A1453" s="1">
        <v>1446</v>
      </c>
      <c r="B1453" s="1">
        <v>1446</v>
      </c>
      <c r="C1453" s="1">
        <v>1447</v>
      </c>
      <c r="D1453" s="1" t="s">
        <v>145</v>
      </c>
      <c r="E1453" s="12">
        <v>0.25</v>
      </c>
      <c r="F1453" s="1">
        <v>2.024</v>
      </c>
      <c r="G1453" s="1">
        <v>2.5569999999999999</v>
      </c>
      <c r="H1453" s="1">
        <v>1.5649999999999999</v>
      </c>
      <c r="I1453" s="1">
        <v>0.42199999999999999</v>
      </c>
      <c r="J1453" s="1">
        <v>7.7069999999999999</v>
      </c>
      <c r="K1453" s="1">
        <v>2.0840000000000001</v>
      </c>
      <c r="L1453" s="1">
        <v>2.7010000000000001</v>
      </c>
      <c r="M1453" s="1">
        <v>1.6579999999999999</v>
      </c>
      <c r="N1453" s="1">
        <v>0.45500000000000002</v>
      </c>
      <c r="O1453" s="1">
        <v>5.556</v>
      </c>
      <c r="P1453" s="1"/>
    </row>
    <row r="1454" spans="1:16" ht="13.5" x14ac:dyDescent="0.35">
      <c r="A1454" s="1">
        <v>1447</v>
      </c>
      <c r="B1454" s="1">
        <v>1447</v>
      </c>
      <c r="C1454" s="1">
        <v>1448</v>
      </c>
      <c r="D1454" s="1" t="s">
        <v>145</v>
      </c>
      <c r="E1454" s="12">
        <v>0.29166666666666669</v>
      </c>
      <c r="F1454" s="1">
        <v>7.3220000000000001</v>
      </c>
      <c r="G1454" s="1">
        <v>6.8630000000000004</v>
      </c>
      <c r="H1454" s="1">
        <v>7.7679999999999998</v>
      </c>
      <c r="I1454" s="1">
        <v>8.7940000000000005</v>
      </c>
      <c r="J1454" s="1">
        <v>7.71</v>
      </c>
      <c r="K1454" s="1">
        <v>7.2880000000000003</v>
      </c>
      <c r="L1454" s="1">
        <v>6.7430000000000003</v>
      </c>
      <c r="M1454" s="1">
        <v>7.6959999999999997</v>
      </c>
      <c r="N1454" s="1">
        <v>8.7739999999999991</v>
      </c>
      <c r="O1454" s="1">
        <v>9.266</v>
      </c>
      <c r="P1454" s="1"/>
    </row>
    <row r="1455" spans="1:16" ht="13.5" x14ac:dyDescent="0.35">
      <c r="A1455" s="1">
        <v>1448</v>
      </c>
      <c r="B1455" s="1">
        <v>1448</v>
      </c>
      <c r="C1455" s="1">
        <v>1449</v>
      </c>
      <c r="D1455" s="1" t="s">
        <v>145</v>
      </c>
      <c r="E1455" s="12">
        <v>0.33333333333333331</v>
      </c>
      <c r="F1455" s="1">
        <v>9.5589999999999993</v>
      </c>
      <c r="G1455" s="1">
        <v>11.548</v>
      </c>
      <c r="H1455" s="1">
        <v>7.7569999999999997</v>
      </c>
      <c r="I1455" s="1">
        <v>0.61399999999999999</v>
      </c>
      <c r="J1455" s="1">
        <v>5.82</v>
      </c>
      <c r="K1455" s="1">
        <v>9.5860000000000003</v>
      </c>
      <c r="L1455" s="1">
        <v>12.145</v>
      </c>
      <c r="M1455" s="1">
        <v>8.1560000000000006</v>
      </c>
      <c r="N1455" s="1">
        <v>0.64200000000000002</v>
      </c>
      <c r="O1455" s="1">
        <v>7.4160000000000004</v>
      </c>
      <c r="P1455" s="1"/>
    </row>
    <row r="1456" spans="1:16" ht="13.5" x14ac:dyDescent="0.35">
      <c r="A1456" s="1">
        <v>1449</v>
      </c>
      <c r="B1456" s="1">
        <v>1449</v>
      </c>
      <c r="C1456" s="1">
        <v>1450</v>
      </c>
      <c r="D1456" s="1" t="s">
        <v>145</v>
      </c>
      <c r="E1456" s="12">
        <v>0.375</v>
      </c>
      <c r="F1456" s="1">
        <v>13.545999999999999</v>
      </c>
      <c r="G1456" s="1">
        <v>15.608000000000001</v>
      </c>
      <c r="H1456" s="1">
        <v>11.005000000000001</v>
      </c>
      <c r="I1456" s="1">
        <v>0.115</v>
      </c>
      <c r="J1456" s="1">
        <v>1.915</v>
      </c>
      <c r="K1456" s="1">
        <v>13.605</v>
      </c>
      <c r="L1456" s="1">
        <v>16.434000000000001</v>
      </c>
      <c r="M1456" s="1">
        <v>11.590999999999999</v>
      </c>
      <c r="N1456" s="1">
        <v>0.108</v>
      </c>
      <c r="O1456" s="1">
        <v>2.2400000000000002</v>
      </c>
      <c r="P1456" s="1"/>
    </row>
    <row r="1457" spans="1:16" ht="13.5" x14ac:dyDescent="0.35">
      <c r="A1457" s="1">
        <v>1450</v>
      </c>
      <c r="B1457" s="1">
        <v>1450</v>
      </c>
      <c r="C1457" s="1">
        <v>1451</v>
      </c>
      <c r="D1457" s="1" t="s">
        <v>145</v>
      </c>
      <c r="E1457" s="12">
        <v>0.41666666666666669</v>
      </c>
      <c r="F1457" s="1">
        <v>19.483000000000001</v>
      </c>
      <c r="G1457" s="1">
        <v>22.666</v>
      </c>
      <c r="H1457" s="1">
        <v>15.426</v>
      </c>
      <c r="I1457" s="1">
        <v>1.641</v>
      </c>
      <c r="J1457" s="1">
        <v>2.3109999999999999</v>
      </c>
      <c r="K1457" s="1">
        <v>19.463999999999999</v>
      </c>
      <c r="L1457" s="1">
        <v>23.814</v>
      </c>
      <c r="M1457" s="1">
        <v>16.196000000000002</v>
      </c>
      <c r="N1457" s="1">
        <v>1.694</v>
      </c>
      <c r="O1457" s="1">
        <v>5.42</v>
      </c>
      <c r="P1457" s="1"/>
    </row>
    <row r="1458" spans="1:16" ht="13.5" x14ac:dyDescent="0.35">
      <c r="A1458" s="1">
        <v>1451</v>
      </c>
      <c r="B1458" s="1">
        <v>1451</v>
      </c>
      <c r="C1458" s="1">
        <v>1452</v>
      </c>
      <c r="D1458" s="1" t="s">
        <v>145</v>
      </c>
      <c r="E1458" s="12">
        <v>0.45833333333333331</v>
      </c>
      <c r="F1458" s="1">
        <v>8.9250000000000007</v>
      </c>
      <c r="G1458" s="1">
        <v>11.962</v>
      </c>
      <c r="H1458" s="1">
        <v>7.3710000000000004</v>
      </c>
      <c r="I1458" s="1">
        <v>2.7290000000000001</v>
      </c>
      <c r="J1458" s="1">
        <v>15.683</v>
      </c>
      <c r="K1458" s="1">
        <v>8.8510000000000009</v>
      </c>
      <c r="L1458" s="1">
        <v>12.631</v>
      </c>
      <c r="M1458" s="1">
        <v>7.8019999999999996</v>
      </c>
      <c r="N1458" s="1">
        <v>2.9180000000000001</v>
      </c>
      <c r="O1458" s="1">
        <v>1.071</v>
      </c>
      <c r="P1458" s="1"/>
    </row>
    <row r="1459" spans="1:16" ht="13.5" x14ac:dyDescent="0.35">
      <c r="A1459" s="1">
        <v>1452</v>
      </c>
      <c r="B1459" s="1">
        <v>1452</v>
      </c>
      <c r="C1459" s="1">
        <v>1453</v>
      </c>
      <c r="D1459" s="1" t="s">
        <v>145</v>
      </c>
      <c r="E1459" s="12">
        <v>0.5</v>
      </c>
      <c r="F1459" s="1">
        <v>15.45</v>
      </c>
      <c r="G1459" s="1">
        <v>18.867999999999999</v>
      </c>
      <c r="H1459" s="1">
        <v>13.180999999999999</v>
      </c>
      <c r="I1459" s="1">
        <v>3.2210000000000001</v>
      </c>
      <c r="J1459" s="1">
        <v>21.402999999999999</v>
      </c>
      <c r="K1459" s="1">
        <v>15.573</v>
      </c>
      <c r="L1459" s="1">
        <v>19.809999999999999</v>
      </c>
      <c r="M1459" s="1">
        <v>13.826000000000001</v>
      </c>
      <c r="N1459" s="1">
        <v>3.3479999999999999</v>
      </c>
      <c r="O1459" s="1">
        <v>3.6219999999999999</v>
      </c>
      <c r="P1459" s="1"/>
    </row>
    <row r="1460" spans="1:16" ht="13.5" x14ac:dyDescent="0.35">
      <c r="A1460" s="1">
        <v>1453</v>
      </c>
      <c r="B1460" s="1">
        <v>1453</v>
      </c>
      <c r="C1460" s="1">
        <v>1454</v>
      </c>
      <c r="D1460" s="1" t="s">
        <v>145</v>
      </c>
      <c r="E1460" s="12">
        <v>0.54166666666666663</v>
      </c>
      <c r="F1460" s="1">
        <v>3.726</v>
      </c>
      <c r="G1460" s="1">
        <v>4.9800000000000004</v>
      </c>
      <c r="H1460" s="1">
        <v>3.3639999999999999</v>
      </c>
      <c r="I1460" s="1">
        <v>1.776</v>
      </c>
      <c r="J1460" s="1">
        <v>13.433</v>
      </c>
      <c r="K1460" s="1">
        <v>3.8420000000000001</v>
      </c>
      <c r="L1460" s="1">
        <v>5.21</v>
      </c>
      <c r="M1460" s="1">
        <v>3.5089999999999999</v>
      </c>
      <c r="N1460" s="1">
        <v>1.8380000000000001</v>
      </c>
      <c r="O1460" s="1">
        <v>3.6429999999999998</v>
      </c>
      <c r="P1460" s="1"/>
    </row>
    <row r="1461" spans="1:16" ht="13.5" x14ac:dyDescent="0.35">
      <c r="A1461" s="1">
        <v>1454</v>
      </c>
      <c r="B1461" s="1">
        <v>1454</v>
      </c>
      <c r="C1461" s="1">
        <v>1455</v>
      </c>
      <c r="D1461" s="1" t="s">
        <v>145</v>
      </c>
      <c r="E1461" s="12">
        <v>0.58333333333333337</v>
      </c>
      <c r="F1461" s="1">
        <v>5.1230000000000002</v>
      </c>
      <c r="G1461" s="1">
        <v>7.34</v>
      </c>
      <c r="H1461" s="1">
        <v>4.577</v>
      </c>
      <c r="I1461" s="1">
        <v>1.4490000000000001</v>
      </c>
      <c r="J1461" s="1">
        <v>16.363</v>
      </c>
      <c r="K1461" s="1">
        <v>5.3319999999999999</v>
      </c>
      <c r="L1461" s="1">
        <v>7.7690000000000001</v>
      </c>
      <c r="M1461" s="1">
        <v>4.8620000000000001</v>
      </c>
      <c r="N1461" s="1">
        <v>1.571</v>
      </c>
      <c r="O1461" s="1">
        <v>6.4580000000000002</v>
      </c>
      <c r="P1461" s="1"/>
    </row>
    <row r="1462" spans="1:16" ht="13.5" x14ac:dyDescent="0.35">
      <c r="A1462" s="1">
        <v>1455</v>
      </c>
      <c r="B1462" s="1">
        <v>1455</v>
      </c>
      <c r="C1462" s="1">
        <v>1456</v>
      </c>
      <c r="D1462" s="1" t="s">
        <v>145</v>
      </c>
      <c r="E1462" s="12">
        <v>0.625</v>
      </c>
      <c r="F1462" s="1">
        <v>2.343</v>
      </c>
      <c r="G1462" s="1">
        <v>3.2589999999999999</v>
      </c>
      <c r="H1462" s="1">
        <v>1.9830000000000001</v>
      </c>
      <c r="I1462" s="1">
        <v>2.4140000000000001</v>
      </c>
      <c r="J1462" s="1">
        <v>20.885999999999999</v>
      </c>
      <c r="K1462" s="1">
        <v>2.2170000000000001</v>
      </c>
      <c r="L1462" s="1">
        <v>3.3809999999999998</v>
      </c>
      <c r="M1462" s="1">
        <v>2.0379999999999998</v>
      </c>
      <c r="N1462" s="1">
        <v>2.492</v>
      </c>
      <c r="O1462" s="1">
        <v>8.1519999999999992</v>
      </c>
      <c r="P1462" s="1"/>
    </row>
    <row r="1463" spans="1:16" ht="13.5" x14ac:dyDescent="0.35">
      <c r="A1463" s="1">
        <v>1456</v>
      </c>
      <c r="B1463" s="1">
        <v>1456</v>
      </c>
      <c r="C1463" s="1">
        <v>1457</v>
      </c>
      <c r="D1463" s="1" t="s">
        <v>145</v>
      </c>
      <c r="E1463" s="12">
        <v>0.66666666666666663</v>
      </c>
      <c r="F1463" s="1">
        <v>8.2929999999999993</v>
      </c>
      <c r="G1463" s="1">
        <v>8.2550000000000008</v>
      </c>
      <c r="H1463" s="1">
        <v>8.3079999999999998</v>
      </c>
      <c r="I1463" s="1">
        <v>9.0790000000000006</v>
      </c>
      <c r="J1463" s="1">
        <v>4.8360000000000003</v>
      </c>
      <c r="K1463" s="1">
        <v>8.23</v>
      </c>
      <c r="L1463" s="1">
        <v>8.2219999999999995</v>
      </c>
      <c r="M1463" s="1">
        <v>8.2769999999999992</v>
      </c>
      <c r="N1463" s="1">
        <v>9.0890000000000004</v>
      </c>
      <c r="O1463" s="1">
        <v>6.31</v>
      </c>
      <c r="P1463" s="1"/>
    </row>
    <row r="1464" spans="1:16" ht="13.5" x14ac:dyDescent="0.35">
      <c r="A1464" s="1">
        <v>1457</v>
      </c>
      <c r="B1464" s="1">
        <v>1457</v>
      </c>
      <c r="C1464" s="1">
        <v>1458</v>
      </c>
      <c r="D1464" s="1" t="s">
        <v>145</v>
      </c>
      <c r="E1464" s="12">
        <v>0.70833333333333337</v>
      </c>
      <c r="F1464" s="1">
        <v>10.448</v>
      </c>
      <c r="G1464" s="1">
        <v>12.499000000000001</v>
      </c>
      <c r="H1464" s="1">
        <v>8.9770000000000003</v>
      </c>
      <c r="I1464" s="1">
        <v>1.2649999999999999</v>
      </c>
      <c r="J1464" s="1">
        <v>18.097999999999999</v>
      </c>
      <c r="K1464" s="1">
        <v>10.42</v>
      </c>
      <c r="L1464" s="1">
        <v>13.113</v>
      </c>
      <c r="M1464" s="1">
        <v>9.4079999999999995</v>
      </c>
      <c r="N1464" s="1">
        <v>1.294</v>
      </c>
      <c r="O1464" s="1">
        <v>0.442</v>
      </c>
      <c r="P1464" s="1"/>
    </row>
    <row r="1465" spans="1:16" ht="13.5" x14ac:dyDescent="0.35">
      <c r="A1465" s="1">
        <v>1458</v>
      </c>
      <c r="B1465" s="1">
        <v>1458</v>
      </c>
      <c r="C1465" s="1">
        <v>1459</v>
      </c>
      <c r="D1465" s="1" t="s">
        <v>145</v>
      </c>
      <c r="E1465" s="12">
        <v>0.75</v>
      </c>
      <c r="F1465" s="1">
        <v>2.0550000000000002</v>
      </c>
      <c r="G1465" s="1">
        <v>1.0109999999999999</v>
      </c>
      <c r="H1465" s="1">
        <v>1.819</v>
      </c>
      <c r="I1465" s="1">
        <v>1.139</v>
      </c>
      <c r="J1465" s="1">
        <v>17.123000000000001</v>
      </c>
      <c r="K1465" s="1">
        <v>2.16</v>
      </c>
      <c r="L1465" s="1">
        <v>0.98799999999999999</v>
      </c>
      <c r="M1465" s="1">
        <v>1.837</v>
      </c>
      <c r="N1465" s="1">
        <v>1.2749999999999999</v>
      </c>
      <c r="O1465" s="1">
        <v>0.38100000000000001</v>
      </c>
      <c r="P1465" s="1"/>
    </row>
    <row r="1466" spans="1:16" ht="13.5" x14ac:dyDescent="0.35">
      <c r="A1466" s="1">
        <v>1459</v>
      </c>
      <c r="B1466" s="1">
        <v>1459</v>
      </c>
      <c r="C1466" s="1">
        <v>1460</v>
      </c>
      <c r="D1466" s="1" t="s">
        <v>145</v>
      </c>
      <c r="E1466" s="12">
        <v>0.79166666666666663</v>
      </c>
      <c r="F1466" s="1">
        <v>14.88</v>
      </c>
      <c r="G1466" s="1">
        <v>17.734999999999999</v>
      </c>
      <c r="H1466" s="1">
        <v>12.563000000000001</v>
      </c>
      <c r="I1466" s="1">
        <v>0.19800000000000001</v>
      </c>
      <c r="J1466" s="1">
        <v>5.1680000000000001</v>
      </c>
      <c r="K1466" s="1">
        <v>14.896000000000001</v>
      </c>
      <c r="L1466" s="1">
        <v>18.734999999999999</v>
      </c>
      <c r="M1466" s="1">
        <v>13.294</v>
      </c>
      <c r="N1466" s="1">
        <v>0.13200000000000001</v>
      </c>
      <c r="O1466" s="1">
        <v>0.439</v>
      </c>
      <c r="P1466" s="1"/>
    </row>
    <row r="1467" spans="1:16" ht="13.5" x14ac:dyDescent="0.35">
      <c r="A1467" s="1">
        <v>1460</v>
      </c>
      <c r="B1467" s="1">
        <v>1460</v>
      </c>
      <c r="C1467" s="1">
        <v>1461</v>
      </c>
      <c r="D1467" s="1" t="s">
        <v>145</v>
      </c>
      <c r="E1467" s="12">
        <v>0.83333333333333337</v>
      </c>
      <c r="F1467" s="1">
        <v>17.931999999999999</v>
      </c>
      <c r="G1467" s="1">
        <v>20.390999999999998</v>
      </c>
      <c r="H1467" s="1">
        <v>14.959</v>
      </c>
      <c r="I1467" s="1">
        <v>1.091</v>
      </c>
      <c r="J1467" s="1">
        <v>1.091</v>
      </c>
      <c r="K1467" s="1">
        <v>17.869</v>
      </c>
      <c r="L1467" s="1">
        <v>21.393999999999998</v>
      </c>
      <c r="M1467" s="1">
        <v>15.679</v>
      </c>
      <c r="N1467" s="1">
        <v>1.0900000000000001</v>
      </c>
      <c r="O1467" s="1">
        <v>1.0900000000000001</v>
      </c>
      <c r="P1467" s="1"/>
    </row>
    <row r="1468" spans="1:16" ht="13.5" x14ac:dyDescent="0.35">
      <c r="A1468" s="1">
        <v>1461</v>
      </c>
      <c r="B1468" s="1">
        <v>1461</v>
      </c>
      <c r="C1468" s="1">
        <v>1462</v>
      </c>
      <c r="D1468" s="1" t="s">
        <v>145</v>
      </c>
      <c r="E1468" s="12">
        <v>0.875</v>
      </c>
      <c r="F1468" s="1">
        <v>8.5109999999999992</v>
      </c>
      <c r="G1468" s="1">
        <v>9.8339999999999996</v>
      </c>
      <c r="H1468" s="1">
        <v>6.7649999999999997</v>
      </c>
      <c r="I1468" s="1">
        <v>0.72899999999999998</v>
      </c>
      <c r="J1468" s="1">
        <v>0.72899999999999998</v>
      </c>
      <c r="K1468" s="1">
        <v>8.4809999999999999</v>
      </c>
      <c r="L1468" s="1">
        <v>10.382999999999999</v>
      </c>
      <c r="M1468" s="1">
        <v>7.1550000000000002</v>
      </c>
      <c r="N1468" s="1">
        <v>0.72899999999999998</v>
      </c>
      <c r="O1468" s="1">
        <v>0.72899999999999998</v>
      </c>
      <c r="P1468" s="1"/>
    </row>
    <row r="1469" spans="1:16" ht="13.5" x14ac:dyDescent="0.35">
      <c r="A1469" s="1">
        <v>1462</v>
      </c>
      <c r="B1469" s="1">
        <v>1462</v>
      </c>
      <c r="C1469" s="1">
        <v>1463</v>
      </c>
      <c r="D1469" s="1" t="s">
        <v>145</v>
      </c>
      <c r="E1469" s="12">
        <v>0.91666666666666663</v>
      </c>
      <c r="F1469" s="1">
        <v>11.657</v>
      </c>
      <c r="G1469" s="1">
        <v>13.22</v>
      </c>
      <c r="H1469" s="1">
        <v>9.8439999999999994</v>
      </c>
      <c r="I1469" s="1">
        <v>0.47099999999999997</v>
      </c>
      <c r="J1469" s="1">
        <v>0.47099999999999997</v>
      </c>
      <c r="K1469" s="1">
        <v>11.669</v>
      </c>
      <c r="L1469" s="1">
        <v>13.884</v>
      </c>
      <c r="M1469" s="1">
        <v>10.333</v>
      </c>
      <c r="N1469" s="1">
        <v>0.47199999999999998</v>
      </c>
      <c r="O1469" s="1">
        <v>0.47199999999999998</v>
      </c>
      <c r="P1469" s="1"/>
    </row>
    <row r="1470" spans="1:16" ht="13.5" x14ac:dyDescent="0.35">
      <c r="A1470" s="1">
        <v>1463</v>
      </c>
      <c r="B1470" s="1">
        <v>1463</v>
      </c>
      <c r="C1470" s="1">
        <v>1464</v>
      </c>
      <c r="D1470" s="1" t="s">
        <v>145</v>
      </c>
      <c r="E1470" s="12">
        <v>0.95833333333333337</v>
      </c>
      <c r="F1470" s="1">
        <v>21.050999999999998</v>
      </c>
      <c r="G1470" s="1">
        <v>24.100999999999999</v>
      </c>
      <c r="H1470" s="1">
        <v>17.55</v>
      </c>
      <c r="I1470" s="1">
        <v>0.3</v>
      </c>
      <c r="J1470" s="1">
        <v>0.3</v>
      </c>
      <c r="K1470" s="1">
        <v>21.024999999999999</v>
      </c>
      <c r="L1470" s="1">
        <v>25.37</v>
      </c>
      <c r="M1470" s="1">
        <v>18.478000000000002</v>
      </c>
      <c r="N1470" s="1">
        <v>0.30099999999999999</v>
      </c>
      <c r="O1470" s="1">
        <v>0.30099999999999999</v>
      </c>
      <c r="P1470" s="1"/>
    </row>
    <row r="1471" spans="1:16" ht="13.5" x14ac:dyDescent="0.35">
      <c r="A1471" s="1">
        <v>1464</v>
      </c>
      <c r="B1471" s="1">
        <v>1464</v>
      </c>
      <c r="C1471" s="1">
        <v>1465</v>
      </c>
      <c r="D1471" s="1" t="s">
        <v>146</v>
      </c>
      <c r="E1471" s="12">
        <v>0</v>
      </c>
      <c r="F1471" s="1">
        <v>3.2490000000000001</v>
      </c>
      <c r="G1471" s="1">
        <v>3.8940000000000001</v>
      </c>
      <c r="H1471" s="1">
        <v>2.7589999999999999</v>
      </c>
      <c r="I1471" s="1">
        <v>0.61199999999999999</v>
      </c>
      <c r="J1471" s="1">
        <v>0.19600000000000001</v>
      </c>
      <c r="K1471" s="1">
        <v>3.2360000000000002</v>
      </c>
      <c r="L1471" s="1">
        <v>4.0880000000000001</v>
      </c>
      <c r="M1471" s="1">
        <v>2.8929999999999998</v>
      </c>
      <c r="N1471" s="1">
        <v>0.63500000000000001</v>
      </c>
      <c r="O1471" s="1">
        <v>0.19700000000000001</v>
      </c>
      <c r="P1471" s="1"/>
    </row>
    <row r="1472" spans="1:16" ht="13.5" x14ac:dyDescent="0.35">
      <c r="A1472" s="1">
        <v>1465</v>
      </c>
      <c r="B1472" s="1">
        <v>1465</v>
      </c>
      <c r="C1472" s="1">
        <v>1466</v>
      </c>
      <c r="D1472" s="1" t="s">
        <v>146</v>
      </c>
      <c r="E1472" s="12">
        <v>4.1666666666666664E-2</v>
      </c>
      <c r="F1472" s="1">
        <v>4.1479999999999997</v>
      </c>
      <c r="G1472" s="1">
        <v>4.8550000000000004</v>
      </c>
      <c r="H1472" s="1">
        <v>3.4929999999999999</v>
      </c>
      <c r="I1472" s="1">
        <v>0.23599999999999999</v>
      </c>
      <c r="J1472" s="1">
        <v>2E-3</v>
      </c>
      <c r="K1472" s="1">
        <v>4.1369999999999996</v>
      </c>
      <c r="L1472" s="1">
        <v>5.109</v>
      </c>
      <c r="M1472" s="1">
        <v>3.6760000000000002</v>
      </c>
      <c r="N1472" s="1">
        <v>0.249</v>
      </c>
      <c r="O1472" s="1">
        <v>3.0000000000000001E-3</v>
      </c>
      <c r="P1472" s="1"/>
    </row>
    <row r="1473" spans="1:16" ht="13.5" x14ac:dyDescent="0.35">
      <c r="A1473" s="1">
        <v>1466</v>
      </c>
      <c r="B1473" s="1">
        <v>1466</v>
      </c>
      <c r="C1473" s="1">
        <v>1467</v>
      </c>
      <c r="D1473" s="1" t="s">
        <v>146</v>
      </c>
      <c r="E1473" s="12">
        <v>8.3333333333333329E-2</v>
      </c>
      <c r="F1473" s="1">
        <v>7.44</v>
      </c>
      <c r="G1473" s="1">
        <v>8.7859999999999996</v>
      </c>
      <c r="H1473" s="1">
        <v>6.2889999999999997</v>
      </c>
      <c r="I1473" s="1">
        <v>0.88500000000000001</v>
      </c>
      <c r="J1473" s="1">
        <v>0.23499999999999999</v>
      </c>
      <c r="K1473" s="1">
        <v>7.4080000000000004</v>
      </c>
      <c r="L1473" s="1">
        <v>9.23</v>
      </c>
      <c r="M1473" s="1">
        <v>6.6029999999999998</v>
      </c>
      <c r="N1473" s="1">
        <v>0.91800000000000004</v>
      </c>
      <c r="O1473" s="1">
        <v>0.23400000000000001</v>
      </c>
      <c r="P1473" s="1"/>
    </row>
    <row r="1474" spans="1:16" ht="13.5" x14ac:dyDescent="0.35">
      <c r="A1474" s="1">
        <v>1467</v>
      </c>
      <c r="B1474" s="1">
        <v>1467</v>
      </c>
      <c r="C1474" s="1">
        <v>1468</v>
      </c>
      <c r="D1474" s="1" t="s">
        <v>146</v>
      </c>
      <c r="E1474" s="12">
        <v>0.125</v>
      </c>
      <c r="F1474" s="1">
        <v>12.43</v>
      </c>
      <c r="G1474" s="1">
        <v>15.577</v>
      </c>
      <c r="H1474" s="1">
        <v>10.555999999999999</v>
      </c>
      <c r="I1474" s="1">
        <v>2.032</v>
      </c>
      <c r="J1474" s="1">
        <v>0.24299999999999999</v>
      </c>
      <c r="K1474" s="1">
        <v>12.420999999999999</v>
      </c>
      <c r="L1474" s="1">
        <v>16.401</v>
      </c>
      <c r="M1474" s="1">
        <v>11.119</v>
      </c>
      <c r="N1474" s="1">
        <v>2.1520000000000001</v>
      </c>
      <c r="O1474" s="1">
        <v>0.24299999999999999</v>
      </c>
      <c r="P1474" s="1"/>
    </row>
    <row r="1475" spans="1:16" ht="13.5" x14ac:dyDescent="0.35">
      <c r="A1475" s="1">
        <v>1468</v>
      </c>
      <c r="B1475" s="1">
        <v>1468</v>
      </c>
      <c r="C1475" s="1">
        <v>1469</v>
      </c>
      <c r="D1475" s="1" t="s">
        <v>146</v>
      </c>
      <c r="E1475" s="12">
        <v>0.16666666666666666</v>
      </c>
      <c r="F1475" s="1">
        <v>20.414999999999999</v>
      </c>
      <c r="G1475" s="1">
        <v>26.635999999999999</v>
      </c>
      <c r="H1475" s="1">
        <v>17.132999999999999</v>
      </c>
      <c r="I1475" s="1">
        <v>6.2610000000000001</v>
      </c>
      <c r="J1475" s="1">
        <v>0.29299999999999998</v>
      </c>
      <c r="K1475" s="1">
        <v>20.404</v>
      </c>
      <c r="L1475" s="1">
        <v>28.038</v>
      </c>
      <c r="M1475" s="1">
        <v>18.041</v>
      </c>
      <c r="N1475" s="1">
        <v>6.6020000000000003</v>
      </c>
      <c r="O1475" s="1">
        <v>0.29199999999999998</v>
      </c>
      <c r="P1475" s="1"/>
    </row>
    <row r="1476" spans="1:16" ht="13.5" x14ac:dyDescent="0.35">
      <c r="A1476" s="1">
        <v>1469</v>
      </c>
      <c r="B1476" s="1">
        <v>1469</v>
      </c>
      <c r="C1476" s="1">
        <v>1470</v>
      </c>
      <c r="D1476" s="1" t="s">
        <v>146</v>
      </c>
      <c r="E1476" s="12">
        <v>0.20833333333333334</v>
      </c>
      <c r="F1476" s="1">
        <v>29.018999999999998</v>
      </c>
      <c r="G1476" s="1">
        <v>37.329000000000001</v>
      </c>
      <c r="H1476" s="1">
        <v>24.751000000000001</v>
      </c>
      <c r="I1476" s="1">
        <v>7.907</v>
      </c>
      <c r="J1476" s="1">
        <v>0.26800000000000002</v>
      </c>
      <c r="K1476" s="1">
        <v>29.111000000000001</v>
      </c>
      <c r="L1476" s="1">
        <v>39.256999999999998</v>
      </c>
      <c r="M1476" s="1">
        <v>26.024999999999999</v>
      </c>
      <c r="N1476" s="1">
        <v>8.3040000000000003</v>
      </c>
      <c r="O1476" s="1">
        <v>0.26700000000000002</v>
      </c>
      <c r="P1476" s="1"/>
    </row>
    <row r="1477" spans="1:16" ht="13.5" x14ac:dyDescent="0.35">
      <c r="A1477" s="1">
        <v>1470</v>
      </c>
      <c r="B1477" s="1">
        <v>1470</v>
      </c>
      <c r="C1477" s="1">
        <v>1471</v>
      </c>
      <c r="D1477" s="1" t="s">
        <v>146</v>
      </c>
      <c r="E1477" s="12">
        <v>0.25</v>
      </c>
      <c r="F1477" s="1">
        <v>0.50700000000000001</v>
      </c>
      <c r="G1477" s="1">
        <v>0.22500000000000001</v>
      </c>
      <c r="H1477" s="1">
        <v>0.55800000000000005</v>
      </c>
      <c r="I1477" s="1">
        <v>0.748</v>
      </c>
      <c r="J1477" s="1">
        <v>0.122</v>
      </c>
      <c r="K1477" s="1">
        <v>0.38400000000000001</v>
      </c>
      <c r="L1477" s="1">
        <v>0.23</v>
      </c>
      <c r="M1477" s="1">
        <v>0.58099999999999996</v>
      </c>
      <c r="N1477" s="1">
        <v>0.79400000000000004</v>
      </c>
      <c r="O1477" s="1">
        <v>0.122</v>
      </c>
      <c r="P1477" s="1"/>
    </row>
    <row r="1478" spans="1:16" ht="13.5" x14ac:dyDescent="0.35">
      <c r="A1478" s="1">
        <v>1471</v>
      </c>
      <c r="B1478" s="1">
        <v>1471</v>
      </c>
      <c r="C1478" s="1">
        <v>1472</v>
      </c>
      <c r="D1478" s="1" t="s">
        <v>146</v>
      </c>
      <c r="E1478" s="12">
        <v>0.29166666666666669</v>
      </c>
      <c r="F1478" s="1">
        <v>4.0179999999999998</v>
      </c>
      <c r="G1478" s="1">
        <v>1.631</v>
      </c>
      <c r="H1478" s="1">
        <v>4.7690000000000001</v>
      </c>
      <c r="I1478" s="1">
        <v>6.5659999999999998</v>
      </c>
      <c r="J1478" s="1">
        <v>7.742</v>
      </c>
      <c r="K1478" s="1">
        <v>3.8170000000000002</v>
      </c>
      <c r="L1478" s="1">
        <v>1.228</v>
      </c>
      <c r="M1478" s="1">
        <v>4.53</v>
      </c>
      <c r="N1478" s="1">
        <v>6.42</v>
      </c>
      <c r="O1478" s="1">
        <v>9.3710000000000004</v>
      </c>
      <c r="P1478" s="1"/>
    </row>
    <row r="1479" spans="1:16" ht="13.5" x14ac:dyDescent="0.35">
      <c r="A1479" s="1">
        <v>1472</v>
      </c>
      <c r="B1479" s="1">
        <v>1472</v>
      </c>
      <c r="C1479" s="1">
        <v>1473</v>
      </c>
      <c r="D1479" s="1" t="s">
        <v>146</v>
      </c>
      <c r="E1479" s="12">
        <v>0.33333333333333331</v>
      </c>
      <c r="F1479" s="1">
        <v>2.0870000000000002</v>
      </c>
      <c r="G1479" s="1">
        <v>1.9419999999999999</v>
      </c>
      <c r="H1479" s="1">
        <v>1.9119999999999999</v>
      </c>
      <c r="I1479" s="1">
        <v>1.18</v>
      </c>
      <c r="J1479" s="1">
        <v>0.19400000000000001</v>
      </c>
      <c r="K1479" s="1">
        <v>2.0049999999999999</v>
      </c>
      <c r="L1479" s="1">
        <v>2.044</v>
      </c>
      <c r="M1479" s="1">
        <v>2.0129999999999999</v>
      </c>
      <c r="N1479" s="1">
        <v>1.2410000000000001</v>
      </c>
      <c r="O1479" s="1">
        <v>13.521000000000001</v>
      </c>
      <c r="P1479" s="1"/>
    </row>
    <row r="1480" spans="1:16" ht="13.5" x14ac:dyDescent="0.35">
      <c r="A1480" s="1">
        <v>1473</v>
      </c>
      <c r="B1480" s="1">
        <v>1473</v>
      </c>
      <c r="C1480" s="1">
        <v>1474</v>
      </c>
      <c r="D1480" s="1" t="s">
        <v>146</v>
      </c>
      <c r="E1480" s="12">
        <v>0.375</v>
      </c>
      <c r="F1480" s="1">
        <v>3.266</v>
      </c>
      <c r="G1480" s="1">
        <v>4.3339999999999996</v>
      </c>
      <c r="H1480" s="1">
        <v>2.89</v>
      </c>
      <c r="I1480" s="1">
        <v>1.1279999999999999</v>
      </c>
      <c r="J1480" s="1">
        <v>1.839</v>
      </c>
      <c r="K1480" s="1">
        <v>3.411</v>
      </c>
      <c r="L1480" s="1">
        <v>4.5460000000000003</v>
      </c>
      <c r="M1480" s="1">
        <v>3.0270000000000001</v>
      </c>
      <c r="N1480" s="1">
        <v>1.1739999999999999</v>
      </c>
      <c r="O1480" s="1">
        <v>0.63900000000000001</v>
      </c>
      <c r="P1480" s="1"/>
    </row>
    <row r="1481" spans="1:16" ht="13.5" x14ac:dyDescent="0.35">
      <c r="A1481" s="1">
        <v>1474</v>
      </c>
      <c r="B1481" s="1">
        <v>1474</v>
      </c>
      <c r="C1481" s="1">
        <v>1475</v>
      </c>
      <c r="D1481" s="1" t="s">
        <v>146</v>
      </c>
      <c r="E1481" s="12">
        <v>0.41666666666666669</v>
      </c>
      <c r="F1481" s="1">
        <v>2.0270000000000001</v>
      </c>
      <c r="G1481" s="1">
        <v>2.927</v>
      </c>
      <c r="H1481" s="1">
        <v>1.893</v>
      </c>
      <c r="I1481" s="1">
        <v>0.23</v>
      </c>
      <c r="J1481" s="1">
        <v>3.4000000000000002E-2</v>
      </c>
      <c r="K1481" s="1">
        <v>2.21</v>
      </c>
      <c r="L1481" s="1">
        <v>3.109</v>
      </c>
      <c r="M1481" s="1">
        <v>2.0219999999999998</v>
      </c>
      <c r="N1481" s="1">
        <v>0.27300000000000002</v>
      </c>
      <c r="O1481" s="1">
        <v>2.9489999999999998</v>
      </c>
      <c r="P1481" s="1"/>
    </row>
    <row r="1482" spans="1:16" ht="13.5" x14ac:dyDescent="0.35">
      <c r="A1482" s="1">
        <v>1475</v>
      </c>
      <c r="B1482" s="1">
        <v>1475</v>
      </c>
      <c r="C1482" s="1">
        <v>1476</v>
      </c>
      <c r="D1482" s="1" t="s">
        <v>146</v>
      </c>
      <c r="E1482" s="12">
        <v>0.45833333333333331</v>
      </c>
      <c r="F1482" s="1">
        <v>4.0570000000000004</v>
      </c>
      <c r="G1482" s="1">
        <v>5.5970000000000004</v>
      </c>
      <c r="H1482" s="1">
        <v>3.4750000000000001</v>
      </c>
      <c r="I1482" s="1">
        <v>3.081</v>
      </c>
      <c r="J1482" s="1">
        <v>0.182</v>
      </c>
      <c r="K1482" s="1">
        <v>4.2140000000000004</v>
      </c>
      <c r="L1482" s="1">
        <v>5.8390000000000004</v>
      </c>
      <c r="M1482" s="1">
        <v>3.6070000000000002</v>
      </c>
      <c r="N1482" s="1">
        <v>3.1920000000000002</v>
      </c>
      <c r="O1482" s="1">
        <v>1.956</v>
      </c>
      <c r="P1482" s="1"/>
    </row>
    <row r="1483" spans="1:16" ht="13.5" x14ac:dyDescent="0.35">
      <c r="A1483" s="1">
        <v>1476</v>
      </c>
      <c r="B1483" s="1">
        <v>1476</v>
      </c>
      <c r="C1483" s="1">
        <v>1477</v>
      </c>
      <c r="D1483" s="1" t="s">
        <v>146</v>
      </c>
      <c r="E1483" s="12">
        <v>0.5</v>
      </c>
      <c r="F1483" s="1">
        <v>3.1019999999999999</v>
      </c>
      <c r="G1483" s="1">
        <v>4.5830000000000002</v>
      </c>
      <c r="H1483" s="1">
        <v>2.6840000000000002</v>
      </c>
      <c r="I1483" s="1">
        <v>0.223</v>
      </c>
      <c r="J1483" s="1">
        <v>4.391</v>
      </c>
      <c r="K1483" s="1">
        <v>3.08</v>
      </c>
      <c r="L1483" s="1">
        <v>4.9210000000000003</v>
      </c>
      <c r="M1483" s="1">
        <v>2.9239999999999999</v>
      </c>
      <c r="N1483" s="1">
        <v>0.13500000000000001</v>
      </c>
      <c r="O1483" s="1">
        <v>8.7840000000000007</v>
      </c>
      <c r="P1483" s="1"/>
    </row>
    <row r="1484" spans="1:16" ht="13.5" x14ac:dyDescent="0.35">
      <c r="A1484" s="1">
        <v>1477</v>
      </c>
      <c r="B1484" s="1">
        <v>1477</v>
      </c>
      <c r="C1484" s="1">
        <v>1478</v>
      </c>
      <c r="D1484" s="1" t="s">
        <v>146</v>
      </c>
      <c r="E1484" s="12">
        <v>0.54166666666666663</v>
      </c>
      <c r="F1484" s="1">
        <v>2.1280000000000001</v>
      </c>
      <c r="G1484" s="1">
        <v>3.46</v>
      </c>
      <c r="H1484" s="1">
        <v>1.69</v>
      </c>
      <c r="I1484" s="1">
        <v>0.34599999999999997</v>
      </c>
      <c r="J1484" s="1">
        <v>3.9569999999999999</v>
      </c>
      <c r="K1484" s="1">
        <v>2</v>
      </c>
      <c r="L1484" s="1">
        <v>3.7490000000000001</v>
      </c>
      <c r="M1484" s="1">
        <v>1.887</v>
      </c>
      <c r="N1484" s="1">
        <v>0.47299999999999998</v>
      </c>
      <c r="O1484" s="1">
        <v>5.7969999999999997</v>
      </c>
      <c r="P1484" s="1"/>
    </row>
    <row r="1485" spans="1:16" ht="13.5" x14ac:dyDescent="0.35">
      <c r="A1485" s="1">
        <v>1478</v>
      </c>
      <c r="B1485" s="1">
        <v>1478</v>
      </c>
      <c r="C1485" s="1">
        <v>1479</v>
      </c>
      <c r="D1485" s="1" t="s">
        <v>146</v>
      </c>
      <c r="E1485" s="12">
        <v>0.58333333333333337</v>
      </c>
      <c r="F1485" s="1">
        <v>2.0550000000000002</v>
      </c>
      <c r="G1485" s="1">
        <v>3.4009999999999998</v>
      </c>
      <c r="H1485" s="1">
        <v>1.7410000000000001</v>
      </c>
      <c r="I1485" s="1">
        <v>1.123</v>
      </c>
      <c r="J1485" s="1">
        <v>30.931999999999999</v>
      </c>
      <c r="K1485" s="1">
        <v>2.04</v>
      </c>
      <c r="L1485" s="1">
        <v>3.6469999999999998</v>
      </c>
      <c r="M1485" s="1">
        <v>1.899</v>
      </c>
      <c r="N1485" s="1">
        <v>1.2490000000000001</v>
      </c>
      <c r="O1485" s="1">
        <v>5.2149999999999999</v>
      </c>
      <c r="P1485" s="1"/>
    </row>
    <row r="1486" spans="1:16" ht="13.5" x14ac:dyDescent="0.35">
      <c r="A1486" s="1">
        <v>1479</v>
      </c>
      <c r="B1486" s="1">
        <v>1479</v>
      </c>
      <c r="C1486" s="1">
        <v>1480</v>
      </c>
      <c r="D1486" s="1" t="s">
        <v>146</v>
      </c>
      <c r="E1486" s="12">
        <v>0.625</v>
      </c>
      <c r="F1486" s="1">
        <v>13.56</v>
      </c>
      <c r="G1486" s="1">
        <v>17.738</v>
      </c>
      <c r="H1486" s="1">
        <v>11.991</v>
      </c>
      <c r="I1486" s="1">
        <v>5.1529999999999996</v>
      </c>
      <c r="J1486" s="1">
        <v>41.012</v>
      </c>
      <c r="K1486" s="1">
        <v>13.384</v>
      </c>
      <c r="L1486" s="1">
        <v>18.643000000000001</v>
      </c>
      <c r="M1486" s="1">
        <v>12.596</v>
      </c>
      <c r="N1486" s="1">
        <v>5.4029999999999996</v>
      </c>
      <c r="O1486" s="1">
        <v>4.9580000000000002</v>
      </c>
      <c r="P1486" s="1"/>
    </row>
    <row r="1487" spans="1:16" ht="13.5" x14ac:dyDescent="0.35">
      <c r="A1487" s="1">
        <v>1480</v>
      </c>
      <c r="B1487" s="1">
        <v>1480</v>
      </c>
      <c r="C1487" s="1">
        <v>1481</v>
      </c>
      <c r="D1487" s="1" t="s">
        <v>146</v>
      </c>
      <c r="E1487" s="12">
        <v>0.66666666666666663</v>
      </c>
      <c r="F1487" s="1">
        <v>3.383</v>
      </c>
      <c r="G1487" s="1">
        <v>1.494</v>
      </c>
      <c r="H1487" s="1">
        <v>3.992</v>
      </c>
      <c r="I1487" s="1">
        <v>7.665</v>
      </c>
      <c r="J1487" s="1">
        <v>9.6880000000000006</v>
      </c>
      <c r="K1487" s="1">
        <v>3.4180000000000001</v>
      </c>
      <c r="L1487" s="1">
        <v>1.0669999999999999</v>
      </c>
      <c r="M1487" s="1">
        <v>3.6949999999999998</v>
      </c>
      <c r="N1487" s="1">
        <v>7.56</v>
      </c>
      <c r="O1487" s="1">
        <v>7.4329999999999998</v>
      </c>
      <c r="P1487" s="1"/>
    </row>
    <row r="1488" spans="1:16" ht="13.5" x14ac:dyDescent="0.35">
      <c r="A1488" s="1">
        <v>1481</v>
      </c>
      <c r="B1488" s="1">
        <v>1481</v>
      </c>
      <c r="C1488" s="1">
        <v>1482</v>
      </c>
      <c r="D1488" s="1" t="s">
        <v>146</v>
      </c>
      <c r="E1488" s="12">
        <v>0.70833333333333337</v>
      </c>
      <c r="F1488" s="1">
        <v>7.258</v>
      </c>
      <c r="G1488" s="1">
        <v>8.8949999999999996</v>
      </c>
      <c r="H1488" s="1">
        <v>6.5730000000000004</v>
      </c>
      <c r="I1488" s="1">
        <v>1.8120000000000001</v>
      </c>
      <c r="J1488" s="1">
        <v>10.023</v>
      </c>
      <c r="K1488" s="1">
        <v>7.2480000000000002</v>
      </c>
      <c r="L1488" s="1">
        <v>9.3219999999999992</v>
      </c>
      <c r="M1488" s="1">
        <v>6.8780000000000001</v>
      </c>
      <c r="N1488" s="1">
        <v>1.869</v>
      </c>
      <c r="O1488" s="1">
        <v>0.55000000000000004</v>
      </c>
      <c r="P1488" s="1"/>
    </row>
    <row r="1489" spans="1:16" ht="13.5" x14ac:dyDescent="0.35">
      <c r="A1489" s="1">
        <v>1482</v>
      </c>
      <c r="B1489" s="1">
        <v>1482</v>
      </c>
      <c r="C1489" s="1">
        <v>1483</v>
      </c>
      <c r="D1489" s="1" t="s">
        <v>146</v>
      </c>
      <c r="E1489" s="12">
        <v>0.75</v>
      </c>
      <c r="F1489" s="1">
        <v>4.91</v>
      </c>
      <c r="G1489" s="1">
        <v>5.7850000000000001</v>
      </c>
      <c r="H1489" s="1">
        <v>4.3159999999999998</v>
      </c>
      <c r="I1489" s="1">
        <v>1.9</v>
      </c>
      <c r="J1489" s="1">
        <v>8.8989999999999991</v>
      </c>
      <c r="K1489" s="1">
        <v>4.8710000000000004</v>
      </c>
      <c r="L1489" s="1">
        <v>6.0270000000000001</v>
      </c>
      <c r="M1489" s="1">
        <v>4.4820000000000002</v>
      </c>
      <c r="N1489" s="1">
        <v>1.94</v>
      </c>
      <c r="O1489" s="1">
        <v>0.97</v>
      </c>
      <c r="P1489" s="1"/>
    </row>
    <row r="1490" spans="1:16" ht="13.5" x14ac:dyDescent="0.35">
      <c r="A1490" s="1">
        <v>1483</v>
      </c>
      <c r="B1490" s="1">
        <v>1483</v>
      </c>
      <c r="C1490" s="1">
        <v>1484</v>
      </c>
      <c r="D1490" s="1" t="s">
        <v>146</v>
      </c>
      <c r="E1490" s="12">
        <v>0.79166666666666663</v>
      </c>
      <c r="F1490" s="1">
        <v>9.5890000000000004</v>
      </c>
      <c r="G1490" s="1">
        <v>12.117000000000001</v>
      </c>
      <c r="H1490" s="1">
        <v>8.3260000000000005</v>
      </c>
      <c r="I1490" s="1">
        <v>1.149</v>
      </c>
      <c r="J1490" s="1">
        <v>16.359000000000002</v>
      </c>
      <c r="K1490" s="1">
        <v>9.5649999999999995</v>
      </c>
      <c r="L1490" s="1">
        <v>12.808</v>
      </c>
      <c r="M1490" s="1">
        <v>8.8190000000000008</v>
      </c>
      <c r="N1490" s="1">
        <v>1.268</v>
      </c>
      <c r="O1490" s="1">
        <v>1.0209999999999999</v>
      </c>
      <c r="P1490" s="1"/>
    </row>
    <row r="1491" spans="1:16" ht="13.5" x14ac:dyDescent="0.35">
      <c r="A1491" s="1">
        <v>1484</v>
      </c>
      <c r="B1491" s="1">
        <v>1484</v>
      </c>
      <c r="C1491" s="1">
        <v>1485</v>
      </c>
      <c r="D1491" s="1" t="s">
        <v>146</v>
      </c>
      <c r="E1491" s="12">
        <v>0.83333333333333337</v>
      </c>
      <c r="F1491" s="1">
        <v>3.9</v>
      </c>
      <c r="G1491" s="1">
        <v>4.8719999999999999</v>
      </c>
      <c r="H1491" s="1">
        <v>3.5129999999999999</v>
      </c>
      <c r="I1491" s="1">
        <v>1.8069999999999999</v>
      </c>
      <c r="J1491" s="1">
        <v>0.71</v>
      </c>
      <c r="K1491" s="1">
        <v>3.8159999999999998</v>
      </c>
      <c r="L1491" s="1">
        <v>5.0830000000000002</v>
      </c>
      <c r="M1491" s="1">
        <v>3.6539999999999999</v>
      </c>
      <c r="N1491" s="1">
        <v>1.8580000000000001</v>
      </c>
      <c r="O1491" s="1">
        <v>0.72099999999999997</v>
      </c>
      <c r="P1491" s="1"/>
    </row>
    <row r="1492" spans="1:16" ht="13.5" x14ac:dyDescent="0.35">
      <c r="A1492" s="1">
        <v>1485</v>
      </c>
      <c r="B1492" s="1">
        <v>1485</v>
      </c>
      <c r="C1492" s="1">
        <v>1486</v>
      </c>
      <c r="D1492" s="1" t="s">
        <v>146</v>
      </c>
      <c r="E1492" s="12">
        <v>0.875</v>
      </c>
      <c r="F1492" s="1">
        <v>15.095000000000001</v>
      </c>
      <c r="G1492" s="1">
        <v>21.079000000000001</v>
      </c>
      <c r="H1492" s="1">
        <v>13.391</v>
      </c>
      <c r="I1492" s="1">
        <v>8.1</v>
      </c>
      <c r="J1492" s="1">
        <v>0.251</v>
      </c>
      <c r="K1492" s="1">
        <v>15.023</v>
      </c>
      <c r="L1492" s="1">
        <v>22.158000000000001</v>
      </c>
      <c r="M1492" s="1">
        <v>14.07</v>
      </c>
      <c r="N1492" s="1">
        <v>8.5030000000000001</v>
      </c>
      <c r="O1492" s="1">
        <v>0.23</v>
      </c>
      <c r="P1492" s="1"/>
    </row>
    <row r="1493" spans="1:16" ht="13.5" x14ac:dyDescent="0.35">
      <c r="A1493" s="1">
        <v>1486</v>
      </c>
      <c r="B1493" s="1">
        <v>1486</v>
      </c>
      <c r="C1493" s="1">
        <v>1487</v>
      </c>
      <c r="D1493" s="1" t="s">
        <v>146</v>
      </c>
      <c r="E1493" s="12">
        <v>0.91666666666666663</v>
      </c>
      <c r="F1493" s="1">
        <v>6.0590000000000002</v>
      </c>
      <c r="G1493" s="1">
        <v>9.5380000000000003</v>
      </c>
      <c r="H1493" s="1">
        <v>5.6219999999999999</v>
      </c>
      <c r="I1493" s="1">
        <v>4.9660000000000002</v>
      </c>
      <c r="J1493" s="1">
        <v>8.6999999999999994E-2</v>
      </c>
      <c r="K1493" s="1">
        <v>6.2649999999999997</v>
      </c>
      <c r="L1493" s="1">
        <v>10.035</v>
      </c>
      <c r="M1493" s="1">
        <v>5.915</v>
      </c>
      <c r="N1493" s="1">
        <v>5.2240000000000002</v>
      </c>
      <c r="O1493" s="1">
        <v>9.0999999999999998E-2</v>
      </c>
      <c r="P1493" s="1"/>
    </row>
    <row r="1494" spans="1:16" ht="13.5" x14ac:dyDescent="0.35">
      <c r="A1494" s="1">
        <v>1487</v>
      </c>
      <c r="B1494" s="1">
        <v>1487</v>
      </c>
      <c r="C1494" s="1">
        <v>1488</v>
      </c>
      <c r="D1494" s="1" t="s">
        <v>146</v>
      </c>
      <c r="E1494" s="12">
        <v>0.95833333333333337</v>
      </c>
      <c r="F1494" s="1">
        <v>19.352</v>
      </c>
      <c r="G1494" s="1">
        <v>27.75</v>
      </c>
      <c r="H1494" s="1">
        <v>17.265000000000001</v>
      </c>
      <c r="I1494" s="1">
        <v>11.656000000000001</v>
      </c>
      <c r="J1494" s="1">
        <v>0.192</v>
      </c>
      <c r="K1494" s="1">
        <v>19.236999999999998</v>
      </c>
      <c r="L1494" s="1">
        <v>29.189</v>
      </c>
      <c r="M1494" s="1">
        <v>18.158000000000001</v>
      </c>
      <c r="N1494" s="1">
        <v>12.256</v>
      </c>
      <c r="O1494" s="1">
        <v>0.19600000000000001</v>
      </c>
      <c r="P1494" s="1"/>
    </row>
    <row r="1495" spans="1:16" ht="13.5" x14ac:dyDescent="0.35">
      <c r="A1495" s="1">
        <v>1488</v>
      </c>
      <c r="B1495" s="1">
        <v>1488</v>
      </c>
      <c r="C1495" s="1">
        <v>1489</v>
      </c>
      <c r="D1495" s="1" t="s">
        <v>147</v>
      </c>
      <c r="E1495" s="12">
        <v>0</v>
      </c>
      <c r="F1495" s="1">
        <v>5.1289999999999996</v>
      </c>
      <c r="G1495" s="1">
        <v>7.1719999999999997</v>
      </c>
      <c r="H1495" s="1">
        <v>4.6950000000000003</v>
      </c>
      <c r="I1495" s="1">
        <v>2.649</v>
      </c>
      <c r="J1495" s="1">
        <v>0.115</v>
      </c>
      <c r="K1495" s="1">
        <v>5.2270000000000003</v>
      </c>
      <c r="L1495" s="1">
        <v>7.5430000000000001</v>
      </c>
      <c r="M1495" s="1">
        <v>4.9359999999999999</v>
      </c>
      <c r="N1495" s="1">
        <v>2.7850000000000001</v>
      </c>
      <c r="O1495" s="1">
        <v>0.11899999999999999</v>
      </c>
      <c r="P1495" s="1"/>
    </row>
    <row r="1496" spans="1:16" ht="13.5" x14ac:dyDescent="0.35">
      <c r="A1496" s="1">
        <v>1489</v>
      </c>
      <c r="B1496" s="1">
        <v>1489</v>
      </c>
      <c r="C1496" s="1">
        <v>1490</v>
      </c>
      <c r="D1496" s="1" t="s">
        <v>147</v>
      </c>
      <c r="E1496" s="12">
        <v>4.1666666666666664E-2</v>
      </c>
      <c r="F1496" s="1">
        <v>2.7120000000000002</v>
      </c>
      <c r="G1496" s="1">
        <v>3.5249999999999999</v>
      </c>
      <c r="H1496" s="1">
        <v>2.2930000000000001</v>
      </c>
      <c r="I1496" s="1">
        <v>1.2410000000000001</v>
      </c>
      <c r="J1496" s="1">
        <v>4.9080000000000004</v>
      </c>
      <c r="K1496" s="1">
        <v>2.6509999999999998</v>
      </c>
      <c r="L1496" s="1">
        <v>3.706</v>
      </c>
      <c r="M1496" s="1">
        <v>2.4089999999999998</v>
      </c>
      <c r="N1496" s="1">
        <v>1.3029999999999999</v>
      </c>
      <c r="O1496" s="1">
        <v>8.6850000000000005</v>
      </c>
      <c r="P1496" s="1"/>
    </row>
    <row r="1497" spans="1:16" ht="13.5" x14ac:dyDescent="0.35">
      <c r="A1497" s="1">
        <v>1490</v>
      </c>
      <c r="B1497" s="1">
        <v>1490</v>
      </c>
      <c r="C1497" s="1">
        <v>1491</v>
      </c>
      <c r="D1497" s="1" t="s">
        <v>147</v>
      </c>
      <c r="E1497" s="12">
        <v>8.3333333333333329E-2</v>
      </c>
      <c r="F1497" s="1">
        <v>14.863</v>
      </c>
      <c r="G1497" s="1">
        <v>20.808</v>
      </c>
      <c r="H1497" s="1">
        <v>13.5</v>
      </c>
      <c r="I1497" s="1">
        <v>7.327</v>
      </c>
      <c r="J1497" s="1">
        <v>24.228999999999999</v>
      </c>
      <c r="K1497" s="1">
        <v>14.976000000000001</v>
      </c>
      <c r="L1497" s="1">
        <v>21.888000000000002</v>
      </c>
      <c r="M1497" s="1">
        <v>14.2</v>
      </c>
      <c r="N1497" s="1">
        <v>7.7050000000000001</v>
      </c>
      <c r="O1497" s="1">
        <v>55.658000000000001</v>
      </c>
      <c r="P1497" s="1"/>
    </row>
    <row r="1498" spans="1:16" ht="13.5" x14ac:dyDescent="0.35">
      <c r="A1498" s="1">
        <v>1491</v>
      </c>
      <c r="B1498" s="1">
        <v>1491</v>
      </c>
      <c r="C1498" s="1">
        <v>1492</v>
      </c>
      <c r="D1498" s="1" t="s">
        <v>147</v>
      </c>
      <c r="E1498" s="12">
        <v>0.125</v>
      </c>
      <c r="F1498" s="1">
        <v>0.81599999999999995</v>
      </c>
      <c r="G1498" s="1">
        <v>1.01</v>
      </c>
      <c r="H1498" s="1">
        <v>0.57299999999999995</v>
      </c>
      <c r="I1498" s="1">
        <v>0.31</v>
      </c>
      <c r="J1498" s="1">
        <v>19.760999999999999</v>
      </c>
      <c r="K1498" s="1">
        <v>0.629</v>
      </c>
      <c r="L1498" s="1">
        <v>1.0649999999999999</v>
      </c>
      <c r="M1498" s="1">
        <v>0.60499999999999998</v>
      </c>
      <c r="N1498" s="1">
        <v>0.32900000000000001</v>
      </c>
      <c r="O1498" s="1">
        <v>9.2620000000000005</v>
      </c>
      <c r="P1498" s="1"/>
    </row>
    <row r="1499" spans="1:16" ht="13.5" x14ac:dyDescent="0.35">
      <c r="A1499" s="1">
        <v>1492</v>
      </c>
      <c r="B1499" s="1">
        <v>1492</v>
      </c>
      <c r="C1499" s="1">
        <v>1493</v>
      </c>
      <c r="D1499" s="1" t="s">
        <v>147</v>
      </c>
      <c r="E1499" s="12">
        <v>0.16666666666666666</v>
      </c>
      <c r="F1499" s="1">
        <v>5.2050000000000001</v>
      </c>
      <c r="G1499" s="1">
        <v>7.1470000000000002</v>
      </c>
      <c r="H1499" s="1">
        <v>4.6180000000000003</v>
      </c>
      <c r="I1499" s="1">
        <v>2.5190000000000001</v>
      </c>
      <c r="J1499" s="1">
        <v>9.3979999999999997</v>
      </c>
      <c r="K1499" s="1">
        <v>5.2220000000000004</v>
      </c>
      <c r="L1499" s="1">
        <v>7.5190000000000001</v>
      </c>
      <c r="M1499" s="1">
        <v>4.8579999999999997</v>
      </c>
      <c r="N1499" s="1">
        <v>2.65</v>
      </c>
      <c r="O1499" s="1">
        <v>25.113</v>
      </c>
      <c r="P1499" s="1"/>
    </row>
    <row r="1500" spans="1:16" ht="13.5" x14ac:dyDescent="0.35">
      <c r="A1500" s="1">
        <v>1493</v>
      </c>
      <c r="B1500" s="1">
        <v>1493</v>
      </c>
      <c r="C1500" s="1">
        <v>1494</v>
      </c>
      <c r="D1500" s="1" t="s">
        <v>147</v>
      </c>
      <c r="E1500" s="12">
        <v>0.20833333333333334</v>
      </c>
      <c r="F1500" s="1">
        <v>11.576000000000001</v>
      </c>
      <c r="G1500" s="1">
        <v>16.231999999999999</v>
      </c>
      <c r="H1500" s="1">
        <v>10.659000000000001</v>
      </c>
      <c r="I1500" s="1">
        <v>5.7949999999999999</v>
      </c>
      <c r="J1500" s="1">
        <v>3.5000000000000003E-2</v>
      </c>
      <c r="K1500" s="1">
        <v>11.632</v>
      </c>
      <c r="L1500" s="1">
        <v>17.077000000000002</v>
      </c>
      <c r="M1500" s="1">
        <v>11.212999999999999</v>
      </c>
      <c r="N1500" s="1">
        <v>6.0970000000000004</v>
      </c>
      <c r="O1500" s="1">
        <v>48.561</v>
      </c>
      <c r="P1500" s="1"/>
    </row>
    <row r="1501" spans="1:16" ht="13.5" x14ac:dyDescent="0.35">
      <c r="A1501" s="1">
        <v>1494</v>
      </c>
      <c r="B1501" s="1">
        <v>1494</v>
      </c>
      <c r="C1501" s="1">
        <v>1495</v>
      </c>
      <c r="D1501" s="1" t="s">
        <v>147</v>
      </c>
      <c r="E1501" s="12">
        <v>0.25</v>
      </c>
      <c r="F1501" s="1">
        <v>4.5129999999999999</v>
      </c>
      <c r="G1501" s="1">
        <v>6.0090000000000003</v>
      </c>
      <c r="H1501" s="1">
        <v>4.1500000000000004</v>
      </c>
      <c r="I1501" s="1">
        <v>1.5589999999999999</v>
      </c>
      <c r="J1501" s="1">
        <v>1.23</v>
      </c>
      <c r="K1501" s="1">
        <v>4.4980000000000002</v>
      </c>
      <c r="L1501" s="1">
        <v>6.32</v>
      </c>
      <c r="M1501" s="1">
        <v>4.3639999999999999</v>
      </c>
      <c r="N1501" s="1">
        <v>1.6379999999999999</v>
      </c>
      <c r="O1501" s="1">
        <v>8.0329999999999995</v>
      </c>
      <c r="P1501" s="1"/>
    </row>
    <row r="1502" spans="1:16" ht="13.5" x14ac:dyDescent="0.35">
      <c r="A1502" s="1">
        <v>1495</v>
      </c>
      <c r="B1502" s="1">
        <v>1495</v>
      </c>
      <c r="C1502" s="1">
        <v>1496</v>
      </c>
      <c r="D1502" s="1" t="s">
        <v>147</v>
      </c>
      <c r="E1502" s="12">
        <v>0.29166666666666669</v>
      </c>
      <c r="F1502" s="1">
        <v>2.0569999999999999</v>
      </c>
      <c r="G1502" s="1">
        <v>0.72199999999999998</v>
      </c>
      <c r="H1502" s="1">
        <v>2.806</v>
      </c>
      <c r="I1502" s="1">
        <v>5.6379999999999999</v>
      </c>
      <c r="J1502" s="1">
        <v>6.8890000000000002</v>
      </c>
      <c r="K1502" s="1">
        <v>1.7789999999999999</v>
      </c>
      <c r="L1502" s="1">
        <v>1.24</v>
      </c>
      <c r="M1502" s="1">
        <v>2.4710000000000001</v>
      </c>
      <c r="N1502" s="1">
        <v>5.4509999999999996</v>
      </c>
      <c r="O1502" s="1">
        <v>5.5519999999999996</v>
      </c>
      <c r="P1502" s="1"/>
    </row>
    <row r="1503" spans="1:16" ht="13.5" x14ac:dyDescent="0.35">
      <c r="A1503" s="1">
        <v>1496</v>
      </c>
      <c r="B1503" s="1">
        <v>1496</v>
      </c>
      <c r="C1503" s="1">
        <v>1497</v>
      </c>
      <c r="D1503" s="1" t="s">
        <v>147</v>
      </c>
      <c r="E1503" s="12">
        <v>0.33333333333333331</v>
      </c>
      <c r="F1503" s="1">
        <v>8.7620000000000005</v>
      </c>
      <c r="G1503" s="1">
        <v>11.816000000000001</v>
      </c>
      <c r="H1503" s="1">
        <v>7.9539999999999997</v>
      </c>
      <c r="I1503" s="1">
        <v>3.448</v>
      </c>
      <c r="J1503" s="1">
        <v>0.82399999999999995</v>
      </c>
      <c r="K1503" s="1">
        <v>8.9220000000000006</v>
      </c>
      <c r="L1503" s="1">
        <v>12.433999999999999</v>
      </c>
      <c r="M1503" s="1">
        <v>8.3710000000000004</v>
      </c>
      <c r="N1503" s="1">
        <v>3.63</v>
      </c>
      <c r="O1503" s="1">
        <v>7.1950000000000003</v>
      </c>
      <c r="P1503" s="1"/>
    </row>
    <row r="1504" spans="1:16" ht="13.5" x14ac:dyDescent="0.35">
      <c r="A1504" s="1">
        <v>1497</v>
      </c>
      <c r="B1504" s="1">
        <v>1497</v>
      </c>
      <c r="C1504" s="1">
        <v>1498</v>
      </c>
      <c r="D1504" s="1" t="s">
        <v>147</v>
      </c>
      <c r="E1504" s="12">
        <v>0.375</v>
      </c>
      <c r="F1504" s="1">
        <v>2.0840000000000001</v>
      </c>
      <c r="G1504" s="1">
        <v>3.1680000000000001</v>
      </c>
      <c r="H1504" s="1">
        <v>1.778</v>
      </c>
      <c r="I1504" s="1">
        <v>1.3640000000000001</v>
      </c>
      <c r="J1504" s="1">
        <v>2.3159999999999998</v>
      </c>
      <c r="K1504" s="1">
        <v>2.1720000000000002</v>
      </c>
      <c r="L1504" s="1">
        <v>3.3490000000000002</v>
      </c>
      <c r="M1504" s="1">
        <v>1.887</v>
      </c>
      <c r="N1504" s="1">
        <v>1.4510000000000001</v>
      </c>
      <c r="O1504" s="1">
        <v>15.46</v>
      </c>
      <c r="P1504" s="1"/>
    </row>
    <row r="1505" spans="1:16" ht="13.5" x14ac:dyDescent="0.35">
      <c r="A1505" s="1">
        <v>1498</v>
      </c>
      <c r="B1505" s="1">
        <v>1498</v>
      </c>
      <c r="C1505" s="1">
        <v>1499</v>
      </c>
      <c r="D1505" s="1" t="s">
        <v>147</v>
      </c>
      <c r="E1505" s="12">
        <v>0.41666666666666669</v>
      </c>
      <c r="F1505" s="1">
        <v>0.23599999999999999</v>
      </c>
      <c r="G1505" s="1">
        <v>0.22700000000000001</v>
      </c>
      <c r="H1505" s="1">
        <v>0.307</v>
      </c>
      <c r="I1505" s="1">
        <v>0.36399999999999999</v>
      </c>
      <c r="J1505" s="1">
        <v>5.931</v>
      </c>
      <c r="K1505" s="1">
        <v>0.52</v>
      </c>
      <c r="L1505" s="1">
        <v>0.21</v>
      </c>
      <c r="M1505" s="1">
        <v>0.29399999999999998</v>
      </c>
      <c r="N1505" s="1">
        <v>0.35399999999999998</v>
      </c>
      <c r="O1505" s="1">
        <v>31.952999999999999</v>
      </c>
      <c r="P1505" s="1"/>
    </row>
    <row r="1506" spans="1:16" ht="13.5" x14ac:dyDescent="0.35">
      <c r="A1506" s="1">
        <v>1499</v>
      </c>
      <c r="B1506" s="1">
        <v>1499</v>
      </c>
      <c r="C1506" s="1">
        <v>1500</v>
      </c>
      <c r="D1506" s="1" t="s">
        <v>147</v>
      </c>
      <c r="E1506" s="12">
        <v>0.45833333333333331</v>
      </c>
      <c r="F1506" s="1">
        <v>7.2210000000000001</v>
      </c>
      <c r="G1506" s="1">
        <v>10.473000000000001</v>
      </c>
      <c r="H1506" s="1">
        <v>6.6989999999999998</v>
      </c>
      <c r="I1506" s="1">
        <v>3.5550000000000002</v>
      </c>
      <c r="J1506" s="1">
        <v>5.7309999999999999</v>
      </c>
      <c r="K1506" s="1">
        <v>8.2490000000000006</v>
      </c>
      <c r="L1506" s="1">
        <v>11.08</v>
      </c>
      <c r="M1506" s="1">
        <v>7.11</v>
      </c>
      <c r="N1506" s="1">
        <v>3.8010000000000002</v>
      </c>
      <c r="O1506" s="1">
        <v>21.396000000000001</v>
      </c>
      <c r="P1506" s="1"/>
    </row>
    <row r="1507" spans="1:16" ht="13.5" x14ac:dyDescent="0.35">
      <c r="A1507" s="1">
        <v>1500</v>
      </c>
      <c r="B1507" s="1">
        <v>1500</v>
      </c>
      <c r="C1507" s="1">
        <v>1501</v>
      </c>
      <c r="D1507" s="1" t="s">
        <v>147</v>
      </c>
      <c r="E1507" s="12">
        <v>0.5</v>
      </c>
      <c r="F1507" s="1">
        <v>5.1550000000000002</v>
      </c>
      <c r="G1507" s="1">
        <v>6.5209999999999999</v>
      </c>
      <c r="H1507" s="1">
        <v>3.9689999999999999</v>
      </c>
      <c r="I1507" s="1">
        <v>4.7309999999999999</v>
      </c>
      <c r="J1507" s="1">
        <v>7.8680000000000003</v>
      </c>
      <c r="K1507" s="1">
        <v>6.03</v>
      </c>
      <c r="L1507" s="1">
        <v>6.758</v>
      </c>
      <c r="M1507" s="1">
        <v>4.0730000000000004</v>
      </c>
      <c r="N1507" s="1">
        <v>4.875</v>
      </c>
      <c r="O1507" s="1">
        <v>21.439</v>
      </c>
      <c r="P1507" s="1"/>
    </row>
    <row r="1508" spans="1:16" ht="13.5" x14ac:dyDescent="0.35">
      <c r="A1508" s="1">
        <v>1501</v>
      </c>
      <c r="B1508" s="1">
        <v>1501</v>
      </c>
      <c r="C1508" s="1">
        <v>1502</v>
      </c>
      <c r="D1508" s="1" t="s">
        <v>147</v>
      </c>
      <c r="E1508" s="12">
        <v>0.54166666666666663</v>
      </c>
      <c r="F1508" s="1">
        <v>0.53300000000000003</v>
      </c>
      <c r="G1508" s="1">
        <v>1.5309999999999999</v>
      </c>
      <c r="H1508" s="1">
        <v>0.85699999999999998</v>
      </c>
      <c r="I1508" s="1">
        <v>2.5219999999999998</v>
      </c>
      <c r="J1508" s="1">
        <v>14.281000000000001</v>
      </c>
      <c r="K1508" s="1">
        <v>1.1220000000000001</v>
      </c>
      <c r="L1508" s="1">
        <v>1.4970000000000001</v>
      </c>
      <c r="M1508" s="1">
        <v>0.78900000000000003</v>
      </c>
      <c r="N1508" s="1">
        <v>2.54</v>
      </c>
      <c r="O1508" s="1">
        <v>38.536000000000001</v>
      </c>
      <c r="P1508" s="1"/>
    </row>
    <row r="1509" spans="1:16" ht="13.5" x14ac:dyDescent="0.35">
      <c r="A1509" s="1">
        <v>1502</v>
      </c>
      <c r="B1509" s="1">
        <v>1502</v>
      </c>
      <c r="C1509" s="1">
        <v>1503</v>
      </c>
      <c r="D1509" s="1" t="s">
        <v>147</v>
      </c>
      <c r="E1509" s="12">
        <v>0.58333333333333337</v>
      </c>
      <c r="F1509" s="1">
        <v>3.109</v>
      </c>
      <c r="G1509" s="1">
        <v>3.665</v>
      </c>
      <c r="H1509" s="1">
        <v>3.327</v>
      </c>
      <c r="I1509" s="1">
        <v>1.4159999999999999</v>
      </c>
      <c r="J1509" s="1">
        <v>3.4289999999999998</v>
      </c>
      <c r="K1509" s="1">
        <v>2.9470000000000001</v>
      </c>
      <c r="L1509" s="1">
        <v>3.7919999999999998</v>
      </c>
      <c r="M1509" s="1">
        <v>3.4359999999999999</v>
      </c>
      <c r="N1509" s="1">
        <v>1.4259999999999999</v>
      </c>
      <c r="O1509" s="1">
        <v>4.1970000000000001</v>
      </c>
      <c r="P1509" s="1"/>
    </row>
    <row r="1510" spans="1:16" ht="13.5" x14ac:dyDescent="0.35">
      <c r="A1510" s="1">
        <v>1503</v>
      </c>
      <c r="B1510" s="1">
        <v>1503</v>
      </c>
      <c r="C1510" s="1">
        <v>1504</v>
      </c>
      <c r="D1510" s="1" t="s">
        <v>147</v>
      </c>
      <c r="E1510" s="12">
        <v>0.625</v>
      </c>
      <c r="F1510" s="1">
        <v>9.577</v>
      </c>
      <c r="G1510" s="1">
        <v>11.885</v>
      </c>
      <c r="H1510" s="1">
        <v>9.0210000000000008</v>
      </c>
      <c r="I1510" s="1">
        <v>4.4850000000000003</v>
      </c>
      <c r="J1510" s="1">
        <v>21.602</v>
      </c>
      <c r="K1510" s="1">
        <v>9.016</v>
      </c>
      <c r="L1510" s="1">
        <v>12.455</v>
      </c>
      <c r="M1510" s="1">
        <v>9.4420000000000002</v>
      </c>
      <c r="N1510" s="1">
        <v>4.71</v>
      </c>
      <c r="O1510" s="1">
        <v>0.26400000000000001</v>
      </c>
      <c r="P1510" s="1"/>
    </row>
    <row r="1511" spans="1:16" ht="13.5" x14ac:dyDescent="0.35">
      <c r="A1511" s="1">
        <v>1504</v>
      </c>
      <c r="B1511" s="1">
        <v>1504</v>
      </c>
      <c r="C1511" s="1">
        <v>1505</v>
      </c>
      <c r="D1511" s="1" t="s">
        <v>147</v>
      </c>
      <c r="E1511" s="12">
        <v>0.66666666666666663</v>
      </c>
      <c r="F1511" s="1">
        <v>14.067</v>
      </c>
      <c r="G1511" s="1">
        <v>17.244</v>
      </c>
      <c r="H1511" s="1">
        <v>14.7</v>
      </c>
      <c r="I1511" s="1">
        <v>11.547000000000001</v>
      </c>
      <c r="J1511" s="1">
        <v>10.692</v>
      </c>
      <c r="K1511" s="1">
        <v>15.269</v>
      </c>
      <c r="L1511" s="1">
        <v>17.945</v>
      </c>
      <c r="M1511" s="1">
        <v>15.266999999999999</v>
      </c>
      <c r="N1511" s="1">
        <v>12.016</v>
      </c>
      <c r="O1511" s="1">
        <v>21.54</v>
      </c>
      <c r="P1511" s="1"/>
    </row>
    <row r="1512" spans="1:16" ht="13.5" x14ac:dyDescent="0.35">
      <c r="A1512" s="1">
        <v>1505</v>
      </c>
      <c r="B1512" s="1">
        <v>1505</v>
      </c>
      <c r="C1512" s="1">
        <v>1506</v>
      </c>
      <c r="D1512" s="1" t="s">
        <v>147</v>
      </c>
      <c r="E1512" s="12">
        <v>0.70833333333333337</v>
      </c>
      <c r="F1512" s="1">
        <v>3.7170000000000001</v>
      </c>
      <c r="G1512" s="1">
        <v>5.93</v>
      </c>
      <c r="H1512" s="1">
        <v>4.1340000000000003</v>
      </c>
      <c r="I1512" s="1">
        <v>1.7609999999999999</v>
      </c>
      <c r="J1512" s="1">
        <v>0.23499999999999999</v>
      </c>
      <c r="K1512" s="1">
        <v>4.9020000000000001</v>
      </c>
      <c r="L1512" s="1">
        <v>6.3949999999999996</v>
      </c>
      <c r="M1512" s="1">
        <v>4.5030000000000001</v>
      </c>
      <c r="N1512" s="1">
        <v>2.0299999999999998</v>
      </c>
      <c r="O1512" s="1">
        <v>18.989000000000001</v>
      </c>
      <c r="P1512" s="1"/>
    </row>
    <row r="1513" spans="1:16" ht="13.5" x14ac:dyDescent="0.35">
      <c r="A1513" s="1">
        <v>1506</v>
      </c>
      <c r="B1513" s="1">
        <v>1506</v>
      </c>
      <c r="C1513" s="1">
        <v>1507</v>
      </c>
      <c r="D1513" s="1" t="s">
        <v>147</v>
      </c>
      <c r="E1513" s="12">
        <v>0.75</v>
      </c>
      <c r="F1513" s="1">
        <v>3.1720000000000002</v>
      </c>
      <c r="G1513" s="1">
        <v>4.3949999999999996</v>
      </c>
      <c r="H1513" s="1">
        <v>2.9119999999999999</v>
      </c>
      <c r="I1513" s="1">
        <v>3.8540000000000001</v>
      </c>
      <c r="J1513" s="1">
        <v>0.65300000000000002</v>
      </c>
      <c r="K1513" s="1">
        <v>3.5630000000000002</v>
      </c>
      <c r="L1513" s="1">
        <v>4.4779999999999998</v>
      </c>
      <c r="M1513" s="1">
        <v>2.9180000000000001</v>
      </c>
      <c r="N1513" s="1">
        <v>3.9089999999999998</v>
      </c>
      <c r="O1513" s="1">
        <v>1.48</v>
      </c>
      <c r="P1513" s="1"/>
    </row>
    <row r="1514" spans="1:16" ht="13.5" x14ac:dyDescent="0.35">
      <c r="A1514" s="1">
        <v>1507</v>
      </c>
      <c r="B1514" s="1">
        <v>1507</v>
      </c>
      <c r="C1514" s="1">
        <v>1508</v>
      </c>
      <c r="D1514" s="1" t="s">
        <v>147</v>
      </c>
      <c r="E1514" s="12">
        <v>0.79166666666666663</v>
      </c>
      <c r="F1514" s="1">
        <v>2.0840000000000001</v>
      </c>
      <c r="G1514" s="1">
        <v>5.2880000000000003</v>
      </c>
      <c r="H1514" s="1">
        <v>2.718</v>
      </c>
      <c r="I1514" s="1">
        <v>2.3679999999999999</v>
      </c>
      <c r="J1514" s="1">
        <v>1.468</v>
      </c>
      <c r="K1514" s="1">
        <v>2.2970000000000002</v>
      </c>
      <c r="L1514" s="1">
        <v>5.68</v>
      </c>
      <c r="M1514" s="1">
        <v>2.976</v>
      </c>
      <c r="N1514" s="1">
        <v>2.6080000000000001</v>
      </c>
      <c r="O1514" s="1">
        <v>1.427</v>
      </c>
      <c r="P1514" s="1"/>
    </row>
    <row r="1515" spans="1:16" ht="13.5" x14ac:dyDescent="0.35">
      <c r="A1515" s="1">
        <v>1508</v>
      </c>
      <c r="B1515" s="1">
        <v>1508</v>
      </c>
      <c r="C1515" s="1">
        <v>1509</v>
      </c>
      <c r="D1515" s="1" t="s">
        <v>147</v>
      </c>
      <c r="E1515" s="12">
        <v>0.83333333333333337</v>
      </c>
      <c r="F1515" s="1">
        <v>11.253</v>
      </c>
      <c r="G1515" s="1">
        <v>16.978999999999999</v>
      </c>
      <c r="H1515" s="1">
        <v>10.391</v>
      </c>
      <c r="I1515" s="1">
        <v>9.5489999999999995</v>
      </c>
      <c r="J1515" s="1">
        <v>1.143</v>
      </c>
      <c r="K1515" s="1">
        <v>10.723000000000001</v>
      </c>
      <c r="L1515" s="1">
        <v>17.783000000000001</v>
      </c>
      <c r="M1515" s="1">
        <v>10.852</v>
      </c>
      <c r="N1515" s="1">
        <v>9.9659999999999993</v>
      </c>
      <c r="O1515" s="1">
        <v>1.123</v>
      </c>
      <c r="P1515" s="1"/>
    </row>
    <row r="1516" spans="1:16" ht="13.5" x14ac:dyDescent="0.35">
      <c r="A1516" s="1">
        <v>1509</v>
      </c>
      <c r="B1516" s="1">
        <v>1509</v>
      </c>
      <c r="C1516" s="1">
        <v>1510</v>
      </c>
      <c r="D1516" s="1" t="s">
        <v>147</v>
      </c>
      <c r="E1516" s="12">
        <v>0.875</v>
      </c>
      <c r="F1516" s="1">
        <v>0.22600000000000001</v>
      </c>
      <c r="G1516" s="1">
        <v>0.995</v>
      </c>
      <c r="H1516" s="1">
        <v>0.252</v>
      </c>
      <c r="I1516" s="1">
        <v>1.66</v>
      </c>
      <c r="J1516" s="1">
        <v>1.077</v>
      </c>
      <c r="K1516" s="1">
        <v>0.13300000000000001</v>
      </c>
      <c r="L1516" s="1">
        <v>1.113</v>
      </c>
      <c r="M1516" s="1">
        <v>0.19800000000000001</v>
      </c>
      <c r="N1516" s="1">
        <v>1.8129999999999999</v>
      </c>
      <c r="O1516" s="1">
        <v>1.794</v>
      </c>
      <c r="P1516" s="1"/>
    </row>
    <row r="1517" spans="1:16" ht="13.5" x14ac:dyDescent="0.35">
      <c r="A1517" s="1">
        <v>1510</v>
      </c>
      <c r="B1517" s="1">
        <v>1510</v>
      </c>
      <c r="C1517" s="1">
        <v>1511</v>
      </c>
      <c r="D1517" s="1" t="s">
        <v>147</v>
      </c>
      <c r="E1517" s="12">
        <v>0.91666666666666663</v>
      </c>
      <c r="F1517" s="1">
        <v>14.473000000000001</v>
      </c>
      <c r="G1517" s="1">
        <v>18.12</v>
      </c>
      <c r="H1517" s="1">
        <v>12.653</v>
      </c>
      <c r="I1517" s="1">
        <v>3.63</v>
      </c>
      <c r="J1517" s="1">
        <v>1.0620000000000001</v>
      </c>
      <c r="K1517" s="1">
        <v>14.614000000000001</v>
      </c>
      <c r="L1517" s="1">
        <v>19.001999999999999</v>
      </c>
      <c r="M1517" s="1">
        <v>13.250999999999999</v>
      </c>
      <c r="N1517" s="1">
        <v>3.758</v>
      </c>
      <c r="O1517" s="1">
        <v>9.9559999999999995</v>
      </c>
      <c r="P1517" s="1"/>
    </row>
    <row r="1518" spans="1:16" ht="13.5" x14ac:dyDescent="0.35">
      <c r="A1518" s="1">
        <v>1511</v>
      </c>
      <c r="B1518" s="1">
        <v>1511</v>
      </c>
      <c r="C1518" s="1">
        <v>1512</v>
      </c>
      <c r="D1518" s="1" t="s">
        <v>147</v>
      </c>
      <c r="E1518" s="12">
        <v>0.95833333333333337</v>
      </c>
      <c r="F1518" s="1">
        <v>11.597</v>
      </c>
      <c r="G1518" s="1">
        <v>15.821</v>
      </c>
      <c r="H1518" s="1">
        <v>9.7110000000000003</v>
      </c>
      <c r="I1518" s="1">
        <v>4.0030000000000001</v>
      </c>
      <c r="J1518" s="1">
        <v>0.85</v>
      </c>
      <c r="K1518" s="1">
        <v>11.577999999999999</v>
      </c>
      <c r="L1518" s="1">
        <v>16.692</v>
      </c>
      <c r="M1518" s="1">
        <v>10.265000000000001</v>
      </c>
      <c r="N1518" s="1">
        <v>4.2590000000000003</v>
      </c>
      <c r="O1518" s="1">
        <v>8.7840000000000007</v>
      </c>
      <c r="P1518" s="1"/>
    </row>
    <row r="1519" spans="1:16" ht="13.5" x14ac:dyDescent="0.35">
      <c r="A1519" s="1">
        <v>1512</v>
      </c>
      <c r="B1519" s="1">
        <v>1512</v>
      </c>
      <c r="C1519" s="1">
        <v>1513</v>
      </c>
      <c r="D1519" s="1" t="s">
        <v>148</v>
      </c>
      <c r="E1519" s="12">
        <v>0</v>
      </c>
      <c r="F1519" s="1">
        <v>8.298</v>
      </c>
      <c r="G1519" s="1">
        <v>11.079000000000001</v>
      </c>
      <c r="H1519" s="1">
        <v>7.4820000000000002</v>
      </c>
      <c r="I1519" s="1">
        <v>1.4810000000000001</v>
      </c>
      <c r="J1519" s="1">
        <v>12.069000000000001</v>
      </c>
      <c r="K1519" s="1">
        <v>8.5730000000000004</v>
      </c>
      <c r="L1519" s="1">
        <v>11.682</v>
      </c>
      <c r="M1519" s="1">
        <v>7.8970000000000002</v>
      </c>
      <c r="N1519" s="1">
        <v>1.5840000000000001</v>
      </c>
      <c r="O1519" s="1">
        <v>4.7119999999999997</v>
      </c>
      <c r="P1519" s="1"/>
    </row>
    <row r="1520" spans="1:16" ht="13.5" x14ac:dyDescent="0.35">
      <c r="A1520" s="1">
        <v>1513</v>
      </c>
      <c r="B1520" s="1">
        <v>1513</v>
      </c>
      <c r="C1520" s="1">
        <v>1514</v>
      </c>
      <c r="D1520" s="1" t="s">
        <v>148</v>
      </c>
      <c r="E1520" s="12">
        <v>4.1666666666666664E-2</v>
      </c>
      <c r="F1520" s="1">
        <v>6.0069999999999997</v>
      </c>
      <c r="G1520" s="1">
        <v>8.5830000000000002</v>
      </c>
      <c r="H1520" s="1">
        <v>5.1840000000000002</v>
      </c>
      <c r="I1520" s="1">
        <v>4.4569999999999999</v>
      </c>
      <c r="J1520" s="1">
        <v>27.631</v>
      </c>
      <c r="K1520" s="1">
        <v>5.9379999999999997</v>
      </c>
      <c r="L1520" s="1">
        <v>9.0340000000000007</v>
      </c>
      <c r="M1520" s="1">
        <v>5.4580000000000002</v>
      </c>
      <c r="N1520" s="1">
        <v>4.6929999999999996</v>
      </c>
      <c r="O1520" s="1">
        <v>22.111000000000001</v>
      </c>
      <c r="P1520" s="1"/>
    </row>
    <row r="1521" spans="1:16" ht="13.5" x14ac:dyDescent="0.35">
      <c r="A1521" s="1">
        <v>1514</v>
      </c>
      <c r="B1521" s="1">
        <v>1514</v>
      </c>
      <c r="C1521" s="1">
        <v>1515</v>
      </c>
      <c r="D1521" s="1" t="s">
        <v>148</v>
      </c>
      <c r="E1521" s="12">
        <v>8.3333333333333329E-2</v>
      </c>
      <c r="F1521" s="1">
        <v>3.9009999999999998</v>
      </c>
      <c r="G1521" s="1">
        <v>6.45</v>
      </c>
      <c r="H1521" s="1">
        <v>4.1609999999999996</v>
      </c>
      <c r="I1521" s="1">
        <v>2.5840000000000001</v>
      </c>
      <c r="J1521" s="1">
        <v>24.879000000000001</v>
      </c>
      <c r="K1521" s="1">
        <v>4.0670000000000002</v>
      </c>
      <c r="L1521" s="1">
        <v>6.8049999999999997</v>
      </c>
      <c r="M1521" s="1">
        <v>4.3959999999999999</v>
      </c>
      <c r="N1521" s="1">
        <v>2.738</v>
      </c>
      <c r="O1521" s="1">
        <v>6.851</v>
      </c>
      <c r="P1521" s="1"/>
    </row>
    <row r="1522" spans="1:16" ht="13.5" x14ac:dyDescent="0.35">
      <c r="A1522" s="1">
        <v>1515</v>
      </c>
      <c r="B1522" s="1">
        <v>1515</v>
      </c>
      <c r="C1522" s="1">
        <v>1516</v>
      </c>
      <c r="D1522" s="1" t="s">
        <v>148</v>
      </c>
      <c r="E1522" s="12">
        <v>0.125</v>
      </c>
      <c r="F1522" s="1">
        <v>7.0209999999999999</v>
      </c>
      <c r="G1522" s="1">
        <v>10.52</v>
      </c>
      <c r="H1522" s="1">
        <v>6.5229999999999997</v>
      </c>
      <c r="I1522" s="1">
        <v>5.7249999999999996</v>
      </c>
      <c r="J1522" s="1">
        <v>38.442999999999998</v>
      </c>
      <c r="K1522" s="1">
        <v>7.0229999999999997</v>
      </c>
      <c r="L1522" s="1">
        <v>11.054</v>
      </c>
      <c r="M1522" s="1">
        <v>6.8490000000000002</v>
      </c>
      <c r="N1522" s="1">
        <v>6.0090000000000003</v>
      </c>
      <c r="O1522" s="1">
        <v>21.625</v>
      </c>
      <c r="P1522" s="1"/>
    </row>
    <row r="1523" spans="1:16" ht="13.5" x14ac:dyDescent="0.35">
      <c r="A1523" s="1">
        <v>1516</v>
      </c>
      <c r="B1523" s="1">
        <v>1516</v>
      </c>
      <c r="C1523" s="1">
        <v>1517</v>
      </c>
      <c r="D1523" s="1" t="s">
        <v>148</v>
      </c>
      <c r="E1523" s="12">
        <v>0.16666666666666666</v>
      </c>
      <c r="F1523" s="1">
        <v>4.5549999999999997</v>
      </c>
      <c r="G1523" s="1">
        <v>6.6689999999999996</v>
      </c>
      <c r="H1523" s="1">
        <v>4.4589999999999996</v>
      </c>
      <c r="I1523" s="1">
        <v>2.5920000000000001</v>
      </c>
      <c r="J1523" s="1">
        <v>19.399000000000001</v>
      </c>
      <c r="K1523" s="1">
        <v>4.6059999999999999</v>
      </c>
      <c r="L1523" s="1">
        <v>7.0229999999999997</v>
      </c>
      <c r="M1523" s="1">
        <v>4.6970000000000001</v>
      </c>
      <c r="N1523" s="1">
        <v>2.7330000000000001</v>
      </c>
      <c r="O1523" s="1">
        <v>10.183999999999999</v>
      </c>
      <c r="P1523" s="1"/>
    </row>
    <row r="1524" spans="1:16" ht="13.5" x14ac:dyDescent="0.35">
      <c r="A1524" s="1">
        <v>1517</v>
      </c>
      <c r="B1524" s="1">
        <v>1517</v>
      </c>
      <c r="C1524" s="1">
        <v>1518</v>
      </c>
      <c r="D1524" s="1" t="s">
        <v>148</v>
      </c>
      <c r="E1524" s="12">
        <v>0.20833333333333334</v>
      </c>
      <c r="F1524" s="1">
        <v>5.8209999999999997</v>
      </c>
      <c r="G1524" s="1">
        <v>8.42</v>
      </c>
      <c r="H1524" s="1">
        <v>5.556</v>
      </c>
      <c r="I1524" s="1">
        <v>3.6280000000000001</v>
      </c>
      <c r="J1524" s="1">
        <v>21.501999999999999</v>
      </c>
      <c r="K1524" s="1">
        <v>6.008</v>
      </c>
      <c r="L1524" s="1">
        <v>8.8539999999999992</v>
      </c>
      <c r="M1524" s="1">
        <v>5.84</v>
      </c>
      <c r="N1524" s="1">
        <v>3.8119999999999998</v>
      </c>
      <c r="O1524" s="1">
        <v>17.198</v>
      </c>
      <c r="P1524" s="1"/>
    </row>
    <row r="1525" spans="1:16" ht="13.5" x14ac:dyDescent="0.35">
      <c r="A1525" s="1">
        <v>1518</v>
      </c>
      <c r="B1525" s="1">
        <v>1518</v>
      </c>
      <c r="C1525" s="1">
        <v>1519</v>
      </c>
      <c r="D1525" s="1" t="s">
        <v>148</v>
      </c>
      <c r="E1525" s="12">
        <v>0.25</v>
      </c>
      <c r="F1525" s="1">
        <v>1.8460000000000001</v>
      </c>
      <c r="G1525" s="1">
        <v>2.734</v>
      </c>
      <c r="H1525" s="1">
        <v>1.8120000000000001</v>
      </c>
      <c r="I1525" s="1">
        <v>1.1419999999999999</v>
      </c>
      <c r="J1525" s="1">
        <v>3.3780000000000001</v>
      </c>
      <c r="K1525" s="1">
        <v>1.9990000000000001</v>
      </c>
      <c r="L1525" s="1">
        <v>2.88</v>
      </c>
      <c r="M1525" s="1">
        <v>1.911</v>
      </c>
      <c r="N1525" s="1">
        <v>1.2050000000000001</v>
      </c>
      <c r="O1525" s="1">
        <v>9.85</v>
      </c>
      <c r="P1525" s="1"/>
    </row>
    <row r="1526" spans="1:16" ht="13.5" x14ac:dyDescent="0.35">
      <c r="A1526" s="1">
        <v>1519</v>
      </c>
      <c r="B1526" s="1">
        <v>1519</v>
      </c>
      <c r="C1526" s="1">
        <v>1520</v>
      </c>
      <c r="D1526" s="1" t="s">
        <v>148</v>
      </c>
      <c r="E1526" s="12">
        <v>0.29166666666666669</v>
      </c>
      <c r="F1526" s="1">
        <v>9.7899999999999991</v>
      </c>
      <c r="G1526" s="1">
        <v>9.7690000000000001</v>
      </c>
      <c r="H1526" s="1">
        <v>9.6240000000000006</v>
      </c>
      <c r="I1526" s="1">
        <v>9.5719999999999992</v>
      </c>
      <c r="J1526" s="1">
        <v>18.228000000000002</v>
      </c>
      <c r="K1526" s="1">
        <v>9.51</v>
      </c>
      <c r="L1526" s="1">
        <v>9.7850000000000001</v>
      </c>
      <c r="M1526" s="1">
        <v>9.6319999999999997</v>
      </c>
      <c r="N1526" s="1">
        <v>9.577</v>
      </c>
      <c r="O1526" s="1">
        <v>1.764</v>
      </c>
      <c r="P1526" s="1"/>
    </row>
    <row r="1527" spans="1:16" ht="13.5" x14ac:dyDescent="0.35">
      <c r="A1527" s="1">
        <v>1520</v>
      </c>
      <c r="B1527" s="1">
        <v>1520</v>
      </c>
      <c r="C1527" s="1">
        <v>1521</v>
      </c>
      <c r="D1527" s="1" t="s">
        <v>148</v>
      </c>
      <c r="E1527" s="12">
        <v>0.33333333333333331</v>
      </c>
      <c r="F1527" s="1">
        <v>5.0599999999999996</v>
      </c>
      <c r="G1527" s="1">
        <v>7.0890000000000004</v>
      </c>
      <c r="H1527" s="1">
        <v>4.7789999999999999</v>
      </c>
      <c r="I1527" s="1">
        <v>3.319</v>
      </c>
      <c r="J1527" s="1">
        <v>19.606000000000002</v>
      </c>
      <c r="K1527" s="1">
        <v>5.0510000000000002</v>
      </c>
      <c r="L1527" s="1">
        <v>7.444</v>
      </c>
      <c r="M1527" s="1">
        <v>5.0140000000000002</v>
      </c>
      <c r="N1527" s="1">
        <v>3.4769999999999999</v>
      </c>
      <c r="O1527" s="1">
        <v>23.552</v>
      </c>
      <c r="P1527" s="1"/>
    </row>
    <row r="1528" spans="1:16" ht="13.5" x14ac:dyDescent="0.35">
      <c r="A1528" s="1">
        <v>1521</v>
      </c>
      <c r="B1528" s="1">
        <v>1521</v>
      </c>
      <c r="C1528" s="1">
        <v>1522</v>
      </c>
      <c r="D1528" s="1" t="s">
        <v>148</v>
      </c>
      <c r="E1528" s="12">
        <v>0.375</v>
      </c>
      <c r="F1528" s="1">
        <v>1.464</v>
      </c>
      <c r="G1528" s="1">
        <v>2.488</v>
      </c>
      <c r="H1528" s="1">
        <v>1.649</v>
      </c>
      <c r="I1528" s="1">
        <v>0.81299999999999994</v>
      </c>
      <c r="J1528" s="1">
        <v>0.57299999999999995</v>
      </c>
      <c r="K1528" s="1">
        <v>1.4630000000000001</v>
      </c>
      <c r="L1528" s="1">
        <v>2.6469999999999998</v>
      </c>
      <c r="M1528" s="1">
        <v>1.764</v>
      </c>
      <c r="N1528" s="1">
        <v>0.88500000000000001</v>
      </c>
      <c r="O1528" s="1">
        <v>0.57399999999999995</v>
      </c>
      <c r="P1528" s="1"/>
    </row>
    <row r="1529" spans="1:16" ht="13.5" x14ac:dyDescent="0.35">
      <c r="A1529" s="1">
        <v>1522</v>
      </c>
      <c r="B1529" s="1">
        <v>1522</v>
      </c>
      <c r="C1529" s="1">
        <v>1523</v>
      </c>
      <c r="D1529" s="1" t="s">
        <v>148</v>
      </c>
      <c r="E1529" s="12">
        <v>0.41666666666666669</v>
      </c>
      <c r="F1529" s="1">
        <v>3.0419999999999998</v>
      </c>
      <c r="G1529" s="1">
        <v>4.0869999999999997</v>
      </c>
      <c r="H1529" s="1">
        <v>3.1539999999999999</v>
      </c>
      <c r="I1529" s="1">
        <v>2.1509999999999998</v>
      </c>
      <c r="J1529" s="1">
        <v>0.83199999999999996</v>
      </c>
      <c r="K1529" s="1">
        <v>3.0270000000000001</v>
      </c>
      <c r="L1529" s="1">
        <v>4.2569999999999997</v>
      </c>
      <c r="M1529" s="1">
        <v>3.2749999999999999</v>
      </c>
      <c r="N1529" s="1">
        <v>2.2200000000000002</v>
      </c>
      <c r="O1529" s="1">
        <v>0.83199999999999996</v>
      </c>
      <c r="P1529" s="1"/>
    </row>
    <row r="1530" spans="1:16" ht="13.5" x14ac:dyDescent="0.35">
      <c r="A1530" s="1">
        <v>1523</v>
      </c>
      <c r="B1530" s="1">
        <v>1523</v>
      </c>
      <c r="C1530" s="1">
        <v>1524</v>
      </c>
      <c r="D1530" s="1" t="s">
        <v>148</v>
      </c>
      <c r="E1530" s="12">
        <v>0.45833333333333331</v>
      </c>
      <c r="F1530" s="1">
        <v>1.804</v>
      </c>
      <c r="G1530" s="1">
        <v>3.169</v>
      </c>
      <c r="H1530" s="1">
        <v>2.645</v>
      </c>
      <c r="I1530" s="1">
        <v>0.35399999999999998</v>
      </c>
      <c r="J1530" s="1">
        <v>0.96199999999999997</v>
      </c>
      <c r="K1530" s="1">
        <v>1.891</v>
      </c>
      <c r="L1530" s="1">
        <v>3.3839999999999999</v>
      </c>
      <c r="M1530" s="1">
        <v>2.8330000000000002</v>
      </c>
      <c r="N1530" s="1">
        <v>0.42199999999999999</v>
      </c>
      <c r="O1530" s="1">
        <v>0.96299999999999997</v>
      </c>
      <c r="P1530" s="1"/>
    </row>
    <row r="1531" spans="1:16" ht="13.5" x14ac:dyDescent="0.35">
      <c r="A1531" s="1">
        <v>1524</v>
      </c>
      <c r="B1531" s="1">
        <v>1524</v>
      </c>
      <c r="C1531" s="1">
        <v>1525</v>
      </c>
      <c r="D1531" s="1" t="s">
        <v>148</v>
      </c>
      <c r="E1531" s="12">
        <v>0.5</v>
      </c>
      <c r="F1531" s="1">
        <v>1.59</v>
      </c>
      <c r="G1531" s="1">
        <v>2.375</v>
      </c>
      <c r="H1531" s="1">
        <v>2.9279999999999999</v>
      </c>
      <c r="I1531" s="1">
        <v>1.0089999999999999</v>
      </c>
      <c r="J1531" s="1">
        <v>2.984</v>
      </c>
      <c r="K1531" s="1">
        <v>1.6970000000000001</v>
      </c>
      <c r="L1531" s="1">
        <v>2.5529999999999999</v>
      </c>
      <c r="M1531" s="1">
        <v>3.1349999999999998</v>
      </c>
      <c r="N1531" s="1">
        <v>1.0069999999999999</v>
      </c>
      <c r="O1531" s="1">
        <v>4.734</v>
      </c>
      <c r="P1531" s="1"/>
    </row>
    <row r="1532" spans="1:16" ht="13.5" x14ac:dyDescent="0.35">
      <c r="A1532" s="1">
        <v>1525</v>
      </c>
      <c r="B1532" s="1">
        <v>1525</v>
      </c>
      <c r="C1532" s="1">
        <v>1526</v>
      </c>
      <c r="D1532" s="1" t="s">
        <v>148</v>
      </c>
      <c r="E1532" s="12">
        <v>0.54166666666666663</v>
      </c>
      <c r="F1532" s="1">
        <v>0.94199999999999995</v>
      </c>
      <c r="G1532" s="1">
        <v>0.84699999999999998</v>
      </c>
      <c r="H1532" s="1">
        <v>0.75</v>
      </c>
      <c r="I1532" s="1">
        <v>1.0069999999999999</v>
      </c>
      <c r="J1532" s="1">
        <v>1.7649999999999999</v>
      </c>
      <c r="K1532" s="1">
        <v>0.93300000000000005</v>
      </c>
      <c r="L1532" s="1">
        <v>0.83199999999999996</v>
      </c>
      <c r="M1532" s="1">
        <v>0.73099999999999998</v>
      </c>
      <c r="N1532" s="1">
        <v>1.0009999999999999</v>
      </c>
      <c r="O1532" s="1">
        <v>3.3260000000000001</v>
      </c>
      <c r="P1532" s="1"/>
    </row>
    <row r="1533" spans="1:16" ht="13.5" x14ac:dyDescent="0.35">
      <c r="A1533" s="1">
        <v>1526</v>
      </c>
      <c r="B1533" s="1">
        <v>1526</v>
      </c>
      <c r="C1533" s="1">
        <v>1527</v>
      </c>
      <c r="D1533" s="1" t="s">
        <v>148</v>
      </c>
      <c r="E1533" s="12">
        <v>0.58333333333333337</v>
      </c>
      <c r="F1533" s="1">
        <v>6.806</v>
      </c>
      <c r="G1533" s="1">
        <v>9.3569999999999993</v>
      </c>
      <c r="H1533" s="1">
        <v>9.0820000000000007</v>
      </c>
      <c r="I1533" s="1">
        <v>2.698</v>
      </c>
      <c r="J1533" s="1">
        <v>6.7119999999999997</v>
      </c>
      <c r="K1533" s="1">
        <v>6.8070000000000004</v>
      </c>
      <c r="L1533" s="1">
        <v>9.7799999999999994</v>
      </c>
      <c r="M1533" s="1">
        <v>9.5009999999999994</v>
      </c>
      <c r="N1533" s="1">
        <v>2.8069999999999999</v>
      </c>
      <c r="O1533" s="1">
        <v>8.0449999999999999</v>
      </c>
      <c r="P1533" s="1"/>
    </row>
    <row r="1534" spans="1:16" ht="13.5" x14ac:dyDescent="0.35">
      <c r="A1534" s="1">
        <v>1527</v>
      </c>
      <c r="B1534" s="1">
        <v>1527</v>
      </c>
      <c r="C1534" s="1">
        <v>1528</v>
      </c>
      <c r="D1534" s="1" t="s">
        <v>148</v>
      </c>
      <c r="E1534" s="12">
        <v>0.625</v>
      </c>
      <c r="F1534" s="1">
        <v>0.745</v>
      </c>
      <c r="G1534" s="1">
        <v>1.2050000000000001</v>
      </c>
      <c r="H1534" s="1">
        <v>1.08</v>
      </c>
      <c r="I1534" s="1">
        <v>0.113</v>
      </c>
      <c r="J1534" s="1">
        <v>0.65</v>
      </c>
      <c r="K1534" s="1">
        <v>0.752</v>
      </c>
      <c r="L1534" s="1">
        <v>1.2430000000000001</v>
      </c>
      <c r="M1534" s="1">
        <v>1.127</v>
      </c>
      <c r="N1534" s="1">
        <v>0.13</v>
      </c>
      <c r="O1534" s="1">
        <v>2.6349999999999998</v>
      </c>
      <c r="P1534" s="1"/>
    </row>
    <row r="1535" spans="1:16" ht="13.5" x14ac:dyDescent="0.35">
      <c r="A1535" s="1">
        <v>1528</v>
      </c>
      <c r="B1535" s="1">
        <v>1528</v>
      </c>
      <c r="C1535" s="1">
        <v>1529</v>
      </c>
      <c r="D1535" s="1" t="s">
        <v>148</v>
      </c>
      <c r="E1535" s="12">
        <v>0.66666666666666663</v>
      </c>
      <c r="F1535" s="1">
        <v>6.2119999999999997</v>
      </c>
      <c r="G1535" s="1">
        <v>6.1859999999999999</v>
      </c>
      <c r="H1535" s="1">
        <v>6.2910000000000004</v>
      </c>
      <c r="I1535" s="1">
        <v>6.8970000000000002</v>
      </c>
      <c r="J1535" s="1">
        <v>6.6589999999999998</v>
      </c>
      <c r="K1535" s="1">
        <v>6.0890000000000004</v>
      </c>
      <c r="L1535" s="1">
        <v>6.17</v>
      </c>
      <c r="M1535" s="1">
        <v>6.2759999999999998</v>
      </c>
      <c r="N1535" s="1">
        <v>6.9189999999999996</v>
      </c>
      <c r="O1535" s="1">
        <v>6.83</v>
      </c>
      <c r="P1535" s="1"/>
    </row>
    <row r="1536" spans="1:16" ht="13.5" x14ac:dyDescent="0.35">
      <c r="A1536" s="1">
        <v>1529</v>
      </c>
      <c r="B1536" s="1">
        <v>1529</v>
      </c>
      <c r="C1536" s="1">
        <v>1530</v>
      </c>
      <c r="D1536" s="1" t="s">
        <v>148</v>
      </c>
      <c r="E1536" s="12">
        <v>0.70833333333333337</v>
      </c>
      <c r="F1536" s="1">
        <v>6.8129999999999997</v>
      </c>
      <c r="G1536" s="1">
        <v>8.4499999999999993</v>
      </c>
      <c r="H1536" s="1">
        <v>7.4909999999999997</v>
      </c>
      <c r="I1536" s="1">
        <v>2.9830000000000001</v>
      </c>
      <c r="J1536" s="1">
        <v>3.847</v>
      </c>
      <c r="K1536" s="1">
        <v>6.8970000000000002</v>
      </c>
      <c r="L1536" s="1">
        <v>8.8070000000000004</v>
      </c>
      <c r="M1536" s="1">
        <v>7.7969999999999997</v>
      </c>
      <c r="N1536" s="1">
        <v>3.0529999999999999</v>
      </c>
      <c r="O1536" s="1">
        <v>12.42</v>
      </c>
      <c r="P1536" s="1"/>
    </row>
    <row r="1537" spans="1:16" ht="13.5" x14ac:dyDescent="0.35">
      <c r="A1537" s="1">
        <v>1530</v>
      </c>
      <c r="B1537" s="1">
        <v>1530</v>
      </c>
      <c r="C1537" s="1">
        <v>1531</v>
      </c>
      <c r="D1537" s="1" t="s">
        <v>148</v>
      </c>
      <c r="E1537" s="12">
        <v>0.75</v>
      </c>
      <c r="F1537" s="1">
        <v>1.08</v>
      </c>
      <c r="G1537" s="1">
        <v>1.8740000000000001</v>
      </c>
      <c r="H1537" s="1">
        <v>1.5640000000000001</v>
      </c>
      <c r="I1537" s="1">
        <v>0.29799999999999999</v>
      </c>
      <c r="J1537" s="1">
        <v>1.278</v>
      </c>
      <c r="K1537" s="1">
        <v>1.111</v>
      </c>
      <c r="L1537" s="1">
        <v>2.0329999999999999</v>
      </c>
      <c r="M1537" s="1">
        <v>1.7070000000000001</v>
      </c>
      <c r="N1537" s="1">
        <v>0.252</v>
      </c>
      <c r="O1537" s="1">
        <v>0.42299999999999999</v>
      </c>
      <c r="P1537" s="1"/>
    </row>
    <row r="1538" spans="1:16" ht="13.5" x14ac:dyDescent="0.35">
      <c r="A1538" s="1">
        <v>1531</v>
      </c>
      <c r="B1538" s="1">
        <v>1531</v>
      </c>
      <c r="C1538" s="1">
        <v>1532</v>
      </c>
      <c r="D1538" s="1" t="s">
        <v>148</v>
      </c>
      <c r="E1538" s="12">
        <v>0.79166666666666663</v>
      </c>
      <c r="F1538" s="1">
        <v>1.611</v>
      </c>
      <c r="G1538" s="1">
        <v>2.387</v>
      </c>
      <c r="H1538" s="1">
        <v>2.11</v>
      </c>
      <c r="I1538" s="1">
        <v>0.73899999999999999</v>
      </c>
      <c r="J1538" s="1">
        <v>1.0900000000000001</v>
      </c>
      <c r="K1538" s="1">
        <v>1.6950000000000001</v>
      </c>
      <c r="L1538" s="1">
        <v>2.57</v>
      </c>
      <c r="M1538" s="1">
        <v>2.2789999999999999</v>
      </c>
      <c r="N1538" s="1">
        <v>0.71799999999999997</v>
      </c>
      <c r="O1538" s="1">
        <v>5.1349999999999998</v>
      </c>
      <c r="P1538" s="1"/>
    </row>
    <row r="1539" spans="1:16" ht="13.5" x14ac:dyDescent="0.35">
      <c r="A1539" s="1">
        <v>1532</v>
      </c>
      <c r="B1539" s="1">
        <v>1532</v>
      </c>
      <c r="C1539" s="1">
        <v>1533</v>
      </c>
      <c r="D1539" s="1" t="s">
        <v>148</v>
      </c>
      <c r="E1539" s="12">
        <v>0.83333333333333337</v>
      </c>
      <c r="F1539" s="1">
        <v>6.5570000000000004</v>
      </c>
      <c r="G1539" s="1">
        <v>9.1280000000000001</v>
      </c>
      <c r="H1539" s="1">
        <v>6.899</v>
      </c>
      <c r="I1539" s="1">
        <v>4.1550000000000002</v>
      </c>
      <c r="J1539" s="1">
        <v>0.78500000000000003</v>
      </c>
      <c r="K1539" s="1">
        <v>6.6440000000000001</v>
      </c>
      <c r="L1539" s="1">
        <v>9.56</v>
      </c>
      <c r="M1539" s="1">
        <v>7.2149999999999999</v>
      </c>
      <c r="N1539" s="1">
        <v>4.3280000000000003</v>
      </c>
      <c r="O1539" s="1">
        <v>21.786999999999999</v>
      </c>
      <c r="P1539" s="1"/>
    </row>
    <row r="1540" spans="1:16" ht="13.5" x14ac:dyDescent="0.35">
      <c r="A1540" s="1">
        <v>1533</v>
      </c>
      <c r="B1540" s="1">
        <v>1533</v>
      </c>
      <c r="C1540" s="1">
        <v>1534</v>
      </c>
      <c r="D1540" s="1" t="s">
        <v>148</v>
      </c>
      <c r="E1540" s="12">
        <v>0.875</v>
      </c>
      <c r="F1540" s="1">
        <v>0.59699999999999998</v>
      </c>
      <c r="G1540" s="1">
        <v>1.534</v>
      </c>
      <c r="H1540" s="1">
        <v>0.74199999999999999</v>
      </c>
      <c r="I1540" s="1">
        <v>1.1259999999999999</v>
      </c>
      <c r="J1540" s="1">
        <v>0.53400000000000003</v>
      </c>
      <c r="K1540" s="1">
        <v>0.65500000000000003</v>
      </c>
      <c r="L1540" s="1">
        <v>1.6439999999999999</v>
      </c>
      <c r="M1540" s="1">
        <v>0.81</v>
      </c>
      <c r="N1540" s="1">
        <v>1.214</v>
      </c>
      <c r="O1540" s="1">
        <v>3.2509999999999999</v>
      </c>
      <c r="P1540" s="1"/>
    </row>
    <row r="1541" spans="1:16" ht="13.5" x14ac:dyDescent="0.35">
      <c r="A1541" s="1">
        <v>1534</v>
      </c>
      <c r="B1541" s="1">
        <v>1534</v>
      </c>
      <c r="C1541" s="1">
        <v>1535</v>
      </c>
      <c r="D1541" s="1" t="s">
        <v>148</v>
      </c>
      <c r="E1541" s="12">
        <v>0.91666666666666663</v>
      </c>
      <c r="F1541" s="1">
        <v>1.014</v>
      </c>
      <c r="G1541" s="1">
        <v>1.9790000000000001</v>
      </c>
      <c r="H1541" s="1">
        <v>1.147</v>
      </c>
      <c r="I1541" s="1">
        <v>0.98599999999999999</v>
      </c>
      <c r="J1541" s="1">
        <v>0.58099999999999996</v>
      </c>
      <c r="K1541" s="1">
        <v>1.042</v>
      </c>
      <c r="L1541" s="1">
        <v>2.113</v>
      </c>
      <c r="M1541" s="1">
        <v>1.2390000000000001</v>
      </c>
      <c r="N1541" s="1">
        <v>1.069</v>
      </c>
      <c r="O1541" s="1">
        <v>16.809999999999999</v>
      </c>
      <c r="P1541" s="1"/>
    </row>
    <row r="1542" spans="1:16" ht="13.5" x14ac:dyDescent="0.35">
      <c r="A1542" s="1">
        <v>1535</v>
      </c>
      <c r="B1542" s="1">
        <v>1535</v>
      </c>
      <c r="C1542" s="1">
        <v>1536</v>
      </c>
      <c r="D1542" s="1" t="s">
        <v>148</v>
      </c>
      <c r="E1542" s="12">
        <v>0.95833333333333337</v>
      </c>
      <c r="F1542" s="1">
        <v>9.6050000000000004</v>
      </c>
      <c r="G1542" s="1">
        <v>11.691000000000001</v>
      </c>
      <c r="H1542" s="1">
        <v>9.3490000000000002</v>
      </c>
      <c r="I1542" s="1">
        <v>2.5059999999999998</v>
      </c>
      <c r="J1542" s="1">
        <v>0.70499999999999996</v>
      </c>
      <c r="K1542" s="1">
        <v>9.6029999999999998</v>
      </c>
      <c r="L1542" s="1">
        <v>12.262</v>
      </c>
      <c r="M1542" s="1">
        <v>9.798</v>
      </c>
      <c r="N1542" s="1">
        <v>2.5979999999999999</v>
      </c>
      <c r="O1542" s="1">
        <v>10.887</v>
      </c>
      <c r="P1542" s="1"/>
    </row>
    <row r="1543" spans="1:16" ht="13.5" x14ac:dyDescent="0.35">
      <c r="A1543" s="1">
        <v>1536</v>
      </c>
      <c r="B1543" s="1">
        <v>1536</v>
      </c>
      <c r="C1543" s="1">
        <v>1537</v>
      </c>
      <c r="D1543" s="1" t="s">
        <v>149</v>
      </c>
      <c r="E1543" s="12">
        <v>0</v>
      </c>
      <c r="F1543" s="1">
        <v>11.191000000000001</v>
      </c>
      <c r="G1543" s="1">
        <v>13.967000000000001</v>
      </c>
      <c r="H1543" s="1">
        <v>11.127000000000001</v>
      </c>
      <c r="I1543" s="1">
        <v>1.5</v>
      </c>
      <c r="J1543" s="1">
        <v>3.8180000000000001</v>
      </c>
      <c r="K1543" s="1">
        <v>11.249000000000001</v>
      </c>
      <c r="L1543" s="1">
        <v>14.727</v>
      </c>
      <c r="M1543" s="1">
        <v>11.74</v>
      </c>
      <c r="N1543" s="1">
        <v>1.6120000000000001</v>
      </c>
      <c r="O1543" s="1">
        <v>12.733000000000001</v>
      </c>
      <c r="P1543" s="1"/>
    </row>
    <row r="1544" spans="1:16" ht="13.5" x14ac:dyDescent="0.35">
      <c r="A1544" s="1">
        <v>1537</v>
      </c>
      <c r="B1544" s="1">
        <v>1537</v>
      </c>
      <c r="C1544" s="1">
        <v>1538</v>
      </c>
      <c r="D1544" s="1" t="s">
        <v>149</v>
      </c>
      <c r="E1544" s="12">
        <v>4.1666666666666664E-2</v>
      </c>
      <c r="F1544" s="1">
        <v>8.5359999999999996</v>
      </c>
      <c r="G1544" s="1">
        <v>10.996</v>
      </c>
      <c r="H1544" s="1">
        <v>8.4160000000000004</v>
      </c>
      <c r="I1544" s="1">
        <v>2.6280000000000001</v>
      </c>
      <c r="J1544" s="1">
        <v>2.1</v>
      </c>
      <c r="K1544" s="1">
        <v>8.5850000000000009</v>
      </c>
      <c r="L1544" s="1">
        <v>11.553000000000001</v>
      </c>
      <c r="M1544" s="1">
        <v>8.8390000000000004</v>
      </c>
      <c r="N1544" s="1">
        <v>2.7490000000000001</v>
      </c>
      <c r="O1544" s="1">
        <v>0.71899999999999997</v>
      </c>
      <c r="P1544" s="1"/>
    </row>
    <row r="1545" spans="1:16" ht="13.5" x14ac:dyDescent="0.35">
      <c r="A1545" s="1">
        <v>1538</v>
      </c>
      <c r="B1545" s="1">
        <v>1538</v>
      </c>
      <c r="C1545" s="1">
        <v>1539</v>
      </c>
      <c r="D1545" s="1" t="s">
        <v>149</v>
      </c>
      <c r="E1545" s="12">
        <v>8.3333333333333329E-2</v>
      </c>
      <c r="F1545" s="1">
        <v>7.0860000000000003</v>
      </c>
      <c r="G1545" s="1">
        <v>7.7629999999999999</v>
      </c>
      <c r="H1545" s="1">
        <v>6.6769999999999996</v>
      </c>
      <c r="I1545" s="1">
        <v>0.32200000000000001</v>
      </c>
      <c r="J1545" s="1">
        <v>0.75</v>
      </c>
      <c r="K1545" s="1">
        <v>7.0650000000000004</v>
      </c>
      <c r="L1545" s="1">
        <v>8.1630000000000003</v>
      </c>
      <c r="M1545" s="1">
        <v>7.02</v>
      </c>
      <c r="N1545" s="1">
        <v>0.34300000000000003</v>
      </c>
      <c r="O1545" s="1">
        <v>5.7869999999999999</v>
      </c>
      <c r="P1545" s="1"/>
    </row>
    <row r="1546" spans="1:16" ht="13.5" x14ac:dyDescent="0.35">
      <c r="A1546" s="1">
        <v>1539</v>
      </c>
      <c r="B1546" s="1">
        <v>1539</v>
      </c>
      <c r="C1546" s="1">
        <v>1540</v>
      </c>
      <c r="D1546" s="1" t="s">
        <v>149</v>
      </c>
      <c r="E1546" s="12">
        <v>0.125</v>
      </c>
      <c r="F1546" s="1">
        <v>12.255000000000001</v>
      </c>
      <c r="G1546" s="1">
        <v>14.974</v>
      </c>
      <c r="H1546" s="1">
        <v>11.843999999999999</v>
      </c>
      <c r="I1546" s="1">
        <v>1.8089999999999999</v>
      </c>
      <c r="J1546" s="1">
        <v>0.214</v>
      </c>
      <c r="K1546" s="1">
        <v>12.247999999999999</v>
      </c>
      <c r="L1546" s="1">
        <v>15.765000000000001</v>
      </c>
      <c r="M1546" s="1">
        <v>12.472</v>
      </c>
      <c r="N1546" s="1">
        <v>1.915</v>
      </c>
      <c r="O1546" s="1">
        <v>2.7559999999999998</v>
      </c>
      <c r="P1546" s="1"/>
    </row>
    <row r="1547" spans="1:16" ht="13.5" x14ac:dyDescent="0.35">
      <c r="A1547" s="1">
        <v>1540</v>
      </c>
      <c r="B1547" s="1">
        <v>1540</v>
      </c>
      <c r="C1547" s="1">
        <v>1541</v>
      </c>
      <c r="D1547" s="1" t="s">
        <v>149</v>
      </c>
      <c r="E1547" s="12">
        <v>0.16666666666666666</v>
      </c>
      <c r="F1547" s="1">
        <v>2.9950000000000001</v>
      </c>
      <c r="G1547" s="1">
        <v>3.9020000000000001</v>
      </c>
      <c r="H1547" s="1">
        <v>2.73</v>
      </c>
      <c r="I1547" s="1">
        <v>1.486</v>
      </c>
      <c r="J1547" s="1">
        <v>16.173999999999999</v>
      </c>
      <c r="K1547" s="1">
        <v>2.9239999999999999</v>
      </c>
      <c r="L1547" s="1">
        <v>4.0890000000000004</v>
      </c>
      <c r="M1547" s="1">
        <v>2.8559999999999999</v>
      </c>
      <c r="N1547" s="1">
        <v>1.548</v>
      </c>
      <c r="O1547" s="1">
        <v>0.124</v>
      </c>
      <c r="P1547" s="1"/>
    </row>
    <row r="1548" spans="1:16" ht="13.5" x14ac:dyDescent="0.35">
      <c r="A1548" s="1">
        <v>1541</v>
      </c>
      <c r="B1548" s="1">
        <v>1541</v>
      </c>
      <c r="C1548" s="1">
        <v>1542</v>
      </c>
      <c r="D1548" s="1" t="s">
        <v>149</v>
      </c>
      <c r="E1548" s="12">
        <v>0.20833333333333334</v>
      </c>
      <c r="F1548" s="1">
        <v>3.6</v>
      </c>
      <c r="G1548" s="1">
        <v>4.5410000000000004</v>
      </c>
      <c r="H1548" s="1">
        <v>3.4279999999999999</v>
      </c>
      <c r="I1548" s="1">
        <v>0.52900000000000003</v>
      </c>
      <c r="J1548" s="1">
        <v>6.173</v>
      </c>
      <c r="K1548" s="1">
        <v>3.681</v>
      </c>
      <c r="L1548" s="1">
        <v>4.79</v>
      </c>
      <c r="M1548" s="1">
        <v>3.6179999999999999</v>
      </c>
      <c r="N1548" s="1">
        <v>0.56799999999999995</v>
      </c>
      <c r="O1548" s="1">
        <v>2.569</v>
      </c>
      <c r="P1548" s="1"/>
    </row>
    <row r="1549" spans="1:16" ht="13.5" x14ac:dyDescent="0.35">
      <c r="A1549" s="1">
        <v>1542</v>
      </c>
      <c r="B1549" s="1">
        <v>1542</v>
      </c>
      <c r="C1549" s="1">
        <v>1543</v>
      </c>
      <c r="D1549" s="1" t="s">
        <v>149</v>
      </c>
      <c r="E1549" s="12">
        <v>0.25</v>
      </c>
      <c r="F1549" s="1">
        <v>1.03</v>
      </c>
      <c r="G1549" s="1">
        <v>1.2</v>
      </c>
      <c r="H1549" s="1">
        <v>0.85499999999999998</v>
      </c>
      <c r="I1549" s="1">
        <v>0.56699999999999995</v>
      </c>
      <c r="J1549" s="1">
        <v>3.48</v>
      </c>
      <c r="K1549" s="1">
        <v>0.99299999999999999</v>
      </c>
      <c r="L1549" s="1">
        <v>1.2509999999999999</v>
      </c>
      <c r="M1549" s="1">
        <v>0.88900000000000001</v>
      </c>
      <c r="N1549" s="1">
        <v>0.58599999999999997</v>
      </c>
      <c r="O1549" s="1">
        <v>0.20300000000000001</v>
      </c>
      <c r="P1549" s="1"/>
    </row>
    <row r="1550" spans="1:16" ht="13.5" x14ac:dyDescent="0.35">
      <c r="A1550" s="1">
        <v>1543</v>
      </c>
      <c r="B1550" s="1">
        <v>1543</v>
      </c>
      <c r="C1550" s="1">
        <v>1544</v>
      </c>
      <c r="D1550" s="1" t="s">
        <v>149</v>
      </c>
      <c r="E1550" s="12">
        <v>0.29166666666666669</v>
      </c>
      <c r="F1550" s="1">
        <v>8.4019999999999992</v>
      </c>
      <c r="G1550" s="1">
        <v>8.0630000000000006</v>
      </c>
      <c r="H1550" s="1">
        <v>8.3000000000000007</v>
      </c>
      <c r="I1550" s="1">
        <v>8.9550000000000001</v>
      </c>
      <c r="J1550" s="1">
        <v>11.077999999999999</v>
      </c>
      <c r="K1550" s="1">
        <v>8.3849999999999998</v>
      </c>
      <c r="L1550" s="1">
        <v>8.0030000000000001</v>
      </c>
      <c r="M1550" s="1">
        <v>8.2530000000000001</v>
      </c>
      <c r="N1550" s="1">
        <v>8.9420000000000002</v>
      </c>
      <c r="O1550" s="1">
        <v>8.3140000000000001</v>
      </c>
      <c r="P1550" s="1"/>
    </row>
    <row r="1551" spans="1:16" ht="13.5" x14ac:dyDescent="0.35">
      <c r="A1551" s="1">
        <v>1544</v>
      </c>
      <c r="B1551" s="1">
        <v>1544</v>
      </c>
      <c r="C1551" s="1">
        <v>1545</v>
      </c>
      <c r="D1551" s="1" t="s">
        <v>149</v>
      </c>
      <c r="E1551" s="12">
        <v>0.33333333333333331</v>
      </c>
      <c r="F1551" s="1">
        <v>1.538</v>
      </c>
      <c r="G1551" s="1">
        <v>2.2869999999999999</v>
      </c>
      <c r="H1551" s="1">
        <v>2.0070000000000001</v>
      </c>
      <c r="I1551" s="1">
        <v>2.3E-2</v>
      </c>
      <c r="J1551" s="1">
        <v>3.069</v>
      </c>
      <c r="K1551" s="1">
        <v>1.6839999999999999</v>
      </c>
      <c r="L1551" s="1">
        <v>2.415</v>
      </c>
      <c r="M1551" s="1">
        <v>2.121</v>
      </c>
      <c r="N1551" s="1">
        <v>1.4999999999999999E-2</v>
      </c>
      <c r="O1551" s="1">
        <v>1.627</v>
      </c>
      <c r="P1551" s="1"/>
    </row>
    <row r="1552" spans="1:16" ht="13.5" x14ac:dyDescent="0.35">
      <c r="A1552" s="1">
        <v>1545</v>
      </c>
      <c r="B1552" s="1">
        <v>1545</v>
      </c>
      <c r="C1552" s="1">
        <v>1546</v>
      </c>
      <c r="D1552" s="1" t="s">
        <v>149</v>
      </c>
      <c r="E1552" s="12">
        <v>0.375</v>
      </c>
      <c r="F1552" s="1">
        <v>8.9369999999999994</v>
      </c>
      <c r="G1552" s="1">
        <v>11.129</v>
      </c>
      <c r="H1552" s="1">
        <v>9.0619999999999994</v>
      </c>
      <c r="I1552" s="1">
        <v>4.048</v>
      </c>
      <c r="J1552" s="1">
        <v>10.227</v>
      </c>
      <c r="K1552" s="1">
        <v>8.9179999999999993</v>
      </c>
      <c r="L1552" s="1">
        <v>11.670999999999999</v>
      </c>
      <c r="M1552" s="1">
        <v>9.4960000000000004</v>
      </c>
      <c r="N1552" s="1">
        <v>4.2210000000000001</v>
      </c>
      <c r="O1552" s="1">
        <v>5</v>
      </c>
      <c r="P1552" s="1"/>
    </row>
    <row r="1553" spans="1:16" ht="13.5" x14ac:dyDescent="0.35">
      <c r="A1553" s="1">
        <v>1546</v>
      </c>
      <c r="B1553" s="1">
        <v>1546</v>
      </c>
      <c r="C1553" s="1">
        <v>1547</v>
      </c>
      <c r="D1553" s="1" t="s">
        <v>149</v>
      </c>
      <c r="E1553" s="12">
        <v>0.41666666666666669</v>
      </c>
      <c r="F1553" s="1">
        <v>2.1909999999999998</v>
      </c>
      <c r="G1553" s="1">
        <v>2.2440000000000002</v>
      </c>
      <c r="H1553" s="1">
        <v>2.2440000000000002</v>
      </c>
      <c r="I1553" s="1">
        <v>2.2440000000000002</v>
      </c>
      <c r="J1553" s="1">
        <v>2.2429999999999999</v>
      </c>
      <c r="K1553" s="1">
        <v>2.1309999999999998</v>
      </c>
      <c r="L1553" s="1">
        <v>2.2730000000000001</v>
      </c>
      <c r="M1553" s="1">
        <v>2.2730000000000001</v>
      </c>
      <c r="N1553" s="1">
        <v>2.2719999999999998</v>
      </c>
      <c r="O1553" s="1">
        <v>2.2719999999999998</v>
      </c>
      <c r="P1553" s="1"/>
    </row>
    <row r="1554" spans="1:16" ht="13.5" x14ac:dyDescent="0.35">
      <c r="A1554" s="1">
        <v>1547</v>
      </c>
      <c r="B1554" s="1">
        <v>1547</v>
      </c>
      <c r="C1554" s="1">
        <v>1548</v>
      </c>
      <c r="D1554" s="1" t="s">
        <v>149</v>
      </c>
      <c r="E1554" s="12">
        <v>0.45833333333333331</v>
      </c>
      <c r="F1554" s="1">
        <v>1.2390000000000001</v>
      </c>
      <c r="G1554" s="1">
        <v>3</v>
      </c>
      <c r="H1554" s="1">
        <v>2.6749999999999998</v>
      </c>
      <c r="I1554" s="1">
        <v>0.307</v>
      </c>
      <c r="J1554" s="1">
        <v>0.61799999999999999</v>
      </c>
      <c r="K1554" s="1">
        <v>1.982</v>
      </c>
      <c r="L1554" s="1">
        <v>3.2669999999999999</v>
      </c>
      <c r="M1554" s="1">
        <v>2.9249999999999998</v>
      </c>
      <c r="N1554" s="1">
        <v>0.214</v>
      </c>
      <c r="O1554" s="1">
        <v>4.0019999999999998</v>
      </c>
      <c r="P1554" s="1"/>
    </row>
    <row r="1555" spans="1:16" ht="13.5" x14ac:dyDescent="0.35">
      <c r="A1555" s="1">
        <v>1548</v>
      </c>
      <c r="B1555" s="1">
        <v>1548</v>
      </c>
      <c r="C1555" s="1">
        <v>1549</v>
      </c>
      <c r="D1555" s="1" t="s">
        <v>149</v>
      </c>
      <c r="E1555" s="12">
        <v>0.5</v>
      </c>
      <c r="F1555" s="1">
        <v>2.919</v>
      </c>
      <c r="G1555" s="1">
        <v>4.5919999999999996</v>
      </c>
      <c r="H1555" s="1">
        <v>4</v>
      </c>
      <c r="I1555" s="1">
        <v>1.393</v>
      </c>
      <c r="J1555" s="1">
        <v>2.8620000000000001</v>
      </c>
      <c r="K1555" s="1">
        <v>4.0720000000000001</v>
      </c>
      <c r="L1555" s="1">
        <v>4.9480000000000004</v>
      </c>
      <c r="M1555" s="1">
        <v>4.3239999999999998</v>
      </c>
      <c r="N1555" s="1">
        <v>1.577</v>
      </c>
      <c r="O1555" s="1">
        <v>10.004</v>
      </c>
      <c r="P1555" s="1"/>
    </row>
    <row r="1556" spans="1:16" ht="13.5" x14ac:dyDescent="0.35">
      <c r="A1556" s="1">
        <v>1549</v>
      </c>
      <c r="B1556" s="1">
        <v>1549</v>
      </c>
      <c r="C1556" s="1">
        <v>1550</v>
      </c>
      <c r="D1556" s="1" t="s">
        <v>149</v>
      </c>
      <c r="E1556" s="12">
        <v>0.54166666666666663</v>
      </c>
      <c r="F1556" s="1">
        <v>4.766</v>
      </c>
      <c r="G1556" s="1">
        <v>6.798</v>
      </c>
      <c r="H1556" s="1">
        <v>6.2949999999999999</v>
      </c>
      <c r="I1556" s="1">
        <v>2.0569999999999999</v>
      </c>
      <c r="J1556" s="1">
        <v>0.749</v>
      </c>
      <c r="K1556" s="1">
        <v>6.4660000000000002</v>
      </c>
      <c r="L1556" s="1">
        <v>7.0419999999999998</v>
      </c>
      <c r="M1556" s="1">
        <v>6.5129999999999999</v>
      </c>
      <c r="N1556" s="1">
        <v>2.2349999999999999</v>
      </c>
      <c r="O1556" s="1">
        <v>11.281000000000001</v>
      </c>
      <c r="P1556" s="1"/>
    </row>
    <row r="1557" spans="1:16" ht="13.5" x14ac:dyDescent="0.35">
      <c r="A1557" s="1">
        <v>1550</v>
      </c>
      <c r="B1557" s="1">
        <v>1550</v>
      </c>
      <c r="C1557" s="1">
        <v>1551</v>
      </c>
      <c r="D1557" s="1" t="s">
        <v>149</v>
      </c>
      <c r="E1557" s="12">
        <v>0.58333333333333337</v>
      </c>
      <c r="F1557" s="1">
        <v>6.7000000000000004E-2</v>
      </c>
      <c r="G1557" s="1">
        <v>1.7669999999999999</v>
      </c>
      <c r="H1557" s="1">
        <v>1.353</v>
      </c>
      <c r="I1557" s="1">
        <v>0</v>
      </c>
      <c r="J1557" s="1">
        <v>2.4630000000000001</v>
      </c>
      <c r="K1557" s="1">
        <v>0.105</v>
      </c>
      <c r="L1557" s="1">
        <v>2.0110000000000001</v>
      </c>
      <c r="M1557" s="1">
        <v>1.609</v>
      </c>
      <c r="N1557" s="1">
        <v>0</v>
      </c>
      <c r="O1557" s="1">
        <v>3.3220000000000001</v>
      </c>
      <c r="P1557" s="1"/>
    </row>
    <row r="1558" spans="1:16" ht="13.5" x14ac:dyDescent="0.35">
      <c r="A1558" s="1">
        <v>1551</v>
      </c>
      <c r="B1558" s="1">
        <v>1551</v>
      </c>
      <c r="C1558" s="1">
        <v>1552</v>
      </c>
      <c r="D1558" s="1" t="s">
        <v>149</v>
      </c>
      <c r="E1558" s="12">
        <v>0.625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3.5999999999999997E-2</v>
      </c>
      <c r="M1558" s="1">
        <v>0</v>
      </c>
      <c r="N1558" s="1">
        <v>0</v>
      </c>
      <c r="O1558" s="1">
        <v>0.27600000000000002</v>
      </c>
      <c r="P1558" s="1"/>
    </row>
    <row r="1559" spans="1:16" ht="13.5" x14ac:dyDescent="0.35">
      <c r="A1559" s="1">
        <v>1552</v>
      </c>
      <c r="B1559" s="1">
        <v>1552</v>
      </c>
      <c r="C1559" s="1">
        <v>1553</v>
      </c>
      <c r="D1559" s="1" t="s">
        <v>149</v>
      </c>
      <c r="E1559" s="12">
        <v>0.66666666666666663</v>
      </c>
      <c r="F1559" s="1">
        <v>2.4630000000000001</v>
      </c>
      <c r="G1559" s="1">
        <v>3.3010000000000002</v>
      </c>
      <c r="H1559" s="1">
        <v>3.1949999999999998</v>
      </c>
      <c r="I1559" s="1">
        <v>2.242</v>
      </c>
      <c r="J1559" s="1">
        <v>4.2290000000000001</v>
      </c>
      <c r="K1559" s="1">
        <v>2.4860000000000002</v>
      </c>
      <c r="L1559" s="1">
        <v>3.524</v>
      </c>
      <c r="M1559" s="1">
        <v>3.4169999999999998</v>
      </c>
      <c r="N1559" s="1">
        <v>2.427</v>
      </c>
      <c r="O1559" s="1">
        <v>3.0190000000000001</v>
      </c>
      <c r="P1559" s="1"/>
    </row>
    <row r="1560" spans="1:16" ht="13.5" x14ac:dyDescent="0.35">
      <c r="A1560" s="1">
        <v>1553</v>
      </c>
      <c r="B1560" s="1">
        <v>1553</v>
      </c>
      <c r="C1560" s="1">
        <v>1554</v>
      </c>
      <c r="D1560" s="1" t="s">
        <v>149</v>
      </c>
      <c r="E1560" s="12">
        <v>0.70833333333333337</v>
      </c>
      <c r="F1560" s="1">
        <v>5.0609999999999999</v>
      </c>
      <c r="G1560" s="1">
        <v>6.2670000000000003</v>
      </c>
      <c r="H1560" s="1">
        <v>5.5540000000000003</v>
      </c>
      <c r="I1560" s="1">
        <v>4.1459999999999999</v>
      </c>
      <c r="J1560" s="1">
        <v>4.5910000000000002</v>
      </c>
      <c r="K1560" s="1">
        <v>5.1050000000000004</v>
      </c>
      <c r="L1560" s="1">
        <v>6.4470000000000001</v>
      </c>
      <c r="M1560" s="1">
        <v>5.6950000000000003</v>
      </c>
      <c r="N1560" s="1">
        <v>4.2169999999999996</v>
      </c>
      <c r="O1560" s="1">
        <v>11.999000000000001</v>
      </c>
      <c r="P1560" s="1"/>
    </row>
    <row r="1561" spans="1:16" ht="13.5" x14ac:dyDescent="0.35">
      <c r="A1561" s="1">
        <v>1554</v>
      </c>
      <c r="B1561" s="1">
        <v>1554</v>
      </c>
      <c r="C1561" s="1">
        <v>1555</v>
      </c>
      <c r="D1561" s="1" t="s">
        <v>149</v>
      </c>
      <c r="E1561" s="12">
        <v>0.75</v>
      </c>
      <c r="F1561" s="1">
        <v>2.218</v>
      </c>
      <c r="G1561" s="1">
        <v>2.4</v>
      </c>
      <c r="H1561" s="1">
        <v>2.0129999999999999</v>
      </c>
      <c r="I1561" s="1">
        <v>1.84</v>
      </c>
      <c r="J1561" s="1">
        <v>1.0449999999999999</v>
      </c>
      <c r="K1561" s="1">
        <v>2.262</v>
      </c>
      <c r="L1561" s="1">
        <v>2.4369999999999998</v>
      </c>
      <c r="M1561" s="1">
        <v>2.0289999999999999</v>
      </c>
      <c r="N1561" s="1">
        <v>1.8440000000000001</v>
      </c>
      <c r="O1561" s="1">
        <v>3.7610000000000001</v>
      </c>
      <c r="P1561" s="1"/>
    </row>
    <row r="1562" spans="1:16" ht="13.5" x14ac:dyDescent="0.35">
      <c r="A1562" s="1">
        <v>1555</v>
      </c>
      <c r="B1562" s="1">
        <v>1555</v>
      </c>
      <c r="C1562" s="1">
        <v>1556</v>
      </c>
      <c r="D1562" s="1" t="s">
        <v>149</v>
      </c>
      <c r="E1562" s="12">
        <v>0.79166666666666663</v>
      </c>
      <c r="F1562" s="1">
        <v>0.97399999999999998</v>
      </c>
      <c r="G1562" s="1">
        <v>0.251</v>
      </c>
      <c r="H1562" s="1">
        <v>0.71199999999999997</v>
      </c>
      <c r="I1562" s="1">
        <v>0.35799999999999998</v>
      </c>
      <c r="J1562" s="1">
        <v>2.2450000000000001</v>
      </c>
      <c r="K1562" s="1">
        <v>0.85799999999999998</v>
      </c>
      <c r="L1562" s="1">
        <v>0.17399999999999999</v>
      </c>
      <c r="M1562" s="1">
        <v>0.65900000000000003</v>
      </c>
      <c r="N1562" s="1">
        <v>0.28499999999999998</v>
      </c>
      <c r="O1562" s="1">
        <v>2.8069999999999999</v>
      </c>
      <c r="P1562" s="1"/>
    </row>
    <row r="1563" spans="1:16" ht="13.5" x14ac:dyDescent="0.35">
      <c r="A1563" s="1">
        <v>1556</v>
      </c>
      <c r="B1563" s="1">
        <v>1556</v>
      </c>
      <c r="C1563" s="1">
        <v>1557</v>
      </c>
      <c r="D1563" s="1" t="s">
        <v>149</v>
      </c>
      <c r="E1563" s="12">
        <v>0.83333333333333337</v>
      </c>
      <c r="F1563" s="1">
        <v>0.98799999999999999</v>
      </c>
      <c r="G1563" s="1">
        <v>1.7290000000000001</v>
      </c>
      <c r="H1563" s="1">
        <v>1.145</v>
      </c>
      <c r="I1563" s="1">
        <v>0.45500000000000002</v>
      </c>
      <c r="J1563" s="1">
        <v>1.272</v>
      </c>
      <c r="K1563" s="1">
        <v>1.0149999999999999</v>
      </c>
      <c r="L1563" s="1">
        <v>1.8959999999999999</v>
      </c>
      <c r="M1563" s="1">
        <v>1.282</v>
      </c>
      <c r="N1563" s="1">
        <v>0.4</v>
      </c>
      <c r="O1563" s="1">
        <v>4.8959999999999999</v>
      </c>
      <c r="P1563" s="1"/>
    </row>
    <row r="1564" spans="1:16" ht="13.5" x14ac:dyDescent="0.35">
      <c r="A1564" s="1">
        <v>1557</v>
      </c>
      <c r="B1564" s="1">
        <v>1557</v>
      </c>
      <c r="C1564" s="1">
        <v>1558</v>
      </c>
      <c r="D1564" s="1" t="s">
        <v>149</v>
      </c>
      <c r="E1564" s="12">
        <v>0.875</v>
      </c>
      <c r="F1564" s="1">
        <v>7.9790000000000001</v>
      </c>
      <c r="G1564" s="1">
        <v>9.4049999999999994</v>
      </c>
      <c r="H1564" s="1">
        <v>8.5280000000000005</v>
      </c>
      <c r="I1564" s="1">
        <v>1.86</v>
      </c>
      <c r="J1564" s="1">
        <v>1.0840000000000001</v>
      </c>
      <c r="K1564" s="1">
        <v>7.9619999999999997</v>
      </c>
      <c r="L1564" s="1">
        <v>9.827</v>
      </c>
      <c r="M1564" s="1">
        <v>8.9039999999999999</v>
      </c>
      <c r="N1564" s="1">
        <v>1.8879999999999999</v>
      </c>
      <c r="O1564" s="1">
        <v>1.0469999999999999</v>
      </c>
      <c r="P1564" s="1"/>
    </row>
    <row r="1565" spans="1:16" ht="13.5" x14ac:dyDescent="0.35">
      <c r="A1565" s="1">
        <v>1558</v>
      </c>
      <c r="B1565" s="1">
        <v>1558</v>
      </c>
      <c r="C1565" s="1">
        <v>1559</v>
      </c>
      <c r="D1565" s="1" t="s">
        <v>149</v>
      </c>
      <c r="E1565" s="12">
        <v>0.91666666666666663</v>
      </c>
      <c r="F1565" s="1">
        <v>5.0570000000000004</v>
      </c>
      <c r="G1565" s="1">
        <v>6.4210000000000003</v>
      </c>
      <c r="H1565" s="1">
        <v>4.9649999999999999</v>
      </c>
      <c r="I1565" s="1">
        <v>2.5640000000000001</v>
      </c>
      <c r="J1565" s="1">
        <v>0.91300000000000003</v>
      </c>
      <c r="K1565" s="1">
        <v>5.0270000000000001</v>
      </c>
      <c r="L1565" s="1">
        <v>6.6959999999999997</v>
      </c>
      <c r="M1565" s="1">
        <v>5.1639999999999997</v>
      </c>
      <c r="N1565" s="1">
        <v>2.6379999999999999</v>
      </c>
      <c r="O1565" s="1">
        <v>0.88100000000000001</v>
      </c>
      <c r="P1565" s="1"/>
    </row>
    <row r="1566" spans="1:16" ht="13.5" x14ac:dyDescent="0.35">
      <c r="A1566" s="1">
        <v>1559</v>
      </c>
      <c r="B1566" s="1">
        <v>1559</v>
      </c>
      <c r="C1566" s="1">
        <v>1560</v>
      </c>
      <c r="D1566" s="1" t="s">
        <v>149</v>
      </c>
      <c r="E1566" s="12">
        <v>0.95833333333333337</v>
      </c>
      <c r="F1566" s="1">
        <v>5.7830000000000004</v>
      </c>
      <c r="G1566" s="1">
        <v>6.9349999999999996</v>
      </c>
      <c r="H1566" s="1">
        <v>6.3650000000000002</v>
      </c>
      <c r="I1566" s="1">
        <v>0.441</v>
      </c>
      <c r="J1566" s="1">
        <v>0.63500000000000001</v>
      </c>
      <c r="K1566" s="1">
        <v>5.8090000000000002</v>
      </c>
      <c r="L1566" s="1">
        <v>7.343</v>
      </c>
      <c r="M1566" s="1">
        <v>6.7439999999999998</v>
      </c>
      <c r="N1566" s="1">
        <v>0.41599999999999998</v>
      </c>
      <c r="O1566" s="1">
        <v>0.60499999999999998</v>
      </c>
      <c r="P1566" s="1"/>
    </row>
    <row r="1567" spans="1:16" ht="13.5" x14ac:dyDescent="0.35">
      <c r="A1567" s="1">
        <v>1560</v>
      </c>
      <c r="B1567" s="1">
        <v>1560</v>
      </c>
      <c r="C1567" s="1">
        <v>1561</v>
      </c>
      <c r="D1567" s="1" t="s">
        <v>150</v>
      </c>
      <c r="E1567" s="12">
        <v>0</v>
      </c>
      <c r="F1567" s="1">
        <v>2.0870000000000002</v>
      </c>
      <c r="G1567" s="1">
        <v>2.86</v>
      </c>
      <c r="H1567" s="1">
        <v>2.1219999999999999</v>
      </c>
      <c r="I1567" s="1">
        <v>0.57599999999999996</v>
      </c>
      <c r="J1567" s="1">
        <v>0.28599999999999998</v>
      </c>
      <c r="K1567" s="1">
        <v>2.1139999999999999</v>
      </c>
      <c r="L1567" s="1">
        <v>3.0339999999999998</v>
      </c>
      <c r="M1567" s="1">
        <v>2.2570000000000001</v>
      </c>
      <c r="N1567" s="1">
        <v>0.63100000000000001</v>
      </c>
      <c r="O1567" s="1">
        <v>0.26200000000000001</v>
      </c>
      <c r="P1567" s="1"/>
    </row>
    <row r="1568" spans="1:16" ht="13.5" x14ac:dyDescent="0.35">
      <c r="A1568" s="1">
        <v>1561</v>
      </c>
      <c r="B1568" s="1">
        <v>1561</v>
      </c>
      <c r="C1568" s="1">
        <v>1562</v>
      </c>
      <c r="D1568" s="1" t="s">
        <v>150</v>
      </c>
      <c r="E1568" s="12">
        <v>4.1666666666666664E-2</v>
      </c>
      <c r="F1568" s="1">
        <v>3.1139999999999999</v>
      </c>
      <c r="G1568" s="1">
        <v>4.3049999999999997</v>
      </c>
      <c r="H1568" s="1">
        <v>3.125</v>
      </c>
      <c r="I1568" s="1">
        <v>1.1839999999999999</v>
      </c>
      <c r="J1568" s="1">
        <v>0.33</v>
      </c>
      <c r="K1568" s="1">
        <v>3.1240000000000001</v>
      </c>
      <c r="L1568" s="1">
        <v>4.5540000000000003</v>
      </c>
      <c r="M1568" s="1">
        <v>3.3119999999999998</v>
      </c>
      <c r="N1568" s="1">
        <v>1.27</v>
      </c>
      <c r="O1568" s="1">
        <v>0.312</v>
      </c>
      <c r="P1568" s="1"/>
    </row>
    <row r="1569" spans="1:16" ht="13.5" x14ac:dyDescent="0.35">
      <c r="A1569" s="1">
        <v>1562</v>
      </c>
      <c r="B1569" s="1">
        <v>1562</v>
      </c>
      <c r="C1569" s="1">
        <v>1563</v>
      </c>
      <c r="D1569" s="1" t="s">
        <v>150</v>
      </c>
      <c r="E1569" s="12">
        <v>8.3333333333333329E-2</v>
      </c>
      <c r="F1569" s="1">
        <v>0.48299999999999998</v>
      </c>
      <c r="G1569" s="1">
        <v>0.17399999999999999</v>
      </c>
      <c r="H1569" s="1">
        <v>0.17499999999999999</v>
      </c>
      <c r="I1569" s="1">
        <v>0.182</v>
      </c>
      <c r="J1569" s="1">
        <v>0.183</v>
      </c>
      <c r="K1569" s="1">
        <v>0.26300000000000001</v>
      </c>
      <c r="L1569" s="1">
        <v>0.16600000000000001</v>
      </c>
      <c r="M1569" s="1">
        <v>0.16700000000000001</v>
      </c>
      <c r="N1569" s="1">
        <v>0.17399999999999999</v>
      </c>
      <c r="O1569" s="1">
        <v>0.16700000000000001</v>
      </c>
      <c r="P1569" s="1"/>
    </row>
    <row r="1570" spans="1:16" ht="13.5" x14ac:dyDescent="0.35">
      <c r="A1570" s="1">
        <v>1563</v>
      </c>
      <c r="B1570" s="1">
        <v>1563</v>
      </c>
      <c r="C1570" s="1">
        <v>1564</v>
      </c>
      <c r="D1570" s="1" t="s">
        <v>150</v>
      </c>
      <c r="E1570" s="12">
        <v>0.125</v>
      </c>
      <c r="F1570" s="1">
        <v>9.8000000000000004E-2</v>
      </c>
      <c r="G1570" s="1">
        <v>3.4000000000000002E-2</v>
      </c>
      <c r="H1570" s="1">
        <v>3.3000000000000002E-2</v>
      </c>
      <c r="I1570" s="1">
        <v>2.7E-2</v>
      </c>
      <c r="J1570" s="1">
        <v>2.7E-2</v>
      </c>
      <c r="K1570" s="1">
        <v>0.22600000000000001</v>
      </c>
      <c r="L1570" s="1">
        <v>4.1000000000000002E-2</v>
      </c>
      <c r="M1570" s="1">
        <v>0.04</v>
      </c>
      <c r="N1570" s="1">
        <v>3.4000000000000002E-2</v>
      </c>
      <c r="O1570" s="1">
        <v>0.04</v>
      </c>
      <c r="P1570" s="1"/>
    </row>
    <row r="1571" spans="1:16" ht="13.5" x14ac:dyDescent="0.35">
      <c r="A1571" s="1">
        <v>1564</v>
      </c>
      <c r="B1571" s="1">
        <v>1564</v>
      </c>
      <c r="C1571" s="1">
        <v>1565</v>
      </c>
      <c r="D1571" s="1" t="s">
        <v>150</v>
      </c>
      <c r="E1571" s="12">
        <v>0.16666666666666666</v>
      </c>
      <c r="F1571" s="1">
        <v>0.122</v>
      </c>
      <c r="G1571" s="1">
        <v>2.1000000000000001E-2</v>
      </c>
      <c r="H1571" s="1">
        <v>2.1999999999999999E-2</v>
      </c>
      <c r="I1571" s="1">
        <v>2.5999999999999999E-2</v>
      </c>
      <c r="J1571" s="1">
        <v>2.7E-2</v>
      </c>
      <c r="K1571" s="1">
        <v>9.0999999999999998E-2</v>
      </c>
      <c r="L1571" s="1">
        <v>1.4999999999999999E-2</v>
      </c>
      <c r="M1571" s="1">
        <v>1.6E-2</v>
      </c>
      <c r="N1571" s="1">
        <v>0.02</v>
      </c>
      <c r="O1571" s="1">
        <v>1.4999999999999999E-2</v>
      </c>
      <c r="P1571" s="1"/>
    </row>
    <row r="1572" spans="1:16" ht="13.5" x14ac:dyDescent="0.35">
      <c r="A1572" s="1">
        <v>1565</v>
      </c>
      <c r="B1572" s="1">
        <v>1565</v>
      </c>
      <c r="C1572" s="1">
        <v>1566</v>
      </c>
      <c r="D1572" s="1" t="s">
        <v>150</v>
      </c>
      <c r="E1572" s="12">
        <v>0.20833333333333334</v>
      </c>
      <c r="F1572" s="1">
        <v>0.02</v>
      </c>
      <c r="G1572" s="1">
        <v>7.4999999999999997E-2</v>
      </c>
      <c r="H1572" s="1">
        <v>7.5999999999999998E-2</v>
      </c>
      <c r="I1572" s="1">
        <v>0.08</v>
      </c>
      <c r="J1572" s="1">
        <v>0.08</v>
      </c>
      <c r="K1572" s="1">
        <v>0.251</v>
      </c>
      <c r="L1572" s="1">
        <v>7.0000000000000007E-2</v>
      </c>
      <c r="M1572" s="1">
        <v>7.0000000000000007E-2</v>
      </c>
      <c r="N1572" s="1">
        <v>7.3999999999999996E-2</v>
      </c>
      <c r="O1572" s="1">
        <v>7.0000000000000007E-2</v>
      </c>
      <c r="P1572" s="1"/>
    </row>
    <row r="1573" spans="1:16" ht="13.5" x14ac:dyDescent="0.35">
      <c r="A1573" s="1">
        <v>1566</v>
      </c>
      <c r="B1573" s="1">
        <v>1566</v>
      </c>
      <c r="C1573" s="1">
        <v>1567</v>
      </c>
      <c r="D1573" s="1" t="s">
        <v>150</v>
      </c>
      <c r="E1573" s="12">
        <v>0.25</v>
      </c>
      <c r="F1573" s="1">
        <v>0.01</v>
      </c>
      <c r="G1573" s="1">
        <v>5.5E-2</v>
      </c>
      <c r="H1573" s="1">
        <v>5.5E-2</v>
      </c>
      <c r="I1573" s="1">
        <v>5.8999999999999997E-2</v>
      </c>
      <c r="J1573" s="1">
        <v>5.8999999999999997E-2</v>
      </c>
      <c r="K1573" s="1">
        <v>0.218</v>
      </c>
      <c r="L1573" s="1">
        <v>0.05</v>
      </c>
      <c r="M1573" s="1">
        <v>5.0999999999999997E-2</v>
      </c>
      <c r="N1573" s="1">
        <v>5.3999999999999999E-2</v>
      </c>
      <c r="O1573" s="1">
        <v>5.0999999999999997E-2</v>
      </c>
      <c r="P1573" s="1"/>
    </row>
    <row r="1574" spans="1:16" ht="13.5" x14ac:dyDescent="0.35">
      <c r="A1574" s="1">
        <v>1567</v>
      </c>
      <c r="B1574" s="1">
        <v>1567</v>
      </c>
      <c r="C1574" s="1">
        <v>1568</v>
      </c>
      <c r="D1574" s="1" t="s">
        <v>150</v>
      </c>
      <c r="E1574" s="12">
        <v>0.29166666666666669</v>
      </c>
      <c r="F1574" s="1">
        <v>3.9E-2</v>
      </c>
      <c r="G1574" s="1">
        <v>2.5999999999999999E-2</v>
      </c>
      <c r="H1574" s="1">
        <v>2.5999999999999999E-2</v>
      </c>
      <c r="I1574" s="1">
        <v>2.9000000000000001E-2</v>
      </c>
      <c r="J1574" s="1">
        <v>2.9000000000000001E-2</v>
      </c>
      <c r="K1574" s="1">
        <v>2.7E-2</v>
      </c>
      <c r="L1574" s="1">
        <v>2.1999999999999999E-2</v>
      </c>
      <c r="M1574" s="1">
        <v>2.1999999999999999E-2</v>
      </c>
      <c r="N1574" s="1">
        <v>2.5000000000000001E-2</v>
      </c>
      <c r="O1574" s="1">
        <v>2.1999999999999999E-2</v>
      </c>
      <c r="P1574" s="1"/>
    </row>
    <row r="1575" spans="1:16" ht="13.5" x14ac:dyDescent="0.35">
      <c r="A1575" s="1">
        <v>1568</v>
      </c>
      <c r="B1575" s="1">
        <v>1568</v>
      </c>
      <c r="C1575" s="1">
        <v>1569</v>
      </c>
      <c r="D1575" s="1" t="s">
        <v>150</v>
      </c>
      <c r="E1575" s="12">
        <v>0.33333333333333331</v>
      </c>
      <c r="F1575" s="1">
        <v>0.32800000000000001</v>
      </c>
      <c r="G1575" s="1">
        <v>0.14499999999999999</v>
      </c>
      <c r="H1575" s="1">
        <v>0.14599999999999999</v>
      </c>
      <c r="I1575" s="1">
        <v>0.14799999999999999</v>
      </c>
      <c r="J1575" s="1">
        <v>0.14799999999999999</v>
      </c>
      <c r="K1575" s="1">
        <v>0.45200000000000001</v>
      </c>
      <c r="L1575" s="1">
        <v>0.14199999999999999</v>
      </c>
      <c r="M1575" s="1">
        <v>0.14199999999999999</v>
      </c>
      <c r="N1575" s="1">
        <v>0.14499999999999999</v>
      </c>
      <c r="O1575" s="1">
        <v>0.14199999999999999</v>
      </c>
      <c r="P1575" s="1"/>
    </row>
    <row r="1576" spans="1:16" ht="13.5" x14ac:dyDescent="0.35">
      <c r="A1576" s="1">
        <v>1569</v>
      </c>
      <c r="B1576" s="1">
        <v>1569</v>
      </c>
      <c r="C1576" s="1">
        <v>1570</v>
      </c>
      <c r="D1576" s="1" t="s">
        <v>150</v>
      </c>
      <c r="E1576" s="12">
        <v>0.375</v>
      </c>
      <c r="F1576" s="1">
        <v>0.155</v>
      </c>
      <c r="G1576" s="1">
        <v>0.182</v>
      </c>
      <c r="H1576" s="1">
        <v>0.182</v>
      </c>
      <c r="I1576" s="1">
        <v>0.184</v>
      </c>
      <c r="J1576" s="1">
        <v>0.185</v>
      </c>
      <c r="K1576" s="1">
        <v>7.0000000000000007E-2</v>
      </c>
      <c r="L1576" s="1">
        <v>0.17899999999999999</v>
      </c>
      <c r="M1576" s="1">
        <v>0.17899999999999999</v>
      </c>
      <c r="N1576" s="1">
        <v>0.182</v>
      </c>
      <c r="O1576" s="1">
        <v>0.17899999999999999</v>
      </c>
      <c r="P1576" s="1"/>
    </row>
    <row r="1577" spans="1:16" ht="13.5" x14ac:dyDescent="0.35">
      <c r="A1577" s="1">
        <v>1570</v>
      </c>
      <c r="B1577" s="1">
        <v>1570</v>
      </c>
      <c r="C1577" s="1">
        <v>1571</v>
      </c>
      <c r="D1577" s="1" t="s">
        <v>150</v>
      </c>
      <c r="E1577" s="12">
        <v>0.41666666666666669</v>
      </c>
      <c r="F1577" s="1">
        <v>4.4999999999999998E-2</v>
      </c>
      <c r="G1577" s="1">
        <v>0.14099999999999999</v>
      </c>
      <c r="H1577" s="1">
        <v>0.14099999999999999</v>
      </c>
      <c r="I1577" s="1">
        <v>0.14299999999999999</v>
      </c>
      <c r="J1577" s="1">
        <v>0.14299999999999999</v>
      </c>
      <c r="K1577" s="1">
        <v>0.15</v>
      </c>
      <c r="L1577" s="1">
        <v>0.13900000000000001</v>
      </c>
      <c r="M1577" s="1">
        <v>0.13900000000000001</v>
      </c>
      <c r="N1577" s="1">
        <v>0.14099999999999999</v>
      </c>
      <c r="O1577" s="1">
        <v>0.13900000000000001</v>
      </c>
      <c r="P1577" s="1"/>
    </row>
    <row r="1578" spans="1:16" ht="13.5" x14ac:dyDescent="0.35">
      <c r="A1578" s="1">
        <v>1571</v>
      </c>
      <c r="B1578" s="1">
        <v>1571</v>
      </c>
      <c r="C1578" s="1">
        <v>1572</v>
      </c>
      <c r="D1578" s="1" t="s">
        <v>150</v>
      </c>
      <c r="E1578" s="12">
        <v>0.45833333333333331</v>
      </c>
      <c r="F1578" s="1">
        <v>6.2E-2</v>
      </c>
      <c r="G1578" s="1">
        <v>3.0000000000000001E-3</v>
      </c>
      <c r="H1578" s="1">
        <v>3.0000000000000001E-3</v>
      </c>
      <c r="I1578" s="1">
        <v>5.0000000000000001E-3</v>
      </c>
      <c r="J1578" s="1">
        <v>5.0000000000000001E-3</v>
      </c>
      <c r="K1578" s="1">
        <v>0.14499999999999999</v>
      </c>
      <c r="L1578" s="1">
        <v>1E-3</v>
      </c>
      <c r="M1578" s="1">
        <v>1E-3</v>
      </c>
      <c r="N1578" s="1">
        <v>3.0000000000000001E-3</v>
      </c>
      <c r="O1578" s="1">
        <v>1E-3</v>
      </c>
      <c r="P1578" s="1"/>
    </row>
    <row r="1579" spans="1:16" ht="13.5" x14ac:dyDescent="0.35">
      <c r="A1579" s="1">
        <v>1572</v>
      </c>
      <c r="B1579" s="1">
        <v>1572</v>
      </c>
      <c r="C1579" s="1">
        <v>1573</v>
      </c>
      <c r="D1579" s="1" t="s">
        <v>150</v>
      </c>
      <c r="E1579" s="12">
        <v>0.5</v>
      </c>
      <c r="F1579" s="1">
        <v>0.63200000000000001</v>
      </c>
      <c r="G1579" s="1">
        <v>0.64200000000000002</v>
      </c>
      <c r="H1579" s="1">
        <v>0.64200000000000002</v>
      </c>
      <c r="I1579" s="1">
        <v>0.64</v>
      </c>
      <c r="J1579" s="1">
        <v>0.64</v>
      </c>
      <c r="K1579" s="1">
        <v>0.71</v>
      </c>
      <c r="L1579" s="1">
        <v>0.64</v>
      </c>
      <c r="M1579" s="1">
        <v>0.64</v>
      </c>
      <c r="N1579" s="1">
        <v>0.63800000000000001</v>
      </c>
      <c r="O1579" s="1">
        <v>0.64</v>
      </c>
      <c r="P1579" s="1"/>
    </row>
    <row r="1580" spans="1:16" ht="13.5" x14ac:dyDescent="0.35">
      <c r="A1580" s="1">
        <v>1573</v>
      </c>
      <c r="B1580" s="1">
        <v>1573</v>
      </c>
      <c r="C1580" s="1">
        <v>1574</v>
      </c>
      <c r="D1580" s="1" t="s">
        <v>150</v>
      </c>
      <c r="E1580" s="12">
        <v>0.54166666666666663</v>
      </c>
      <c r="F1580" s="1">
        <v>1.4490000000000001</v>
      </c>
      <c r="G1580" s="1">
        <v>1.4490000000000001</v>
      </c>
      <c r="H1580" s="1">
        <v>1.4490000000000001</v>
      </c>
      <c r="I1580" s="1">
        <v>1.4470000000000001</v>
      </c>
      <c r="J1580" s="1">
        <v>1.4470000000000001</v>
      </c>
      <c r="K1580" s="1">
        <v>1.4870000000000001</v>
      </c>
      <c r="L1580" s="1">
        <v>1.4279999999999999</v>
      </c>
      <c r="M1580" s="1">
        <v>1.4279999999999999</v>
      </c>
      <c r="N1580" s="1">
        <v>1.4259999999999999</v>
      </c>
      <c r="O1580" s="1">
        <v>1.4279999999999999</v>
      </c>
      <c r="P1580" s="1"/>
    </row>
    <row r="1581" spans="1:16" ht="13.5" x14ac:dyDescent="0.35">
      <c r="A1581" s="1">
        <v>1574</v>
      </c>
      <c r="B1581" s="1">
        <v>1574</v>
      </c>
      <c r="C1581" s="1">
        <v>1575</v>
      </c>
      <c r="D1581" s="1" t="s">
        <v>150</v>
      </c>
      <c r="E1581" s="12">
        <v>0.58333333333333337</v>
      </c>
      <c r="F1581" s="1">
        <v>0.89400000000000002</v>
      </c>
      <c r="G1581" s="1">
        <v>0.93300000000000005</v>
      </c>
      <c r="H1581" s="1">
        <v>0.93300000000000005</v>
      </c>
      <c r="I1581" s="1">
        <v>0.93200000000000005</v>
      </c>
      <c r="J1581" s="1">
        <v>0.93200000000000005</v>
      </c>
      <c r="K1581" s="1">
        <v>0.98099999999999998</v>
      </c>
      <c r="L1581" s="1">
        <v>0.90900000000000003</v>
      </c>
      <c r="M1581" s="1">
        <v>0.90900000000000003</v>
      </c>
      <c r="N1581" s="1">
        <v>0.90700000000000003</v>
      </c>
      <c r="O1581" s="1">
        <v>0.90900000000000003</v>
      </c>
      <c r="P1581" s="1"/>
    </row>
    <row r="1582" spans="1:16" ht="13.5" x14ac:dyDescent="0.35">
      <c r="A1582" s="1">
        <v>1575</v>
      </c>
      <c r="B1582" s="1">
        <v>1575</v>
      </c>
      <c r="C1582" s="1">
        <v>1576</v>
      </c>
      <c r="D1582" s="1" t="s">
        <v>150</v>
      </c>
      <c r="E1582" s="12">
        <v>0.625</v>
      </c>
      <c r="F1582" s="1">
        <v>0.10199999999999999</v>
      </c>
      <c r="G1582" s="1">
        <v>1.4999999999999999E-2</v>
      </c>
      <c r="H1582" s="1">
        <v>1.4999999999999999E-2</v>
      </c>
      <c r="I1582" s="1">
        <v>1.4E-2</v>
      </c>
      <c r="J1582" s="1">
        <v>1.2999999999999999E-2</v>
      </c>
      <c r="K1582" s="1">
        <v>8.6999999999999994E-2</v>
      </c>
      <c r="L1582" s="1">
        <v>6.0000000000000001E-3</v>
      </c>
      <c r="M1582" s="1">
        <v>6.0000000000000001E-3</v>
      </c>
      <c r="N1582" s="1">
        <v>5.0000000000000001E-3</v>
      </c>
      <c r="O1582" s="1">
        <v>6.0000000000000001E-3</v>
      </c>
      <c r="P1582" s="1"/>
    </row>
    <row r="1583" spans="1:16" ht="13.5" x14ac:dyDescent="0.35">
      <c r="A1583" s="1">
        <v>1576</v>
      </c>
      <c r="B1583" s="1">
        <v>1576</v>
      </c>
      <c r="C1583" s="1">
        <v>1577</v>
      </c>
      <c r="D1583" s="1" t="s">
        <v>150</v>
      </c>
      <c r="E1583" s="12">
        <v>0.66666666666666663</v>
      </c>
      <c r="F1583" s="1">
        <v>0.29199999999999998</v>
      </c>
      <c r="G1583" s="1">
        <v>0.49199999999999999</v>
      </c>
      <c r="H1583" s="1">
        <v>0.49299999999999999</v>
      </c>
      <c r="I1583" s="1">
        <v>0.49299999999999999</v>
      </c>
      <c r="J1583" s="1">
        <v>0.49299999999999999</v>
      </c>
      <c r="K1583" s="1">
        <v>0.435</v>
      </c>
      <c r="L1583" s="1">
        <v>0.49099999999999999</v>
      </c>
      <c r="M1583" s="1">
        <v>0.49099999999999999</v>
      </c>
      <c r="N1583" s="1">
        <v>0.49199999999999999</v>
      </c>
      <c r="O1583" s="1">
        <v>0.49099999999999999</v>
      </c>
      <c r="P1583" s="1"/>
    </row>
    <row r="1584" spans="1:16" ht="13.5" x14ac:dyDescent="0.35">
      <c r="A1584" s="1">
        <v>1577</v>
      </c>
      <c r="B1584" s="1">
        <v>1577</v>
      </c>
      <c r="C1584" s="1">
        <v>1578</v>
      </c>
      <c r="D1584" s="1" t="s">
        <v>150</v>
      </c>
      <c r="E1584" s="12">
        <v>0.70833333333333337</v>
      </c>
      <c r="F1584" s="1">
        <v>0.48499999999999999</v>
      </c>
      <c r="G1584" s="1">
        <v>0.61799999999999999</v>
      </c>
      <c r="H1584" s="1">
        <v>0.61799999999999999</v>
      </c>
      <c r="I1584" s="1">
        <v>0.61899999999999999</v>
      </c>
      <c r="J1584" s="1">
        <v>0.61899999999999999</v>
      </c>
      <c r="K1584" s="1">
        <v>0.59499999999999997</v>
      </c>
      <c r="L1584" s="1">
        <v>0.61299999999999999</v>
      </c>
      <c r="M1584" s="1">
        <v>0.61299999999999999</v>
      </c>
      <c r="N1584" s="1">
        <v>0.61399999999999999</v>
      </c>
      <c r="O1584" s="1">
        <v>0.61299999999999999</v>
      </c>
      <c r="P1584" s="1"/>
    </row>
    <row r="1585" spans="1:16" ht="13.5" x14ac:dyDescent="0.35">
      <c r="A1585" s="1">
        <v>1578</v>
      </c>
      <c r="B1585" s="1">
        <v>1578</v>
      </c>
      <c r="C1585" s="1">
        <v>1579</v>
      </c>
      <c r="D1585" s="1" t="s">
        <v>150</v>
      </c>
      <c r="E1585" s="12">
        <v>0.75</v>
      </c>
      <c r="F1585" s="1">
        <v>0.83799999999999997</v>
      </c>
      <c r="G1585" s="1">
        <v>0.83799999999999997</v>
      </c>
      <c r="H1585" s="1">
        <v>0.83799999999999997</v>
      </c>
      <c r="I1585" s="1">
        <v>0.83899999999999997</v>
      </c>
      <c r="J1585" s="1">
        <v>0.83899999999999997</v>
      </c>
      <c r="K1585" s="1">
        <v>0.82699999999999996</v>
      </c>
      <c r="L1585" s="1">
        <v>0.83199999999999996</v>
      </c>
      <c r="M1585" s="1">
        <v>0.83199999999999996</v>
      </c>
      <c r="N1585" s="1">
        <v>0.83299999999999996</v>
      </c>
      <c r="O1585" s="1">
        <v>0.83199999999999996</v>
      </c>
      <c r="P1585" s="1"/>
    </row>
    <row r="1586" spans="1:16" ht="13.5" x14ac:dyDescent="0.35">
      <c r="A1586" s="1">
        <v>1579</v>
      </c>
      <c r="B1586" s="1">
        <v>1579</v>
      </c>
      <c r="C1586" s="1">
        <v>1580</v>
      </c>
      <c r="D1586" s="1" t="s">
        <v>150</v>
      </c>
      <c r="E1586" s="12">
        <v>0.79166666666666663</v>
      </c>
      <c r="F1586" s="1">
        <v>0.99299999999999999</v>
      </c>
      <c r="G1586" s="1">
        <v>0.98899999999999999</v>
      </c>
      <c r="H1586" s="1">
        <v>0.98899999999999999</v>
      </c>
      <c r="I1586" s="1">
        <v>0.99</v>
      </c>
      <c r="J1586" s="1">
        <v>0.99</v>
      </c>
      <c r="K1586" s="1">
        <v>0.97699999999999998</v>
      </c>
      <c r="L1586" s="1">
        <v>0.98299999999999998</v>
      </c>
      <c r="M1586" s="1">
        <v>0.98299999999999998</v>
      </c>
      <c r="N1586" s="1">
        <v>0.98399999999999999</v>
      </c>
      <c r="O1586" s="1">
        <v>0.98299999999999998</v>
      </c>
      <c r="P1586" s="1"/>
    </row>
    <row r="1587" spans="1:16" ht="13.5" x14ac:dyDescent="0.35">
      <c r="A1587" s="1">
        <v>1580</v>
      </c>
      <c r="B1587" s="1">
        <v>1580</v>
      </c>
      <c r="C1587" s="1">
        <v>1581</v>
      </c>
      <c r="D1587" s="1" t="s">
        <v>150</v>
      </c>
      <c r="E1587" s="12">
        <v>0.83333333333333337</v>
      </c>
      <c r="F1587" s="1">
        <v>0.83399999999999996</v>
      </c>
      <c r="G1587" s="1">
        <v>0.81899999999999995</v>
      </c>
      <c r="H1587" s="1">
        <v>0.81899999999999995</v>
      </c>
      <c r="I1587" s="1">
        <v>0.82</v>
      </c>
      <c r="J1587" s="1">
        <v>0.82</v>
      </c>
      <c r="K1587" s="1">
        <v>0.81299999999999994</v>
      </c>
      <c r="L1587" s="1">
        <v>0.81299999999999994</v>
      </c>
      <c r="M1587" s="1">
        <v>0.81299999999999994</v>
      </c>
      <c r="N1587" s="1">
        <v>0.81399999999999995</v>
      </c>
      <c r="O1587" s="1">
        <v>0.81299999999999994</v>
      </c>
      <c r="P1587" s="1"/>
    </row>
    <row r="1588" spans="1:16" ht="13.5" x14ac:dyDescent="0.35">
      <c r="A1588" s="1">
        <v>1581</v>
      </c>
      <c r="B1588" s="1">
        <v>1581</v>
      </c>
      <c r="C1588" s="1">
        <v>1582</v>
      </c>
      <c r="D1588" s="1" t="s">
        <v>150</v>
      </c>
      <c r="E1588" s="12">
        <v>0.875</v>
      </c>
      <c r="F1588" s="1">
        <v>0.377</v>
      </c>
      <c r="G1588" s="1">
        <v>0.36899999999999999</v>
      </c>
      <c r="H1588" s="1">
        <v>0.36899999999999999</v>
      </c>
      <c r="I1588" s="1">
        <v>0.37</v>
      </c>
      <c r="J1588" s="1">
        <v>0.37</v>
      </c>
      <c r="K1588" s="1">
        <v>0.35799999999999998</v>
      </c>
      <c r="L1588" s="1">
        <v>0.36399999999999999</v>
      </c>
      <c r="M1588" s="1">
        <v>0.36399999999999999</v>
      </c>
      <c r="N1588" s="1">
        <v>0.36499999999999999</v>
      </c>
      <c r="O1588" s="1">
        <v>0.36399999999999999</v>
      </c>
      <c r="P1588" s="1"/>
    </row>
    <row r="1589" spans="1:16" ht="13.5" x14ac:dyDescent="0.35">
      <c r="A1589" s="1">
        <v>1582</v>
      </c>
      <c r="B1589" s="1">
        <v>1582</v>
      </c>
      <c r="C1589" s="1">
        <v>1583</v>
      </c>
      <c r="D1589" s="1" t="s">
        <v>150</v>
      </c>
      <c r="E1589" s="12">
        <v>0.91666666666666663</v>
      </c>
      <c r="F1589" s="1">
        <v>4.0000000000000001E-3</v>
      </c>
      <c r="G1589" s="1">
        <v>7.0000000000000001E-3</v>
      </c>
      <c r="H1589" s="1">
        <v>7.0000000000000001E-3</v>
      </c>
      <c r="I1589" s="1">
        <v>7.0000000000000001E-3</v>
      </c>
      <c r="J1589" s="1">
        <v>7.0000000000000001E-3</v>
      </c>
      <c r="K1589" s="1">
        <v>6.0000000000000001E-3</v>
      </c>
      <c r="L1589" s="1">
        <v>1E-3</v>
      </c>
      <c r="M1589" s="1">
        <v>1E-3</v>
      </c>
      <c r="N1589" s="1">
        <v>2E-3</v>
      </c>
      <c r="O1589" s="1">
        <v>1E-3</v>
      </c>
      <c r="P1589" s="1"/>
    </row>
    <row r="1590" spans="1:16" ht="13.5" x14ac:dyDescent="0.35">
      <c r="A1590" s="1">
        <v>1583</v>
      </c>
      <c r="B1590" s="1">
        <v>1583</v>
      </c>
      <c r="C1590" s="1">
        <v>1584</v>
      </c>
      <c r="D1590" s="1" t="s">
        <v>150</v>
      </c>
      <c r="E1590" s="12">
        <v>0.95833333333333337</v>
      </c>
      <c r="F1590" s="1">
        <v>0.17199999999999999</v>
      </c>
      <c r="G1590" s="1">
        <v>0.13200000000000001</v>
      </c>
      <c r="H1590" s="1">
        <v>0.13200000000000001</v>
      </c>
      <c r="I1590" s="1">
        <v>0.13200000000000001</v>
      </c>
      <c r="J1590" s="1">
        <v>0.13200000000000001</v>
      </c>
      <c r="K1590" s="1">
        <v>0.13900000000000001</v>
      </c>
      <c r="L1590" s="1">
        <v>0.127</v>
      </c>
      <c r="M1590" s="1">
        <v>0.127</v>
      </c>
      <c r="N1590" s="1">
        <v>0.128</v>
      </c>
      <c r="O1590" s="1">
        <v>0.127</v>
      </c>
      <c r="P1590" s="1"/>
    </row>
    <row r="1591" spans="1:16" ht="13.5" x14ac:dyDescent="0.35">
      <c r="A1591" s="1">
        <v>1584</v>
      </c>
      <c r="B1591" s="1">
        <v>1584</v>
      </c>
      <c r="C1591" s="1">
        <v>1585</v>
      </c>
      <c r="D1591" s="1" t="s">
        <v>151</v>
      </c>
      <c r="E1591" s="12">
        <v>0</v>
      </c>
      <c r="F1591" s="1">
        <v>6.0999999999999999E-2</v>
      </c>
      <c r="G1591" s="1">
        <v>1.7000000000000001E-2</v>
      </c>
      <c r="H1591" s="1">
        <v>1.7000000000000001E-2</v>
      </c>
      <c r="I1591" s="1">
        <v>1.7000000000000001E-2</v>
      </c>
      <c r="J1591" s="1">
        <v>1.7000000000000001E-2</v>
      </c>
      <c r="K1591" s="1">
        <v>2.9000000000000001E-2</v>
      </c>
      <c r="L1591" s="1">
        <v>1.2E-2</v>
      </c>
      <c r="M1591" s="1">
        <v>1.2999999999999999E-2</v>
      </c>
      <c r="N1591" s="1">
        <v>1.2999999999999999E-2</v>
      </c>
      <c r="O1591" s="1">
        <v>1.2999999999999999E-2</v>
      </c>
      <c r="P1591" s="1"/>
    </row>
    <row r="1592" spans="1:16" ht="13.5" x14ac:dyDescent="0.35">
      <c r="A1592" s="1">
        <v>1585</v>
      </c>
      <c r="B1592" s="1">
        <v>1585</v>
      </c>
      <c r="C1592" s="1">
        <v>1586</v>
      </c>
      <c r="D1592" s="1" t="s">
        <v>151</v>
      </c>
      <c r="E1592" s="12">
        <v>4.1666666666666664E-2</v>
      </c>
      <c r="F1592" s="1">
        <v>3.7999999999999999E-2</v>
      </c>
      <c r="G1592" s="1">
        <v>8.0000000000000002E-3</v>
      </c>
      <c r="H1592" s="1">
        <v>8.0000000000000002E-3</v>
      </c>
      <c r="I1592" s="1">
        <v>8.9999999999999993E-3</v>
      </c>
      <c r="J1592" s="1">
        <v>8.9999999999999993E-3</v>
      </c>
      <c r="K1592" s="1">
        <v>1.4999999999999999E-2</v>
      </c>
      <c r="L1592" s="1">
        <v>4.0000000000000001E-3</v>
      </c>
      <c r="M1592" s="1">
        <v>4.0000000000000001E-3</v>
      </c>
      <c r="N1592" s="1">
        <v>5.0000000000000001E-3</v>
      </c>
      <c r="O1592" s="1">
        <v>4.0000000000000001E-3</v>
      </c>
      <c r="P1592" s="1"/>
    </row>
    <row r="1593" spans="1:16" ht="13.5" x14ac:dyDescent="0.35">
      <c r="A1593" s="1">
        <v>1586</v>
      </c>
      <c r="B1593" s="1">
        <v>1586</v>
      </c>
      <c r="C1593" s="1">
        <v>1587</v>
      </c>
      <c r="D1593" s="1" t="s">
        <v>151</v>
      </c>
      <c r="E1593" s="12">
        <v>8.3333333333333329E-2</v>
      </c>
      <c r="F1593" s="1">
        <v>0.29699999999999999</v>
      </c>
      <c r="G1593" s="1">
        <v>0.30599999999999999</v>
      </c>
      <c r="H1593" s="1">
        <v>0.30599999999999999</v>
      </c>
      <c r="I1593" s="1">
        <v>0.30599999999999999</v>
      </c>
      <c r="J1593" s="1">
        <v>0.307</v>
      </c>
      <c r="K1593" s="1">
        <v>0.30399999999999999</v>
      </c>
      <c r="L1593" s="1">
        <v>0.30299999999999999</v>
      </c>
      <c r="M1593" s="1">
        <v>0.30299999999999999</v>
      </c>
      <c r="N1593" s="1">
        <v>0.30299999999999999</v>
      </c>
      <c r="O1593" s="1">
        <v>0.30299999999999999</v>
      </c>
      <c r="P1593" s="1"/>
    </row>
    <row r="1594" spans="1:16" ht="13.5" x14ac:dyDescent="0.35">
      <c r="A1594" s="1">
        <v>1587</v>
      </c>
      <c r="B1594" s="1">
        <v>1587</v>
      </c>
      <c r="C1594" s="1">
        <v>1588</v>
      </c>
      <c r="D1594" s="1" t="s">
        <v>151</v>
      </c>
      <c r="E1594" s="12">
        <v>0.125</v>
      </c>
      <c r="F1594" s="1">
        <v>0.23100000000000001</v>
      </c>
      <c r="G1594" s="1">
        <v>0.18099999999999999</v>
      </c>
      <c r="H1594" s="1">
        <v>0.18099999999999999</v>
      </c>
      <c r="I1594" s="1">
        <v>0.18099999999999999</v>
      </c>
      <c r="J1594" s="1">
        <v>0.18099999999999999</v>
      </c>
      <c r="K1594" s="1">
        <v>0.183</v>
      </c>
      <c r="L1594" s="1">
        <v>0.17799999999999999</v>
      </c>
      <c r="M1594" s="1">
        <v>0.17799999999999999</v>
      </c>
      <c r="N1594" s="1">
        <v>0.17899999999999999</v>
      </c>
      <c r="O1594" s="1">
        <v>0.17799999999999999</v>
      </c>
      <c r="P1594" s="1"/>
    </row>
    <row r="1595" spans="1:16" ht="13.5" x14ac:dyDescent="0.35">
      <c r="A1595" s="1">
        <v>1588</v>
      </c>
      <c r="B1595" s="1">
        <v>1588</v>
      </c>
      <c r="C1595" s="1">
        <v>1589</v>
      </c>
      <c r="D1595" s="1" t="s">
        <v>151</v>
      </c>
      <c r="E1595" s="12">
        <v>0.16666666666666666</v>
      </c>
      <c r="F1595" s="1">
        <v>9.0999999999999998E-2</v>
      </c>
      <c r="G1595" s="1">
        <v>7.8E-2</v>
      </c>
      <c r="H1595" s="1">
        <v>7.8E-2</v>
      </c>
      <c r="I1595" s="1">
        <v>7.8E-2</v>
      </c>
      <c r="J1595" s="1">
        <v>7.8E-2</v>
      </c>
      <c r="K1595" s="1">
        <v>7.3999999999999996E-2</v>
      </c>
      <c r="L1595" s="1">
        <v>7.4999999999999997E-2</v>
      </c>
      <c r="M1595" s="1">
        <v>7.4999999999999997E-2</v>
      </c>
      <c r="N1595" s="1">
        <v>7.5999999999999998E-2</v>
      </c>
      <c r="O1595" s="1">
        <v>7.4999999999999997E-2</v>
      </c>
      <c r="P1595" s="1"/>
    </row>
    <row r="1596" spans="1:16" ht="13.5" x14ac:dyDescent="0.35">
      <c r="A1596" s="1">
        <v>1589</v>
      </c>
      <c r="B1596" s="1">
        <v>1589</v>
      </c>
      <c r="C1596" s="1">
        <v>1590</v>
      </c>
      <c r="D1596" s="1" t="s">
        <v>151</v>
      </c>
      <c r="E1596" s="12">
        <v>0.20833333333333334</v>
      </c>
      <c r="F1596" s="1">
        <v>0.28599999999999998</v>
      </c>
      <c r="G1596" s="1">
        <v>0.10199999999999999</v>
      </c>
      <c r="H1596" s="1">
        <v>0.10199999999999999</v>
      </c>
      <c r="I1596" s="1">
        <v>0.10199999999999999</v>
      </c>
      <c r="J1596" s="1">
        <v>0.10199999999999999</v>
      </c>
      <c r="K1596" s="1">
        <v>0.23599999999999999</v>
      </c>
      <c r="L1596" s="1">
        <v>0.1</v>
      </c>
      <c r="M1596" s="1">
        <v>0.1</v>
      </c>
      <c r="N1596" s="1">
        <v>0.1</v>
      </c>
      <c r="O1596" s="1">
        <v>0.1</v>
      </c>
      <c r="P1596" s="1"/>
    </row>
    <row r="1597" spans="1:16" ht="13.5" x14ac:dyDescent="0.35">
      <c r="A1597" s="1">
        <v>1590</v>
      </c>
      <c r="B1597" s="1">
        <v>1590</v>
      </c>
      <c r="C1597" s="1">
        <v>1591</v>
      </c>
      <c r="D1597" s="1" t="s">
        <v>151</v>
      </c>
      <c r="E1597" s="12">
        <v>0.25</v>
      </c>
      <c r="F1597" s="1">
        <v>0.127</v>
      </c>
      <c r="G1597" s="1">
        <v>2.4E-2</v>
      </c>
      <c r="H1597" s="1">
        <v>2.4E-2</v>
      </c>
      <c r="I1597" s="1">
        <v>2.4E-2</v>
      </c>
      <c r="J1597" s="1">
        <v>2.4E-2</v>
      </c>
      <c r="K1597" s="1">
        <v>0.14499999999999999</v>
      </c>
      <c r="L1597" s="1">
        <v>2.1999999999999999E-2</v>
      </c>
      <c r="M1597" s="1">
        <v>2.1999999999999999E-2</v>
      </c>
      <c r="N1597" s="1">
        <v>2.1999999999999999E-2</v>
      </c>
      <c r="O1597" s="1">
        <v>2.1999999999999999E-2</v>
      </c>
      <c r="P1597" s="1"/>
    </row>
    <row r="1598" spans="1:16" ht="13.5" x14ac:dyDescent="0.35">
      <c r="A1598" s="1">
        <v>1591</v>
      </c>
      <c r="B1598" s="1">
        <v>1591</v>
      </c>
      <c r="C1598" s="1">
        <v>1592</v>
      </c>
      <c r="D1598" s="1" t="s">
        <v>151</v>
      </c>
      <c r="E1598" s="12">
        <v>0.29166666666666669</v>
      </c>
      <c r="F1598" s="1">
        <v>0.1</v>
      </c>
      <c r="G1598" s="1">
        <v>4.2999999999999997E-2</v>
      </c>
      <c r="H1598" s="1">
        <v>4.2999999999999997E-2</v>
      </c>
      <c r="I1598" s="1">
        <v>4.2000000000000003E-2</v>
      </c>
      <c r="J1598" s="1">
        <v>4.2000000000000003E-2</v>
      </c>
      <c r="K1598" s="1">
        <v>0.11600000000000001</v>
      </c>
      <c r="L1598" s="1">
        <v>4.3999999999999997E-2</v>
      </c>
      <c r="M1598" s="1">
        <v>4.3999999999999997E-2</v>
      </c>
      <c r="N1598" s="1">
        <v>4.3999999999999997E-2</v>
      </c>
      <c r="O1598" s="1">
        <v>4.3999999999999997E-2</v>
      </c>
      <c r="P1598" s="1"/>
    </row>
    <row r="1599" spans="1:16" ht="13.5" x14ac:dyDescent="0.35">
      <c r="A1599" s="1">
        <v>1592</v>
      </c>
      <c r="B1599" s="1">
        <v>1592</v>
      </c>
      <c r="C1599" s="1">
        <v>1593</v>
      </c>
      <c r="D1599" s="1" t="s">
        <v>151</v>
      </c>
      <c r="E1599" s="12">
        <v>0.33333333333333331</v>
      </c>
      <c r="F1599" s="1">
        <v>0.122</v>
      </c>
      <c r="G1599" s="1">
        <v>0.121</v>
      </c>
      <c r="H1599" s="1">
        <v>0.121</v>
      </c>
      <c r="I1599" s="1">
        <v>0.12</v>
      </c>
      <c r="J1599" s="1">
        <v>0.12</v>
      </c>
      <c r="K1599" s="1">
        <v>0.122</v>
      </c>
      <c r="L1599" s="1">
        <v>0.122</v>
      </c>
      <c r="M1599" s="1">
        <v>0.122</v>
      </c>
      <c r="N1599" s="1">
        <v>0.122</v>
      </c>
      <c r="O1599" s="1">
        <v>0.122</v>
      </c>
      <c r="P1599" s="1"/>
    </row>
    <row r="1600" spans="1:16" ht="13.5" x14ac:dyDescent="0.35">
      <c r="A1600" s="1">
        <v>1593</v>
      </c>
      <c r="B1600" s="1">
        <v>1593</v>
      </c>
      <c r="C1600" s="1">
        <v>1594</v>
      </c>
      <c r="D1600" s="1" t="s">
        <v>151</v>
      </c>
      <c r="E1600" s="12">
        <v>0.375</v>
      </c>
      <c r="F1600" s="1">
        <v>0.30299999999999999</v>
      </c>
      <c r="G1600" s="1">
        <v>0.311</v>
      </c>
      <c r="H1600" s="1">
        <v>0.311</v>
      </c>
      <c r="I1600" s="1">
        <v>0.311</v>
      </c>
      <c r="J1600" s="1">
        <v>0.311</v>
      </c>
      <c r="K1600" s="1">
        <v>0.32</v>
      </c>
      <c r="L1600" s="1">
        <v>0.313</v>
      </c>
      <c r="M1600" s="1">
        <v>0.313</v>
      </c>
      <c r="N1600" s="1">
        <v>0.312</v>
      </c>
      <c r="O1600" s="1">
        <v>0.313</v>
      </c>
      <c r="P1600" s="1"/>
    </row>
    <row r="1601" spans="1:16" ht="13.5" x14ac:dyDescent="0.35">
      <c r="A1601" s="1">
        <v>1594</v>
      </c>
      <c r="B1601" s="1">
        <v>1594</v>
      </c>
      <c r="C1601" s="1">
        <v>1595</v>
      </c>
      <c r="D1601" s="1" t="s">
        <v>151</v>
      </c>
      <c r="E1601" s="12">
        <v>0.41666666666666669</v>
      </c>
      <c r="F1601" s="1">
        <v>0.38300000000000001</v>
      </c>
      <c r="G1601" s="1">
        <v>0.46600000000000003</v>
      </c>
      <c r="H1601" s="1">
        <v>0.46600000000000003</v>
      </c>
      <c r="I1601" s="1">
        <v>0.46500000000000002</v>
      </c>
      <c r="J1601" s="1">
        <v>0.46500000000000002</v>
      </c>
      <c r="K1601" s="1">
        <v>0.42099999999999999</v>
      </c>
      <c r="L1601" s="1">
        <v>0.46700000000000003</v>
      </c>
      <c r="M1601" s="1">
        <v>0.46700000000000003</v>
      </c>
      <c r="N1601" s="1">
        <v>0.46600000000000003</v>
      </c>
      <c r="O1601" s="1">
        <v>0.46700000000000003</v>
      </c>
      <c r="P1601" s="1"/>
    </row>
    <row r="1602" spans="1:16" ht="13.5" x14ac:dyDescent="0.35">
      <c r="A1602" s="1">
        <v>1595</v>
      </c>
      <c r="B1602" s="1">
        <v>1595</v>
      </c>
      <c r="C1602" s="1">
        <v>1596</v>
      </c>
      <c r="D1602" s="1" t="s">
        <v>151</v>
      </c>
      <c r="E1602" s="12">
        <v>0.45833333333333331</v>
      </c>
      <c r="F1602" s="1">
        <v>0.44400000000000001</v>
      </c>
      <c r="G1602" s="1">
        <v>0.496</v>
      </c>
      <c r="H1602" s="1">
        <v>0.496</v>
      </c>
      <c r="I1602" s="1">
        <v>0.495</v>
      </c>
      <c r="J1602" s="1">
        <v>0.495</v>
      </c>
      <c r="K1602" s="1">
        <v>0.42199999999999999</v>
      </c>
      <c r="L1602" s="1">
        <v>0.496</v>
      </c>
      <c r="M1602" s="1">
        <v>0.496</v>
      </c>
      <c r="N1602" s="1">
        <v>0.496</v>
      </c>
      <c r="O1602" s="1">
        <v>0.496</v>
      </c>
      <c r="P1602" s="1"/>
    </row>
    <row r="1603" spans="1:16" ht="13.5" x14ac:dyDescent="0.35">
      <c r="A1603" s="1">
        <v>1596</v>
      </c>
      <c r="B1603" s="1">
        <v>1596</v>
      </c>
      <c r="C1603" s="1">
        <v>1597</v>
      </c>
      <c r="D1603" s="1" t="s">
        <v>151</v>
      </c>
      <c r="E1603" s="12">
        <v>0.5</v>
      </c>
      <c r="F1603" s="1">
        <v>0.187</v>
      </c>
      <c r="G1603" s="1">
        <v>0.40799999999999997</v>
      </c>
      <c r="H1603" s="1">
        <v>0.40799999999999997</v>
      </c>
      <c r="I1603" s="1">
        <v>0.40799999999999997</v>
      </c>
      <c r="J1603" s="1">
        <v>0.40799999999999997</v>
      </c>
      <c r="K1603" s="1">
        <v>0.17</v>
      </c>
      <c r="L1603" s="1">
        <v>0.40799999999999997</v>
      </c>
      <c r="M1603" s="1">
        <v>0.40799999999999997</v>
      </c>
      <c r="N1603" s="1">
        <v>0.40699999999999997</v>
      </c>
      <c r="O1603" s="1">
        <v>0.40799999999999997</v>
      </c>
      <c r="P1603" s="1"/>
    </row>
    <row r="1604" spans="1:16" ht="13.5" x14ac:dyDescent="0.35">
      <c r="A1604" s="1">
        <v>1597</v>
      </c>
      <c r="B1604" s="1">
        <v>1597</v>
      </c>
      <c r="C1604" s="1">
        <v>1598</v>
      </c>
      <c r="D1604" s="1" t="s">
        <v>151</v>
      </c>
      <c r="E1604" s="12">
        <v>0.54166666666666663</v>
      </c>
      <c r="F1604" s="1">
        <v>4.8000000000000001E-2</v>
      </c>
      <c r="G1604" s="1">
        <v>0.214</v>
      </c>
      <c r="H1604" s="1">
        <v>0.214</v>
      </c>
      <c r="I1604" s="1">
        <v>0.21299999999999999</v>
      </c>
      <c r="J1604" s="1">
        <v>0.21299999999999999</v>
      </c>
      <c r="K1604" s="1">
        <v>0.06</v>
      </c>
      <c r="L1604" s="1">
        <v>0.21199999999999999</v>
      </c>
      <c r="M1604" s="1">
        <v>0.21199999999999999</v>
      </c>
      <c r="N1604" s="1">
        <v>0.21199999999999999</v>
      </c>
      <c r="O1604" s="1">
        <v>0.21199999999999999</v>
      </c>
      <c r="P1604" s="1"/>
    </row>
    <row r="1605" spans="1:16" ht="13.5" x14ac:dyDescent="0.35">
      <c r="A1605" s="1">
        <v>1598</v>
      </c>
      <c r="B1605" s="1">
        <v>1598</v>
      </c>
      <c r="C1605" s="1">
        <v>1599</v>
      </c>
      <c r="D1605" s="1" t="s">
        <v>151</v>
      </c>
      <c r="E1605" s="12">
        <v>0.58333333333333337</v>
      </c>
      <c r="F1605" s="1">
        <v>0.14499999999999999</v>
      </c>
      <c r="G1605" s="1">
        <v>3.3000000000000002E-2</v>
      </c>
      <c r="H1605" s="1">
        <v>3.3000000000000002E-2</v>
      </c>
      <c r="I1605" s="1">
        <v>3.3000000000000002E-2</v>
      </c>
      <c r="J1605" s="1">
        <v>3.3000000000000002E-2</v>
      </c>
      <c r="K1605" s="1">
        <v>9.4E-2</v>
      </c>
      <c r="L1605" s="1">
        <v>3.2000000000000001E-2</v>
      </c>
      <c r="M1605" s="1">
        <v>3.2000000000000001E-2</v>
      </c>
      <c r="N1605" s="1">
        <v>3.2000000000000001E-2</v>
      </c>
      <c r="O1605" s="1">
        <v>3.2000000000000001E-2</v>
      </c>
      <c r="P1605" s="1"/>
    </row>
    <row r="1606" spans="1:16" ht="13.5" x14ac:dyDescent="0.35">
      <c r="A1606" s="1">
        <v>1599</v>
      </c>
      <c r="B1606" s="1">
        <v>1599</v>
      </c>
      <c r="C1606" s="1">
        <v>1600</v>
      </c>
      <c r="D1606" s="1" t="s">
        <v>151</v>
      </c>
      <c r="E1606" s="12">
        <v>0.625</v>
      </c>
      <c r="F1606" s="1">
        <v>4.3999999999999997E-2</v>
      </c>
      <c r="G1606" s="1">
        <v>0.04</v>
      </c>
      <c r="H1606" s="1">
        <v>0.04</v>
      </c>
      <c r="I1606" s="1">
        <v>4.1000000000000002E-2</v>
      </c>
      <c r="J1606" s="1">
        <v>4.1000000000000002E-2</v>
      </c>
      <c r="K1606" s="1">
        <v>3.9E-2</v>
      </c>
      <c r="L1606" s="1">
        <v>4.1000000000000002E-2</v>
      </c>
      <c r="M1606" s="1">
        <v>4.1000000000000002E-2</v>
      </c>
      <c r="N1606" s="1">
        <v>4.1000000000000002E-2</v>
      </c>
      <c r="O1606" s="1">
        <v>4.1000000000000002E-2</v>
      </c>
      <c r="P1606" s="1"/>
    </row>
    <row r="1607" spans="1:16" ht="13.5" x14ac:dyDescent="0.35">
      <c r="A1607" s="1">
        <v>1600</v>
      </c>
      <c r="B1607" s="1">
        <v>1600</v>
      </c>
      <c r="C1607" s="1">
        <v>1601</v>
      </c>
      <c r="D1607" s="1" t="s">
        <v>151</v>
      </c>
      <c r="E1607" s="12">
        <v>0.66666666666666663</v>
      </c>
      <c r="F1607" s="1">
        <v>5.0000000000000001E-3</v>
      </c>
      <c r="G1607" s="1">
        <v>0.14499999999999999</v>
      </c>
      <c r="H1607" s="1">
        <v>0.14499999999999999</v>
      </c>
      <c r="I1607" s="1">
        <v>0.14499999999999999</v>
      </c>
      <c r="J1607" s="1">
        <v>0.14499999999999999</v>
      </c>
      <c r="K1607" s="1">
        <v>5.0000000000000001E-3</v>
      </c>
      <c r="L1607" s="1">
        <v>0.14399999999999999</v>
      </c>
      <c r="M1607" s="1">
        <v>0.14499999999999999</v>
      </c>
      <c r="N1607" s="1">
        <v>0.14499999999999999</v>
      </c>
      <c r="O1607" s="1">
        <v>0.14499999999999999</v>
      </c>
      <c r="P1607" s="1"/>
    </row>
    <row r="1608" spans="1:16" ht="13.5" x14ac:dyDescent="0.35">
      <c r="A1608" s="1">
        <v>1601</v>
      </c>
      <c r="B1608" s="1">
        <v>1601</v>
      </c>
      <c r="C1608" s="1">
        <v>1602</v>
      </c>
      <c r="D1608" s="1" t="s">
        <v>151</v>
      </c>
      <c r="E1608" s="12">
        <v>0.70833333333333337</v>
      </c>
      <c r="F1608" s="1">
        <v>6.2E-2</v>
      </c>
      <c r="G1608" s="1">
        <v>0.26500000000000001</v>
      </c>
      <c r="H1608" s="1">
        <v>0.26500000000000001</v>
      </c>
      <c r="I1608" s="1">
        <v>0.26500000000000001</v>
      </c>
      <c r="J1608" s="1">
        <v>0.26500000000000001</v>
      </c>
      <c r="K1608" s="1">
        <v>0.14799999999999999</v>
      </c>
      <c r="L1608" s="1">
        <v>0.26400000000000001</v>
      </c>
      <c r="M1608" s="1">
        <v>0.26400000000000001</v>
      </c>
      <c r="N1608" s="1">
        <v>0.26400000000000001</v>
      </c>
      <c r="O1608" s="1">
        <v>0.26400000000000001</v>
      </c>
      <c r="P1608" s="1"/>
    </row>
    <row r="1609" spans="1:16" ht="13.5" x14ac:dyDescent="0.35">
      <c r="A1609" s="1">
        <v>1602</v>
      </c>
      <c r="B1609" s="1">
        <v>1602</v>
      </c>
      <c r="C1609" s="1">
        <v>1603</v>
      </c>
      <c r="D1609" s="1" t="s">
        <v>151</v>
      </c>
      <c r="E1609" s="12">
        <v>0.75</v>
      </c>
      <c r="F1609" s="1">
        <v>0.223</v>
      </c>
      <c r="G1609" s="1">
        <v>0.34899999999999998</v>
      </c>
      <c r="H1609" s="1">
        <v>0.34899999999999998</v>
      </c>
      <c r="I1609" s="1">
        <v>0.34899999999999998</v>
      </c>
      <c r="J1609" s="1">
        <v>0.34899999999999998</v>
      </c>
      <c r="K1609" s="1">
        <v>0.23100000000000001</v>
      </c>
      <c r="L1609" s="1">
        <v>0.34799999999999998</v>
      </c>
      <c r="M1609" s="1">
        <v>0.34799999999999998</v>
      </c>
      <c r="N1609" s="1">
        <v>0.34799999999999998</v>
      </c>
      <c r="O1609" s="1">
        <v>0.34799999999999998</v>
      </c>
      <c r="P1609" s="1"/>
    </row>
    <row r="1610" spans="1:16" ht="13.5" x14ac:dyDescent="0.35">
      <c r="A1610" s="1">
        <v>1603</v>
      </c>
      <c r="B1610" s="1">
        <v>1603</v>
      </c>
      <c r="C1610" s="1">
        <v>1604</v>
      </c>
      <c r="D1610" s="1" t="s">
        <v>151</v>
      </c>
      <c r="E1610" s="12">
        <v>0.79166666666666663</v>
      </c>
      <c r="F1610" s="1">
        <v>0.19600000000000001</v>
      </c>
      <c r="G1610" s="1">
        <v>0.311</v>
      </c>
      <c r="H1610" s="1">
        <v>0.311</v>
      </c>
      <c r="I1610" s="1">
        <v>0.311</v>
      </c>
      <c r="J1610" s="1">
        <v>0.311</v>
      </c>
      <c r="K1610" s="1">
        <v>0.156</v>
      </c>
      <c r="L1610" s="1">
        <v>0.31</v>
      </c>
      <c r="M1610" s="1">
        <v>0.31</v>
      </c>
      <c r="N1610" s="1">
        <v>0.31</v>
      </c>
      <c r="O1610" s="1">
        <v>0.31</v>
      </c>
      <c r="P1610" s="1"/>
    </row>
    <row r="1611" spans="1:16" ht="13.5" x14ac:dyDescent="0.35">
      <c r="A1611" s="1">
        <v>1604</v>
      </c>
      <c r="B1611" s="1">
        <v>1604</v>
      </c>
      <c r="C1611" s="1">
        <v>1605</v>
      </c>
      <c r="D1611" s="1" t="s">
        <v>151</v>
      </c>
      <c r="E1611" s="12">
        <v>0.83333333333333337</v>
      </c>
      <c r="F1611" s="1">
        <v>0.20300000000000001</v>
      </c>
      <c r="G1611" s="1">
        <v>0.26300000000000001</v>
      </c>
      <c r="H1611" s="1">
        <v>0.26300000000000001</v>
      </c>
      <c r="I1611" s="1">
        <v>0.26300000000000001</v>
      </c>
      <c r="J1611" s="1">
        <v>0.26300000000000001</v>
      </c>
      <c r="K1611" s="1">
        <v>0.23499999999999999</v>
      </c>
      <c r="L1611" s="1">
        <v>0.26200000000000001</v>
      </c>
      <c r="M1611" s="1">
        <v>0.26200000000000001</v>
      </c>
      <c r="N1611" s="1">
        <v>0.26200000000000001</v>
      </c>
      <c r="O1611" s="1">
        <v>0.26200000000000001</v>
      </c>
      <c r="P1611" s="1"/>
    </row>
    <row r="1612" spans="1:16" ht="13.5" x14ac:dyDescent="0.35">
      <c r="A1612" s="1">
        <v>1605</v>
      </c>
      <c r="B1612" s="1">
        <v>1605</v>
      </c>
      <c r="C1612" s="1">
        <v>1606</v>
      </c>
      <c r="D1612" s="1" t="s">
        <v>151</v>
      </c>
      <c r="E1612" s="12">
        <v>0.875</v>
      </c>
      <c r="F1612" s="1">
        <v>0.30499999999999999</v>
      </c>
      <c r="G1612" s="1">
        <v>0.30499999999999999</v>
      </c>
      <c r="H1612" s="1">
        <v>0.30499999999999999</v>
      </c>
      <c r="I1612" s="1">
        <v>0.30499999999999999</v>
      </c>
      <c r="J1612" s="1">
        <v>0.30499999999999999</v>
      </c>
      <c r="K1612" s="1">
        <v>0.30399999999999999</v>
      </c>
      <c r="L1612" s="1">
        <v>0.30399999999999999</v>
      </c>
      <c r="M1612" s="1">
        <v>0.30399999999999999</v>
      </c>
      <c r="N1612" s="1">
        <v>0.30499999999999999</v>
      </c>
      <c r="O1612" s="1">
        <v>0.30399999999999999</v>
      </c>
      <c r="P1612" s="1"/>
    </row>
    <row r="1613" spans="1:16" ht="13.5" x14ac:dyDescent="0.35">
      <c r="A1613" s="1">
        <v>1606</v>
      </c>
      <c r="B1613" s="1">
        <v>1606</v>
      </c>
      <c r="C1613" s="1">
        <v>1607</v>
      </c>
      <c r="D1613" s="1" t="s">
        <v>151</v>
      </c>
      <c r="E1613" s="12">
        <v>0.91666666666666663</v>
      </c>
      <c r="F1613" s="1">
        <v>0.254</v>
      </c>
      <c r="G1613" s="1">
        <v>0.253</v>
      </c>
      <c r="H1613" s="1">
        <v>0.253</v>
      </c>
      <c r="I1613" s="1">
        <v>0.253</v>
      </c>
      <c r="J1613" s="1">
        <v>0.253</v>
      </c>
      <c r="K1613" s="1">
        <v>0.253</v>
      </c>
      <c r="L1613" s="1">
        <v>0.253</v>
      </c>
      <c r="M1613" s="1">
        <v>0.253</v>
      </c>
      <c r="N1613" s="1">
        <v>0.253</v>
      </c>
      <c r="O1613" s="1">
        <v>0.253</v>
      </c>
      <c r="P1613" s="1"/>
    </row>
    <row r="1614" spans="1:16" ht="13.5" x14ac:dyDescent="0.35">
      <c r="A1614" s="1">
        <v>1607</v>
      </c>
      <c r="B1614" s="1">
        <v>1607</v>
      </c>
      <c r="C1614" s="1">
        <v>1608</v>
      </c>
      <c r="D1614" s="1" t="s">
        <v>151</v>
      </c>
      <c r="E1614" s="12">
        <v>0.95833333333333337</v>
      </c>
      <c r="F1614" s="1">
        <v>0.187</v>
      </c>
      <c r="G1614" s="1">
        <v>0.186</v>
      </c>
      <c r="H1614" s="1">
        <v>0.186</v>
      </c>
      <c r="I1614" s="1">
        <v>0.186</v>
      </c>
      <c r="J1614" s="1">
        <v>0.186</v>
      </c>
      <c r="K1614" s="1">
        <v>0.185</v>
      </c>
      <c r="L1614" s="1">
        <v>0.185</v>
      </c>
      <c r="M1614" s="1">
        <v>0.185</v>
      </c>
      <c r="N1614" s="1">
        <v>0.186</v>
      </c>
      <c r="O1614" s="1">
        <v>0.185</v>
      </c>
      <c r="P1614" s="1"/>
    </row>
    <row r="1615" spans="1:16" ht="13.5" x14ac:dyDescent="0.35">
      <c r="A1615" s="1">
        <v>1608</v>
      </c>
      <c r="B1615" s="1">
        <v>1608</v>
      </c>
      <c r="C1615" s="1">
        <v>1609</v>
      </c>
      <c r="D1615" s="1" t="s">
        <v>152</v>
      </c>
      <c r="E1615" s="12">
        <v>0</v>
      </c>
      <c r="F1615" s="1">
        <v>0.21099999999999999</v>
      </c>
      <c r="G1615" s="1">
        <v>0.16</v>
      </c>
      <c r="H1615" s="1">
        <v>0.16</v>
      </c>
      <c r="I1615" s="1">
        <v>0.161</v>
      </c>
      <c r="J1615" s="1">
        <v>0.161</v>
      </c>
      <c r="K1615" s="1">
        <v>0.188</v>
      </c>
      <c r="L1615" s="1">
        <v>0.16</v>
      </c>
      <c r="M1615" s="1">
        <v>0.16</v>
      </c>
      <c r="N1615" s="1">
        <v>0.16</v>
      </c>
      <c r="O1615" s="1">
        <v>0.16</v>
      </c>
      <c r="P1615" s="1"/>
    </row>
    <row r="1616" spans="1:16" ht="13.5" x14ac:dyDescent="0.35">
      <c r="A1616" s="1">
        <v>1609</v>
      </c>
      <c r="B1616" s="1">
        <v>1609</v>
      </c>
      <c r="C1616" s="1">
        <v>1610</v>
      </c>
      <c r="D1616" s="1" t="s">
        <v>152</v>
      </c>
      <c r="E1616" s="12">
        <v>4.1666666666666664E-2</v>
      </c>
      <c r="F1616" s="1">
        <v>4.9989999999999997</v>
      </c>
      <c r="G1616" s="1">
        <v>6.32</v>
      </c>
      <c r="H1616" s="1">
        <v>4.5949999999999998</v>
      </c>
      <c r="I1616" s="1">
        <v>1.5409999999999999</v>
      </c>
      <c r="J1616" s="1">
        <v>5.266</v>
      </c>
      <c r="K1616" s="1">
        <v>4.944</v>
      </c>
      <c r="L1616" s="1">
        <v>6.6479999999999997</v>
      </c>
      <c r="M1616" s="1">
        <v>4.8330000000000002</v>
      </c>
      <c r="N1616" s="1">
        <v>1.62</v>
      </c>
      <c r="O1616" s="1">
        <v>11.430999999999999</v>
      </c>
      <c r="P1616" s="1"/>
    </row>
    <row r="1617" spans="1:16" ht="13.5" x14ac:dyDescent="0.35">
      <c r="A1617" s="1">
        <v>1610</v>
      </c>
      <c r="B1617" s="1">
        <v>1610</v>
      </c>
      <c r="C1617" s="1">
        <v>1611</v>
      </c>
      <c r="D1617" s="1" t="s">
        <v>152</v>
      </c>
      <c r="E1617" s="12">
        <v>8.3333333333333329E-2</v>
      </c>
      <c r="F1617" s="1">
        <v>14.042999999999999</v>
      </c>
      <c r="G1617" s="1">
        <v>17.032</v>
      </c>
      <c r="H1617" s="1">
        <v>13.246</v>
      </c>
      <c r="I1617" s="1">
        <v>1.806</v>
      </c>
      <c r="J1617" s="1">
        <v>8.3699999999999992</v>
      </c>
      <c r="K1617" s="1">
        <v>14.106999999999999</v>
      </c>
      <c r="L1617" s="1">
        <v>17.923999999999999</v>
      </c>
      <c r="M1617" s="1">
        <v>13.941000000000001</v>
      </c>
      <c r="N1617" s="1">
        <v>1.9059999999999999</v>
      </c>
      <c r="O1617" s="1">
        <v>12.414999999999999</v>
      </c>
      <c r="P1617" s="1"/>
    </row>
    <row r="1618" spans="1:16" ht="13.5" x14ac:dyDescent="0.35">
      <c r="A1618" s="1">
        <v>1611</v>
      </c>
      <c r="B1618" s="1">
        <v>1611</v>
      </c>
      <c r="C1618" s="1">
        <v>1612</v>
      </c>
      <c r="D1618" s="1" t="s">
        <v>152</v>
      </c>
      <c r="E1618" s="12">
        <v>0.125</v>
      </c>
      <c r="F1618" s="1">
        <v>12.292</v>
      </c>
      <c r="G1618" s="1">
        <v>14.99</v>
      </c>
      <c r="H1618" s="1">
        <v>11.576000000000001</v>
      </c>
      <c r="I1618" s="1">
        <v>2.0169999999999999</v>
      </c>
      <c r="J1618" s="1">
        <v>7.5439999999999996</v>
      </c>
      <c r="K1618" s="1">
        <v>12.314</v>
      </c>
      <c r="L1618" s="1">
        <v>15.77</v>
      </c>
      <c r="M1618" s="1">
        <v>12.179</v>
      </c>
      <c r="N1618" s="1">
        <v>2.1219999999999999</v>
      </c>
      <c r="O1618" s="1">
        <v>14.46</v>
      </c>
      <c r="P1618" s="1"/>
    </row>
    <row r="1619" spans="1:16" ht="13.5" x14ac:dyDescent="0.35">
      <c r="A1619" s="1">
        <v>1612</v>
      </c>
      <c r="B1619" s="1">
        <v>1612</v>
      </c>
      <c r="C1619" s="1">
        <v>1613</v>
      </c>
      <c r="D1619" s="1" t="s">
        <v>152</v>
      </c>
      <c r="E1619" s="12">
        <v>0.16666666666666666</v>
      </c>
      <c r="F1619" s="1">
        <v>0.99099999999999999</v>
      </c>
      <c r="G1619" s="1">
        <v>0.88600000000000001</v>
      </c>
      <c r="H1619" s="1">
        <v>1.006</v>
      </c>
      <c r="I1619" s="1">
        <v>0.71799999999999997</v>
      </c>
      <c r="J1619" s="1">
        <v>4.8070000000000004</v>
      </c>
      <c r="K1619" s="1">
        <v>1.0449999999999999</v>
      </c>
      <c r="L1619" s="1">
        <v>0.93600000000000005</v>
      </c>
      <c r="M1619" s="1">
        <v>1.0620000000000001</v>
      </c>
      <c r="N1619" s="1">
        <v>0.751</v>
      </c>
      <c r="O1619" s="1">
        <v>2.3359999999999999</v>
      </c>
      <c r="P1619" s="1"/>
    </row>
    <row r="1620" spans="1:16" ht="13.5" x14ac:dyDescent="0.35">
      <c r="A1620" s="1">
        <v>1613</v>
      </c>
      <c r="B1620" s="1">
        <v>1613</v>
      </c>
      <c r="C1620" s="1">
        <v>1614</v>
      </c>
      <c r="D1620" s="1" t="s">
        <v>152</v>
      </c>
      <c r="E1620" s="12">
        <v>0.20833333333333334</v>
      </c>
      <c r="F1620" s="1">
        <v>5.657</v>
      </c>
      <c r="G1620" s="1">
        <v>7.4850000000000003</v>
      </c>
      <c r="H1620" s="1">
        <v>5.2679999999999998</v>
      </c>
      <c r="I1620" s="1">
        <v>2.0550000000000002</v>
      </c>
      <c r="J1620" s="1">
        <v>10.906000000000001</v>
      </c>
      <c r="K1620" s="1">
        <v>5.6740000000000004</v>
      </c>
      <c r="L1620" s="1">
        <v>7.8769999999999998</v>
      </c>
      <c r="M1620" s="1">
        <v>5.5439999999999996</v>
      </c>
      <c r="N1620" s="1">
        <v>2.1629999999999998</v>
      </c>
      <c r="O1620" s="1">
        <v>11.733000000000001</v>
      </c>
      <c r="P1620" s="1"/>
    </row>
    <row r="1621" spans="1:16" ht="13.5" x14ac:dyDescent="0.35">
      <c r="A1621" s="1">
        <v>1614</v>
      </c>
      <c r="B1621" s="1">
        <v>1614</v>
      </c>
      <c r="C1621" s="1">
        <v>1615</v>
      </c>
      <c r="D1621" s="1" t="s">
        <v>152</v>
      </c>
      <c r="E1621" s="12">
        <v>0.25</v>
      </c>
      <c r="F1621" s="1">
        <v>5.1340000000000003</v>
      </c>
      <c r="G1621" s="1">
        <v>6.524</v>
      </c>
      <c r="H1621" s="1">
        <v>4.819</v>
      </c>
      <c r="I1621" s="1">
        <v>1.2170000000000001</v>
      </c>
      <c r="J1621" s="1">
        <v>3.2000000000000001E-2</v>
      </c>
      <c r="K1621" s="1">
        <v>5.1689999999999996</v>
      </c>
      <c r="L1621" s="1">
        <v>6.8620000000000001</v>
      </c>
      <c r="M1621" s="1">
        <v>5.0679999999999996</v>
      </c>
      <c r="N1621" s="1">
        <v>1.278</v>
      </c>
      <c r="O1621" s="1">
        <v>3.1E-2</v>
      </c>
      <c r="P1621" s="1"/>
    </row>
    <row r="1622" spans="1:16" ht="13.5" x14ac:dyDescent="0.35">
      <c r="A1622" s="1">
        <v>1615</v>
      </c>
      <c r="B1622" s="1">
        <v>1615</v>
      </c>
      <c r="C1622" s="1">
        <v>1616</v>
      </c>
      <c r="D1622" s="1" t="s">
        <v>152</v>
      </c>
      <c r="E1622" s="12">
        <v>0.29166666666666669</v>
      </c>
      <c r="F1622" s="1">
        <v>1.516</v>
      </c>
      <c r="G1622" s="1">
        <v>0.68300000000000005</v>
      </c>
      <c r="H1622" s="1">
        <v>2.1890000000000001</v>
      </c>
      <c r="I1622" s="1">
        <v>6.8029999999999999</v>
      </c>
      <c r="J1622" s="1">
        <v>4.4349999999999996</v>
      </c>
      <c r="K1622" s="1">
        <v>1.52</v>
      </c>
      <c r="L1622" s="1">
        <v>1.2030000000000001</v>
      </c>
      <c r="M1622" s="1">
        <v>1.8180000000000001</v>
      </c>
      <c r="N1622" s="1">
        <v>6.6719999999999997</v>
      </c>
      <c r="O1622" s="1">
        <v>4.2320000000000002</v>
      </c>
      <c r="P1622" s="1"/>
    </row>
    <row r="1623" spans="1:16" ht="13.5" x14ac:dyDescent="0.35">
      <c r="A1623" s="1">
        <v>1616</v>
      </c>
      <c r="B1623" s="1">
        <v>1616</v>
      </c>
      <c r="C1623" s="1">
        <v>1617</v>
      </c>
      <c r="D1623" s="1" t="s">
        <v>152</v>
      </c>
      <c r="E1623" s="12">
        <v>0.33333333333333331</v>
      </c>
      <c r="F1623" s="1">
        <v>0.26500000000000001</v>
      </c>
      <c r="G1623" s="1">
        <v>0.94099999999999995</v>
      </c>
      <c r="H1623" s="1">
        <v>0.60499999999999998</v>
      </c>
      <c r="I1623" s="1">
        <v>0.79100000000000004</v>
      </c>
      <c r="J1623" s="1">
        <v>5.44</v>
      </c>
      <c r="K1623" s="1">
        <v>0.33500000000000002</v>
      </c>
      <c r="L1623" s="1">
        <v>0.999</v>
      </c>
      <c r="M1623" s="1">
        <v>0.64400000000000002</v>
      </c>
      <c r="N1623" s="1">
        <v>0.84</v>
      </c>
      <c r="O1623" s="1">
        <v>32.872999999999998</v>
      </c>
      <c r="P1623" s="1"/>
    </row>
    <row r="1624" spans="1:16" ht="13.5" x14ac:dyDescent="0.35">
      <c r="A1624" s="1">
        <v>1617</v>
      </c>
      <c r="B1624" s="1">
        <v>1617</v>
      </c>
      <c r="C1624" s="1">
        <v>1618</v>
      </c>
      <c r="D1624" s="1" t="s">
        <v>152</v>
      </c>
      <c r="E1624" s="12">
        <v>0.375</v>
      </c>
      <c r="F1624" s="1">
        <v>9.0269999999999992</v>
      </c>
      <c r="G1624" s="1">
        <v>11.43</v>
      </c>
      <c r="H1624" s="1">
        <v>8.5399999999999991</v>
      </c>
      <c r="I1624" s="1">
        <v>2.8980000000000001</v>
      </c>
      <c r="J1624" s="1">
        <v>6.335</v>
      </c>
      <c r="K1624" s="1">
        <v>8.9390000000000001</v>
      </c>
      <c r="L1624" s="1">
        <v>11.999000000000001</v>
      </c>
      <c r="M1624" s="1">
        <v>8.9580000000000002</v>
      </c>
      <c r="N1624" s="1">
        <v>3.0219999999999998</v>
      </c>
      <c r="O1624" s="1">
        <v>18.722999999999999</v>
      </c>
      <c r="P1624" s="1"/>
    </row>
    <row r="1625" spans="1:16" ht="13.5" x14ac:dyDescent="0.35">
      <c r="A1625" s="1">
        <v>1618</v>
      </c>
      <c r="B1625" s="1">
        <v>1618</v>
      </c>
      <c r="C1625" s="1">
        <v>1619</v>
      </c>
      <c r="D1625" s="1" t="s">
        <v>152</v>
      </c>
      <c r="E1625" s="12">
        <v>0.41666666666666669</v>
      </c>
      <c r="F1625" s="1">
        <v>2.427</v>
      </c>
      <c r="G1625" s="1">
        <v>3.1709999999999998</v>
      </c>
      <c r="H1625" s="1">
        <v>2.399</v>
      </c>
      <c r="I1625" s="1">
        <v>1.496</v>
      </c>
      <c r="J1625" s="1">
        <v>5.3319999999999999</v>
      </c>
      <c r="K1625" s="1">
        <v>2.4750000000000001</v>
      </c>
      <c r="L1625" s="1">
        <v>3.3010000000000002</v>
      </c>
      <c r="M1625" s="1">
        <v>2.4900000000000002</v>
      </c>
      <c r="N1625" s="1">
        <v>1.54</v>
      </c>
      <c r="O1625" s="1">
        <v>20.581</v>
      </c>
      <c r="P1625" s="1"/>
    </row>
    <row r="1626" spans="1:16" ht="13.5" x14ac:dyDescent="0.35">
      <c r="A1626" s="1">
        <v>1619</v>
      </c>
      <c r="B1626" s="1">
        <v>1619</v>
      </c>
      <c r="C1626" s="1">
        <v>1620</v>
      </c>
      <c r="D1626" s="1" t="s">
        <v>152</v>
      </c>
      <c r="E1626" s="12">
        <v>0.45833333333333331</v>
      </c>
      <c r="F1626" s="1">
        <v>10.433</v>
      </c>
      <c r="G1626" s="1">
        <v>14.518000000000001</v>
      </c>
      <c r="H1626" s="1">
        <v>10.398999999999999</v>
      </c>
      <c r="I1626" s="1">
        <v>4.0119999999999996</v>
      </c>
      <c r="J1626" s="1">
        <v>1.5880000000000001</v>
      </c>
      <c r="K1626" s="1">
        <v>10.920999999999999</v>
      </c>
      <c r="L1626" s="1">
        <v>15.308999999999999</v>
      </c>
      <c r="M1626" s="1">
        <v>10.976000000000001</v>
      </c>
      <c r="N1626" s="1">
        <v>4.2560000000000002</v>
      </c>
      <c r="O1626" s="1">
        <v>7.8209999999999997</v>
      </c>
      <c r="P1626" s="1"/>
    </row>
    <row r="1627" spans="1:16" ht="13.5" x14ac:dyDescent="0.35">
      <c r="A1627" s="1">
        <v>1620</v>
      </c>
      <c r="B1627" s="1">
        <v>1620</v>
      </c>
      <c r="C1627" s="1">
        <v>1621</v>
      </c>
      <c r="D1627" s="1" t="s">
        <v>152</v>
      </c>
      <c r="E1627" s="12">
        <v>0.5</v>
      </c>
      <c r="F1627" s="1">
        <v>3.1520000000000001</v>
      </c>
      <c r="G1627" s="1">
        <v>3.9449999999999998</v>
      </c>
      <c r="H1627" s="1">
        <v>2.8889999999999998</v>
      </c>
      <c r="I1627" s="1">
        <v>1.6819999999999999</v>
      </c>
      <c r="J1627" s="1">
        <v>0.39800000000000002</v>
      </c>
      <c r="K1627" s="1">
        <v>2.3860000000000001</v>
      </c>
      <c r="L1627" s="1">
        <v>4.1109999999999998</v>
      </c>
      <c r="M1627" s="1">
        <v>3</v>
      </c>
      <c r="N1627" s="1">
        <v>1.7310000000000001</v>
      </c>
      <c r="O1627" s="1">
        <v>23.885999999999999</v>
      </c>
      <c r="P1627" s="1"/>
    </row>
    <row r="1628" spans="1:16" ht="13.5" x14ac:dyDescent="0.35">
      <c r="A1628" s="1">
        <v>1621</v>
      </c>
      <c r="B1628" s="1">
        <v>1621</v>
      </c>
      <c r="C1628" s="1">
        <v>1622</v>
      </c>
      <c r="D1628" s="1" t="s">
        <v>152</v>
      </c>
      <c r="E1628" s="12">
        <v>0.54166666666666663</v>
      </c>
      <c r="F1628" s="1">
        <v>4.9000000000000004</v>
      </c>
      <c r="G1628" s="1">
        <v>6.6879999999999997</v>
      </c>
      <c r="H1628" s="1">
        <v>4.9009999999999998</v>
      </c>
      <c r="I1628" s="1">
        <v>2.8109999999999999</v>
      </c>
      <c r="J1628" s="1">
        <v>3.2269999999999999</v>
      </c>
      <c r="K1628" s="1">
        <v>6.1580000000000004</v>
      </c>
      <c r="L1628" s="1">
        <v>7.0019999999999998</v>
      </c>
      <c r="M1628" s="1">
        <v>5.1219999999999999</v>
      </c>
      <c r="N1628" s="1">
        <v>2.9239999999999999</v>
      </c>
      <c r="O1628" s="1">
        <v>13.85</v>
      </c>
      <c r="P1628" s="1"/>
    </row>
    <row r="1629" spans="1:16" ht="13.5" x14ac:dyDescent="0.35">
      <c r="A1629" s="1">
        <v>1622</v>
      </c>
      <c r="B1629" s="1">
        <v>1622</v>
      </c>
      <c r="C1629" s="1">
        <v>1623</v>
      </c>
      <c r="D1629" s="1" t="s">
        <v>152</v>
      </c>
      <c r="E1629" s="12">
        <v>0.58333333333333337</v>
      </c>
      <c r="F1629" s="1">
        <v>7.9749999999999996</v>
      </c>
      <c r="G1629" s="1">
        <v>10.532999999999999</v>
      </c>
      <c r="H1629" s="1">
        <v>8.0060000000000002</v>
      </c>
      <c r="I1629" s="1">
        <v>3.4289999999999998</v>
      </c>
      <c r="J1629" s="1">
        <v>0.433</v>
      </c>
      <c r="K1629" s="1">
        <v>8.0519999999999996</v>
      </c>
      <c r="L1629" s="1">
        <v>11.057</v>
      </c>
      <c r="M1629" s="1">
        <v>8.3979999999999997</v>
      </c>
      <c r="N1629" s="1">
        <v>3.5819999999999999</v>
      </c>
      <c r="O1629" s="1">
        <v>20.324000000000002</v>
      </c>
      <c r="P1629" s="1"/>
    </row>
    <row r="1630" spans="1:16" ht="13.5" x14ac:dyDescent="0.35">
      <c r="A1630" s="1">
        <v>1623</v>
      </c>
      <c r="B1630" s="1">
        <v>1623</v>
      </c>
      <c r="C1630" s="1">
        <v>1624</v>
      </c>
      <c r="D1630" s="1" t="s">
        <v>152</v>
      </c>
      <c r="E1630" s="12">
        <v>0.625</v>
      </c>
      <c r="F1630" s="1">
        <v>0.24</v>
      </c>
      <c r="G1630" s="1">
        <v>0.24199999999999999</v>
      </c>
      <c r="H1630" s="1">
        <v>0.24199999999999999</v>
      </c>
      <c r="I1630" s="1">
        <v>0.24199999999999999</v>
      </c>
      <c r="J1630" s="1">
        <v>0.24199999999999999</v>
      </c>
      <c r="K1630" s="1">
        <v>0.248</v>
      </c>
      <c r="L1630" s="1">
        <v>0.24099999999999999</v>
      </c>
      <c r="M1630" s="1">
        <v>0.24099999999999999</v>
      </c>
      <c r="N1630" s="1">
        <v>0.24099999999999999</v>
      </c>
      <c r="O1630" s="1">
        <v>0.24099999999999999</v>
      </c>
      <c r="P1630" s="1"/>
    </row>
    <row r="1631" spans="1:16" ht="13.5" x14ac:dyDescent="0.35">
      <c r="A1631" s="1">
        <v>1624</v>
      </c>
      <c r="B1631" s="1">
        <v>1624</v>
      </c>
      <c r="C1631" s="1">
        <v>1625</v>
      </c>
      <c r="D1631" s="1" t="s">
        <v>152</v>
      </c>
      <c r="E1631" s="12">
        <v>0.66666666666666663</v>
      </c>
      <c r="F1631" s="1">
        <v>17.553999999999998</v>
      </c>
      <c r="G1631" s="1">
        <v>19.568000000000001</v>
      </c>
      <c r="H1631" s="1">
        <v>17.696999999999999</v>
      </c>
      <c r="I1631" s="1">
        <v>10.946999999999999</v>
      </c>
      <c r="J1631" s="1">
        <v>9.4209999999999994</v>
      </c>
      <c r="K1631" s="1">
        <v>17.620999999999999</v>
      </c>
      <c r="L1631" s="1">
        <v>20.096</v>
      </c>
      <c r="M1631" s="1">
        <v>18.128</v>
      </c>
      <c r="N1631" s="1">
        <v>11.026</v>
      </c>
      <c r="O1631" s="1">
        <v>12.352</v>
      </c>
      <c r="P1631" s="1"/>
    </row>
    <row r="1632" spans="1:16" ht="13.5" x14ac:dyDescent="0.35">
      <c r="A1632" s="1">
        <v>1625</v>
      </c>
      <c r="B1632" s="1">
        <v>1625</v>
      </c>
      <c r="C1632" s="1">
        <v>1626</v>
      </c>
      <c r="D1632" s="1" t="s">
        <v>152</v>
      </c>
      <c r="E1632" s="12">
        <v>0.70833333333333337</v>
      </c>
      <c r="F1632" s="1">
        <v>2.9870000000000001</v>
      </c>
      <c r="G1632" s="1">
        <v>3.6869999999999998</v>
      </c>
      <c r="H1632" s="1">
        <v>2.919</v>
      </c>
      <c r="I1632" s="1">
        <v>0.94</v>
      </c>
      <c r="J1632" s="1">
        <v>8.4459999999999997</v>
      </c>
      <c r="K1632" s="1">
        <v>3.0059999999999998</v>
      </c>
      <c r="L1632" s="1">
        <v>3.86</v>
      </c>
      <c r="M1632" s="1">
        <v>3.052</v>
      </c>
      <c r="N1632" s="1">
        <v>0.97</v>
      </c>
      <c r="O1632" s="1">
        <v>6.8019999999999996</v>
      </c>
      <c r="P1632" s="1"/>
    </row>
    <row r="1633" spans="1:16" ht="13.5" x14ac:dyDescent="0.35">
      <c r="A1633" s="1">
        <v>1626</v>
      </c>
      <c r="B1633" s="1">
        <v>1626</v>
      </c>
      <c r="C1633" s="1">
        <v>1627</v>
      </c>
      <c r="D1633" s="1" t="s">
        <v>152</v>
      </c>
      <c r="E1633" s="12">
        <v>0.75</v>
      </c>
      <c r="F1633" s="1">
        <v>1.0589999999999999</v>
      </c>
      <c r="G1633" s="1">
        <v>1.341</v>
      </c>
      <c r="H1633" s="1">
        <v>0.83799999999999997</v>
      </c>
      <c r="I1633" s="1">
        <v>1.18</v>
      </c>
      <c r="J1633" s="1">
        <v>0.11899999999999999</v>
      </c>
      <c r="K1633" s="1">
        <v>1.0569999999999999</v>
      </c>
      <c r="L1633" s="1">
        <v>1.381</v>
      </c>
      <c r="M1633" s="1">
        <v>0.85199999999999998</v>
      </c>
      <c r="N1633" s="1">
        <v>1.212</v>
      </c>
      <c r="O1633" s="1">
        <v>13.509</v>
      </c>
      <c r="P1633" s="1"/>
    </row>
    <row r="1634" spans="1:16" ht="13.5" x14ac:dyDescent="0.35">
      <c r="A1634" s="1">
        <v>1627</v>
      </c>
      <c r="B1634" s="1">
        <v>1627</v>
      </c>
      <c r="C1634" s="1">
        <v>1628</v>
      </c>
      <c r="D1634" s="1" t="s">
        <v>152</v>
      </c>
      <c r="E1634" s="12">
        <v>0.79166666666666663</v>
      </c>
      <c r="F1634" s="1">
        <v>10.76</v>
      </c>
      <c r="G1634" s="1">
        <v>13.651999999999999</v>
      </c>
      <c r="H1634" s="1">
        <v>10.510999999999999</v>
      </c>
      <c r="I1634" s="1">
        <v>2.1230000000000002</v>
      </c>
      <c r="J1634" s="1">
        <v>7.0419999999999998</v>
      </c>
      <c r="K1634" s="1">
        <v>10.763999999999999</v>
      </c>
      <c r="L1634" s="1">
        <v>14.396000000000001</v>
      </c>
      <c r="M1634" s="1">
        <v>11.090999999999999</v>
      </c>
      <c r="N1634" s="1">
        <v>2.266</v>
      </c>
      <c r="O1634" s="1">
        <v>21.721</v>
      </c>
      <c r="P1634" s="1"/>
    </row>
    <row r="1635" spans="1:16" ht="13.5" x14ac:dyDescent="0.35">
      <c r="A1635" s="1">
        <v>1628</v>
      </c>
      <c r="B1635" s="1">
        <v>1628</v>
      </c>
      <c r="C1635" s="1">
        <v>1629</v>
      </c>
      <c r="D1635" s="1" t="s">
        <v>152</v>
      </c>
      <c r="E1635" s="12">
        <v>0.83333333333333337</v>
      </c>
      <c r="F1635" s="1">
        <v>11.597</v>
      </c>
      <c r="G1635" s="1">
        <v>13.867000000000001</v>
      </c>
      <c r="H1635" s="1">
        <v>11.298999999999999</v>
      </c>
      <c r="I1635" s="1">
        <v>2.0030000000000001</v>
      </c>
      <c r="J1635" s="1">
        <v>6.375</v>
      </c>
      <c r="K1635" s="1">
        <v>11.587999999999999</v>
      </c>
      <c r="L1635" s="1">
        <v>14.561</v>
      </c>
      <c r="M1635" s="1">
        <v>11.859</v>
      </c>
      <c r="N1635" s="1">
        <v>2.0790000000000002</v>
      </c>
      <c r="O1635" s="1">
        <v>10.879</v>
      </c>
      <c r="P1635" s="1"/>
    </row>
    <row r="1636" spans="1:16" ht="13.5" x14ac:dyDescent="0.35">
      <c r="A1636" s="1">
        <v>1629</v>
      </c>
      <c r="B1636" s="1">
        <v>1629</v>
      </c>
      <c r="C1636" s="1">
        <v>1630</v>
      </c>
      <c r="D1636" s="1" t="s">
        <v>152</v>
      </c>
      <c r="E1636" s="12">
        <v>0.875</v>
      </c>
      <c r="F1636" s="1">
        <v>2.0529999999999999</v>
      </c>
      <c r="G1636" s="1">
        <v>2.3220000000000001</v>
      </c>
      <c r="H1636" s="1">
        <v>2.13</v>
      </c>
      <c r="I1636" s="1">
        <v>0.68799999999999994</v>
      </c>
      <c r="J1636" s="1">
        <v>1.728</v>
      </c>
      <c r="K1636" s="1">
        <v>2.105</v>
      </c>
      <c r="L1636" s="1">
        <v>2.4609999999999999</v>
      </c>
      <c r="M1636" s="1">
        <v>2.2589999999999999</v>
      </c>
      <c r="N1636" s="1">
        <v>0.70499999999999996</v>
      </c>
      <c r="O1636" s="1">
        <v>2.7989999999999999</v>
      </c>
      <c r="P1636" s="1"/>
    </row>
    <row r="1637" spans="1:16" ht="13.5" x14ac:dyDescent="0.35">
      <c r="A1637" s="1">
        <v>1630</v>
      </c>
      <c r="B1637" s="1">
        <v>1630</v>
      </c>
      <c r="C1637" s="1">
        <v>1631</v>
      </c>
      <c r="D1637" s="1" t="s">
        <v>152</v>
      </c>
      <c r="E1637" s="12">
        <v>0.91666666666666663</v>
      </c>
      <c r="F1637" s="1">
        <v>3.2690000000000001</v>
      </c>
      <c r="G1637" s="1">
        <v>4.1959999999999997</v>
      </c>
      <c r="H1637" s="1">
        <v>3.1720000000000002</v>
      </c>
      <c r="I1637" s="1">
        <v>0.76400000000000001</v>
      </c>
      <c r="J1637" s="1">
        <v>0.93700000000000006</v>
      </c>
      <c r="K1637" s="1">
        <v>3.278</v>
      </c>
      <c r="L1637" s="1">
        <v>4.4269999999999996</v>
      </c>
      <c r="M1637" s="1">
        <v>3.35</v>
      </c>
      <c r="N1637" s="1">
        <v>0.81599999999999995</v>
      </c>
      <c r="O1637" s="1">
        <v>9.49</v>
      </c>
      <c r="P1637" s="1"/>
    </row>
    <row r="1638" spans="1:16" ht="13.5" x14ac:dyDescent="0.35">
      <c r="A1638" s="1">
        <v>1631</v>
      </c>
      <c r="B1638" s="1">
        <v>1631</v>
      </c>
      <c r="C1638" s="1">
        <v>1632</v>
      </c>
      <c r="D1638" s="1" t="s">
        <v>152</v>
      </c>
      <c r="E1638" s="12">
        <v>0.95833333333333337</v>
      </c>
      <c r="F1638" s="1">
        <v>3.8340000000000001</v>
      </c>
      <c r="G1638" s="1">
        <v>4.133</v>
      </c>
      <c r="H1638" s="1">
        <v>3.6240000000000001</v>
      </c>
      <c r="I1638" s="1">
        <v>0.16</v>
      </c>
      <c r="J1638" s="1">
        <v>2.762</v>
      </c>
      <c r="K1638" s="1">
        <v>3.875</v>
      </c>
      <c r="L1638" s="1">
        <v>4.3380000000000001</v>
      </c>
      <c r="M1638" s="1">
        <v>3.8029999999999999</v>
      </c>
      <c r="N1638" s="1">
        <v>0.17799999999999999</v>
      </c>
      <c r="O1638" s="1">
        <v>0.60599999999999998</v>
      </c>
      <c r="P1638" s="1"/>
    </row>
    <row r="1639" spans="1:16" ht="13.5" x14ac:dyDescent="0.35">
      <c r="A1639" s="1">
        <v>1632</v>
      </c>
      <c r="B1639" s="1">
        <v>1632</v>
      </c>
      <c r="C1639" s="1">
        <v>1633</v>
      </c>
      <c r="D1639" s="1" t="s">
        <v>153</v>
      </c>
      <c r="E1639" s="12">
        <v>0</v>
      </c>
      <c r="F1639" s="1">
        <v>8.5660000000000007</v>
      </c>
      <c r="G1639" s="1">
        <v>9.9710000000000001</v>
      </c>
      <c r="H1639" s="1">
        <v>8.11</v>
      </c>
      <c r="I1639" s="1">
        <v>0.25600000000000001</v>
      </c>
      <c r="J1639" s="1">
        <v>2.8919999999999999</v>
      </c>
      <c r="K1639" s="1">
        <v>8.5609999999999999</v>
      </c>
      <c r="L1639" s="1">
        <v>10.503</v>
      </c>
      <c r="M1639" s="1">
        <v>8.5449999999999999</v>
      </c>
      <c r="N1639" s="1">
        <v>0.28199999999999997</v>
      </c>
      <c r="O1639" s="1">
        <v>2.0750000000000002</v>
      </c>
      <c r="P1639" s="1"/>
    </row>
    <row r="1640" spans="1:16" ht="13.5" x14ac:dyDescent="0.35">
      <c r="A1640" s="1">
        <v>1633</v>
      </c>
      <c r="B1640" s="1">
        <v>1633</v>
      </c>
      <c r="C1640" s="1">
        <v>1634</v>
      </c>
      <c r="D1640" s="1" t="s">
        <v>153</v>
      </c>
      <c r="E1640" s="12">
        <v>4.1666666666666664E-2</v>
      </c>
      <c r="F1640" s="1">
        <v>4.9429999999999996</v>
      </c>
      <c r="G1640" s="1">
        <v>5.9930000000000003</v>
      </c>
      <c r="H1640" s="1">
        <v>4.681</v>
      </c>
      <c r="I1640" s="1">
        <v>0.93600000000000005</v>
      </c>
      <c r="J1640" s="1">
        <v>0.13500000000000001</v>
      </c>
      <c r="K1640" s="1">
        <v>4.907</v>
      </c>
      <c r="L1640" s="1">
        <v>6.2969999999999997</v>
      </c>
      <c r="M1640" s="1">
        <v>4.9169999999999998</v>
      </c>
      <c r="N1640" s="1">
        <v>0.97799999999999998</v>
      </c>
      <c r="O1640" s="1">
        <v>0.13400000000000001</v>
      </c>
      <c r="P1640" s="1"/>
    </row>
    <row r="1641" spans="1:16" ht="13.5" x14ac:dyDescent="0.35">
      <c r="A1641" s="1">
        <v>1634</v>
      </c>
      <c r="B1641" s="1">
        <v>1634</v>
      </c>
      <c r="C1641" s="1">
        <v>1635</v>
      </c>
      <c r="D1641" s="1" t="s">
        <v>153</v>
      </c>
      <c r="E1641" s="12">
        <v>8.3333333333333329E-2</v>
      </c>
      <c r="F1641" s="1">
        <v>6.8550000000000004</v>
      </c>
      <c r="G1641" s="1">
        <v>8.1549999999999994</v>
      </c>
      <c r="H1641" s="1">
        <v>6.4240000000000004</v>
      </c>
      <c r="I1641" s="1">
        <v>0.96499999999999997</v>
      </c>
      <c r="J1641" s="1">
        <v>0.106</v>
      </c>
      <c r="K1641" s="1">
        <v>6.8540000000000001</v>
      </c>
      <c r="L1641" s="1">
        <v>8.5730000000000004</v>
      </c>
      <c r="M1641" s="1">
        <v>6.7530000000000001</v>
      </c>
      <c r="N1641" s="1">
        <v>1.0089999999999999</v>
      </c>
      <c r="O1641" s="1">
        <v>0.105</v>
      </c>
      <c r="P1641" s="1"/>
    </row>
    <row r="1642" spans="1:16" ht="13.5" x14ac:dyDescent="0.35">
      <c r="A1642" s="1">
        <v>1635</v>
      </c>
      <c r="B1642" s="1">
        <v>1635</v>
      </c>
      <c r="C1642" s="1">
        <v>1636</v>
      </c>
      <c r="D1642" s="1" t="s">
        <v>153</v>
      </c>
      <c r="E1642" s="12">
        <v>0.125</v>
      </c>
      <c r="F1642" s="1">
        <v>0.878</v>
      </c>
      <c r="G1642" s="1">
        <v>1.831</v>
      </c>
      <c r="H1642" s="1">
        <v>0.89300000000000002</v>
      </c>
      <c r="I1642" s="1">
        <v>1.643</v>
      </c>
      <c r="J1642" s="1">
        <v>0.17399999999999999</v>
      </c>
      <c r="K1642" s="1">
        <v>0.88800000000000001</v>
      </c>
      <c r="L1642" s="1">
        <v>1.9179999999999999</v>
      </c>
      <c r="M1642" s="1">
        <v>0.93200000000000005</v>
      </c>
      <c r="N1642" s="1">
        <v>1.7210000000000001</v>
      </c>
      <c r="O1642" s="1">
        <v>0.14399999999999999</v>
      </c>
      <c r="P1642" s="1"/>
    </row>
    <row r="1643" spans="1:16" ht="13.5" x14ac:dyDescent="0.35">
      <c r="A1643" s="1">
        <v>1636</v>
      </c>
      <c r="B1643" s="1">
        <v>1636</v>
      </c>
      <c r="C1643" s="1">
        <v>1637</v>
      </c>
      <c r="D1643" s="1" t="s">
        <v>153</v>
      </c>
      <c r="E1643" s="12">
        <v>0.16666666666666666</v>
      </c>
      <c r="F1643" s="1">
        <v>2.286</v>
      </c>
      <c r="G1643" s="1">
        <v>3.4239999999999999</v>
      </c>
      <c r="H1643" s="1">
        <v>2.0539999999999998</v>
      </c>
      <c r="I1643" s="1">
        <v>1.8520000000000001</v>
      </c>
      <c r="J1643" s="1">
        <v>6.9000000000000006E-2</v>
      </c>
      <c r="K1643" s="1">
        <v>2.335</v>
      </c>
      <c r="L1643" s="1">
        <v>3.5960000000000001</v>
      </c>
      <c r="M1643" s="1">
        <v>2.1560000000000001</v>
      </c>
      <c r="N1643" s="1">
        <v>1.9430000000000001</v>
      </c>
      <c r="O1643" s="1">
        <v>9.9000000000000005E-2</v>
      </c>
      <c r="P1643" s="1"/>
    </row>
    <row r="1644" spans="1:16" ht="13.5" x14ac:dyDescent="0.35">
      <c r="A1644" s="1">
        <v>1637</v>
      </c>
      <c r="B1644" s="1">
        <v>1637</v>
      </c>
      <c r="C1644" s="1">
        <v>1638</v>
      </c>
      <c r="D1644" s="1" t="s">
        <v>153</v>
      </c>
      <c r="E1644" s="12">
        <v>0.20833333333333334</v>
      </c>
      <c r="F1644" s="1">
        <v>14.414999999999999</v>
      </c>
      <c r="G1644" s="1">
        <v>18.87</v>
      </c>
      <c r="H1644" s="1">
        <v>13.521000000000001</v>
      </c>
      <c r="I1644" s="1">
        <v>4.8639999999999999</v>
      </c>
      <c r="J1644" s="1">
        <v>4.8000000000000001E-2</v>
      </c>
      <c r="K1644" s="1">
        <v>14.428000000000001</v>
      </c>
      <c r="L1644" s="1">
        <v>19.855</v>
      </c>
      <c r="M1644" s="1">
        <v>14.227</v>
      </c>
      <c r="N1644" s="1">
        <v>5.1189999999999998</v>
      </c>
      <c r="O1644" s="1">
        <v>4.8000000000000001E-2</v>
      </c>
      <c r="P1644" s="1"/>
    </row>
    <row r="1645" spans="1:16" ht="13.5" x14ac:dyDescent="0.35">
      <c r="A1645" s="1">
        <v>1638</v>
      </c>
      <c r="B1645" s="1">
        <v>1638</v>
      </c>
      <c r="C1645" s="1">
        <v>1639</v>
      </c>
      <c r="D1645" s="1" t="s">
        <v>153</v>
      </c>
      <c r="E1645" s="12">
        <v>0.25</v>
      </c>
      <c r="F1645" s="1">
        <v>7.8E-2</v>
      </c>
      <c r="G1645" s="1">
        <v>5.7000000000000002E-2</v>
      </c>
      <c r="H1645" s="1">
        <v>5.7000000000000002E-2</v>
      </c>
      <c r="I1645" s="1">
        <v>5.7000000000000002E-2</v>
      </c>
      <c r="J1645" s="1">
        <v>5.7000000000000002E-2</v>
      </c>
      <c r="K1645" s="1">
        <v>5.6000000000000001E-2</v>
      </c>
      <c r="L1645" s="1">
        <v>5.6000000000000001E-2</v>
      </c>
      <c r="M1645" s="1">
        <v>5.6000000000000001E-2</v>
      </c>
      <c r="N1645" s="1">
        <v>5.6000000000000001E-2</v>
      </c>
      <c r="O1645" s="1">
        <v>5.6000000000000001E-2</v>
      </c>
      <c r="P1645" s="1"/>
    </row>
    <row r="1646" spans="1:16" ht="13.5" x14ac:dyDescent="0.35">
      <c r="A1646" s="1">
        <v>1639</v>
      </c>
      <c r="B1646" s="1">
        <v>1639</v>
      </c>
      <c r="C1646" s="1">
        <v>1640</v>
      </c>
      <c r="D1646" s="1" t="s">
        <v>153</v>
      </c>
      <c r="E1646" s="12">
        <v>0.29166666666666669</v>
      </c>
      <c r="F1646" s="1">
        <v>0.55500000000000005</v>
      </c>
      <c r="G1646" s="1">
        <v>2.5499999999999998</v>
      </c>
      <c r="H1646" s="1">
        <v>1.0509999999999999</v>
      </c>
      <c r="I1646" s="1">
        <v>5.7050000000000001</v>
      </c>
      <c r="J1646" s="1">
        <v>9.3309999999999995</v>
      </c>
      <c r="K1646" s="1">
        <v>0.48699999999999999</v>
      </c>
      <c r="L1646" s="1">
        <v>3.169</v>
      </c>
      <c r="M1646" s="1">
        <v>0.62</v>
      </c>
      <c r="N1646" s="1">
        <v>5.516</v>
      </c>
      <c r="O1646" s="1">
        <v>9.3309999999999995</v>
      </c>
      <c r="P1646" s="1"/>
    </row>
    <row r="1647" spans="1:16" ht="13.5" x14ac:dyDescent="0.35">
      <c r="A1647" s="1">
        <v>1640</v>
      </c>
      <c r="B1647" s="1">
        <v>1640</v>
      </c>
      <c r="C1647" s="1">
        <v>1641</v>
      </c>
      <c r="D1647" s="1" t="s">
        <v>153</v>
      </c>
      <c r="E1647" s="12">
        <v>0.33333333333333331</v>
      </c>
      <c r="F1647" s="1">
        <v>3.944</v>
      </c>
      <c r="G1647" s="1">
        <v>5.1609999999999996</v>
      </c>
      <c r="H1647" s="1">
        <v>3.4609999999999999</v>
      </c>
      <c r="I1647" s="1">
        <v>1.891</v>
      </c>
      <c r="J1647" s="1">
        <v>11.721</v>
      </c>
      <c r="K1647" s="1">
        <v>4.33</v>
      </c>
      <c r="L1647" s="1">
        <v>5.4390000000000001</v>
      </c>
      <c r="M1647" s="1">
        <v>3.6509999999999998</v>
      </c>
      <c r="N1647" s="1">
        <v>1.998</v>
      </c>
      <c r="O1647" s="1">
        <v>24.178000000000001</v>
      </c>
      <c r="P1647" s="1"/>
    </row>
    <row r="1648" spans="1:16" ht="13.5" x14ac:dyDescent="0.35">
      <c r="A1648" s="1">
        <v>1641</v>
      </c>
      <c r="B1648" s="1">
        <v>1641</v>
      </c>
      <c r="C1648" s="1">
        <v>1642</v>
      </c>
      <c r="D1648" s="1" t="s">
        <v>153</v>
      </c>
      <c r="E1648" s="12">
        <v>0.375</v>
      </c>
      <c r="F1648" s="1">
        <v>13.237</v>
      </c>
      <c r="G1648" s="1">
        <v>17.684999999999999</v>
      </c>
      <c r="H1648" s="1">
        <v>12.382999999999999</v>
      </c>
      <c r="I1648" s="1">
        <v>6.1580000000000004</v>
      </c>
      <c r="J1648" s="1">
        <v>12.363</v>
      </c>
      <c r="K1648" s="1">
        <v>13.622</v>
      </c>
      <c r="L1648" s="1">
        <v>18.581</v>
      </c>
      <c r="M1648" s="1">
        <v>13.004</v>
      </c>
      <c r="N1648" s="1">
        <v>6.4550000000000001</v>
      </c>
      <c r="O1648" s="1">
        <v>24.82</v>
      </c>
      <c r="P1648" s="1"/>
    </row>
    <row r="1649" spans="1:16" ht="13.5" x14ac:dyDescent="0.35">
      <c r="A1649" s="1">
        <v>1642</v>
      </c>
      <c r="B1649" s="1">
        <v>1642</v>
      </c>
      <c r="C1649" s="1">
        <v>1643</v>
      </c>
      <c r="D1649" s="1" t="s">
        <v>153</v>
      </c>
      <c r="E1649" s="12">
        <v>0.41666666666666669</v>
      </c>
      <c r="F1649" s="1">
        <v>0.54800000000000004</v>
      </c>
      <c r="G1649" s="1">
        <v>0.66400000000000003</v>
      </c>
      <c r="H1649" s="1">
        <v>0.66400000000000003</v>
      </c>
      <c r="I1649" s="1">
        <v>0.66400000000000003</v>
      </c>
      <c r="J1649" s="1">
        <v>0.66400000000000003</v>
      </c>
      <c r="K1649" s="1">
        <v>0.36</v>
      </c>
      <c r="L1649" s="1">
        <v>0.66400000000000003</v>
      </c>
      <c r="M1649" s="1">
        <v>0.66400000000000003</v>
      </c>
      <c r="N1649" s="1">
        <v>0.66400000000000003</v>
      </c>
      <c r="O1649" s="1">
        <v>0.66400000000000003</v>
      </c>
      <c r="P1649" s="1"/>
    </row>
    <row r="1650" spans="1:16" ht="13.5" x14ac:dyDescent="0.35">
      <c r="A1650" s="1">
        <v>1643</v>
      </c>
      <c r="B1650" s="1">
        <v>1643</v>
      </c>
      <c r="C1650" s="1">
        <v>1644</v>
      </c>
      <c r="D1650" s="1" t="s">
        <v>153</v>
      </c>
      <c r="E1650" s="12">
        <v>0.45833333333333331</v>
      </c>
      <c r="F1650" s="1">
        <v>3.8250000000000002</v>
      </c>
      <c r="G1650" s="1">
        <v>6.1950000000000003</v>
      </c>
      <c r="H1650" s="1">
        <v>3.6230000000000002</v>
      </c>
      <c r="I1650" s="1">
        <v>3.1739999999999999</v>
      </c>
      <c r="J1650" s="1">
        <v>10.747</v>
      </c>
      <c r="K1650" s="1">
        <v>3.8650000000000002</v>
      </c>
      <c r="L1650" s="1">
        <v>6.5570000000000004</v>
      </c>
      <c r="M1650" s="1">
        <v>3.851</v>
      </c>
      <c r="N1650" s="1">
        <v>3.379</v>
      </c>
      <c r="O1650" s="1">
        <v>30.556999999999999</v>
      </c>
      <c r="P1650" s="1"/>
    </row>
    <row r="1651" spans="1:16" ht="13.5" x14ac:dyDescent="0.35">
      <c r="A1651" s="1">
        <v>1644</v>
      </c>
      <c r="B1651" s="1">
        <v>1644</v>
      </c>
      <c r="C1651" s="1">
        <v>1645</v>
      </c>
      <c r="D1651" s="1" t="s">
        <v>153</v>
      </c>
      <c r="E1651" s="12">
        <v>0.5</v>
      </c>
      <c r="F1651" s="1">
        <v>10.984</v>
      </c>
      <c r="G1651" s="1">
        <v>15.877000000000001</v>
      </c>
      <c r="H1651" s="1">
        <v>10.314</v>
      </c>
      <c r="I1651" s="1">
        <v>7.6529999999999996</v>
      </c>
      <c r="J1651" s="1">
        <v>31.314</v>
      </c>
      <c r="K1651" s="1">
        <v>10.851000000000001</v>
      </c>
      <c r="L1651" s="1">
        <v>16.763999999999999</v>
      </c>
      <c r="M1651" s="1">
        <v>10.911</v>
      </c>
      <c r="N1651" s="1">
        <v>8.1120000000000001</v>
      </c>
      <c r="O1651" s="1">
        <v>47.189</v>
      </c>
      <c r="P1651" s="1"/>
    </row>
    <row r="1652" spans="1:16" ht="13.5" x14ac:dyDescent="0.35">
      <c r="A1652" s="1">
        <v>1645</v>
      </c>
      <c r="B1652" s="1">
        <v>1645</v>
      </c>
      <c r="C1652" s="1">
        <v>1646</v>
      </c>
      <c r="D1652" s="1" t="s">
        <v>153</v>
      </c>
      <c r="E1652" s="12">
        <v>0.54166666666666663</v>
      </c>
      <c r="F1652" s="1">
        <v>1.3380000000000001</v>
      </c>
      <c r="G1652" s="1">
        <v>5.93</v>
      </c>
      <c r="H1652" s="1">
        <v>3.407</v>
      </c>
      <c r="I1652" s="1">
        <v>5.1029999999999998</v>
      </c>
      <c r="J1652" s="1">
        <v>32.406999999999996</v>
      </c>
      <c r="K1652" s="1">
        <v>1.196</v>
      </c>
      <c r="L1652" s="1">
        <v>6.17</v>
      </c>
      <c r="M1652" s="1">
        <v>3.5150000000000001</v>
      </c>
      <c r="N1652" s="1">
        <v>5.3</v>
      </c>
      <c r="O1652" s="1">
        <v>65.540999999999997</v>
      </c>
      <c r="P1652" s="1"/>
    </row>
    <row r="1653" spans="1:16" ht="13.5" x14ac:dyDescent="0.35">
      <c r="A1653" s="1">
        <v>1646</v>
      </c>
      <c r="B1653" s="1">
        <v>1646</v>
      </c>
      <c r="C1653" s="1">
        <v>1647</v>
      </c>
      <c r="D1653" s="1" t="s">
        <v>153</v>
      </c>
      <c r="E1653" s="12">
        <v>0.58333333333333337</v>
      </c>
      <c r="F1653" s="1">
        <v>8.7989999999999995</v>
      </c>
      <c r="G1653" s="1">
        <v>7.8479999999999999</v>
      </c>
      <c r="H1653" s="1">
        <v>5.2649999999999997</v>
      </c>
      <c r="I1653" s="1">
        <v>4.8239999999999998</v>
      </c>
      <c r="J1653" s="1">
        <v>13.164</v>
      </c>
      <c r="K1653" s="1">
        <v>8.9960000000000004</v>
      </c>
      <c r="L1653" s="1">
        <v>8.1950000000000003</v>
      </c>
      <c r="M1653" s="1">
        <v>5.4770000000000003</v>
      </c>
      <c r="N1653" s="1">
        <v>5.0129999999999999</v>
      </c>
      <c r="O1653" s="1">
        <v>15.667999999999999</v>
      </c>
      <c r="P1653" s="1"/>
    </row>
    <row r="1654" spans="1:16" ht="13.5" x14ac:dyDescent="0.35">
      <c r="A1654" s="1">
        <v>1647</v>
      </c>
      <c r="B1654" s="1">
        <v>1647</v>
      </c>
      <c r="C1654" s="1">
        <v>1648</v>
      </c>
      <c r="D1654" s="1" t="s">
        <v>153</v>
      </c>
      <c r="E1654" s="12">
        <v>0.625</v>
      </c>
      <c r="F1654" s="1">
        <v>5.1189999999999998</v>
      </c>
      <c r="G1654" s="1">
        <v>7.1559999999999997</v>
      </c>
      <c r="H1654" s="1">
        <v>5.3680000000000003</v>
      </c>
      <c r="I1654" s="1">
        <v>3.125</v>
      </c>
      <c r="J1654" s="1">
        <v>4.4160000000000004</v>
      </c>
      <c r="K1654" s="1">
        <v>5.1159999999999997</v>
      </c>
      <c r="L1654" s="1">
        <v>7.4870000000000001</v>
      </c>
      <c r="M1654" s="1">
        <v>5.6050000000000004</v>
      </c>
      <c r="N1654" s="1">
        <v>3.2450000000000001</v>
      </c>
      <c r="O1654" s="1">
        <v>6.6349999999999998</v>
      </c>
      <c r="P1654" s="1"/>
    </row>
    <row r="1655" spans="1:16" ht="13.5" x14ac:dyDescent="0.35">
      <c r="A1655" s="1">
        <v>1648</v>
      </c>
      <c r="B1655" s="1">
        <v>1648</v>
      </c>
      <c r="C1655" s="1">
        <v>1649</v>
      </c>
      <c r="D1655" s="1" t="s">
        <v>153</v>
      </c>
      <c r="E1655" s="12">
        <v>0.66666666666666663</v>
      </c>
      <c r="F1655" s="1">
        <v>8.2590000000000003</v>
      </c>
      <c r="G1655" s="1">
        <v>7.9880000000000004</v>
      </c>
      <c r="H1655" s="1">
        <v>8.2270000000000003</v>
      </c>
      <c r="I1655" s="1">
        <v>8.9640000000000004</v>
      </c>
      <c r="J1655" s="1">
        <v>10.555</v>
      </c>
      <c r="K1655" s="1">
        <v>8.2279999999999998</v>
      </c>
      <c r="L1655" s="1">
        <v>7.9189999999999996</v>
      </c>
      <c r="M1655" s="1">
        <v>8.17</v>
      </c>
      <c r="N1655" s="1">
        <v>8.9459999999999997</v>
      </c>
      <c r="O1655" s="1">
        <v>12.449</v>
      </c>
      <c r="P1655" s="1"/>
    </row>
    <row r="1656" spans="1:16" ht="13.5" x14ac:dyDescent="0.35">
      <c r="A1656" s="1">
        <v>1649</v>
      </c>
      <c r="B1656" s="1">
        <v>1649</v>
      </c>
      <c r="C1656" s="1">
        <v>1650</v>
      </c>
      <c r="D1656" s="1" t="s">
        <v>153</v>
      </c>
      <c r="E1656" s="12">
        <v>0.70833333333333337</v>
      </c>
      <c r="F1656" s="1">
        <v>1.288</v>
      </c>
      <c r="G1656" s="1">
        <v>1.321</v>
      </c>
      <c r="H1656" s="1">
        <v>1.333</v>
      </c>
      <c r="I1656" s="1">
        <v>0.11799999999999999</v>
      </c>
      <c r="J1656" s="1">
        <v>1.6359999999999999</v>
      </c>
      <c r="K1656" s="1">
        <v>1.2789999999999999</v>
      </c>
      <c r="L1656" s="1">
        <v>1.359</v>
      </c>
      <c r="M1656" s="1">
        <v>1.3720000000000001</v>
      </c>
      <c r="N1656" s="1">
        <v>9.2999999999999999E-2</v>
      </c>
      <c r="O1656" s="1">
        <v>5.78</v>
      </c>
      <c r="P1656" s="1"/>
    </row>
    <row r="1657" spans="1:16" ht="13.5" x14ac:dyDescent="0.35">
      <c r="A1657" s="1">
        <v>1650</v>
      </c>
      <c r="B1657" s="1">
        <v>1650</v>
      </c>
      <c r="C1657" s="1">
        <v>1651</v>
      </c>
      <c r="D1657" s="1" t="s">
        <v>153</v>
      </c>
      <c r="E1657" s="12">
        <v>0.75</v>
      </c>
      <c r="F1657" s="1">
        <v>4.4139999999999997</v>
      </c>
      <c r="G1657" s="1">
        <v>5.5179999999999998</v>
      </c>
      <c r="H1657" s="1">
        <v>4.47</v>
      </c>
      <c r="I1657" s="1">
        <v>1.9390000000000001</v>
      </c>
      <c r="J1657" s="1">
        <v>1.2230000000000001</v>
      </c>
      <c r="K1657" s="1">
        <v>4.4340000000000002</v>
      </c>
      <c r="L1657" s="1">
        <v>5.7560000000000002</v>
      </c>
      <c r="M1657" s="1">
        <v>4.6529999999999996</v>
      </c>
      <c r="N1657" s="1">
        <v>1.9910000000000001</v>
      </c>
      <c r="O1657" s="1">
        <v>2.8319999999999999</v>
      </c>
      <c r="P1657" s="1"/>
    </row>
    <row r="1658" spans="1:16" ht="13.5" x14ac:dyDescent="0.35">
      <c r="A1658" s="1">
        <v>1651</v>
      </c>
      <c r="B1658" s="1">
        <v>1651</v>
      </c>
      <c r="C1658" s="1">
        <v>1652</v>
      </c>
      <c r="D1658" s="1" t="s">
        <v>153</v>
      </c>
      <c r="E1658" s="12">
        <v>0.79166666666666663</v>
      </c>
      <c r="F1658" s="1">
        <v>6.5090000000000003</v>
      </c>
      <c r="G1658" s="1">
        <v>8.657</v>
      </c>
      <c r="H1658" s="1">
        <v>6.6180000000000003</v>
      </c>
      <c r="I1658" s="1">
        <v>1.49</v>
      </c>
      <c r="J1658" s="1">
        <v>3.74</v>
      </c>
      <c r="K1658" s="1">
        <v>6.4909999999999997</v>
      </c>
      <c r="L1658" s="1">
        <v>9.1579999999999995</v>
      </c>
      <c r="M1658" s="1">
        <v>7.0129999999999999</v>
      </c>
      <c r="N1658" s="1">
        <v>1.6180000000000001</v>
      </c>
      <c r="O1658" s="1">
        <v>5.3280000000000003</v>
      </c>
      <c r="P1658" s="1"/>
    </row>
    <row r="1659" spans="1:16" ht="13.5" x14ac:dyDescent="0.35">
      <c r="A1659" s="1">
        <v>1652</v>
      </c>
      <c r="B1659" s="1">
        <v>1652</v>
      </c>
      <c r="C1659" s="1">
        <v>1653</v>
      </c>
      <c r="D1659" s="1" t="s">
        <v>153</v>
      </c>
      <c r="E1659" s="12">
        <v>0.83333333333333337</v>
      </c>
      <c r="F1659" s="1">
        <v>1.258</v>
      </c>
      <c r="G1659" s="1">
        <v>1.415</v>
      </c>
      <c r="H1659" s="1">
        <v>1.224</v>
      </c>
      <c r="I1659" s="1">
        <v>0.78</v>
      </c>
      <c r="J1659" s="1">
        <v>0.57699999999999996</v>
      </c>
      <c r="K1659" s="1">
        <v>1.2170000000000001</v>
      </c>
      <c r="L1659" s="1">
        <v>1.454</v>
      </c>
      <c r="M1659" s="1">
        <v>1.2529999999999999</v>
      </c>
      <c r="N1659" s="1">
        <v>0.78500000000000003</v>
      </c>
      <c r="O1659" s="1">
        <v>1.9850000000000001</v>
      </c>
      <c r="P1659" s="1"/>
    </row>
    <row r="1660" spans="1:16" ht="13.5" x14ac:dyDescent="0.35">
      <c r="A1660" s="1">
        <v>1653</v>
      </c>
      <c r="B1660" s="1">
        <v>1653</v>
      </c>
      <c r="C1660" s="1">
        <v>1654</v>
      </c>
      <c r="D1660" s="1" t="s">
        <v>153</v>
      </c>
      <c r="E1660" s="12">
        <v>0.875</v>
      </c>
      <c r="F1660" s="1">
        <v>9.0079999999999991</v>
      </c>
      <c r="G1660" s="1">
        <v>11.672000000000001</v>
      </c>
      <c r="H1660" s="1">
        <v>9.18</v>
      </c>
      <c r="I1660" s="1">
        <v>3.09</v>
      </c>
      <c r="J1660" s="1">
        <v>3.7930000000000001</v>
      </c>
      <c r="K1660" s="1">
        <v>9.0410000000000004</v>
      </c>
      <c r="L1660" s="1">
        <v>12.259</v>
      </c>
      <c r="M1660" s="1">
        <v>9.6370000000000005</v>
      </c>
      <c r="N1660" s="1">
        <v>3.23</v>
      </c>
      <c r="O1660" s="1">
        <v>24.981000000000002</v>
      </c>
      <c r="P1660" s="1"/>
    </row>
    <row r="1661" spans="1:16" ht="13.5" x14ac:dyDescent="0.35">
      <c r="A1661" s="1">
        <v>1654</v>
      </c>
      <c r="B1661" s="1">
        <v>1654</v>
      </c>
      <c r="C1661" s="1">
        <v>1655</v>
      </c>
      <c r="D1661" s="1" t="s">
        <v>153</v>
      </c>
      <c r="E1661" s="12">
        <v>0.91666666666666663</v>
      </c>
      <c r="F1661" s="1">
        <v>2.08</v>
      </c>
      <c r="G1661" s="1">
        <v>2.9409999999999998</v>
      </c>
      <c r="H1661" s="1">
        <v>2.1520000000000001</v>
      </c>
      <c r="I1661" s="1">
        <v>0.749</v>
      </c>
      <c r="J1661" s="1">
        <v>1.0069999999999999</v>
      </c>
      <c r="K1661" s="1">
        <v>2.09</v>
      </c>
      <c r="L1661" s="1">
        <v>3.1080000000000001</v>
      </c>
      <c r="M1661" s="1">
        <v>2.2789999999999999</v>
      </c>
      <c r="N1661" s="1">
        <v>0.80300000000000005</v>
      </c>
      <c r="O1661" s="1">
        <v>8.0559999999999992</v>
      </c>
      <c r="P1661" s="1"/>
    </row>
    <row r="1662" spans="1:16" ht="13.5" x14ac:dyDescent="0.35">
      <c r="A1662" s="1">
        <v>1655</v>
      </c>
      <c r="B1662" s="1">
        <v>1655</v>
      </c>
      <c r="C1662" s="1">
        <v>1656</v>
      </c>
      <c r="D1662" s="1" t="s">
        <v>153</v>
      </c>
      <c r="E1662" s="12">
        <v>0.95833333333333337</v>
      </c>
      <c r="F1662" s="1">
        <v>0.33900000000000002</v>
      </c>
      <c r="G1662" s="1">
        <v>0.68</v>
      </c>
      <c r="H1662" s="1">
        <v>0.42299999999999999</v>
      </c>
      <c r="I1662" s="1">
        <v>0.46100000000000002</v>
      </c>
      <c r="J1662" s="1">
        <v>2.944</v>
      </c>
      <c r="K1662" s="1">
        <v>0.36599999999999999</v>
      </c>
      <c r="L1662" s="1">
        <v>0.72899999999999998</v>
      </c>
      <c r="M1662" s="1">
        <v>0.45800000000000002</v>
      </c>
      <c r="N1662" s="1">
        <v>0.498</v>
      </c>
      <c r="O1662" s="1">
        <v>4.5250000000000004</v>
      </c>
      <c r="P1662" s="1"/>
    </row>
    <row r="1663" spans="1:16" ht="13.5" x14ac:dyDescent="0.35">
      <c r="A1663" s="1">
        <v>1656</v>
      </c>
      <c r="B1663" s="1">
        <v>1656</v>
      </c>
      <c r="C1663" s="1">
        <v>1657</v>
      </c>
      <c r="D1663" s="1" t="s">
        <v>154</v>
      </c>
      <c r="E1663" s="12">
        <v>0</v>
      </c>
      <c r="F1663" s="1">
        <v>5.431</v>
      </c>
      <c r="G1663" s="1">
        <v>6.7990000000000004</v>
      </c>
      <c r="H1663" s="1">
        <v>5.3049999999999997</v>
      </c>
      <c r="I1663" s="1">
        <v>1.667</v>
      </c>
      <c r="J1663" s="1">
        <v>1.8839999999999999</v>
      </c>
      <c r="K1663" s="1">
        <v>5.4450000000000003</v>
      </c>
      <c r="L1663" s="1">
        <v>7.14</v>
      </c>
      <c r="M1663" s="1">
        <v>5.5679999999999996</v>
      </c>
      <c r="N1663" s="1">
        <v>1.74</v>
      </c>
      <c r="O1663" s="1">
        <v>14.118</v>
      </c>
      <c r="P1663" s="1"/>
    </row>
    <row r="1664" spans="1:16" ht="13.5" x14ac:dyDescent="0.35">
      <c r="A1664" s="1">
        <v>1657</v>
      </c>
      <c r="B1664" s="1">
        <v>1657</v>
      </c>
      <c r="C1664" s="1">
        <v>1658</v>
      </c>
      <c r="D1664" s="1" t="s">
        <v>154</v>
      </c>
      <c r="E1664" s="12">
        <v>4.1666666666666664E-2</v>
      </c>
      <c r="F1664" s="1">
        <v>2.95</v>
      </c>
      <c r="G1664" s="1">
        <v>3.9820000000000002</v>
      </c>
      <c r="H1664" s="1">
        <v>2.9529999999999998</v>
      </c>
      <c r="I1664" s="1">
        <v>1.0620000000000001</v>
      </c>
      <c r="J1664" s="1">
        <v>1.2070000000000001</v>
      </c>
      <c r="K1664" s="1">
        <v>2.9969999999999999</v>
      </c>
      <c r="L1664" s="1">
        <v>4.2009999999999996</v>
      </c>
      <c r="M1664" s="1">
        <v>3.1190000000000002</v>
      </c>
      <c r="N1664" s="1">
        <v>1.129</v>
      </c>
      <c r="O1664" s="1">
        <v>26.84</v>
      </c>
      <c r="P1664" s="1"/>
    </row>
    <row r="1665" spans="1:16" ht="13.5" x14ac:dyDescent="0.35">
      <c r="A1665" s="1">
        <v>1658</v>
      </c>
      <c r="B1665" s="1">
        <v>1658</v>
      </c>
      <c r="C1665" s="1">
        <v>1659</v>
      </c>
      <c r="D1665" s="1" t="s">
        <v>154</v>
      </c>
      <c r="E1665" s="12">
        <v>8.3333333333333329E-2</v>
      </c>
      <c r="F1665" s="1">
        <v>0.52900000000000003</v>
      </c>
      <c r="G1665" s="1">
        <v>0.65200000000000002</v>
      </c>
      <c r="H1665" s="1">
        <v>0.60399999999999998</v>
      </c>
      <c r="I1665" s="1">
        <v>0.21</v>
      </c>
      <c r="J1665" s="1">
        <v>3.867</v>
      </c>
      <c r="K1665" s="1">
        <v>0.55300000000000005</v>
      </c>
      <c r="L1665" s="1">
        <v>0.69699999999999995</v>
      </c>
      <c r="M1665" s="1">
        <v>0.64600000000000002</v>
      </c>
      <c r="N1665" s="1">
        <v>0.21</v>
      </c>
      <c r="O1665" s="1">
        <v>0.17</v>
      </c>
      <c r="P1665" s="1"/>
    </row>
    <row r="1666" spans="1:16" ht="13.5" x14ac:dyDescent="0.35">
      <c r="A1666" s="1">
        <v>1659</v>
      </c>
      <c r="B1666" s="1">
        <v>1659</v>
      </c>
      <c r="C1666" s="1">
        <v>1660</v>
      </c>
      <c r="D1666" s="1" t="s">
        <v>154</v>
      </c>
      <c r="E1666" s="12">
        <v>0.125</v>
      </c>
      <c r="F1666" s="1">
        <v>7.5110000000000001</v>
      </c>
      <c r="G1666" s="1">
        <v>9.6669999999999998</v>
      </c>
      <c r="H1666" s="1">
        <v>7.3410000000000002</v>
      </c>
      <c r="I1666" s="1">
        <v>2.4220000000000002</v>
      </c>
      <c r="J1666" s="1">
        <v>1.288</v>
      </c>
      <c r="K1666" s="1">
        <v>7.524</v>
      </c>
      <c r="L1666" s="1">
        <v>10.157999999999999</v>
      </c>
      <c r="M1666" s="1">
        <v>7.7119999999999997</v>
      </c>
      <c r="N1666" s="1">
        <v>2.536</v>
      </c>
      <c r="O1666" s="1">
        <v>0.17699999999999999</v>
      </c>
      <c r="P1666" s="1"/>
    </row>
    <row r="1667" spans="1:16" ht="13.5" x14ac:dyDescent="0.35">
      <c r="A1667" s="1">
        <v>1660</v>
      </c>
      <c r="B1667" s="1">
        <v>1660</v>
      </c>
      <c r="C1667" s="1">
        <v>1661</v>
      </c>
      <c r="D1667" s="1" t="s">
        <v>154</v>
      </c>
      <c r="E1667" s="12">
        <v>0.16666666666666666</v>
      </c>
      <c r="F1667" s="1">
        <v>12.2</v>
      </c>
      <c r="G1667" s="1">
        <v>15.488</v>
      </c>
      <c r="H1667" s="1">
        <v>11.89</v>
      </c>
      <c r="I1667" s="1">
        <v>3.1379999999999999</v>
      </c>
      <c r="J1667" s="1">
        <v>8.52</v>
      </c>
      <c r="K1667" s="1">
        <v>12.209</v>
      </c>
      <c r="L1667" s="1">
        <v>16.302</v>
      </c>
      <c r="M1667" s="1">
        <v>12.516999999999999</v>
      </c>
      <c r="N1667" s="1">
        <v>3.31</v>
      </c>
      <c r="O1667" s="1">
        <v>0.121</v>
      </c>
      <c r="P1667" s="1"/>
    </row>
    <row r="1668" spans="1:16" ht="13.5" x14ac:dyDescent="0.35">
      <c r="A1668" s="1">
        <v>1661</v>
      </c>
      <c r="B1668" s="1">
        <v>1661</v>
      </c>
      <c r="C1668" s="1">
        <v>1662</v>
      </c>
      <c r="D1668" s="1" t="s">
        <v>154</v>
      </c>
      <c r="E1668" s="12">
        <v>0.20833333333333334</v>
      </c>
      <c r="F1668" s="1">
        <v>3.4430000000000001</v>
      </c>
      <c r="G1668" s="1">
        <v>4.181</v>
      </c>
      <c r="H1668" s="1">
        <v>3.2949999999999999</v>
      </c>
      <c r="I1668" s="1">
        <v>0.81100000000000005</v>
      </c>
      <c r="J1668" s="1">
        <v>0.157</v>
      </c>
      <c r="K1668" s="1">
        <v>3.448</v>
      </c>
      <c r="L1668" s="1">
        <v>4.3890000000000002</v>
      </c>
      <c r="M1668" s="1">
        <v>3.4569999999999999</v>
      </c>
      <c r="N1668" s="1">
        <v>0.84399999999999997</v>
      </c>
      <c r="O1668" s="1">
        <v>0.155</v>
      </c>
      <c r="P1668" s="1"/>
    </row>
    <row r="1669" spans="1:16" ht="13.5" x14ac:dyDescent="0.35">
      <c r="A1669" s="1">
        <v>1662</v>
      </c>
      <c r="B1669" s="1">
        <v>1662</v>
      </c>
      <c r="C1669" s="1">
        <v>1663</v>
      </c>
      <c r="D1669" s="1" t="s">
        <v>154</v>
      </c>
      <c r="E1669" s="12">
        <v>0.25</v>
      </c>
      <c r="F1669" s="1">
        <v>0.28599999999999998</v>
      </c>
      <c r="G1669" s="1">
        <v>0.42599999999999999</v>
      </c>
      <c r="H1669" s="1">
        <v>0.34499999999999997</v>
      </c>
      <c r="I1669" s="1">
        <v>4.8000000000000001E-2</v>
      </c>
      <c r="J1669" s="1">
        <v>1.6970000000000001</v>
      </c>
      <c r="K1669" s="1">
        <v>0.28999999999999998</v>
      </c>
      <c r="L1669" s="1">
        <v>0.45800000000000002</v>
      </c>
      <c r="M1669" s="1">
        <v>0.372</v>
      </c>
      <c r="N1669" s="1">
        <v>4.1000000000000002E-2</v>
      </c>
      <c r="O1669" s="1">
        <v>2.2000000000000002</v>
      </c>
      <c r="P1669" s="1"/>
    </row>
    <row r="1670" spans="1:16" ht="13.5" x14ac:dyDescent="0.35">
      <c r="A1670" s="1">
        <v>1663</v>
      </c>
      <c r="B1670" s="1">
        <v>1663</v>
      </c>
      <c r="C1670" s="1">
        <v>1664</v>
      </c>
      <c r="D1670" s="1" t="s">
        <v>154</v>
      </c>
      <c r="E1670" s="12">
        <v>0.29166666666666669</v>
      </c>
      <c r="F1670" s="1">
        <v>3.8769999999999998</v>
      </c>
      <c r="G1670" s="1">
        <v>2.569</v>
      </c>
      <c r="H1670" s="1">
        <v>4.0709999999999997</v>
      </c>
      <c r="I1670" s="1">
        <v>8.1839999999999993</v>
      </c>
      <c r="J1670" s="1">
        <v>7.6429999999999998</v>
      </c>
      <c r="K1670" s="1">
        <v>3.8660000000000001</v>
      </c>
      <c r="L1670" s="1">
        <v>2.2210000000000001</v>
      </c>
      <c r="M1670" s="1">
        <v>3.802</v>
      </c>
      <c r="N1670" s="1">
        <v>8.1289999999999996</v>
      </c>
      <c r="O1670" s="1">
        <v>3.302</v>
      </c>
      <c r="P1670" s="1"/>
    </row>
    <row r="1671" spans="1:16" ht="13.5" x14ac:dyDescent="0.35">
      <c r="A1671" s="1">
        <v>1664</v>
      </c>
      <c r="B1671" s="1">
        <v>1664</v>
      </c>
      <c r="C1671" s="1">
        <v>1665</v>
      </c>
      <c r="D1671" s="1" t="s">
        <v>154</v>
      </c>
      <c r="E1671" s="12">
        <v>0.33333333333333331</v>
      </c>
      <c r="F1671" s="1">
        <v>10.512</v>
      </c>
      <c r="G1671" s="1">
        <v>12.95</v>
      </c>
      <c r="H1671" s="1">
        <v>10.068</v>
      </c>
      <c r="I1671" s="1">
        <v>2.1579999999999999</v>
      </c>
      <c r="J1671" s="1">
        <v>3.2440000000000002</v>
      </c>
      <c r="K1671" s="1">
        <v>10.496</v>
      </c>
      <c r="L1671" s="1">
        <v>13.621</v>
      </c>
      <c r="M1671" s="1">
        <v>10.589</v>
      </c>
      <c r="N1671" s="1">
        <v>2.2679999999999998</v>
      </c>
      <c r="O1671" s="1">
        <v>8.0920000000000005</v>
      </c>
      <c r="P1671" s="1"/>
    </row>
    <row r="1672" spans="1:16" ht="13.5" x14ac:dyDescent="0.35">
      <c r="A1672" s="1">
        <v>1665</v>
      </c>
      <c r="B1672" s="1">
        <v>1665</v>
      </c>
      <c r="C1672" s="1">
        <v>1666</v>
      </c>
      <c r="D1672" s="1" t="s">
        <v>154</v>
      </c>
      <c r="E1672" s="12">
        <v>0.375</v>
      </c>
      <c r="F1672" s="1">
        <v>1.155</v>
      </c>
      <c r="G1672" s="1">
        <v>1.3360000000000001</v>
      </c>
      <c r="H1672" s="1">
        <v>1.129</v>
      </c>
      <c r="I1672" s="1">
        <v>0.56399999999999995</v>
      </c>
      <c r="J1672" s="1">
        <v>0.41599999999999998</v>
      </c>
      <c r="K1672" s="1">
        <v>1.167</v>
      </c>
      <c r="L1672" s="1">
        <v>1.385</v>
      </c>
      <c r="M1672" s="1">
        <v>1.167</v>
      </c>
      <c r="N1672" s="1">
        <v>0.57299999999999995</v>
      </c>
      <c r="O1672" s="1">
        <v>0.41599999999999998</v>
      </c>
      <c r="P1672" s="1"/>
    </row>
    <row r="1673" spans="1:16" ht="13.5" x14ac:dyDescent="0.35">
      <c r="A1673" s="1">
        <v>1666</v>
      </c>
      <c r="B1673" s="1">
        <v>1666</v>
      </c>
      <c r="C1673" s="1">
        <v>1667</v>
      </c>
      <c r="D1673" s="1" t="s">
        <v>154</v>
      </c>
      <c r="E1673" s="12">
        <v>0.41666666666666669</v>
      </c>
      <c r="F1673" s="1">
        <v>4.1870000000000003</v>
      </c>
      <c r="G1673" s="1">
        <v>5.2309999999999999</v>
      </c>
      <c r="H1673" s="1">
        <v>4.0709999999999997</v>
      </c>
      <c r="I1673" s="1">
        <v>6.0000000000000001E-3</v>
      </c>
      <c r="J1673" s="1">
        <v>2.3559999999999999</v>
      </c>
      <c r="K1673" s="1">
        <v>4.1669999999999998</v>
      </c>
      <c r="L1673" s="1">
        <v>5.5389999999999997</v>
      </c>
      <c r="M1673" s="1">
        <v>4.32</v>
      </c>
      <c r="N1673" s="1">
        <v>0.03</v>
      </c>
      <c r="O1673" s="1">
        <v>0.71599999999999997</v>
      </c>
      <c r="P1673" s="1"/>
    </row>
    <row r="1674" spans="1:16" ht="13.5" x14ac:dyDescent="0.35">
      <c r="A1674" s="1">
        <v>1667</v>
      </c>
      <c r="B1674" s="1">
        <v>1667</v>
      </c>
      <c r="C1674" s="1">
        <v>1668</v>
      </c>
      <c r="D1674" s="1" t="s">
        <v>154</v>
      </c>
      <c r="E1674" s="12">
        <v>0.45833333333333331</v>
      </c>
      <c r="F1674" s="1">
        <v>4.9880000000000004</v>
      </c>
      <c r="G1674" s="1">
        <v>6.12</v>
      </c>
      <c r="H1674" s="1">
        <v>4.835</v>
      </c>
      <c r="I1674" s="1">
        <v>0.112</v>
      </c>
      <c r="J1674" s="1">
        <v>2.0230000000000001</v>
      </c>
      <c r="K1674" s="1">
        <v>4.9850000000000003</v>
      </c>
      <c r="L1674" s="1">
        <v>6.4829999999999997</v>
      </c>
      <c r="M1674" s="1">
        <v>5.1319999999999997</v>
      </c>
      <c r="N1674" s="1">
        <v>7.3999999999999996E-2</v>
      </c>
      <c r="O1674" s="1">
        <v>0.86599999999999999</v>
      </c>
      <c r="P1674" s="1"/>
    </row>
    <row r="1675" spans="1:16" ht="13.5" x14ac:dyDescent="0.35">
      <c r="A1675" s="1">
        <v>1668</v>
      </c>
      <c r="B1675" s="1">
        <v>1668</v>
      </c>
      <c r="C1675" s="1">
        <v>1669</v>
      </c>
      <c r="D1675" s="1" t="s">
        <v>154</v>
      </c>
      <c r="E1675" s="12">
        <v>0.5</v>
      </c>
      <c r="F1675" s="1">
        <v>0.10100000000000001</v>
      </c>
      <c r="G1675" s="1">
        <v>0.45100000000000001</v>
      </c>
      <c r="H1675" s="1">
        <v>8.5999999999999993E-2</v>
      </c>
      <c r="I1675" s="1">
        <v>5.7000000000000002E-2</v>
      </c>
      <c r="J1675" s="1">
        <v>2.714</v>
      </c>
      <c r="K1675" s="1">
        <v>8.1000000000000003E-2</v>
      </c>
      <c r="L1675" s="1">
        <v>0.51800000000000002</v>
      </c>
      <c r="M1675" s="1">
        <v>4.5999999999999999E-2</v>
      </c>
      <c r="N1675" s="1">
        <v>0.104</v>
      </c>
      <c r="O1675" s="1">
        <v>11.581</v>
      </c>
      <c r="P1675" s="1"/>
    </row>
    <row r="1676" spans="1:16" ht="13.5" x14ac:dyDescent="0.35">
      <c r="A1676" s="1">
        <v>1669</v>
      </c>
      <c r="B1676" s="1">
        <v>1669</v>
      </c>
      <c r="C1676" s="1">
        <v>1670</v>
      </c>
      <c r="D1676" s="1" t="s">
        <v>154</v>
      </c>
      <c r="E1676" s="12">
        <v>0.54166666666666663</v>
      </c>
      <c r="F1676" s="1">
        <v>2.464</v>
      </c>
      <c r="G1676" s="1">
        <v>3.5510000000000002</v>
      </c>
      <c r="H1676" s="1">
        <v>2.4870000000000001</v>
      </c>
      <c r="I1676" s="1">
        <v>0.84699999999999998</v>
      </c>
      <c r="J1676" s="1">
        <v>0.84599999999999997</v>
      </c>
      <c r="K1676" s="1">
        <v>2.44</v>
      </c>
      <c r="L1676" s="1">
        <v>3.7679999999999998</v>
      </c>
      <c r="M1676" s="1">
        <v>2.6480000000000001</v>
      </c>
      <c r="N1676" s="1">
        <v>0.92300000000000004</v>
      </c>
      <c r="O1676" s="1">
        <v>4.8520000000000003</v>
      </c>
      <c r="P1676" s="1"/>
    </row>
    <row r="1677" spans="1:16" ht="13.5" x14ac:dyDescent="0.35">
      <c r="A1677" s="1">
        <v>1670</v>
      </c>
      <c r="B1677" s="1">
        <v>1670</v>
      </c>
      <c r="C1677" s="1">
        <v>1671</v>
      </c>
      <c r="D1677" s="1" t="s">
        <v>154</v>
      </c>
      <c r="E1677" s="12">
        <v>0.58333333333333337</v>
      </c>
      <c r="F1677" s="1">
        <v>6.2309999999999999</v>
      </c>
      <c r="G1677" s="1">
        <v>8.0510000000000002</v>
      </c>
      <c r="H1677" s="1">
        <v>6.0720000000000001</v>
      </c>
      <c r="I1677" s="1">
        <v>2.3140000000000001</v>
      </c>
      <c r="J1677" s="1">
        <v>1.655</v>
      </c>
      <c r="K1677" s="1">
        <v>6.2130000000000001</v>
      </c>
      <c r="L1677" s="1">
        <v>8.452</v>
      </c>
      <c r="M1677" s="1">
        <v>6.3689999999999998</v>
      </c>
      <c r="N1677" s="1">
        <v>2.4159999999999999</v>
      </c>
      <c r="O1677" s="1">
        <v>12.157999999999999</v>
      </c>
      <c r="P1677" s="1"/>
    </row>
    <row r="1678" spans="1:16" ht="13.5" x14ac:dyDescent="0.35">
      <c r="A1678" s="1">
        <v>1671</v>
      </c>
      <c r="B1678" s="1">
        <v>1671</v>
      </c>
      <c r="C1678" s="1">
        <v>1672</v>
      </c>
      <c r="D1678" s="1" t="s">
        <v>154</v>
      </c>
      <c r="E1678" s="12">
        <v>0.625</v>
      </c>
      <c r="F1678" s="1">
        <v>3.4590000000000001</v>
      </c>
      <c r="G1678" s="1">
        <v>4.4169999999999998</v>
      </c>
      <c r="H1678" s="1">
        <v>3.34</v>
      </c>
      <c r="I1678" s="1">
        <v>1.3029999999999999</v>
      </c>
      <c r="J1678" s="1">
        <v>1.08</v>
      </c>
      <c r="K1678" s="1">
        <v>3.4329999999999998</v>
      </c>
      <c r="L1678" s="1">
        <v>4.641</v>
      </c>
      <c r="M1678" s="1">
        <v>3.508</v>
      </c>
      <c r="N1678" s="1">
        <v>1.3640000000000001</v>
      </c>
      <c r="O1678" s="1">
        <v>4.5640000000000001</v>
      </c>
      <c r="P1678" s="1"/>
    </row>
    <row r="1679" spans="1:16" ht="13.5" x14ac:dyDescent="0.35">
      <c r="A1679" s="1">
        <v>1672</v>
      </c>
      <c r="B1679" s="1">
        <v>1672</v>
      </c>
      <c r="C1679" s="1">
        <v>1673</v>
      </c>
      <c r="D1679" s="1" t="s">
        <v>154</v>
      </c>
      <c r="E1679" s="12">
        <v>0.66666666666666663</v>
      </c>
      <c r="F1679" s="1">
        <v>10.856999999999999</v>
      </c>
      <c r="G1679" s="1">
        <v>11.087999999999999</v>
      </c>
      <c r="H1679" s="1">
        <v>10.787000000000001</v>
      </c>
      <c r="I1679" s="1">
        <v>9.6170000000000009</v>
      </c>
      <c r="J1679" s="1">
        <v>10.326000000000001</v>
      </c>
      <c r="K1679" s="1">
        <v>10.879</v>
      </c>
      <c r="L1679" s="1">
        <v>11.175000000000001</v>
      </c>
      <c r="M1679" s="1">
        <v>10.858000000000001</v>
      </c>
      <c r="N1679" s="1">
        <v>9.6270000000000007</v>
      </c>
      <c r="O1679" s="1">
        <v>9.7349999999999994</v>
      </c>
      <c r="P1679" s="1"/>
    </row>
    <row r="1680" spans="1:16" ht="13.5" x14ac:dyDescent="0.35">
      <c r="A1680" s="1">
        <v>1673</v>
      </c>
      <c r="B1680" s="1">
        <v>1673</v>
      </c>
      <c r="C1680" s="1">
        <v>1674</v>
      </c>
      <c r="D1680" s="1" t="s">
        <v>154</v>
      </c>
      <c r="E1680" s="12">
        <v>0.70833333333333337</v>
      </c>
      <c r="F1680" s="1">
        <v>4.6319999999999997</v>
      </c>
      <c r="G1680" s="1">
        <v>5.36</v>
      </c>
      <c r="H1680" s="1">
        <v>4.6399999999999997</v>
      </c>
      <c r="I1680" s="1">
        <v>0.31900000000000001</v>
      </c>
      <c r="J1680" s="1">
        <v>1.9390000000000001</v>
      </c>
      <c r="K1680" s="1">
        <v>4.6100000000000003</v>
      </c>
      <c r="L1680" s="1">
        <v>5.6619999999999999</v>
      </c>
      <c r="M1680" s="1">
        <v>4.9039999999999999</v>
      </c>
      <c r="N1680" s="1">
        <v>0.313</v>
      </c>
      <c r="O1680" s="1">
        <v>4.9130000000000003</v>
      </c>
      <c r="P1680" s="1"/>
    </row>
    <row r="1681" spans="1:16" ht="13.5" x14ac:dyDescent="0.35">
      <c r="A1681" s="1">
        <v>1674</v>
      </c>
      <c r="B1681" s="1">
        <v>1674</v>
      </c>
      <c r="C1681" s="1">
        <v>1675</v>
      </c>
      <c r="D1681" s="1" t="s">
        <v>154</v>
      </c>
      <c r="E1681" s="12">
        <v>0.75</v>
      </c>
      <c r="F1681" s="1">
        <v>3.7589999999999999</v>
      </c>
      <c r="G1681" s="1">
        <v>4.5149999999999997</v>
      </c>
      <c r="H1681" s="1">
        <v>3.6880000000000002</v>
      </c>
      <c r="I1681" s="1">
        <v>1.4810000000000001</v>
      </c>
      <c r="J1681" s="1">
        <v>5.0810000000000004</v>
      </c>
      <c r="K1681" s="1">
        <v>3.7280000000000002</v>
      </c>
      <c r="L1681" s="1">
        <v>4.7110000000000003</v>
      </c>
      <c r="M1681" s="1">
        <v>3.8410000000000002</v>
      </c>
      <c r="N1681" s="1">
        <v>1.5189999999999999</v>
      </c>
      <c r="O1681" s="1">
        <v>5.218</v>
      </c>
      <c r="P1681" s="1"/>
    </row>
    <row r="1682" spans="1:16" ht="13.5" x14ac:dyDescent="0.35">
      <c r="A1682" s="1">
        <v>1675</v>
      </c>
      <c r="B1682" s="1">
        <v>1675</v>
      </c>
      <c r="C1682" s="1">
        <v>1676</v>
      </c>
      <c r="D1682" s="1" t="s">
        <v>154</v>
      </c>
      <c r="E1682" s="12">
        <v>0.79166666666666663</v>
      </c>
      <c r="F1682" s="1">
        <v>0.47599999999999998</v>
      </c>
      <c r="G1682" s="1">
        <v>0.79900000000000004</v>
      </c>
      <c r="H1682" s="1">
        <v>0.45100000000000001</v>
      </c>
      <c r="I1682" s="1">
        <v>0.32400000000000001</v>
      </c>
      <c r="J1682" s="1">
        <v>3.641</v>
      </c>
      <c r="K1682" s="1">
        <v>0.48399999999999999</v>
      </c>
      <c r="L1682" s="1">
        <v>0.879</v>
      </c>
      <c r="M1682" s="1">
        <v>0.51200000000000001</v>
      </c>
      <c r="N1682" s="1">
        <v>0.30199999999999999</v>
      </c>
      <c r="O1682" s="1">
        <v>2.012</v>
      </c>
      <c r="P1682" s="1"/>
    </row>
    <row r="1683" spans="1:16" ht="13.5" x14ac:dyDescent="0.35">
      <c r="A1683" s="1">
        <v>1676</v>
      </c>
      <c r="B1683" s="1">
        <v>1676</v>
      </c>
      <c r="C1683" s="1">
        <v>1677</v>
      </c>
      <c r="D1683" s="1" t="s">
        <v>154</v>
      </c>
      <c r="E1683" s="12">
        <v>0.83333333333333337</v>
      </c>
      <c r="F1683" s="1">
        <v>6.399</v>
      </c>
      <c r="G1683" s="1">
        <v>8.4369999999999994</v>
      </c>
      <c r="H1683" s="1">
        <v>6.24</v>
      </c>
      <c r="I1683" s="1">
        <v>2.9849999999999999</v>
      </c>
      <c r="J1683" s="1">
        <v>0.51300000000000001</v>
      </c>
      <c r="K1683" s="1">
        <v>6.4009999999999998</v>
      </c>
      <c r="L1683" s="1">
        <v>8.8490000000000002</v>
      </c>
      <c r="M1683" s="1">
        <v>6.5369999999999999</v>
      </c>
      <c r="N1683" s="1">
        <v>3.113</v>
      </c>
      <c r="O1683" s="1">
        <v>16.664999999999999</v>
      </c>
      <c r="P1683" s="1"/>
    </row>
    <row r="1684" spans="1:16" ht="13.5" x14ac:dyDescent="0.35">
      <c r="A1684" s="1">
        <v>1677</v>
      </c>
      <c r="B1684" s="1">
        <v>1677</v>
      </c>
      <c r="C1684" s="1">
        <v>1678</v>
      </c>
      <c r="D1684" s="1" t="s">
        <v>154</v>
      </c>
      <c r="E1684" s="12">
        <v>0.875</v>
      </c>
      <c r="F1684" s="1">
        <v>0.70199999999999996</v>
      </c>
      <c r="G1684" s="1">
        <v>0.82199999999999995</v>
      </c>
      <c r="H1684" s="1">
        <v>0.73299999999999998</v>
      </c>
      <c r="I1684" s="1">
        <v>0.38200000000000001</v>
      </c>
      <c r="J1684" s="1">
        <v>0.35899999999999999</v>
      </c>
      <c r="K1684" s="1">
        <v>0.67300000000000004</v>
      </c>
      <c r="L1684" s="1">
        <v>0.84499999999999997</v>
      </c>
      <c r="M1684" s="1">
        <v>0.751</v>
      </c>
      <c r="N1684" s="1">
        <v>0.38200000000000001</v>
      </c>
      <c r="O1684" s="1">
        <v>0.51800000000000002</v>
      </c>
      <c r="P1684" s="1"/>
    </row>
    <row r="1685" spans="1:16" ht="13.5" x14ac:dyDescent="0.35">
      <c r="A1685" s="1">
        <v>1678</v>
      </c>
      <c r="B1685" s="1">
        <v>1678</v>
      </c>
      <c r="C1685" s="1">
        <v>1679</v>
      </c>
      <c r="D1685" s="1" t="s">
        <v>154</v>
      </c>
      <c r="E1685" s="12">
        <v>0.91666666666666663</v>
      </c>
      <c r="F1685" s="1">
        <v>6.9509999999999996</v>
      </c>
      <c r="G1685" s="1">
        <v>8.4969999999999999</v>
      </c>
      <c r="H1685" s="1">
        <v>6.5839999999999996</v>
      </c>
      <c r="I1685" s="1">
        <v>1.679</v>
      </c>
      <c r="J1685" s="1">
        <v>0.22</v>
      </c>
      <c r="K1685" s="1">
        <v>6.976</v>
      </c>
      <c r="L1685" s="1">
        <v>8.9269999999999996</v>
      </c>
      <c r="M1685" s="1">
        <v>6.9139999999999997</v>
      </c>
      <c r="N1685" s="1">
        <v>1.754</v>
      </c>
      <c r="O1685" s="1">
        <v>15.385</v>
      </c>
      <c r="P1685" s="1"/>
    </row>
    <row r="1686" spans="1:16" ht="13.5" x14ac:dyDescent="0.35">
      <c r="A1686" s="1">
        <v>1679</v>
      </c>
      <c r="B1686" s="1">
        <v>1679</v>
      </c>
      <c r="C1686" s="1">
        <v>1680</v>
      </c>
      <c r="D1686" s="1" t="s">
        <v>154</v>
      </c>
      <c r="E1686" s="12">
        <v>0.95833333333333337</v>
      </c>
      <c r="F1686" s="1">
        <v>16.265999999999998</v>
      </c>
      <c r="G1686" s="1">
        <v>20.93</v>
      </c>
      <c r="H1686" s="1">
        <v>15.683999999999999</v>
      </c>
      <c r="I1686" s="1">
        <v>4.8029999999999999</v>
      </c>
      <c r="J1686" s="1">
        <v>0.15</v>
      </c>
      <c r="K1686" s="1">
        <v>16.27</v>
      </c>
      <c r="L1686" s="1">
        <v>22.027999999999999</v>
      </c>
      <c r="M1686" s="1">
        <v>16.509</v>
      </c>
      <c r="N1686" s="1">
        <v>5.0620000000000003</v>
      </c>
      <c r="O1686" s="1">
        <v>39.398000000000003</v>
      </c>
      <c r="P1686" s="1"/>
    </row>
    <row r="1687" spans="1:16" ht="13.5" x14ac:dyDescent="0.35">
      <c r="A1687" s="1">
        <v>1680</v>
      </c>
      <c r="B1687" s="1">
        <v>1680</v>
      </c>
      <c r="C1687" s="1">
        <v>1681</v>
      </c>
      <c r="D1687" s="1" t="s">
        <v>155</v>
      </c>
      <c r="E1687" s="12">
        <v>0</v>
      </c>
      <c r="F1687" s="1">
        <v>2.04</v>
      </c>
      <c r="G1687" s="1">
        <v>2.5870000000000002</v>
      </c>
      <c r="H1687" s="1">
        <v>1.9750000000000001</v>
      </c>
      <c r="I1687" s="1">
        <v>0.64400000000000002</v>
      </c>
      <c r="J1687" s="1">
        <v>0.107</v>
      </c>
      <c r="K1687" s="1">
        <v>2.0339999999999998</v>
      </c>
      <c r="L1687" s="1">
        <v>2.7160000000000002</v>
      </c>
      <c r="M1687" s="1">
        <v>2.0720000000000001</v>
      </c>
      <c r="N1687" s="1">
        <v>0.67200000000000004</v>
      </c>
      <c r="O1687" s="1">
        <v>9.7000000000000003E-2</v>
      </c>
      <c r="P1687" s="1"/>
    </row>
    <row r="1688" spans="1:16" ht="13.5" x14ac:dyDescent="0.35">
      <c r="A1688" s="1">
        <v>1681</v>
      </c>
      <c r="B1688" s="1">
        <v>1681</v>
      </c>
      <c r="C1688" s="1">
        <v>1682</v>
      </c>
      <c r="D1688" s="1" t="s">
        <v>155</v>
      </c>
      <c r="E1688" s="12">
        <v>4.1666666666666664E-2</v>
      </c>
      <c r="F1688" s="1">
        <v>11.193</v>
      </c>
      <c r="G1688" s="1">
        <v>14.412000000000001</v>
      </c>
      <c r="H1688" s="1">
        <v>10.731</v>
      </c>
      <c r="I1688" s="1">
        <v>3.44</v>
      </c>
      <c r="J1688" s="1">
        <v>3.6240000000000001</v>
      </c>
      <c r="K1688" s="1">
        <v>11.18</v>
      </c>
      <c r="L1688" s="1">
        <v>15.157999999999999</v>
      </c>
      <c r="M1688" s="1">
        <v>11.286</v>
      </c>
      <c r="N1688" s="1">
        <v>3.6150000000000002</v>
      </c>
      <c r="O1688" s="1">
        <v>0.06</v>
      </c>
      <c r="P1688" s="1"/>
    </row>
    <row r="1689" spans="1:16" ht="13.5" x14ac:dyDescent="0.35">
      <c r="A1689" s="1">
        <v>1682</v>
      </c>
      <c r="B1689" s="1">
        <v>1682</v>
      </c>
      <c r="C1689" s="1">
        <v>1683</v>
      </c>
      <c r="D1689" s="1" t="s">
        <v>155</v>
      </c>
      <c r="E1689" s="12">
        <v>8.3333333333333329E-2</v>
      </c>
      <c r="F1689" s="1">
        <v>1.8460000000000001</v>
      </c>
      <c r="G1689" s="1">
        <v>3.444</v>
      </c>
      <c r="H1689" s="1">
        <v>1.6120000000000001</v>
      </c>
      <c r="I1689" s="1">
        <v>2.6960000000000002</v>
      </c>
      <c r="J1689" s="1">
        <v>3.4430000000000001</v>
      </c>
      <c r="K1689" s="1">
        <v>1.9259999999999999</v>
      </c>
      <c r="L1689" s="1">
        <v>3.6160000000000001</v>
      </c>
      <c r="M1689" s="1">
        <v>1.6879999999999999</v>
      </c>
      <c r="N1689" s="1">
        <v>2.8290000000000002</v>
      </c>
      <c r="O1689" s="1">
        <v>0.129</v>
      </c>
      <c r="P1689" s="1"/>
    </row>
    <row r="1690" spans="1:16" ht="13.5" x14ac:dyDescent="0.35">
      <c r="A1690" s="1">
        <v>1683</v>
      </c>
      <c r="B1690" s="1">
        <v>1683</v>
      </c>
      <c r="C1690" s="1">
        <v>1684</v>
      </c>
      <c r="D1690" s="1" t="s">
        <v>155</v>
      </c>
      <c r="E1690" s="12">
        <v>0.125</v>
      </c>
      <c r="F1690" s="1">
        <v>2.4239999999999999</v>
      </c>
      <c r="G1690" s="1">
        <v>3.3620000000000001</v>
      </c>
      <c r="H1690" s="1">
        <v>2.5339999999999998</v>
      </c>
      <c r="I1690" s="1">
        <v>0.59799999999999998</v>
      </c>
      <c r="J1690" s="1">
        <v>9.0039999999999996</v>
      </c>
      <c r="K1690" s="1">
        <v>2.4670000000000001</v>
      </c>
      <c r="L1690" s="1">
        <v>3.5449999999999999</v>
      </c>
      <c r="M1690" s="1">
        <v>2.6739999999999999</v>
      </c>
      <c r="N1690" s="1">
        <v>0.63700000000000001</v>
      </c>
      <c r="O1690" s="1">
        <v>0.152</v>
      </c>
      <c r="P1690" s="1"/>
    </row>
    <row r="1691" spans="1:16" ht="13.5" x14ac:dyDescent="0.35">
      <c r="A1691" s="1">
        <v>1684</v>
      </c>
      <c r="B1691" s="1">
        <v>1684</v>
      </c>
      <c r="C1691" s="1">
        <v>1685</v>
      </c>
      <c r="D1691" s="1" t="s">
        <v>155</v>
      </c>
      <c r="E1691" s="12">
        <v>0.16666666666666666</v>
      </c>
      <c r="F1691" s="1">
        <v>11.959</v>
      </c>
      <c r="G1691" s="1">
        <v>16.5</v>
      </c>
      <c r="H1691" s="1">
        <v>11.202999999999999</v>
      </c>
      <c r="I1691" s="1">
        <v>5.6</v>
      </c>
      <c r="J1691" s="1">
        <v>8.7100000000000009</v>
      </c>
      <c r="K1691" s="1">
        <v>11.991</v>
      </c>
      <c r="L1691" s="1">
        <v>17.367000000000001</v>
      </c>
      <c r="M1691" s="1">
        <v>11.794</v>
      </c>
      <c r="N1691" s="1">
        <v>5.899</v>
      </c>
      <c r="O1691" s="1">
        <v>0.14099999999999999</v>
      </c>
      <c r="P1691" s="1"/>
    </row>
    <row r="1692" spans="1:16" ht="13.5" x14ac:dyDescent="0.35">
      <c r="A1692" s="1">
        <v>1685</v>
      </c>
      <c r="B1692" s="1">
        <v>1685</v>
      </c>
      <c r="C1692" s="1">
        <v>1686</v>
      </c>
      <c r="D1692" s="1" t="s">
        <v>155</v>
      </c>
      <c r="E1692" s="12">
        <v>0.20833333333333334</v>
      </c>
      <c r="F1692" s="1">
        <v>2.6379999999999999</v>
      </c>
      <c r="G1692" s="1">
        <v>3.6930000000000001</v>
      </c>
      <c r="H1692" s="1">
        <v>2.5219999999999998</v>
      </c>
      <c r="I1692" s="1">
        <v>1.569</v>
      </c>
      <c r="J1692" s="1">
        <v>0.26100000000000001</v>
      </c>
      <c r="K1692" s="1">
        <v>2.8109999999999999</v>
      </c>
      <c r="L1692" s="1">
        <v>3.8730000000000002</v>
      </c>
      <c r="M1692" s="1">
        <v>2.64</v>
      </c>
      <c r="N1692" s="1">
        <v>1.6379999999999999</v>
      </c>
      <c r="O1692" s="1">
        <v>0.23899999999999999</v>
      </c>
      <c r="P1692" s="1"/>
    </row>
    <row r="1693" spans="1:16" ht="13.5" x14ac:dyDescent="0.35">
      <c r="A1693" s="1">
        <v>1686</v>
      </c>
      <c r="B1693" s="1">
        <v>1686</v>
      </c>
      <c r="C1693" s="1">
        <v>1687</v>
      </c>
      <c r="D1693" s="1" t="s">
        <v>155</v>
      </c>
      <c r="E1693" s="12">
        <v>0.25</v>
      </c>
      <c r="F1693" s="1">
        <v>2.5670000000000002</v>
      </c>
      <c r="G1693" s="1">
        <v>3.637</v>
      </c>
      <c r="H1693" s="1">
        <v>2.427</v>
      </c>
      <c r="I1693" s="1">
        <v>1.5860000000000001</v>
      </c>
      <c r="J1693" s="1">
        <v>2.6480000000000001</v>
      </c>
      <c r="K1693" s="1">
        <v>2.6709999999999998</v>
      </c>
      <c r="L1693" s="1">
        <v>3.8159999999999998</v>
      </c>
      <c r="M1693" s="1">
        <v>2.5419999999999998</v>
      </c>
      <c r="N1693" s="1">
        <v>1.6579999999999999</v>
      </c>
      <c r="O1693" s="1">
        <v>0.159</v>
      </c>
      <c r="P1693" s="1"/>
    </row>
    <row r="1694" spans="1:16" ht="13.5" x14ac:dyDescent="0.35">
      <c r="A1694" s="1">
        <v>1687</v>
      </c>
      <c r="B1694" s="1">
        <v>1687</v>
      </c>
      <c r="C1694" s="1">
        <v>1688</v>
      </c>
      <c r="D1694" s="1" t="s">
        <v>155</v>
      </c>
      <c r="E1694" s="12">
        <v>0.29166666666666669</v>
      </c>
      <c r="F1694" s="1">
        <v>13.346</v>
      </c>
      <c r="G1694" s="1">
        <v>15.087</v>
      </c>
      <c r="H1694" s="1">
        <v>13.067</v>
      </c>
      <c r="I1694" s="1">
        <v>11.614000000000001</v>
      </c>
      <c r="J1694" s="1">
        <v>11.403</v>
      </c>
      <c r="K1694" s="1">
        <v>13.409000000000001</v>
      </c>
      <c r="L1694" s="1">
        <v>15.388999999999999</v>
      </c>
      <c r="M1694" s="1">
        <v>13.265000000000001</v>
      </c>
      <c r="N1694" s="1">
        <v>11.736000000000001</v>
      </c>
      <c r="O1694" s="1">
        <v>9.2609999999999992</v>
      </c>
      <c r="P1694" s="1"/>
    </row>
    <row r="1695" spans="1:16" ht="13.5" x14ac:dyDescent="0.35">
      <c r="A1695" s="1">
        <v>1688</v>
      </c>
      <c r="B1695" s="1">
        <v>1688</v>
      </c>
      <c r="C1695" s="1">
        <v>1689</v>
      </c>
      <c r="D1695" s="1" t="s">
        <v>155</v>
      </c>
      <c r="E1695" s="12">
        <v>0.33333333333333331</v>
      </c>
      <c r="F1695" s="1">
        <v>5.6849999999999996</v>
      </c>
      <c r="G1695" s="1">
        <v>8.1750000000000007</v>
      </c>
      <c r="H1695" s="1">
        <v>5.258</v>
      </c>
      <c r="I1695" s="1">
        <v>3.6150000000000002</v>
      </c>
      <c r="J1695" s="1">
        <v>0.35</v>
      </c>
      <c r="K1695" s="1">
        <v>5.7110000000000003</v>
      </c>
      <c r="L1695" s="1">
        <v>8.6</v>
      </c>
      <c r="M1695" s="1">
        <v>5.5309999999999997</v>
      </c>
      <c r="N1695" s="1">
        <v>3.8029999999999999</v>
      </c>
      <c r="O1695" s="1">
        <v>1.6E-2</v>
      </c>
      <c r="P1695" s="1"/>
    </row>
    <row r="1696" spans="1:16" ht="13.5" x14ac:dyDescent="0.35">
      <c r="A1696" s="1">
        <v>1689</v>
      </c>
      <c r="B1696" s="1">
        <v>1689</v>
      </c>
      <c r="C1696" s="1">
        <v>1690</v>
      </c>
      <c r="D1696" s="1" t="s">
        <v>155</v>
      </c>
      <c r="E1696" s="12">
        <v>0.375</v>
      </c>
      <c r="F1696" s="1">
        <v>0.94399999999999995</v>
      </c>
      <c r="G1696" s="1">
        <v>2.0009999999999999</v>
      </c>
      <c r="H1696" s="1">
        <v>0.69399999999999995</v>
      </c>
      <c r="I1696" s="1">
        <v>2.1800000000000002</v>
      </c>
      <c r="J1696" s="1">
        <v>10.648</v>
      </c>
      <c r="K1696" s="1">
        <v>1.385</v>
      </c>
      <c r="L1696" s="1">
        <v>2.1070000000000002</v>
      </c>
      <c r="M1696" s="1">
        <v>0.73199999999999998</v>
      </c>
      <c r="N1696" s="1">
        <v>2.2949999999999999</v>
      </c>
      <c r="O1696" s="1">
        <v>57.188000000000002</v>
      </c>
      <c r="P1696" s="1"/>
    </row>
    <row r="1697" spans="1:16" ht="13.5" x14ac:dyDescent="0.35">
      <c r="A1697" s="1">
        <v>1690</v>
      </c>
      <c r="B1697" s="1">
        <v>1690</v>
      </c>
      <c r="C1697" s="1">
        <v>1691</v>
      </c>
      <c r="D1697" s="1" t="s">
        <v>155</v>
      </c>
      <c r="E1697" s="12">
        <v>0.41666666666666669</v>
      </c>
      <c r="F1697" s="1">
        <v>7.3550000000000004</v>
      </c>
      <c r="G1697" s="1">
        <v>11.506</v>
      </c>
      <c r="H1697" s="1">
        <v>6.9189999999999996</v>
      </c>
      <c r="I1697" s="1">
        <v>6.4219999999999997</v>
      </c>
      <c r="J1697" s="1">
        <v>10.888999999999999</v>
      </c>
      <c r="K1697" s="1">
        <v>7.1580000000000004</v>
      </c>
      <c r="L1697" s="1">
        <v>12.093999999999999</v>
      </c>
      <c r="M1697" s="1">
        <v>7.2690000000000001</v>
      </c>
      <c r="N1697" s="1">
        <v>6.7460000000000004</v>
      </c>
      <c r="O1697" s="1">
        <v>57.429000000000002</v>
      </c>
      <c r="P1697" s="1"/>
    </row>
    <row r="1698" spans="1:16" ht="13.5" x14ac:dyDescent="0.35">
      <c r="A1698" s="1">
        <v>1691</v>
      </c>
      <c r="B1698" s="1">
        <v>1691</v>
      </c>
      <c r="C1698" s="1">
        <v>1692</v>
      </c>
      <c r="D1698" s="1" t="s">
        <v>155</v>
      </c>
      <c r="E1698" s="12">
        <v>0.45833333333333331</v>
      </c>
      <c r="F1698" s="1">
        <v>9.8620000000000001</v>
      </c>
      <c r="G1698" s="1">
        <v>15.906000000000001</v>
      </c>
      <c r="H1698" s="1">
        <v>9.3699999999999992</v>
      </c>
      <c r="I1698" s="1">
        <v>8.5760000000000005</v>
      </c>
      <c r="J1698" s="1">
        <v>16.943000000000001</v>
      </c>
      <c r="K1698" s="1">
        <v>9.5060000000000002</v>
      </c>
      <c r="L1698" s="1">
        <v>16.760000000000002</v>
      </c>
      <c r="M1698" s="1">
        <v>9.8840000000000003</v>
      </c>
      <c r="N1698" s="1">
        <v>9.0489999999999995</v>
      </c>
      <c r="O1698" s="1">
        <v>0.503</v>
      </c>
      <c r="P1698" s="1"/>
    </row>
    <row r="1699" spans="1:16" ht="13.5" x14ac:dyDescent="0.35">
      <c r="A1699" s="1">
        <v>1692</v>
      </c>
      <c r="B1699" s="1">
        <v>1692</v>
      </c>
      <c r="C1699" s="1">
        <v>1693</v>
      </c>
      <c r="D1699" s="1" t="s">
        <v>155</v>
      </c>
      <c r="E1699" s="12">
        <v>0.5</v>
      </c>
      <c r="F1699" s="1">
        <v>7.1660000000000004</v>
      </c>
      <c r="G1699" s="1">
        <v>11.036</v>
      </c>
      <c r="H1699" s="1">
        <v>7.1849999999999996</v>
      </c>
      <c r="I1699" s="1">
        <v>4.4820000000000002</v>
      </c>
      <c r="J1699" s="1">
        <v>0.46400000000000002</v>
      </c>
      <c r="K1699" s="1">
        <v>9.2309999999999999</v>
      </c>
      <c r="L1699" s="1">
        <v>11.637</v>
      </c>
      <c r="M1699" s="1">
        <v>7.5860000000000003</v>
      </c>
      <c r="N1699" s="1">
        <v>4.742</v>
      </c>
      <c r="O1699" s="1">
        <v>12.51</v>
      </c>
      <c r="P1699" s="1"/>
    </row>
    <row r="1700" spans="1:16" ht="13.5" x14ac:dyDescent="0.35">
      <c r="A1700" s="1">
        <v>1693</v>
      </c>
      <c r="B1700" s="1">
        <v>1693</v>
      </c>
      <c r="C1700" s="1">
        <v>1694</v>
      </c>
      <c r="D1700" s="1" t="s">
        <v>155</v>
      </c>
      <c r="E1700" s="12">
        <v>0.54166666666666663</v>
      </c>
      <c r="F1700" s="1">
        <v>6.6280000000000001</v>
      </c>
      <c r="G1700" s="1">
        <v>10.231</v>
      </c>
      <c r="H1700" s="1">
        <v>6.3920000000000003</v>
      </c>
      <c r="I1700" s="1">
        <v>5.79</v>
      </c>
      <c r="J1700" s="1">
        <v>1.0680000000000001</v>
      </c>
      <c r="K1700" s="1">
        <v>8.7550000000000008</v>
      </c>
      <c r="L1700" s="1">
        <v>10.739000000000001</v>
      </c>
      <c r="M1700" s="1">
        <v>6.7</v>
      </c>
      <c r="N1700" s="1">
        <v>6.0670000000000002</v>
      </c>
      <c r="O1700" s="1">
        <v>64.010999999999996</v>
      </c>
      <c r="P1700" s="1"/>
    </row>
    <row r="1701" spans="1:16" ht="13.5" x14ac:dyDescent="0.35">
      <c r="A1701" s="1">
        <v>1694</v>
      </c>
      <c r="B1701" s="1">
        <v>1694</v>
      </c>
      <c r="C1701" s="1">
        <v>1695</v>
      </c>
      <c r="D1701" s="1" t="s">
        <v>155</v>
      </c>
      <c r="E1701" s="12">
        <v>0.58333333333333337</v>
      </c>
      <c r="F1701" s="1">
        <v>4.5</v>
      </c>
      <c r="G1701" s="1">
        <v>4.3710000000000004</v>
      </c>
      <c r="H1701" s="1">
        <v>2.4950000000000001</v>
      </c>
      <c r="I1701" s="1">
        <v>2.4129999999999998</v>
      </c>
      <c r="J1701" s="1">
        <v>13.619</v>
      </c>
      <c r="K1701" s="1">
        <v>4.67</v>
      </c>
      <c r="L1701" s="1">
        <v>4.6159999999999997</v>
      </c>
      <c r="M1701" s="1">
        <v>2.6419999999999999</v>
      </c>
      <c r="N1701" s="1">
        <v>2.556</v>
      </c>
      <c r="O1701" s="1">
        <v>5.2009999999999996</v>
      </c>
      <c r="P1701" s="1"/>
    </row>
    <row r="1702" spans="1:16" ht="13.5" x14ac:dyDescent="0.35">
      <c r="A1702" s="1">
        <v>1695</v>
      </c>
      <c r="B1702" s="1">
        <v>1695</v>
      </c>
      <c r="C1702" s="1">
        <v>1696</v>
      </c>
      <c r="D1702" s="1" t="s">
        <v>155</v>
      </c>
      <c r="E1702" s="12">
        <v>0.625</v>
      </c>
      <c r="F1702" s="1">
        <v>6.702</v>
      </c>
      <c r="G1702" s="1">
        <v>9.2490000000000006</v>
      </c>
      <c r="H1702" s="1">
        <v>6.1660000000000004</v>
      </c>
      <c r="I1702" s="1">
        <v>3.9950000000000001</v>
      </c>
      <c r="J1702" s="1">
        <v>16.262</v>
      </c>
      <c r="K1702" s="1">
        <v>7.2469999999999999</v>
      </c>
      <c r="L1702" s="1">
        <v>9.7260000000000009</v>
      </c>
      <c r="M1702" s="1">
        <v>6.4829999999999997</v>
      </c>
      <c r="N1702" s="1">
        <v>4.1980000000000004</v>
      </c>
      <c r="O1702" s="1">
        <v>45.186</v>
      </c>
      <c r="P1702" s="1"/>
    </row>
    <row r="1703" spans="1:16" ht="13.5" x14ac:dyDescent="0.35">
      <c r="A1703" s="1">
        <v>1696</v>
      </c>
      <c r="B1703" s="1">
        <v>1696</v>
      </c>
      <c r="C1703" s="1">
        <v>1697</v>
      </c>
      <c r="D1703" s="1" t="s">
        <v>155</v>
      </c>
      <c r="E1703" s="12">
        <v>0.66666666666666663</v>
      </c>
      <c r="F1703" s="1">
        <v>2.1640000000000001</v>
      </c>
      <c r="G1703" s="1">
        <v>0.57899999999999996</v>
      </c>
      <c r="H1703" s="1">
        <v>3.3370000000000002</v>
      </c>
      <c r="I1703" s="1">
        <v>4.0510000000000002</v>
      </c>
      <c r="J1703" s="1">
        <v>1.96</v>
      </c>
      <c r="K1703" s="1">
        <v>2.0609999999999999</v>
      </c>
      <c r="L1703" s="1">
        <v>1.1060000000000001</v>
      </c>
      <c r="M1703" s="1">
        <v>3.0139999999999998</v>
      </c>
      <c r="N1703" s="1">
        <v>3.7650000000000001</v>
      </c>
      <c r="O1703" s="1">
        <v>3.8719999999999999</v>
      </c>
      <c r="P1703" s="1"/>
    </row>
    <row r="1704" spans="1:16" ht="13.5" x14ac:dyDescent="0.35">
      <c r="A1704" s="1">
        <v>1697</v>
      </c>
      <c r="B1704" s="1">
        <v>1697</v>
      </c>
      <c r="C1704" s="1">
        <v>1698</v>
      </c>
      <c r="D1704" s="1" t="s">
        <v>155</v>
      </c>
      <c r="E1704" s="12">
        <v>0.70833333333333337</v>
      </c>
      <c r="F1704" s="1">
        <v>2.1190000000000002</v>
      </c>
      <c r="G1704" s="1">
        <v>3.2160000000000002</v>
      </c>
      <c r="H1704" s="1">
        <v>1.7929999999999999</v>
      </c>
      <c r="I1704" s="1">
        <v>1.7</v>
      </c>
      <c r="J1704" s="1">
        <v>7.6189999999999998</v>
      </c>
      <c r="K1704" s="1">
        <v>2.149</v>
      </c>
      <c r="L1704" s="1">
        <v>3.4</v>
      </c>
      <c r="M1704" s="1">
        <v>1.903</v>
      </c>
      <c r="N1704" s="1">
        <v>1.8049999999999999</v>
      </c>
      <c r="O1704" s="1">
        <v>13.718999999999999</v>
      </c>
      <c r="P1704" s="1"/>
    </row>
    <row r="1705" spans="1:16" ht="13.5" x14ac:dyDescent="0.35">
      <c r="A1705" s="1">
        <v>1698</v>
      </c>
      <c r="B1705" s="1">
        <v>1698</v>
      </c>
      <c r="C1705" s="1">
        <v>1699</v>
      </c>
      <c r="D1705" s="1" t="s">
        <v>155</v>
      </c>
      <c r="E1705" s="12">
        <v>0.75</v>
      </c>
      <c r="F1705" s="1">
        <v>2.0089999999999999</v>
      </c>
      <c r="G1705" s="1">
        <v>2.8740000000000001</v>
      </c>
      <c r="H1705" s="1">
        <v>1.96</v>
      </c>
      <c r="I1705" s="1">
        <v>1.5549999999999999</v>
      </c>
      <c r="J1705" s="1">
        <v>5.0069999999999997</v>
      </c>
      <c r="K1705" s="1">
        <v>2.0019999999999998</v>
      </c>
      <c r="L1705" s="1">
        <v>3.0030000000000001</v>
      </c>
      <c r="M1705" s="1">
        <v>2.0419999999999998</v>
      </c>
      <c r="N1705" s="1">
        <v>1.6160000000000001</v>
      </c>
      <c r="O1705" s="1">
        <v>8.5640000000000001</v>
      </c>
      <c r="P1705" s="1"/>
    </row>
    <row r="1706" spans="1:16" ht="13.5" x14ac:dyDescent="0.35">
      <c r="A1706" s="1">
        <v>1699</v>
      </c>
      <c r="B1706" s="1">
        <v>1699</v>
      </c>
      <c r="C1706" s="1">
        <v>1700</v>
      </c>
      <c r="D1706" s="1" t="s">
        <v>155</v>
      </c>
      <c r="E1706" s="12">
        <v>0.79166666666666663</v>
      </c>
      <c r="F1706" s="1">
        <v>3.8679999999999999</v>
      </c>
      <c r="G1706" s="1">
        <v>5.7770000000000001</v>
      </c>
      <c r="H1706" s="1">
        <v>3.8679999999999999</v>
      </c>
      <c r="I1706" s="1">
        <v>2.6749999999999998</v>
      </c>
      <c r="J1706" s="1">
        <v>0.33300000000000002</v>
      </c>
      <c r="K1706" s="1">
        <v>4.2240000000000002</v>
      </c>
      <c r="L1706" s="1">
        <v>6.0579999999999998</v>
      </c>
      <c r="M1706" s="1">
        <v>4.05</v>
      </c>
      <c r="N1706" s="1">
        <v>2.7949999999999999</v>
      </c>
      <c r="O1706" s="1">
        <v>25.135999999999999</v>
      </c>
      <c r="P1706" s="1"/>
    </row>
    <row r="1707" spans="1:16" ht="13.5" x14ac:dyDescent="0.35">
      <c r="A1707" s="1">
        <v>1700</v>
      </c>
      <c r="B1707" s="1">
        <v>1700</v>
      </c>
      <c r="C1707" s="1">
        <v>1701</v>
      </c>
      <c r="D1707" s="1" t="s">
        <v>155</v>
      </c>
      <c r="E1707" s="12">
        <v>0.83333333333333337</v>
      </c>
      <c r="F1707" s="1">
        <v>3.2109999999999999</v>
      </c>
      <c r="G1707" s="1">
        <v>4.9889999999999999</v>
      </c>
      <c r="H1707" s="1">
        <v>2.8090000000000002</v>
      </c>
      <c r="I1707" s="1">
        <v>2.7679999999999998</v>
      </c>
      <c r="J1707" s="1">
        <v>3.6760000000000002</v>
      </c>
      <c r="K1707" s="1">
        <v>3.4510000000000001</v>
      </c>
      <c r="L1707" s="1">
        <v>5.2629999999999999</v>
      </c>
      <c r="M1707" s="1">
        <v>2.9689999999999999</v>
      </c>
      <c r="N1707" s="1">
        <v>2.9260000000000002</v>
      </c>
      <c r="O1707" s="1">
        <v>28.433</v>
      </c>
      <c r="P1707" s="1"/>
    </row>
    <row r="1708" spans="1:16" ht="13.5" x14ac:dyDescent="0.35">
      <c r="A1708" s="1">
        <v>1701</v>
      </c>
      <c r="B1708" s="1">
        <v>1701</v>
      </c>
      <c r="C1708" s="1">
        <v>1702</v>
      </c>
      <c r="D1708" s="1" t="s">
        <v>155</v>
      </c>
      <c r="E1708" s="12">
        <v>0.875</v>
      </c>
      <c r="F1708" s="1">
        <v>9.6240000000000006</v>
      </c>
      <c r="G1708" s="1">
        <v>11.233000000000001</v>
      </c>
      <c r="H1708" s="1">
        <v>9.0570000000000004</v>
      </c>
      <c r="I1708" s="1">
        <v>0.91600000000000004</v>
      </c>
      <c r="J1708" s="1">
        <v>1.073</v>
      </c>
      <c r="K1708" s="1">
        <v>9.5210000000000008</v>
      </c>
      <c r="L1708" s="1">
        <v>11.805</v>
      </c>
      <c r="M1708" s="1">
        <v>9.516</v>
      </c>
      <c r="N1708" s="1">
        <v>0.95099999999999996</v>
      </c>
      <c r="O1708" s="1">
        <v>6.8230000000000004</v>
      </c>
      <c r="P1708" s="1"/>
    </row>
    <row r="1709" spans="1:16" ht="13.5" x14ac:dyDescent="0.35">
      <c r="A1709" s="1">
        <v>1702</v>
      </c>
      <c r="B1709" s="1">
        <v>1702</v>
      </c>
      <c r="C1709" s="1">
        <v>1703</v>
      </c>
      <c r="D1709" s="1" t="s">
        <v>155</v>
      </c>
      <c r="E1709" s="12">
        <v>0.91666666666666663</v>
      </c>
      <c r="F1709" s="1">
        <v>6.2590000000000003</v>
      </c>
      <c r="G1709" s="1">
        <v>7.3639999999999999</v>
      </c>
      <c r="H1709" s="1">
        <v>5.8849999999999998</v>
      </c>
      <c r="I1709" s="1">
        <v>0.876</v>
      </c>
      <c r="J1709" s="1">
        <v>0.36399999999999999</v>
      </c>
      <c r="K1709" s="1">
        <v>6.258</v>
      </c>
      <c r="L1709" s="1">
        <v>7.734</v>
      </c>
      <c r="M1709" s="1">
        <v>6.1779999999999999</v>
      </c>
      <c r="N1709" s="1">
        <v>0.90800000000000003</v>
      </c>
      <c r="O1709" s="1">
        <v>6.5919999999999996</v>
      </c>
      <c r="P1709" s="1"/>
    </row>
    <row r="1710" spans="1:16" ht="13.5" x14ac:dyDescent="0.35">
      <c r="A1710" s="1">
        <v>1703</v>
      </c>
      <c r="B1710" s="1">
        <v>1703</v>
      </c>
      <c r="C1710" s="1">
        <v>1704</v>
      </c>
      <c r="D1710" s="1" t="s">
        <v>155</v>
      </c>
      <c r="E1710" s="12">
        <v>0.95833333333333337</v>
      </c>
      <c r="F1710" s="1">
        <v>4.944</v>
      </c>
      <c r="G1710" s="1">
        <v>5.8929999999999998</v>
      </c>
      <c r="H1710" s="1">
        <v>4.6189999999999998</v>
      </c>
      <c r="I1710" s="1">
        <v>0.26300000000000001</v>
      </c>
      <c r="J1710" s="1">
        <v>4.4089999999999998</v>
      </c>
      <c r="K1710" s="1">
        <v>4.9480000000000004</v>
      </c>
      <c r="L1710" s="1">
        <v>6.2140000000000004</v>
      </c>
      <c r="M1710" s="1">
        <v>4.875</v>
      </c>
      <c r="N1710" s="1">
        <v>0.29199999999999998</v>
      </c>
      <c r="O1710" s="1">
        <v>9.4619999999999997</v>
      </c>
      <c r="P1710" s="1"/>
    </row>
    <row r="1711" spans="1:16" ht="13.5" x14ac:dyDescent="0.35">
      <c r="A1711" s="1">
        <v>1704</v>
      </c>
      <c r="B1711" s="1">
        <v>1704</v>
      </c>
      <c r="C1711" s="1">
        <v>1705</v>
      </c>
      <c r="D1711" s="1" t="s">
        <v>156</v>
      </c>
      <c r="E1711" s="12">
        <v>0</v>
      </c>
      <c r="F1711" s="1">
        <v>4.8959999999999999</v>
      </c>
      <c r="G1711" s="1">
        <v>5.8280000000000003</v>
      </c>
      <c r="H1711" s="1">
        <v>4.585</v>
      </c>
      <c r="I1711" s="1">
        <v>0.33100000000000002</v>
      </c>
      <c r="J1711" s="1">
        <v>5.5590000000000002</v>
      </c>
      <c r="K1711" s="1">
        <v>4.8959999999999999</v>
      </c>
      <c r="L1711" s="1">
        <v>6.141</v>
      </c>
      <c r="M1711" s="1">
        <v>4.8330000000000002</v>
      </c>
      <c r="N1711" s="1">
        <v>0.35799999999999998</v>
      </c>
      <c r="O1711" s="1">
        <v>7.2720000000000002</v>
      </c>
      <c r="P1711" s="1"/>
    </row>
    <row r="1712" spans="1:16" ht="13.5" x14ac:dyDescent="0.35">
      <c r="A1712" s="1">
        <v>1705</v>
      </c>
      <c r="B1712" s="1">
        <v>1705</v>
      </c>
      <c r="C1712" s="1">
        <v>1706</v>
      </c>
      <c r="D1712" s="1" t="s">
        <v>156</v>
      </c>
      <c r="E1712" s="12">
        <v>4.1666666666666664E-2</v>
      </c>
      <c r="F1712" s="1">
        <v>0.113</v>
      </c>
      <c r="G1712" s="1">
        <v>0.13600000000000001</v>
      </c>
      <c r="H1712" s="1">
        <v>0.115</v>
      </c>
      <c r="I1712" s="1">
        <v>0.36399999999999999</v>
      </c>
      <c r="J1712" s="1">
        <v>0.11600000000000001</v>
      </c>
      <c r="K1712" s="1">
        <v>0.11600000000000001</v>
      </c>
      <c r="L1712" s="1">
        <v>0.15</v>
      </c>
      <c r="M1712" s="1">
        <v>0.115</v>
      </c>
      <c r="N1712" s="1">
        <v>0.38900000000000001</v>
      </c>
      <c r="O1712" s="1">
        <v>0.115</v>
      </c>
      <c r="P1712" s="1"/>
    </row>
    <row r="1713" spans="1:16" ht="13.5" x14ac:dyDescent="0.35">
      <c r="A1713" s="1">
        <v>1706</v>
      </c>
      <c r="B1713" s="1">
        <v>1706</v>
      </c>
      <c r="C1713" s="1">
        <v>1707</v>
      </c>
      <c r="D1713" s="1" t="s">
        <v>156</v>
      </c>
      <c r="E1713" s="12">
        <v>8.3333333333333329E-2</v>
      </c>
      <c r="F1713" s="1">
        <v>5.165</v>
      </c>
      <c r="G1713" s="1">
        <v>6.13</v>
      </c>
      <c r="H1713" s="1">
        <v>4.8810000000000002</v>
      </c>
      <c r="I1713" s="1">
        <v>0.63</v>
      </c>
      <c r="J1713" s="1">
        <v>0.126</v>
      </c>
      <c r="K1713" s="1">
        <v>5.1689999999999996</v>
      </c>
      <c r="L1713" s="1">
        <v>6.4420000000000002</v>
      </c>
      <c r="M1713" s="1">
        <v>5.1280000000000001</v>
      </c>
      <c r="N1713" s="1">
        <v>0.65600000000000003</v>
      </c>
      <c r="O1713" s="1">
        <v>2.444</v>
      </c>
      <c r="P1713" s="1"/>
    </row>
    <row r="1714" spans="1:16" ht="13.5" x14ac:dyDescent="0.35">
      <c r="A1714" s="1">
        <v>1707</v>
      </c>
      <c r="B1714" s="1">
        <v>1707</v>
      </c>
      <c r="C1714" s="1">
        <v>1708</v>
      </c>
      <c r="D1714" s="1" t="s">
        <v>156</v>
      </c>
      <c r="E1714" s="12">
        <v>0.125</v>
      </c>
      <c r="F1714" s="1">
        <v>0.68899999999999995</v>
      </c>
      <c r="G1714" s="1">
        <v>0.88900000000000001</v>
      </c>
      <c r="H1714" s="1">
        <v>0.67300000000000004</v>
      </c>
      <c r="I1714" s="1">
        <v>2.4E-2</v>
      </c>
      <c r="J1714" s="1">
        <v>0.122</v>
      </c>
      <c r="K1714" s="1">
        <v>0.68700000000000006</v>
      </c>
      <c r="L1714" s="1">
        <v>0.94199999999999995</v>
      </c>
      <c r="M1714" s="1">
        <v>0.71499999999999997</v>
      </c>
      <c r="N1714" s="1">
        <v>1.7999999999999999E-2</v>
      </c>
      <c r="O1714" s="1">
        <v>0.38800000000000001</v>
      </c>
      <c r="P1714" s="1"/>
    </row>
    <row r="1715" spans="1:16" ht="13.5" x14ac:dyDescent="0.35">
      <c r="A1715" s="1">
        <v>1708</v>
      </c>
      <c r="B1715" s="1">
        <v>1708</v>
      </c>
      <c r="C1715" s="1">
        <v>1709</v>
      </c>
      <c r="D1715" s="1" t="s">
        <v>156</v>
      </c>
      <c r="E1715" s="12">
        <v>0.16666666666666666</v>
      </c>
      <c r="F1715" s="1">
        <v>6.2220000000000004</v>
      </c>
      <c r="G1715" s="1">
        <v>7.359</v>
      </c>
      <c r="H1715" s="1">
        <v>5.8079999999999998</v>
      </c>
      <c r="I1715" s="1">
        <v>0.56499999999999995</v>
      </c>
      <c r="J1715" s="1">
        <v>7.0999999999999994E-2</v>
      </c>
      <c r="K1715" s="1">
        <v>6.2190000000000003</v>
      </c>
      <c r="L1715" s="1">
        <v>7.7460000000000004</v>
      </c>
      <c r="M1715" s="1">
        <v>6.1139999999999999</v>
      </c>
      <c r="N1715" s="1">
        <v>0.59899999999999998</v>
      </c>
      <c r="O1715" s="1">
        <v>1.738</v>
      </c>
      <c r="P1715" s="1"/>
    </row>
    <row r="1716" spans="1:16" ht="13.5" x14ac:dyDescent="0.35">
      <c r="A1716" s="1">
        <v>1709</v>
      </c>
      <c r="B1716" s="1">
        <v>1709</v>
      </c>
      <c r="C1716" s="1">
        <v>1710</v>
      </c>
      <c r="D1716" s="1" t="s">
        <v>156</v>
      </c>
      <c r="E1716" s="12">
        <v>0.20833333333333334</v>
      </c>
      <c r="F1716" s="1">
        <v>5.1420000000000003</v>
      </c>
      <c r="G1716" s="1">
        <v>5.8140000000000001</v>
      </c>
      <c r="H1716" s="1">
        <v>4.8029999999999999</v>
      </c>
      <c r="I1716" s="1">
        <v>8.4000000000000005E-2</v>
      </c>
      <c r="J1716" s="1">
        <v>8.4000000000000005E-2</v>
      </c>
      <c r="K1716" s="1">
        <v>5.1230000000000002</v>
      </c>
      <c r="L1716" s="1">
        <v>6.1219999999999999</v>
      </c>
      <c r="M1716" s="1">
        <v>5.0570000000000004</v>
      </c>
      <c r="N1716" s="1">
        <v>8.3000000000000004E-2</v>
      </c>
      <c r="O1716" s="1">
        <v>8.3000000000000004E-2</v>
      </c>
      <c r="P1716" s="1"/>
    </row>
    <row r="1717" spans="1:16" ht="13.5" x14ac:dyDescent="0.35">
      <c r="A1717" s="1">
        <v>1710</v>
      </c>
      <c r="B1717" s="1">
        <v>1710</v>
      </c>
      <c r="C1717" s="1">
        <v>1711</v>
      </c>
      <c r="D1717" s="1" t="s">
        <v>156</v>
      </c>
      <c r="E1717" s="12">
        <v>0.25</v>
      </c>
      <c r="F1717" s="1">
        <v>0.14000000000000001</v>
      </c>
      <c r="G1717" s="1">
        <v>5.6000000000000001E-2</v>
      </c>
      <c r="H1717" s="1">
        <v>5.6000000000000001E-2</v>
      </c>
      <c r="I1717" s="1">
        <v>5.6000000000000001E-2</v>
      </c>
      <c r="J1717" s="1">
        <v>5.6000000000000001E-2</v>
      </c>
      <c r="K1717" s="1">
        <v>0.09</v>
      </c>
      <c r="L1717" s="1">
        <v>5.6000000000000001E-2</v>
      </c>
      <c r="M1717" s="1">
        <v>5.6000000000000001E-2</v>
      </c>
      <c r="N1717" s="1">
        <v>5.6000000000000001E-2</v>
      </c>
      <c r="O1717" s="1">
        <v>5.6000000000000001E-2</v>
      </c>
      <c r="P1717" s="1"/>
    </row>
    <row r="1718" spans="1:16" ht="13.5" x14ac:dyDescent="0.35">
      <c r="A1718" s="1">
        <v>1711</v>
      </c>
      <c r="B1718" s="1">
        <v>1711</v>
      </c>
      <c r="C1718" s="1">
        <v>1712</v>
      </c>
      <c r="D1718" s="1" t="s">
        <v>156</v>
      </c>
      <c r="E1718" s="12">
        <v>0.29166666666666669</v>
      </c>
      <c r="F1718" s="1">
        <v>1.8169999999999999</v>
      </c>
      <c r="G1718" s="1">
        <v>4.8330000000000002</v>
      </c>
      <c r="H1718" s="1">
        <v>3.5000000000000003E-2</v>
      </c>
      <c r="I1718" s="1">
        <v>4.0259999999999998</v>
      </c>
      <c r="J1718" s="1">
        <v>8.9730000000000008</v>
      </c>
      <c r="K1718" s="1">
        <v>2.028</v>
      </c>
      <c r="L1718" s="1">
        <v>5.577</v>
      </c>
      <c r="M1718" s="1">
        <v>0.53</v>
      </c>
      <c r="N1718" s="1">
        <v>3.742</v>
      </c>
      <c r="O1718" s="1">
        <v>15.065</v>
      </c>
      <c r="P1718" s="1"/>
    </row>
    <row r="1719" spans="1:16" ht="13.5" x14ac:dyDescent="0.35">
      <c r="A1719" s="1">
        <v>1712</v>
      </c>
      <c r="B1719" s="1">
        <v>1712</v>
      </c>
      <c r="C1719" s="1">
        <v>1713</v>
      </c>
      <c r="D1719" s="1" t="s">
        <v>156</v>
      </c>
      <c r="E1719" s="12">
        <v>0.33333333333333331</v>
      </c>
      <c r="F1719" s="1">
        <v>3.7679999999999998</v>
      </c>
      <c r="G1719" s="1">
        <v>3.887</v>
      </c>
      <c r="H1719" s="1">
        <v>2.8620000000000001</v>
      </c>
      <c r="I1719" s="1">
        <v>1.2609999999999999</v>
      </c>
      <c r="J1719" s="1">
        <v>9.2919999999999998</v>
      </c>
      <c r="K1719" s="1">
        <v>4.0380000000000003</v>
      </c>
      <c r="L1719" s="1">
        <v>4.0730000000000004</v>
      </c>
      <c r="M1719" s="1">
        <v>2.9940000000000002</v>
      </c>
      <c r="N1719" s="1">
        <v>1.3109999999999999</v>
      </c>
      <c r="O1719" s="1">
        <v>13.451000000000001</v>
      </c>
      <c r="P1719" s="1"/>
    </row>
    <row r="1720" spans="1:16" ht="13.5" x14ac:dyDescent="0.35">
      <c r="A1720" s="1">
        <v>1713</v>
      </c>
      <c r="B1720" s="1">
        <v>1713</v>
      </c>
      <c r="C1720" s="1">
        <v>1714</v>
      </c>
      <c r="D1720" s="1" t="s">
        <v>156</v>
      </c>
      <c r="E1720" s="12">
        <v>0.375</v>
      </c>
      <c r="F1720" s="1">
        <v>3.883</v>
      </c>
      <c r="G1720" s="1">
        <v>5.3710000000000004</v>
      </c>
      <c r="H1720" s="1">
        <v>3.6320000000000001</v>
      </c>
      <c r="I1720" s="1">
        <v>2.504</v>
      </c>
      <c r="J1720" s="1">
        <v>2.169</v>
      </c>
      <c r="K1720" s="1">
        <v>3.8860000000000001</v>
      </c>
      <c r="L1720" s="1">
        <v>5.6280000000000001</v>
      </c>
      <c r="M1720" s="1">
        <v>3.798</v>
      </c>
      <c r="N1720" s="1">
        <v>2.6120000000000001</v>
      </c>
      <c r="O1720" s="1">
        <v>2.7010000000000001</v>
      </c>
      <c r="P1720" s="1"/>
    </row>
    <row r="1721" spans="1:16" ht="13.5" x14ac:dyDescent="0.35">
      <c r="A1721" s="1">
        <v>1714</v>
      </c>
      <c r="B1721" s="1">
        <v>1714</v>
      </c>
      <c r="C1721" s="1">
        <v>1715</v>
      </c>
      <c r="D1721" s="1" t="s">
        <v>156</v>
      </c>
      <c r="E1721" s="12">
        <v>0.41666666666666669</v>
      </c>
      <c r="F1721" s="1">
        <v>4.556</v>
      </c>
      <c r="G1721" s="1">
        <v>6.3339999999999996</v>
      </c>
      <c r="H1721" s="1">
        <v>4.3010000000000002</v>
      </c>
      <c r="I1721" s="1">
        <v>2.968</v>
      </c>
      <c r="J1721" s="1">
        <v>12.61</v>
      </c>
      <c r="K1721" s="1">
        <v>4.5819999999999999</v>
      </c>
      <c r="L1721" s="1">
        <v>6.6360000000000001</v>
      </c>
      <c r="M1721" s="1">
        <v>4.4980000000000002</v>
      </c>
      <c r="N1721" s="1">
        <v>3.0950000000000002</v>
      </c>
      <c r="O1721" s="1">
        <v>15.074999999999999</v>
      </c>
      <c r="P1721" s="1"/>
    </row>
    <row r="1722" spans="1:16" ht="13.5" x14ac:dyDescent="0.35">
      <c r="A1722" s="1">
        <v>1715</v>
      </c>
      <c r="B1722" s="1">
        <v>1715</v>
      </c>
      <c r="C1722" s="1">
        <v>1716</v>
      </c>
      <c r="D1722" s="1" t="s">
        <v>156</v>
      </c>
      <c r="E1722" s="12">
        <v>0.45833333333333331</v>
      </c>
      <c r="F1722" s="1">
        <v>12.504</v>
      </c>
      <c r="G1722" s="1">
        <v>16.445</v>
      </c>
      <c r="H1722" s="1">
        <v>11.161</v>
      </c>
      <c r="I1722" s="1">
        <v>5.5030000000000001</v>
      </c>
      <c r="J1722" s="1">
        <v>21.477</v>
      </c>
      <c r="K1722" s="1">
        <v>12.625</v>
      </c>
      <c r="L1722" s="1">
        <v>17.329999999999998</v>
      </c>
      <c r="M1722" s="1">
        <v>11.771000000000001</v>
      </c>
      <c r="N1722" s="1">
        <v>5.819</v>
      </c>
      <c r="O1722" s="1">
        <v>21.795000000000002</v>
      </c>
      <c r="P1722" s="1"/>
    </row>
    <row r="1723" spans="1:16" ht="13.5" x14ac:dyDescent="0.35">
      <c r="A1723" s="1">
        <v>1716</v>
      </c>
      <c r="B1723" s="1">
        <v>1716</v>
      </c>
      <c r="C1723" s="1">
        <v>1717</v>
      </c>
      <c r="D1723" s="1" t="s">
        <v>156</v>
      </c>
      <c r="E1723" s="12">
        <v>0.5</v>
      </c>
      <c r="F1723" s="1">
        <v>10.608000000000001</v>
      </c>
      <c r="G1723" s="1">
        <v>14.778</v>
      </c>
      <c r="H1723" s="1">
        <v>11.259</v>
      </c>
      <c r="I1723" s="1">
        <v>2.4820000000000002</v>
      </c>
      <c r="J1723" s="1">
        <v>2.0459999999999998</v>
      </c>
      <c r="K1723" s="1">
        <v>11.535</v>
      </c>
      <c r="L1723" s="1">
        <v>15.581</v>
      </c>
      <c r="M1723" s="1">
        <v>11.878</v>
      </c>
      <c r="N1723" s="1">
        <v>2.6440000000000001</v>
      </c>
      <c r="O1723" s="1">
        <v>13.858000000000001</v>
      </c>
      <c r="P1723" s="1"/>
    </row>
    <row r="1724" spans="1:16" ht="13.5" x14ac:dyDescent="0.35">
      <c r="A1724" s="1">
        <v>1717</v>
      </c>
      <c r="B1724" s="1">
        <v>1717</v>
      </c>
      <c r="C1724" s="1">
        <v>1718</v>
      </c>
      <c r="D1724" s="1" t="s">
        <v>156</v>
      </c>
      <c r="E1724" s="12">
        <v>0.54166666666666663</v>
      </c>
      <c r="F1724" s="1">
        <v>12.984</v>
      </c>
      <c r="G1724" s="1">
        <v>16.981999999999999</v>
      </c>
      <c r="H1724" s="1">
        <v>12.438000000000001</v>
      </c>
      <c r="I1724" s="1">
        <v>5.3339999999999996</v>
      </c>
      <c r="J1724" s="1">
        <v>2.117</v>
      </c>
      <c r="K1724" s="1">
        <v>14.036</v>
      </c>
      <c r="L1724" s="1">
        <v>17.829000000000001</v>
      </c>
      <c r="M1724" s="1">
        <v>13.048999999999999</v>
      </c>
      <c r="N1724" s="1">
        <v>5.5750000000000002</v>
      </c>
      <c r="O1724" s="1">
        <v>33.023000000000003</v>
      </c>
      <c r="P1724" s="1"/>
    </row>
    <row r="1725" spans="1:16" ht="13.5" x14ac:dyDescent="0.35">
      <c r="A1725" s="1">
        <v>1718</v>
      </c>
      <c r="B1725" s="1">
        <v>1718</v>
      </c>
      <c r="C1725" s="1">
        <v>1719</v>
      </c>
      <c r="D1725" s="1" t="s">
        <v>156</v>
      </c>
      <c r="E1725" s="12">
        <v>0.58333333333333337</v>
      </c>
      <c r="F1725" s="1">
        <v>9.0440000000000005</v>
      </c>
      <c r="G1725" s="1">
        <v>11.645</v>
      </c>
      <c r="H1725" s="1">
        <v>8.7620000000000005</v>
      </c>
      <c r="I1725" s="1">
        <v>3.4180000000000001</v>
      </c>
      <c r="J1725" s="1">
        <v>23.863</v>
      </c>
      <c r="K1725" s="1">
        <v>9.0579999999999998</v>
      </c>
      <c r="L1725" s="1">
        <v>12.224</v>
      </c>
      <c r="M1725" s="1">
        <v>9.1920000000000002</v>
      </c>
      <c r="N1725" s="1">
        <v>3.569</v>
      </c>
      <c r="O1725" s="1">
        <v>0.57899999999999996</v>
      </c>
      <c r="P1725" s="1"/>
    </row>
    <row r="1726" spans="1:16" ht="13.5" x14ac:dyDescent="0.35">
      <c r="A1726" s="1">
        <v>1719</v>
      </c>
      <c r="B1726" s="1">
        <v>1719</v>
      </c>
      <c r="C1726" s="1">
        <v>1720</v>
      </c>
      <c r="D1726" s="1" t="s">
        <v>156</v>
      </c>
      <c r="E1726" s="12">
        <v>0.625</v>
      </c>
      <c r="F1726" s="1">
        <v>3.8279999999999998</v>
      </c>
      <c r="G1726" s="1">
        <v>5.0350000000000001</v>
      </c>
      <c r="H1726" s="1">
        <v>3.6589999999999998</v>
      </c>
      <c r="I1726" s="1">
        <v>1.6719999999999999</v>
      </c>
      <c r="J1726" s="1">
        <v>0.124</v>
      </c>
      <c r="K1726" s="1">
        <v>3.7690000000000001</v>
      </c>
      <c r="L1726" s="1">
        <v>5.29</v>
      </c>
      <c r="M1726" s="1">
        <v>3.8420000000000001</v>
      </c>
      <c r="N1726" s="1">
        <v>1.7509999999999999</v>
      </c>
      <c r="O1726" s="1">
        <v>4.4850000000000003</v>
      </c>
      <c r="P1726" s="1"/>
    </row>
    <row r="1727" spans="1:16" ht="13.5" x14ac:dyDescent="0.35">
      <c r="A1727" s="1">
        <v>1720</v>
      </c>
      <c r="B1727" s="1">
        <v>1720</v>
      </c>
      <c r="C1727" s="1">
        <v>1721</v>
      </c>
      <c r="D1727" s="1" t="s">
        <v>156</v>
      </c>
      <c r="E1727" s="12">
        <v>0.66666666666666663</v>
      </c>
      <c r="F1727" s="1">
        <v>12.510999999999999</v>
      </c>
      <c r="G1727" s="1">
        <v>13.36</v>
      </c>
      <c r="H1727" s="1">
        <v>12.544</v>
      </c>
      <c r="I1727" s="1">
        <v>10.134</v>
      </c>
      <c r="J1727" s="1">
        <v>11.305999999999999</v>
      </c>
      <c r="K1727" s="1">
        <v>12.595000000000001</v>
      </c>
      <c r="L1727" s="1">
        <v>13.563000000000001</v>
      </c>
      <c r="M1727" s="1">
        <v>12.704000000000001</v>
      </c>
      <c r="N1727" s="1">
        <v>10.17</v>
      </c>
      <c r="O1727" s="1">
        <v>11.319000000000001</v>
      </c>
      <c r="P1727" s="1"/>
    </row>
    <row r="1728" spans="1:16" ht="13.5" x14ac:dyDescent="0.35">
      <c r="A1728" s="1">
        <v>1721</v>
      </c>
      <c r="B1728" s="1">
        <v>1721</v>
      </c>
      <c r="C1728" s="1">
        <v>1722</v>
      </c>
      <c r="D1728" s="1" t="s">
        <v>156</v>
      </c>
      <c r="E1728" s="12">
        <v>0.70833333333333337</v>
      </c>
      <c r="F1728" s="1">
        <v>9.0540000000000003</v>
      </c>
      <c r="G1728" s="1">
        <v>11.510999999999999</v>
      </c>
      <c r="H1728" s="1">
        <v>8.9</v>
      </c>
      <c r="I1728" s="1">
        <v>2.74</v>
      </c>
      <c r="J1728" s="1">
        <v>7.7</v>
      </c>
      <c r="K1728" s="1">
        <v>9.0559999999999992</v>
      </c>
      <c r="L1728" s="1">
        <v>12.095000000000001</v>
      </c>
      <c r="M1728" s="1">
        <v>9.3490000000000002</v>
      </c>
      <c r="N1728" s="1">
        <v>2.8679999999999999</v>
      </c>
      <c r="O1728" s="1">
        <v>6.0410000000000004</v>
      </c>
      <c r="P1728" s="1"/>
    </row>
    <row r="1729" spans="1:16" ht="13.5" x14ac:dyDescent="0.35">
      <c r="A1729" s="1">
        <v>1722</v>
      </c>
      <c r="B1729" s="1">
        <v>1722</v>
      </c>
      <c r="C1729" s="1">
        <v>1723</v>
      </c>
      <c r="D1729" s="1" t="s">
        <v>156</v>
      </c>
      <c r="E1729" s="12">
        <v>0.75</v>
      </c>
      <c r="F1729" s="1">
        <v>7.7409999999999997</v>
      </c>
      <c r="G1729" s="1">
        <v>9.9009999999999998</v>
      </c>
      <c r="H1729" s="1">
        <v>7.6230000000000002</v>
      </c>
      <c r="I1729" s="1">
        <v>1.5449999999999999</v>
      </c>
      <c r="J1729" s="1">
        <v>3.794</v>
      </c>
      <c r="K1729" s="1">
        <v>7.7439999999999998</v>
      </c>
      <c r="L1729" s="1">
        <v>10.442</v>
      </c>
      <c r="M1729" s="1">
        <v>8.0449999999999999</v>
      </c>
      <c r="N1729" s="1">
        <v>1.651</v>
      </c>
      <c r="O1729" s="1">
        <v>7.1660000000000004</v>
      </c>
      <c r="P1729" s="1"/>
    </row>
    <row r="1730" spans="1:16" ht="13.5" x14ac:dyDescent="0.35">
      <c r="A1730" s="1">
        <v>1723</v>
      </c>
      <c r="B1730" s="1">
        <v>1723</v>
      </c>
      <c r="C1730" s="1">
        <v>1724</v>
      </c>
      <c r="D1730" s="1" t="s">
        <v>156</v>
      </c>
      <c r="E1730" s="12">
        <v>0.79166666666666663</v>
      </c>
      <c r="F1730" s="1">
        <v>3.262</v>
      </c>
      <c r="G1730" s="1">
        <v>4.2750000000000004</v>
      </c>
      <c r="H1730" s="1">
        <v>3.1259999999999999</v>
      </c>
      <c r="I1730" s="1">
        <v>0.63500000000000001</v>
      </c>
      <c r="J1730" s="1">
        <v>4.5170000000000003</v>
      </c>
      <c r="K1730" s="1">
        <v>3.2149999999999999</v>
      </c>
      <c r="L1730" s="1">
        <v>4.524</v>
      </c>
      <c r="M1730" s="1">
        <v>3.3159999999999998</v>
      </c>
      <c r="N1730" s="1">
        <v>0.69499999999999995</v>
      </c>
      <c r="O1730" s="1">
        <v>0.498</v>
      </c>
      <c r="P1730" s="1"/>
    </row>
    <row r="1731" spans="1:16" ht="13.5" x14ac:dyDescent="0.35">
      <c r="A1731" s="1">
        <v>1724</v>
      </c>
      <c r="B1731" s="1">
        <v>1724</v>
      </c>
      <c r="C1731" s="1">
        <v>1725</v>
      </c>
      <c r="D1731" s="1" t="s">
        <v>156</v>
      </c>
      <c r="E1731" s="12">
        <v>0.83333333333333337</v>
      </c>
      <c r="F1731" s="1">
        <v>0.45800000000000002</v>
      </c>
      <c r="G1731" s="1">
        <v>0.38800000000000001</v>
      </c>
      <c r="H1731" s="1">
        <v>0.38800000000000001</v>
      </c>
      <c r="I1731" s="1">
        <v>0.38800000000000001</v>
      </c>
      <c r="J1731" s="1">
        <v>0.38800000000000001</v>
      </c>
      <c r="K1731" s="1">
        <v>0.42599999999999999</v>
      </c>
      <c r="L1731" s="1">
        <v>0.38800000000000001</v>
      </c>
      <c r="M1731" s="1">
        <v>0.38800000000000001</v>
      </c>
      <c r="N1731" s="1">
        <v>0.38800000000000001</v>
      </c>
      <c r="O1731" s="1">
        <v>0.38800000000000001</v>
      </c>
      <c r="P1731" s="1"/>
    </row>
    <row r="1732" spans="1:16" ht="13.5" x14ac:dyDescent="0.35">
      <c r="A1732" s="1">
        <v>1725</v>
      </c>
      <c r="B1732" s="1">
        <v>1725</v>
      </c>
      <c r="C1732" s="1">
        <v>1726</v>
      </c>
      <c r="D1732" s="1" t="s">
        <v>156</v>
      </c>
      <c r="E1732" s="12">
        <v>0.875</v>
      </c>
      <c r="F1732" s="1">
        <v>18.942</v>
      </c>
      <c r="G1732" s="1">
        <v>24.861000000000001</v>
      </c>
      <c r="H1732" s="1">
        <v>18.452000000000002</v>
      </c>
      <c r="I1732" s="1">
        <v>6.7309999999999999</v>
      </c>
      <c r="J1732" s="1">
        <v>6.0860000000000003</v>
      </c>
      <c r="K1732" s="1">
        <v>18.998000000000001</v>
      </c>
      <c r="L1732" s="1">
        <v>26.140999999999998</v>
      </c>
      <c r="M1732" s="1">
        <v>19.399000000000001</v>
      </c>
      <c r="N1732" s="1">
        <v>7.0679999999999996</v>
      </c>
      <c r="O1732" s="1">
        <v>0.24399999999999999</v>
      </c>
      <c r="P1732" s="1"/>
    </row>
    <row r="1733" spans="1:16" ht="13.5" x14ac:dyDescent="0.35">
      <c r="A1733" s="1">
        <v>1726</v>
      </c>
      <c r="B1733" s="1">
        <v>1726</v>
      </c>
      <c r="C1733" s="1">
        <v>1727</v>
      </c>
      <c r="D1733" s="1" t="s">
        <v>156</v>
      </c>
      <c r="E1733" s="12">
        <v>0.91666666666666663</v>
      </c>
      <c r="F1733" s="1">
        <v>3.097</v>
      </c>
      <c r="G1733" s="1">
        <v>4.9109999999999996</v>
      </c>
      <c r="H1733" s="1">
        <v>3.0089999999999999</v>
      </c>
      <c r="I1733" s="1">
        <v>2.5049999999999999</v>
      </c>
      <c r="J1733" s="1">
        <v>3.831</v>
      </c>
      <c r="K1733" s="1">
        <v>3.14</v>
      </c>
      <c r="L1733" s="1">
        <v>5.1749999999999998</v>
      </c>
      <c r="M1733" s="1">
        <v>3.1739999999999999</v>
      </c>
      <c r="N1733" s="1">
        <v>2.6440000000000001</v>
      </c>
      <c r="O1733" s="1">
        <v>0.154</v>
      </c>
      <c r="P1733" s="1"/>
    </row>
    <row r="1734" spans="1:16" ht="13.5" x14ac:dyDescent="0.35">
      <c r="A1734" s="1">
        <v>1727</v>
      </c>
      <c r="B1734" s="1">
        <v>1727</v>
      </c>
      <c r="C1734" s="1">
        <v>1728</v>
      </c>
      <c r="D1734" s="1" t="s">
        <v>156</v>
      </c>
      <c r="E1734" s="12">
        <v>0.95833333333333337</v>
      </c>
      <c r="F1734" s="1">
        <v>10.208</v>
      </c>
      <c r="G1734" s="1">
        <v>12.624000000000001</v>
      </c>
      <c r="H1734" s="1">
        <v>10.013999999999999</v>
      </c>
      <c r="I1734" s="1">
        <v>1.651</v>
      </c>
      <c r="J1734" s="1">
        <v>1.6870000000000001</v>
      </c>
      <c r="K1734" s="1">
        <v>10.281000000000001</v>
      </c>
      <c r="L1734" s="1">
        <v>13.29</v>
      </c>
      <c r="M1734" s="1">
        <v>10.544</v>
      </c>
      <c r="N1734" s="1">
        <v>1.746</v>
      </c>
      <c r="O1734" s="1">
        <v>0.16800000000000001</v>
      </c>
      <c r="P1734" s="1"/>
    </row>
    <row r="1735" spans="1:16" ht="13.5" x14ac:dyDescent="0.35">
      <c r="A1735" s="1">
        <v>1728</v>
      </c>
      <c r="B1735" s="1">
        <v>1728</v>
      </c>
      <c r="C1735" s="1">
        <v>1729</v>
      </c>
      <c r="D1735" s="1" t="s">
        <v>157</v>
      </c>
      <c r="E1735" s="12">
        <v>0</v>
      </c>
      <c r="F1735" s="1">
        <v>4.7160000000000002</v>
      </c>
      <c r="G1735" s="1">
        <v>6.5940000000000003</v>
      </c>
      <c r="H1735" s="1">
        <v>4.6980000000000004</v>
      </c>
      <c r="I1735" s="1">
        <v>1.8440000000000001</v>
      </c>
      <c r="J1735" s="1">
        <v>0.16500000000000001</v>
      </c>
      <c r="K1735" s="1">
        <v>4.8029999999999999</v>
      </c>
      <c r="L1735" s="1">
        <v>6.9470000000000001</v>
      </c>
      <c r="M1735" s="1">
        <v>4.952</v>
      </c>
      <c r="N1735" s="1">
        <v>1.9490000000000001</v>
      </c>
      <c r="O1735" s="1">
        <v>0.16400000000000001</v>
      </c>
      <c r="P1735" s="1"/>
    </row>
    <row r="1736" spans="1:16" ht="13.5" x14ac:dyDescent="0.35">
      <c r="A1736" s="1">
        <v>1729</v>
      </c>
      <c r="B1736" s="1">
        <v>1729</v>
      </c>
      <c r="C1736" s="1">
        <v>1730</v>
      </c>
      <c r="D1736" s="1" t="s">
        <v>157</v>
      </c>
      <c r="E1736" s="12">
        <v>4.1666666666666664E-2</v>
      </c>
      <c r="F1736" s="1">
        <v>0.13300000000000001</v>
      </c>
      <c r="G1736" s="1">
        <v>0.13500000000000001</v>
      </c>
      <c r="H1736" s="1">
        <v>0.13500000000000001</v>
      </c>
      <c r="I1736" s="1">
        <v>0.13500000000000001</v>
      </c>
      <c r="J1736" s="1">
        <v>0.13500000000000001</v>
      </c>
      <c r="K1736" s="1">
        <v>0.14099999999999999</v>
      </c>
      <c r="L1736" s="1">
        <v>0.13500000000000001</v>
      </c>
      <c r="M1736" s="1">
        <v>0.13500000000000001</v>
      </c>
      <c r="N1736" s="1">
        <v>0.13500000000000001</v>
      </c>
      <c r="O1736" s="1">
        <v>0.13500000000000001</v>
      </c>
      <c r="P1736" s="1"/>
    </row>
    <row r="1737" spans="1:16" ht="13.5" x14ac:dyDescent="0.35">
      <c r="A1737" s="1">
        <v>1730</v>
      </c>
      <c r="B1737" s="1">
        <v>1730</v>
      </c>
      <c r="C1737" s="1">
        <v>1731</v>
      </c>
      <c r="D1737" s="1" t="s">
        <v>157</v>
      </c>
      <c r="E1737" s="12">
        <v>8.3333333333333329E-2</v>
      </c>
      <c r="F1737" s="1">
        <v>0.17100000000000001</v>
      </c>
      <c r="G1737" s="1">
        <v>0.13100000000000001</v>
      </c>
      <c r="H1737" s="1">
        <v>0.13100000000000001</v>
      </c>
      <c r="I1737" s="1">
        <v>0.13100000000000001</v>
      </c>
      <c r="J1737" s="1">
        <v>0.13100000000000001</v>
      </c>
      <c r="K1737" s="1">
        <v>0.189</v>
      </c>
      <c r="L1737" s="1">
        <v>0.13100000000000001</v>
      </c>
      <c r="M1737" s="1">
        <v>0.13100000000000001</v>
      </c>
      <c r="N1737" s="1">
        <v>0.13100000000000001</v>
      </c>
      <c r="O1737" s="1">
        <v>0.13100000000000001</v>
      </c>
      <c r="P1737" s="1"/>
    </row>
    <row r="1738" spans="1:16" ht="13.5" x14ac:dyDescent="0.35">
      <c r="A1738" s="1">
        <v>1731</v>
      </c>
      <c r="B1738" s="1">
        <v>1731</v>
      </c>
      <c r="C1738" s="1">
        <v>1732</v>
      </c>
      <c r="D1738" s="1" t="s">
        <v>157</v>
      </c>
      <c r="E1738" s="12">
        <v>0.125</v>
      </c>
      <c r="F1738" s="1">
        <v>0.106</v>
      </c>
      <c r="G1738" s="1">
        <v>0.106</v>
      </c>
      <c r="H1738" s="1">
        <v>0.106</v>
      </c>
      <c r="I1738" s="1">
        <v>0.106</v>
      </c>
      <c r="J1738" s="1">
        <v>0.106</v>
      </c>
      <c r="K1738" s="1">
        <v>0.19900000000000001</v>
      </c>
      <c r="L1738" s="1">
        <v>0.106</v>
      </c>
      <c r="M1738" s="1">
        <v>0.106</v>
      </c>
      <c r="N1738" s="1">
        <v>0.106</v>
      </c>
      <c r="O1738" s="1">
        <v>0.106</v>
      </c>
      <c r="P1738" s="1"/>
    </row>
    <row r="1739" spans="1:16" ht="13.5" x14ac:dyDescent="0.35">
      <c r="A1739" s="1">
        <v>1732</v>
      </c>
      <c r="B1739" s="1">
        <v>1732</v>
      </c>
      <c r="C1739" s="1">
        <v>1733</v>
      </c>
      <c r="D1739" s="1" t="s">
        <v>157</v>
      </c>
      <c r="E1739" s="12">
        <v>0.16666666666666666</v>
      </c>
      <c r="F1739" s="1">
        <v>1E-3</v>
      </c>
      <c r="G1739" s="1">
        <v>7.9000000000000001E-2</v>
      </c>
      <c r="H1739" s="1">
        <v>7.9000000000000001E-2</v>
      </c>
      <c r="I1739" s="1">
        <v>7.9000000000000001E-2</v>
      </c>
      <c r="J1739" s="1">
        <v>7.9000000000000001E-2</v>
      </c>
      <c r="K1739" s="1">
        <v>9.5000000000000001E-2</v>
      </c>
      <c r="L1739" s="1">
        <v>7.9000000000000001E-2</v>
      </c>
      <c r="M1739" s="1">
        <v>7.9000000000000001E-2</v>
      </c>
      <c r="N1739" s="1">
        <v>7.9000000000000001E-2</v>
      </c>
      <c r="O1739" s="1">
        <v>7.9000000000000001E-2</v>
      </c>
      <c r="P1739" s="1"/>
    </row>
    <row r="1740" spans="1:16" ht="13.5" x14ac:dyDescent="0.35">
      <c r="A1740" s="1">
        <v>1733</v>
      </c>
      <c r="B1740" s="1">
        <v>1733</v>
      </c>
      <c r="C1740" s="1">
        <v>1734</v>
      </c>
      <c r="D1740" s="1" t="s">
        <v>157</v>
      </c>
      <c r="E1740" s="12">
        <v>0.20833333333333334</v>
      </c>
      <c r="F1740" s="1">
        <v>0.125</v>
      </c>
      <c r="G1740" s="1">
        <v>6.9000000000000006E-2</v>
      </c>
      <c r="H1740" s="1">
        <v>6.9000000000000006E-2</v>
      </c>
      <c r="I1740" s="1">
        <v>6.9000000000000006E-2</v>
      </c>
      <c r="J1740" s="1">
        <v>6.9000000000000006E-2</v>
      </c>
      <c r="K1740" s="1">
        <v>6.2E-2</v>
      </c>
      <c r="L1740" s="1">
        <v>6.9000000000000006E-2</v>
      </c>
      <c r="M1740" s="1">
        <v>6.9000000000000006E-2</v>
      </c>
      <c r="N1740" s="1">
        <v>6.9000000000000006E-2</v>
      </c>
      <c r="O1740" s="1">
        <v>6.9000000000000006E-2</v>
      </c>
      <c r="P1740" s="1"/>
    </row>
    <row r="1741" spans="1:16" ht="13.5" x14ac:dyDescent="0.35">
      <c r="A1741" s="1">
        <v>1734</v>
      </c>
      <c r="B1741" s="1">
        <v>1734</v>
      </c>
      <c r="C1741" s="1">
        <v>1735</v>
      </c>
      <c r="D1741" s="1" t="s">
        <v>157</v>
      </c>
      <c r="E1741" s="12">
        <v>0.25</v>
      </c>
      <c r="F1741" s="1">
        <v>7.6999999999999999E-2</v>
      </c>
      <c r="G1741" s="1">
        <v>3.4000000000000002E-2</v>
      </c>
      <c r="H1741" s="1">
        <v>3.4000000000000002E-2</v>
      </c>
      <c r="I1741" s="1">
        <v>3.4000000000000002E-2</v>
      </c>
      <c r="J1741" s="1">
        <v>3.4000000000000002E-2</v>
      </c>
      <c r="K1741" s="1">
        <v>0.13</v>
      </c>
      <c r="L1741" s="1">
        <v>3.3000000000000002E-2</v>
      </c>
      <c r="M1741" s="1">
        <v>3.3000000000000002E-2</v>
      </c>
      <c r="N1741" s="1">
        <v>3.3000000000000002E-2</v>
      </c>
      <c r="O1741" s="1">
        <v>3.3000000000000002E-2</v>
      </c>
      <c r="P1741" s="1"/>
    </row>
    <row r="1742" spans="1:16" ht="13.5" x14ac:dyDescent="0.35">
      <c r="A1742" s="1">
        <v>1735</v>
      </c>
      <c r="B1742" s="1">
        <v>1735</v>
      </c>
      <c r="C1742" s="1">
        <v>1736</v>
      </c>
      <c r="D1742" s="1" t="s">
        <v>157</v>
      </c>
      <c r="E1742" s="12">
        <v>0.29166666666666669</v>
      </c>
      <c r="F1742" s="1">
        <v>0.16400000000000001</v>
      </c>
      <c r="G1742" s="1">
        <v>3.4000000000000002E-2</v>
      </c>
      <c r="H1742" s="1">
        <v>3.4000000000000002E-2</v>
      </c>
      <c r="I1742" s="1">
        <v>3.4000000000000002E-2</v>
      </c>
      <c r="J1742" s="1">
        <v>3.4000000000000002E-2</v>
      </c>
      <c r="K1742" s="1">
        <v>0.13900000000000001</v>
      </c>
      <c r="L1742" s="1">
        <v>3.4000000000000002E-2</v>
      </c>
      <c r="M1742" s="1">
        <v>3.4000000000000002E-2</v>
      </c>
      <c r="N1742" s="1">
        <v>3.4000000000000002E-2</v>
      </c>
      <c r="O1742" s="1">
        <v>3.4000000000000002E-2</v>
      </c>
      <c r="P1742" s="1"/>
    </row>
    <row r="1743" spans="1:16" ht="13.5" x14ac:dyDescent="0.35">
      <c r="A1743" s="1">
        <v>1736</v>
      </c>
      <c r="B1743" s="1">
        <v>1736</v>
      </c>
      <c r="C1743" s="1">
        <v>1737</v>
      </c>
      <c r="D1743" s="1" t="s">
        <v>157</v>
      </c>
      <c r="E1743" s="12">
        <v>0.33333333333333331</v>
      </c>
      <c r="F1743" s="1">
        <v>0.10100000000000001</v>
      </c>
      <c r="G1743" s="1">
        <v>0.316</v>
      </c>
      <c r="H1743" s="1">
        <v>0.316</v>
      </c>
      <c r="I1743" s="1">
        <v>0.316</v>
      </c>
      <c r="J1743" s="1">
        <v>0.316</v>
      </c>
      <c r="K1743" s="1">
        <v>0.11</v>
      </c>
      <c r="L1743" s="1">
        <v>0.317</v>
      </c>
      <c r="M1743" s="1">
        <v>0.317</v>
      </c>
      <c r="N1743" s="1">
        <v>0.317</v>
      </c>
      <c r="O1743" s="1">
        <v>0.317</v>
      </c>
      <c r="P1743" s="1"/>
    </row>
    <row r="1744" spans="1:16" ht="13.5" x14ac:dyDescent="0.35">
      <c r="A1744" s="1">
        <v>1737</v>
      </c>
      <c r="B1744" s="1">
        <v>1737</v>
      </c>
      <c r="C1744" s="1">
        <v>1738</v>
      </c>
      <c r="D1744" s="1" t="s">
        <v>157</v>
      </c>
      <c r="E1744" s="12">
        <v>0.375</v>
      </c>
      <c r="F1744" s="1">
        <v>0.91800000000000004</v>
      </c>
      <c r="G1744" s="1">
        <v>0.81499999999999995</v>
      </c>
      <c r="H1744" s="1">
        <v>0.81499999999999995</v>
      </c>
      <c r="I1744" s="1">
        <v>0.81499999999999995</v>
      </c>
      <c r="J1744" s="1">
        <v>0.81499999999999995</v>
      </c>
      <c r="K1744" s="1">
        <v>0.73399999999999999</v>
      </c>
      <c r="L1744" s="1">
        <v>0.81899999999999995</v>
      </c>
      <c r="M1744" s="1">
        <v>0.81899999999999995</v>
      </c>
      <c r="N1744" s="1">
        <v>0.81899999999999995</v>
      </c>
      <c r="O1744" s="1">
        <v>0.81899999999999995</v>
      </c>
      <c r="P1744" s="1"/>
    </row>
    <row r="1745" spans="1:16" ht="13.5" x14ac:dyDescent="0.35">
      <c r="A1745" s="1">
        <v>1738</v>
      </c>
      <c r="B1745" s="1">
        <v>1738</v>
      </c>
      <c r="C1745" s="1">
        <v>1739</v>
      </c>
      <c r="D1745" s="1" t="s">
        <v>157</v>
      </c>
      <c r="E1745" s="12">
        <v>0.41666666666666669</v>
      </c>
      <c r="F1745" s="1">
        <v>1.264</v>
      </c>
      <c r="G1745" s="1">
        <v>1.1379999999999999</v>
      </c>
      <c r="H1745" s="1">
        <v>1.1379999999999999</v>
      </c>
      <c r="I1745" s="1">
        <v>1.1379999999999999</v>
      </c>
      <c r="J1745" s="1">
        <v>1.1379999999999999</v>
      </c>
      <c r="K1745" s="1">
        <v>1.327</v>
      </c>
      <c r="L1745" s="1">
        <v>1.1439999999999999</v>
      </c>
      <c r="M1745" s="1">
        <v>1.1439999999999999</v>
      </c>
      <c r="N1745" s="1">
        <v>1.1439999999999999</v>
      </c>
      <c r="O1745" s="1">
        <v>1.1439999999999999</v>
      </c>
      <c r="P1745" s="1"/>
    </row>
    <row r="1746" spans="1:16" ht="13.5" x14ac:dyDescent="0.35">
      <c r="A1746" s="1">
        <v>1739</v>
      </c>
      <c r="B1746" s="1">
        <v>1739</v>
      </c>
      <c r="C1746" s="1">
        <v>1740</v>
      </c>
      <c r="D1746" s="1" t="s">
        <v>157</v>
      </c>
      <c r="E1746" s="12">
        <v>0.45833333333333331</v>
      </c>
      <c r="F1746" s="1">
        <v>1.421</v>
      </c>
      <c r="G1746" s="1">
        <v>1.4550000000000001</v>
      </c>
      <c r="H1746" s="1">
        <v>1.4550000000000001</v>
      </c>
      <c r="I1746" s="1">
        <v>1.4550000000000001</v>
      </c>
      <c r="J1746" s="1">
        <v>1.4550000000000001</v>
      </c>
      <c r="K1746" s="1">
        <v>1.5029999999999999</v>
      </c>
      <c r="L1746" s="1">
        <v>1.4550000000000001</v>
      </c>
      <c r="M1746" s="1">
        <v>1.4550000000000001</v>
      </c>
      <c r="N1746" s="1">
        <v>1.4550000000000001</v>
      </c>
      <c r="O1746" s="1">
        <v>1.4550000000000001</v>
      </c>
      <c r="P1746" s="1"/>
    </row>
    <row r="1747" spans="1:16" ht="13.5" x14ac:dyDescent="0.35">
      <c r="A1747" s="1">
        <v>1740</v>
      </c>
      <c r="B1747" s="1">
        <v>1740</v>
      </c>
      <c r="C1747" s="1">
        <v>1741</v>
      </c>
      <c r="D1747" s="1" t="s">
        <v>157</v>
      </c>
      <c r="E1747" s="12">
        <v>0.5</v>
      </c>
      <c r="F1747" s="1">
        <v>1.468</v>
      </c>
      <c r="G1747" s="1">
        <v>1.466</v>
      </c>
      <c r="H1747" s="1">
        <v>1.466</v>
      </c>
      <c r="I1747" s="1">
        <v>1.466</v>
      </c>
      <c r="J1747" s="1">
        <v>1.466</v>
      </c>
      <c r="K1747" s="1">
        <v>1.466</v>
      </c>
      <c r="L1747" s="1">
        <v>1.456</v>
      </c>
      <c r="M1747" s="1">
        <v>1.456</v>
      </c>
      <c r="N1747" s="1">
        <v>1.456</v>
      </c>
      <c r="O1747" s="1">
        <v>1.456</v>
      </c>
      <c r="P1747" s="1"/>
    </row>
    <row r="1748" spans="1:16" ht="13.5" x14ac:dyDescent="0.35">
      <c r="A1748" s="1">
        <v>1741</v>
      </c>
      <c r="B1748" s="1">
        <v>1741</v>
      </c>
      <c r="C1748" s="1">
        <v>1742</v>
      </c>
      <c r="D1748" s="1" t="s">
        <v>157</v>
      </c>
      <c r="E1748" s="12">
        <v>0.54166666666666663</v>
      </c>
      <c r="F1748" s="1">
        <v>1.1080000000000001</v>
      </c>
      <c r="G1748" s="1">
        <v>1.113</v>
      </c>
      <c r="H1748" s="1">
        <v>1.113</v>
      </c>
      <c r="I1748" s="1">
        <v>1.113</v>
      </c>
      <c r="J1748" s="1">
        <v>1.113</v>
      </c>
      <c r="K1748" s="1">
        <v>1.0900000000000001</v>
      </c>
      <c r="L1748" s="1">
        <v>1.0940000000000001</v>
      </c>
      <c r="M1748" s="1">
        <v>1.0940000000000001</v>
      </c>
      <c r="N1748" s="1">
        <v>1.0940000000000001</v>
      </c>
      <c r="O1748" s="1">
        <v>1.0940000000000001</v>
      </c>
      <c r="P1748" s="1"/>
    </row>
    <row r="1749" spans="1:16" ht="13.5" x14ac:dyDescent="0.35">
      <c r="A1749" s="1">
        <v>1742</v>
      </c>
      <c r="B1749" s="1">
        <v>1742</v>
      </c>
      <c r="C1749" s="1">
        <v>1743</v>
      </c>
      <c r="D1749" s="1" t="s">
        <v>157</v>
      </c>
      <c r="E1749" s="12">
        <v>0.58333333333333337</v>
      </c>
      <c r="F1749" s="1">
        <v>0.214</v>
      </c>
      <c r="G1749" s="1">
        <v>0.22</v>
      </c>
      <c r="H1749" s="1">
        <v>0.22</v>
      </c>
      <c r="I1749" s="1">
        <v>0.22</v>
      </c>
      <c r="J1749" s="1">
        <v>0.22</v>
      </c>
      <c r="K1749" s="1">
        <v>0.20599999999999999</v>
      </c>
      <c r="L1749" s="1">
        <v>0.20599999999999999</v>
      </c>
      <c r="M1749" s="1">
        <v>0.20599999999999999</v>
      </c>
      <c r="N1749" s="1">
        <v>0.20599999999999999</v>
      </c>
      <c r="O1749" s="1">
        <v>0.20599999999999999</v>
      </c>
      <c r="P1749" s="1"/>
    </row>
    <row r="1750" spans="1:16" ht="13.5" x14ac:dyDescent="0.35">
      <c r="A1750" s="1">
        <v>1743</v>
      </c>
      <c r="B1750" s="1">
        <v>1743</v>
      </c>
      <c r="C1750" s="1">
        <v>1744</v>
      </c>
      <c r="D1750" s="1" t="s">
        <v>157</v>
      </c>
      <c r="E1750" s="12">
        <v>0.625</v>
      </c>
      <c r="F1750" s="1">
        <v>0.35899999999999999</v>
      </c>
      <c r="G1750" s="1">
        <v>0.314</v>
      </c>
      <c r="H1750" s="1">
        <v>0.314</v>
      </c>
      <c r="I1750" s="1">
        <v>0.314</v>
      </c>
      <c r="J1750" s="1">
        <v>0.314</v>
      </c>
      <c r="K1750" s="1">
        <v>0.34300000000000003</v>
      </c>
      <c r="L1750" s="1">
        <v>0.318</v>
      </c>
      <c r="M1750" s="1">
        <v>0.318</v>
      </c>
      <c r="N1750" s="1">
        <v>0.318</v>
      </c>
      <c r="O1750" s="1">
        <v>0.318</v>
      </c>
      <c r="P1750" s="1"/>
    </row>
    <row r="1751" spans="1:16" ht="13.5" x14ac:dyDescent="0.35">
      <c r="A1751" s="1">
        <v>1744</v>
      </c>
      <c r="B1751" s="1">
        <v>1744</v>
      </c>
      <c r="C1751" s="1">
        <v>1745</v>
      </c>
      <c r="D1751" s="1" t="s">
        <v>157</v>
      </c>
      <c r="E1751" s="12">
        <v>0.66666666666666663</v>
      </c>
      <c r="F1751" s="1">
        <v>0.4</v>
      </c>
      <c r="G1751" s="1">
        <v>0.40600000000000003</v>
      </c>
      <c r="H1751" s="1">
        <v>0.40600000000000003</v>
      </c>
      <c r="I1751" s="1">
        <v>0.40600000000000003</v>
      </c>
      <c r="J1751" s="1">
        <v>0.40600000000000003</v>
      </c>
      <c r="K1751" s="1">
        <v>0.41099999999999998</v>
      </c>
      <c r="L1751" s="1">
        <v>0.40400000000000003</v>
      </c>
      <c r="M1751" s="1">
        <v>0.40400000000000003</v>
      </c>
      <c r="N1751" s="1">
        <v>0.40400000000000003</v>
      </c>
      <c r="O1751" s="1">
        <v>0.40400000000000003</v>
      </c>
      <c r="P1751" s="1"/>
    </row>
    <row r="1752" spans="1:16" ht="13.5" x14ac:dyDescent="0.35">
      <c r="A1752" s="1">
        <v>1745</v>
      </c>
      <c r="B1752" s="1">
        <v>1745</v>
      </c>
      <c r="C1752" s="1">
        <v>1746</v>
      </c>
      <c r="D1752" s="1" t="s">
        <v>157</v>
      </c>
      <c r="E1752" s="12">
        <v>0.70833333333333337</v>
      </c>
      <c r="F1752" s="1">
        <v>0.33300000000000002</v>
      </c>
      <c r="G1752" s="1">
        <v>0.246</v>
      </c>
      <c r="H1752" s="1">
        <v>0.246</v>
      </c>
      <c r="I1752" s="1">
        <v>0.246</v>
      </c>
      <c r="J1752" s="1">
        <v>0.246</v>
      </c>
      <c r="K1752" s="1">
        <v>0.308</v>
      </c>
      <c r="L1752" s="1">
        <v>0.23400000000000001</v>
      </c>
      <c r="M1752" s="1">
        <v>0.23400000000000001</v>
      </c>
      <c r="N1752" s="1">
        <v>0.23400000000000001</v>
      </c>
      <c r="O1752" s="1">
        <v>0.23400000000000001</v>
      </c>
      <c r="P1752" s="1"/>
    </row>
    <row r="1753" spans="1:16" ht="13.5" x14ac:dyDescent="0.35">
      <c r="A1753" s="1">
        <v>1746</v>
      </c>
      <c r="B1753" s="1">
        <v>1746</v>
      </c>
      <c r="C1753" s="1">
        <v>1747</v>
      </c>
      <c r="D1753" s="1" t="s">
        <v>157</v>
      </c>
      <c r="E1753" s="12">
        <v>0.75</v>
      </c>
      <c r="F1753" s="1">
        <v>0.66700000000000004</v>
      </c>
      <c r="G1753" s="1">
        <v>0.57799999999999996</v>
      </c>
      <c r="H1753" s="1">
        <v>0.57799999999999996</v>
      </c>
      <c r="I1753" s="1">
        <v>0.57799999999999996</v>
      </c>
      <c r="J1753" s="1">
        <v>0.57799999999999996</v>
      </c>
      <c r="K1753" s="1">
        <v>0.65100000000000002</v>
      </c>
      <c r="L1753" s="1">
        <v>0.56000000000000005</v>
      </c>
      <c r="M1753" s="1">
        <v>0.56000000000000005</v>
      </c>
      <c r="N1753" s="1">
        <v>0.56000000000000005</v>
      </c>
      <c r="O1753" s="1">
        <v>0.56000000000000005</v>
      </c>
      <c r="P1753" s="1"/>
    </row>
    <row r="1754" spans="1:16" ht="13.5" x14ac:dyDescent="0.35">
      <c r="A1754" s="1">
        <v>1747</v>
      </c>
      <c r="B1754" s="1">
        <v>1747</v>
      </c>
      <c r="C1754" s="1">
        <v>1748</v>
      </c>
      <c r="D1754" s="1" t="s">
        <v>157</v>
      </c>
      <c r="E1754" s="12">
        <v>0.79166666666666663</v>
      </c>
      <c r="F1754" s="1">
        <v>0.70399999999999996</v>
      </c>
      <c r="G1754" s="1">
        <v>0.76100000000000001</v>
      </c>
      <c r="H1754" s="1">
        <v>0.76100000000000001</v>
      </c>
      <c r="I1754" s="1">
        <v>0.76100000000000001</v>
      </c>
      <c r="J1754" s="1">
        <v>0.76100000000000001</v>
      </c>
      <c r="K1754" s="1">
        <v>0.70299999999999996</v>
      </c>
      <c r="L1754" s="1">
        <v>0.752</v>
      </c>
      <c r="M1754" s="1">
        <v>0.752</v>
      </c>
      <c r="N1754" s="1">
        <v>0.752</v>
      </c>
      <c r="O1754" s="1">
        <v>0.752</v>
      </c>
      <c r="P1754" s="1"/>
    </row>
    <row r="1755" spans="1:16" ht="13.5" x14ac:dyDescent="0.35">
      <c r="A1755" s="1">
        <v>1748</v>
      </c>
      <c r="B1755" s="1">
        <v>1748</v>
      </c>
      <c r="C1755" s="1">
        <v>1749</v>
      </c>
      <c r="D1755" s="1" t="s">
        <v>157</v>
      </c>
      <c r="E1755" s="12">
        <v>0.83333333333333337</v>
      </c>
      <c r="F1755" s="1">
        <v>0.505</v>
      </c>
      <c r="G1755" s="1">
        <v>0.63700000000000001</v>
      </c>
      <c r="H1755" s="1">
        <v>0.63700000000000001</v>
      </c>
      <c r="I1755" s="1">
        <v>0.63700000000000001</v>
      </c>
      <c r="J1755" s="1">
        <v>0.63700000000000001</v>
      </c>
      <c r="K1755" s="1">
        <v>0.503</v>
      </c>
      <c r="L1755" s="1">
        <v>0.63400000000000001</v>
      </c>
      <c r="M1755" s="1">
        <v>0.63400000000000001</v>
      </c>
      <c r="N1755" s="1">
        <v>0.63400000000000001</v>
      </c>
      <c r="O1755" s="1">
        <v>0.63400000000000001</v>
      </c>
      <c r="P1755" s="1"/>
    </row>
    <row r="1756" spans="1:16" ht="13.5" x14ac:dyDescent="0.35">
      <c r="A1756" s="1">
        <v>1749</v>
      </c>
      <c r="B1756" s="1">
        <v>1749</v>
      </c>
      <c r="C1756" s="1">
        <v>1750</v>
      </c>
      <c r="D1756" s="1" t="s">
        <v>157</v>
      </c>
      <c r="E1756" s="12">
        <v>0.875</v>
      </c>
      <c r="F1756" s="1">
        <v>0.44</v>
      </c>
      <c r="G1756" s="1">
        <v>0.55500000000000005</v>
      </c>
      <c r="H1756" s="1">
        <v>0.55500000000000005</v>
      </c>
      <c r="I1756" s="1">
        <v>0.55500000000000005</v>
      </c>
      <c r="J1756" s="1">
        <v>0.55500000000000005</v>
      </c>
      <c r="K1756" s="1">
        <v>0.48299999999999998</v>
      </c>
      <c r="L1756" s="1">
        <v>0.55500000000000005</v>
      </c>
      <c r="M1756" s="1">
        <v>0.55500000000000005</v>
      </c>
      <c r="N1756" s="1">
        <v>0.55500000000000005</v>
      </c>
      <c r="O1756" s="1">
        <v>0.55500000000000005</v>
      </c>
      <c r="P1756" s="1"/>
    </row>
    <row r="1757" spans="1:16" ht="13.5" x14ac:dyDescent="0.35">
      <c r="A1757" s="1">
        <v>1750</v>
      </c>
      <c r="B1757" s="1">
        <v>1750</v>
      </c>
      <c r="C1757" s="1">
        <v>1751</v>
      </c>
      <c r="D1757" s="1" t="s">
        <v>157</v>
      </c>
      <c r="E1757" s="12">
        <v>0.91666666666666663</v>
      </c>
      <c r="F1757" s="1">
        <v>0.47</v>
      </c>
      <c r="G1757" s="1">
        <v>0.48599999999999999</v>
      </c>
      <c r="H1757" s="1">
        <v>0.48599999999999999</v>
      </c>
      <c r="I1757" s="1">
        <v>0.48599999999999999</v>
      </c>
      <c r="J1757" s="1">
        <v>0.48599999999999999</v>
      </c>
      <c r="K1757" s="1">
        <v>0.47399999999999998</v>
      </c>
      <c r="L1757" s="1">
        <v>0.48599999999999999</v>
      </c>
      <c r="M1757" s="1">
        <v>0.48599999999999999</v>
      </c>
      <c r="N1757" s="1">
        <v>0.48599999999999999</v>
      </c>
      <c r="O1757" s="1">
        <v>0.48599999999999999</v>
      </c>
      <c r="P1757" s="1"/>
    </row>
    <row r="1758" spans="1:16" ht="13.5" x14ac:dyDescent="0.35">
      <c r="A1758" s="1">
        <v>1751</v>
      </c>
      <c r="B1758" s="1">
        <v>1751</v>
      </c>
      <c r="C1758" s="1">
        <v>1752</v>
      </c>
      <c r="D1758" s="1" t="s">
        <v>157</v>
      </c>
      <c r="E1758" s="12">
        <v>0.95833333333333337</v>
      </c>
      <c r="F1758" s="1">
        <v>0.436</v>
      </c>
      <c r="G1758" s="1">
        <v>0.439</v>
      </c>
      <c r="H1758" s="1">
        <v>0.439</v>
      </c>
      <c r="I1758" s="1">
        <v>0.439</v>
      </c>
      <c r="J1758" s="1">
        <v>0.439</v>
      </c>
      <c r="K1758" s="1">
        <v>0.434</v>
      </c>
      <c r="L1758" s="1">
        <v>0.439</v>
      </c>
      <c r="M1758" s="1">
        <v>0.439</v>
      </c>
      <c r="N1758" s="1">
        <v>0.439</v>
      </c>
      <c r="O1758" s="1">
        <v>0.439</v>
      </c>
      <c r="P1758" s="1"/>
    </row>
    <row r="1759" spans="1:16" ht="13.5" x14ac:dyDescent="0.35">
      <c r="A1759" s="1">
        <v>1752</v>
      </c>
      <c r="B1759" s="1">
        <v>1752</v>
      </c>
      <c r="C1759" s="1">
        <v>1753</v>
      </c>
      <c r="D1759" s="1" t="s">
        <v>158</v>
      </c>
      <c r="E1759" s="12">
        <v>0</v>
      </c>
      <c r="F1759" s="1">
        <v>0.44900000000000001</v>
      </c>
      <c r="G1759" s="1">
        <v>0.443</v>
      </c>
      <c r="H1759" s="1">
        <v>0.443</v>
      </c>
      <c r="I1759" s="1">
        <v>0.443</v>
      </c>
      <c r="J1759" s="1">
        <v>0.443</v>
      </c>
      <c r="K1759" s="1">
        <v>0.44600000000000001</v>
      </c>
      <c r="L1759" s="1">
        <v>0.443</v>
      </c>
      <c r="M1759" s="1">
        <v>0.443</v>
      </c>
      <c r="N1759" s="1">
        <v>0.443</v>
      </c>
      <c r="O1759" s="1">
        <v>0.443</v>
      </c>
      <c r="P1759" s="1"/>
    </row>
    <row r="1760" spans="1:16" ht="13.5" x14ac:dyDescent="0.35">
      <c r="A1760" s="1">
        <v>1753</v>
      </c>
      <c r="B1760" s="1">
        <v>1753</v>
      </c>
      <c r="C1760" s="1">
        <v>1754</v>
      </c>
      <c r="D1760" s="1" t="s">
        <v>158</v>
      </c>
      <c r="E1760" s="12">
        <v>4.1666666666666664E-2</v>
      </c>
      <c r="F1760" s="1">
        <v>0.33600000000000002</v>
      </c>
      <c r="G1760" s="1">
        <v>0.33900000000000002</v>
      </c>
      <c r="H1760" s="1">
        <v>0.33900000000000002</v>
      </c>
      <c r="I1760" s="1">
        <v>0.33900000000000002</v>
      </c>
      <c r="J1760" s="1">
        <v>0.33900000000000002</v>
      </c>
      <c r="K1760" s="1">
        <v>0.33100000000000002</v>
      </c>
      <c r="L1760" s="1">
        <v>0.33900000000000002</v>
      </c>
      <c r="M1760" s="1">
        <v>0.33900000000000002</v>
      </c>
      <c r="N1760" s="1">
        <v>0.33900000000000002</v>
      </c>
      <c r="O1760" s="1">
        <v>0.33900000000000002</v>
      </c>
      <c r="P1760" s="1"/>
    </row>
    <row r="1761" spans="1:16" ht="13.5" x14ac:dyDescent="0.35">
      <c r="A1761" s="1">
        <v>1754</v>
      </c>
      <c r="B1761" s="1">
        <v>1754</v>
      </c>
      <c r="C1761" s="1">
        <v>1755</v>
      </c>
      <c r="D1761" s="1" t="s">
        <v>158</v>
      </c>
      <c r="E1761" s="12">
        <v>8.3333333333333329E-2</v>
      </c>
      <c r="F1761" s="1">
        <v>0.26400000000000001</v>
      </c>
      <c r="G1761" s="1">
        <v>0.26100000000000001</v>
      </c>
      <c r="H1761" s="1">
        <v>0.26100000000000001</v>
      </c>
      <c r="I1761" s="1">
        <v>0.26100000000000001</v>
      </c>
      <c r="J1761" s="1">
        <v>0.26100000000000001</v>
      </c>
      <c r="K1761" s="1">
        <v>0.25900000000000001</v>
      </c>
      <c r="L1761" s="1">
        <v>0.26100000000000001</v>
      </c>
      <c r="M1761" s="1">
        <v>0.26100000000000001</v>
      </c>
      <c r="N1761" s="1">
        <v>0.26100000000000001</v>
      </c>
      <c r="O1761" s="1">
        <v>0.26100000000000001</v>
      </c>
      <c r="P1761" s="1"/>
    </row>
    <row r="1762" spans="1:16" ht="13.5" x14ac:dyDescent="0.35">
      <c r="A1762" s="1">
        <v>1755</v>
      </c>
      <c r="B1762" s="1">
        <v>1755</v>
      </c>
      <c r="C1762" s="1">
        <v>1756</v>
      </c>
      <c r="D1762" s="1" t="s">
        <v>158</v>
      </c>
      <c r="E1762" s="12">
        <v>0.125</v>
      </c>
      <c r="F1762" s="1">
        <v>0.223</v>
      </c>
      <c r="G1762" s="1">
        <v>0.20499999999999999</v>
      </c>
      <c r="H1762" s="1">
        <v>0.20499999999999999</v>
      </c>
      <c r="I1762" s="1">
        <v>0.20499999999999999</v>
      </c>
      <c r="J1762" s="1">
        <v>0.20499999999999999</v>
      </c>
      <c r="K1762" s="1">
        <v>0.222</v>
      </c>
      <c r="L1762" s="1">
        <v>0.20599999999999999</v>
      </c>
      <c r="M1762" s="1">
        <v>0.20599999999999999</v>
      </c>
      <c r="N1762" s="1">
        <v>0.20599999999999999</v>
      </c>
      <c r="O1762" s="1">
        <v>0.20599999999999999</v>
      </c>
      <c r="P1762" s="1"/>
    </row>
    <row r="1763" spans="1:16" ht="13.5" x14ac:dyDescent="0.35">
      <c r="A1763" s="1">
        <v>1756</v>
      </c>
      <c r="B1763" s="1">
        <v>1756</v>
      </c>
      <c r="C1763" s="1">
        <v>1757</v>
      </c>
      <c r="D1763" s="1" t="s">
        <v>158</v>
      </c>
      <c r="E1763" s="12">
        <v>0.16666666666666666</v>
      </c>
      <c r="F1763" s="1">
        <v>0.23200000000000001</v>
      </c>
      <c r="G1763" s="1">
        <v>0.20499999999999999</v>
      </c>
      <c r="H1763" s="1">
        <v>0.20499999999999999</v>
      </c>
      <c r="I1763" s="1">
        <v>0.20499999999999999</v>
      </c>
      <c r="J1763" s="1">
        <v>0.20499999999999999</v>
      </c>
      <c r="K1763" s="1">
        <v>0.26300000000000001</v>
      </c>
      <c r="L1763" s="1">
        <v>0.20499999999999999</v>
      </c>
      <c r="M1763" s="1">
        <v>0.20499999999999999</v>
      </c>
      <c r="N1763" s="1">
        <v>0.20499999999999999</v>
      </c>
      <c r="O1763" s="1">
        <v>0.20499999999999999</v>
      </c>
      <c r="P1763" s="1"/>
    </row>
    <row r="1764" spans="1:16" ht="13.5" x14ac:dyDescent="0.35">
      <c r="A1764" s="1">
        <v>1757</v>
      </c>
      <c r="B1764" s="1">
        <v>1757</v>
      </c>
      <c r="C1764" s="1">
        <v>1758</v>
      </c>
      <c r="D1764" s="1" t="s">
        <v>158</v>
      </c>
      <c r="E1764" s="12">
        <v>0.20833333333333334</v>
      </c>
      <c r="F1764" s="1">
        <v>0.14299999999999999</v>
      </c>
      <c r="G1764" s="1">
        <v>0.16300000000000001</v>
      </c>
      <c r="H1764" s="1">
        <v>0.16300000000000001</v>
      </c>
      <c r="I1764" s="1">
        <v>0.16300000000000001</v>
      </c>
      <c r="J1764" s="1">
        <v>0.16300000000000001</v>
      </c>
      <c r="K1764" s="1">
        <v>0.13400000000000001</v>
      </c>
      <c r="L1764" s="1">
        <v>0.16300000000000001</v>
      </c>
      <c r="M1764" s="1">
        <v>0.16300000000000001</v>
      </c>
      <c r="N1764" s="1">
        <v>0.16300000000000001</v>
      </c>
      <c r="O1764" s="1">
        <v>0.16300000000000001</v>
      </c>
      <c r="P1764" s="1"/>
    </row>
    <row r="1765" spans="1:16" ht="13.5" x14ac:dyDescent="0.35">
      <c r="A1765" s="1">
        <v>1758</v>
      </c>
      <c r="B1765" s="1">
        <v>1758</v>
      </c>
      <c r="C1765" s="1">
        <v>1759</v>
      </c>
      <c r="D1765" s="1" t="s">
        <v>158</v>
      </c>
      <c r="E1765" s="12">
        <v>0.25</v>
      </c>
      <c r="F1765" s="1">
        <v>0.03</v>
      </c>
      <c r="G1765" s="1">
        <v>0.05</v>
      </c>
      <c r="H1765" s="1">
        <v>0.05</v>
      </c>
      <c r="I1765" s="1">
        <v>0.05</v>
      </c>
      <c r="J1765" s="1">
        <v>0.05</v>
      </c>
      <c r="K1765" s="1">
        <v>2E-3</v>
      </c>
      <c r="L1765" s="1">
        <v>0.05</v>
      </c>
      <c r="M1765" s="1">
        <v>0.05</v>
      </c>
      <c r="N1765" s="1">
        <v>0.05</v>
      </c>
      <c r="O1765" s="1">
        <v>0.05</v>
      </c>
      <c r="P1765" s="1"/>
    </row>
    <row r="1766" spans="1:16" ht="13.5" x14ac:dyDescent="0.35">
      <c r="A1766" s="1">
        <v>1759</v>
      </c>
      <c r="B1766" s="1">
        <v>1759</v>
      </c>
      <c r="C1766" s="1">
        <v>1760</v>
      </c>
      <c r="D1766" s="1" t="s">
        <v>158</v>
      </c>
      <c r="E1766" s="12">
        <v>0.29166666666666669</v>
      </c>
      <c r="F1766" s="1">
        <v>6.9000000000000006E-2</v>
      </c>
      <c r="G1766" s="1">
        <v>7.2999999999999995E-2</v>
      </c>
      <c r="H1766" s="1">
        <v>7.2999999999999995E-2</v>
      </c>
      <c r="I1766" s="1">
        <v>7.2999999999999995E-2</v>
      </c>
      <c r="J1766" s="1">
        <v>7.2999999999999995E-2</v>
      </c>
      <c r="K1766" s="1">
        <v>7.5999999999999998E-2</v>
      </c>
      <c r="L1766" s="1">
        <v>7.2999999999999995E-2</v>
      </c>
      <c r="M1766" s="1">
        <v>7.2999999999999995E-2</v>
      </c>
      <c r="N1766" s="1">
        <v>7.2999999999999995E-2</v>
      </c>
      <c r="O1766" s="1">
        <v>7.2999999999999995E-2</v>
      </c>
      <c r="P1766" s="1"/>
    </row>
    <row r="1767" spans="1:16" ht="13.5" x14ac:dyDescent="0.35">
      <c r="A1767" s="1">
        <v>1760</v>
      </c>
      <c r="B1767" s="1">
        <v>1760</v>
      </c>
      <c r="C1767" s="1">
        <v>1761</v>
      </c>
      <c r="D1767" s="1" t="s">
        <v>158</v>
      </c>
      <c r="E1767" s="12">
        <v>0.33333333333333331</v>
      </c>
      <c r="F1767" s="1">
        <v>0.23499999999999999</v>
      </c>
      <c r="G1767" s="1">
        <v>0.23899999999999999</v>
      </c>
      <c r="H1767" s="1">
        <v>0.23899999999999999</v>
      </c>
      <c r="I1767" s="1">
        <v>0.23899999999999999</v>
      </c>
      <c r="J1767" s="1">
        <v>0.23899999999999999</v>
      </c>
      <c r="K1767" s="1">
        <v>0.17899999999999999</v>
      </c>
      <c r="L1767" s="1">
        <v>0.23899999999999999</v>
      </c>
      <c r="M1767" s="1">
        <v>0.23899999999999999</v>
      </c>
      <c r="N1767" s="1">
        <v>0.23899999999999999</v>
      </c>
      <c r="O1767" s="1">
        <v>0.23899999999999999</v>
      </c>
      <c r="P1767" s="1"/>
    </row>
    <row r="1768" spans="1:16" ht="13.5" x14ac:dyDescent="0.35">
      <c r="A1768" s="1">
        <v>1761</v>
      </c>
      <c r="B1768" s="1">
        <v>1761</v>
      </c>
      <c r="C1768" s="1">
        <v>1762</v>
      </c>
      <c r="D1768" s="1" t="s">
        <v>158</v>
      </c>
      <c r="E1768" s="12">
        <v>0.375</v>
      </c>
      <c r="F1768" s="1">
        <v>0.92700000000000005</v>
      </c>
      <c r="G1768" s="1">
        <v>0.95299999999999996</v>
      </c>
      <c r="H1768" s="1">
        <v>0.95299999999999996</v>
      </c>
      <c r="I1768" s="1">
        <v>0.95299999999999996</v>
      </c>
      <c r="J1768" s="1">
        <v>0.95299999999999996</v>
      </c>
      <c r="K1768" s="1">
        <v>0.86099999999999999</v>
      </c>
      <c r="L1768" s="1">
        <v>0.95699999999999996</v>
      </c>
      <c r="M1768" s="1">
        <v>0.95699999999999996</v>
      </c>
      <c r="N1768" s="1">
        <v>0.95699999999999996</v>
      </c>
      <c r="O1768" s="1">
        <v>0.95699999999999996</v>
      </c>
      <c r="P1768" s="1"/>
    </row>
    <row r="1769" spans="1:16" ht="13.5" x14ac:dyDescent="0.35">
      <c r="A1769" s="1">
        <v>1762</v>
      </c>
      <c r="B1769" s="1">
        <v>1762</v>
      </c>
      <c r="C1769" s="1">
        <v>1763</v>
      </c>
      <c r="D1769" s="1" t="s">
        <v>158</v>
      </c>
      <c r="E1769" s="12">
        <v>0.41666666666666669</v>
      </c>
      <c r="F1769" s="1">
        <v>1.05</v>
      </c>
      <c r="G1769" s="1">
        <v>1.0780000000000001</v>
      </c>
      <c r="H1769" s="1">
        <v>1.0780000000000001</v>
      </c>
      <c r="I1769" s="1">
        <v>1.0780000000000001</v>
      </c>
      <c r="J1769" s="1">
        <v>1.0780000000000001</v>
      </c>
      <c r="K1769" s="1">
        <v>0.94499999999999995</v>
      </c>
      <c r="L1769" s="1">
        <v>1.08</v>
      </c>
      <c r="M1769" s="1">
        <v>1.08</v>
      </c>
      <c r="N1769" s="1">
        <v>1.08</v>
      </c>
      <c r="O1769" s="1">
        <v>1.08</v>
      </c>
      <c r="P1769" s="1"/>
    </row>
    <row r="1770" spans="1:16" ht="13.5" x14ac:dyDescent="0.35">
      <c r="A1770" s="1">
        <v>1763</v>
      </c>
      <c r="B1770" s="1">
        <v>1763</v>
      </c>
      <c r="C1770" s="1">
        <v>1764</v>
      </c>
      <c r="D1770" s="1" t="s">
        <v>158</v>
      </c>
      <c r="E1770" s="12">
        <v>0.45833333333333331</v>
      </c>
      <c r="F1770" s="1">
        <v>1.173</v>
      </c>
      <c r="G1770" s="1">
        <v>1.379</v>
      </c>
      <c r="H1770" s="1">
        <v>1.379</v>
      </c>
      <c r="I1770" s="1">
        <v>1.379</v>
      </c>
      <c r="J1770" s="1">
        <v>1.379</v>
      </c>
      <c r="K1770" s="1">
        <v>1.139</v>
      </c>
      <c r="L1770" s="1">
        <v>1.375</v>
      </c>
      <c r="M1770" s="1">
        <v>1.375</v>
      </c>
      <c r="N1770" s="1">
        <v>1.375</v>
      </c>
      <c r="O1770" s="1">
        <v>1.375</v>
      </c>
      <c r="P1770" s="1"/>
    </row>
    <row r="1771" spans="1:16" ht="13.5" x14ac:dyDescent="0.35">
      <c r="A1771" s="1">
        <v>1764</v>
      </c>
      <c r="B1771" s="1">
        <v>1764</v>
      </c>
      <c r="C1771" s="1">
        <v>1765</v>
      </c>
      <c r="D1771" s="1" t="s">
        <v>158</v>
      </c>
      <c r="E1771" s="12">
        <v>0.5</v>
      </c>
      <c r="F1771" s="1">
        <v>0.89700000000000002</v>
      </c>
      <c r="G1771" s="1">
        <v>1.1599999999999999</v>
      </c>
      <c r="H1771" s="1">
        <v>1.1599999999999999</v>
      </c>
      <c r="I1771" s="1">
        <v>1.1599999999999999</v>
      </c>
      <c r="J1771" s="1">
        <v>1.1599999999999999</v>
      </c>
      <c r="K1771" s="1">
        <v>1.032</v>
      </c>
      <c r="L1771" s="1">
        <v>1.143</v>
      </c>
      <c r="M1771" s="1">
        <v>1.143</v>
      </c>
      <c r="N1771" s="1">
        <v>1.143</v>
      </c>
      <c r="O1771" s="1">
        <v>1.143</v>
      </c>
      <c r="P1771" s="1"/>
    </row>
    <row r="1772" spans="1:16" ht="13.5" x14ac:dyDescent="0.35">
      <c r="A1772" s="1">
        <v>1765</v>
      </c>
      <c r="B1772" s="1">
        <v>1765</v>
      </c>
      <c r="C1772" s="1">
        <v>1766</v>
      </c>
      <c r="D1772" s="1" t="s">
        <v>158</v>
      </c>
      <c r="E1772" s="12">
        <v>0.54166666666666663</v>
      </c>
      <c r="F1772" s="1">
        <v>0.73899999999999999</v>
      </c>
      <c r="G1772" s="1">
        <v>0.71399999999999997</v>
      </c>
      <c r="H1772" s="1">
        <v>0.71399999999999997</v>
      </c>
      <c r="I1772" s="1">
        <v>0.71399999999999997</v>
      </c>
      <c r="J1772" s="1">
        <v>0.71399999999999997</v>
      </c>
      <c r="K1772" s="1">
        <v>0.79400000000000004</v>
      </c>
      <c r="L1772" s="1">
        <v>0.68799999999999994</v>
      </c>
      <c r="M1772" s="1">
        <v>0.68799999999999994</v>
      </c>
      <c r="N1772" s="1">
        <v>0.68799999999999994</v>
      </c>
      <c r="O1772" s="1">
        <v>0.68799999999999994</v>
      </c>
      <c r="P1772" s="1"/>
    </row>
    <row r="1773" spans="1:16" ht="13.5" x14ac:dyDescent="0.35">
      <c r="A1773" s="1">
        <v>1766</v>
      </c>
      <c r="B1773" s="1">
        <v>1766</v>
      </c>
      <c r="C1773" s="1">
        <v>1767</v>
      </c>
      <c r="D1773" s="1" t="s">
        <v>158</v>
      </c>
      <c r="E1773" s="12">
        <v>0.58333333333333337</v>
      </c>
      <c r="F1773" s="1">
        <v>0.54400000000000004</v>
      </c>
      <c r="G1773" s="1">
        <v>0.52900000000000003</v>
      </c>
      <c r="H1773" s="1">
        <v>0.52900000000000003</v>
      </c>
      <c r="I1773" s="1">
        <v>0.52900000000000003</v>
      </c>
      <c r="J1773" s="1">
        <v>0.52900000000000003</v>
      </c>
      <c r="K1773" s="1">
        <v>0.61499999999999999</v>
      </c>
      <c r="L1773" s="1">
        <v>0.50600000000000001</v>
      </c>
      <c r="M1773" s="1">
        <v>0.50600000000000001</v>
      </c>
      <c r="N1773" s="1">
        <v>0.50600000000000001</v>
      </c>
      <c r="O1773" s="1">
        <v>0.50600000000000001</v>
      </c>
      <c r="P1773" s="1"/>
    </row>
    <row r="1774" spans="1:16" ht="13.5" x14ac:dyDescent="0.35">
      <c r="A1774" s="1">
        <v>1767</v>
      </c>
      <c r="B1774" s="1">
        <v>1767</v>
      </c>
      <c r="C1774" s="1">
        <v>1768</v>
      </c>
      <c r="D1774" s="1" t="s">
        <v>158</v>
      </c>
      <c r="E1774" s="12">
        <v>0.625</v>
      </c>
      <c r="F1774" s="1">
        <v>0.48</v>
      </c>
      <c r="G1774" s="1">
        <v>0.53800000000000003</v>
      </c>
      <c r="H1774" s="1">
        <v>0.53800000000000003</v>
      </c>
      <c r="I1774" s="1">
        <v>0.53800000000000003</v>
      </c>
      <c r="J1774" s="1">
        <v>0.53800000000000003</v>
      </c>
      <c r="K1774" s="1">
        <v>0.46100000000000002</v>
      </c>
      <c r="L1774" s="1">
        <v>0.52500000000000002</v>
      </c>
      <c r="M1774" s="1">
        <v>0.52500000000000002</v>
      </c>
      <c r="N1774" s="1">
        <v>0.52500000000000002</v>
      </c>
      <c r="O1774" s="1">
        <v>0.52500000000000002</v>
      </c>
      <c r="P1774" s="1"/>
    </row>
    <row r="1775" spans="1:16" ht="13.5" x14ac:dyDescent="0.35">
      <c r="A1775" s="1">
        <v>1768</v>
      </c>
      <c r="B1775" s="1">
        <v>1768</v>
      </c>
      <c r="C1775" s="1">
        <v>1769</v>
      </c>
      <c r="D1775" s="1" t="s">
        <v>158</v>
      </c>
      <c r="E1775" s="12">
        <v>0.66666666666666663</v>
      </c>
      <c r="F1775" s="1">
        <v>0.16900000000000001</v>
      </c>
      <c r="G1775" s="1">
        <v>0.20100000000000001</v>
      </c>
      <c r="H1775" s="1">
        <v>0.20100000000000001</v>
      </c>
      <c r="I1775" s="1">
        <v>0.20100000000000001</v>
      </c>
      <c r="J1775" s="1">
        <v>0.20100000000000001</v>
      </c>
      <c r="K1775" s="1">
        <v>0.108</v>
      </c>
      <c r="L1775" s="1">
        <v>0.20599999999999999</v>
      </c>
      <c r="M1775" s="1">
        <v>0.20599999999999999</v>
      </c>
      <c r="N1775" s="1">
        <v>0.20599999999999999</v>
      </c>
      <c r="O1775" s="1">
        <v>0.20599999999999999</v>
      </c>
      <c r="P1775" s="1"/>
    </row>
    <row r="1776" spans="1:16" ht="13.5" x14ac:dyDescent="0.35">
      <c r="A1776" s="1">
        <v>1769</v>
      </c>
      <c r="B1776" s="1">
        <v>1769</v>
      </c>
      <c r="C1776" s="1">
        <v>1770</v>
      </c>
      <c r="D1776" s="1" t="s">
        <v>158</v>
      </c>
      <c r="E1776" s="12">
        <v>0.70833333333333337</v>
      </c>
      <c r="F1776" s="1">
        <v>0.372</v>
      </c>
      <c r="G1776" s="1">
        <v>0.42199999999999999</v>
      </c>
      <c r="H1776" s="1">
        <v>0.42199999999999999</v>
      </c>
      <c r="I1776" s="1">
        <v>0.42199999999999999</v>
      </c>
      <c r="J1776" s="1">
        <v>0.42199999999999999</v>
      </c>
      <c r="K1776" s="1">
        <v>0.32300000000000001</v>
      </c>
      <c r="L1776" s="1">
        <v>0.39600000000000002</v>
      </c>
      <c r="M1776" s="1">
        <v>0.39600000000000002</v>
      </c>
      <c r="N1776" s="1">
        <v>0.39600000000000002</v>
      </c>
      <c r="O1776" s="1">
        <v>0.39600000000000002</v>
      </c>
      <c r="P1776" s="1"/>
    </row>
    <row r="1777" spans="1:16" ht="13.5" x14ac:dyDescent="0.35">
      <c r="A1777" s="1">
        <v>1770</v>
      </c>
      <c r="B1777" s="1">
        <v>1770</v>
      </c>
      <c r="C1777" s="1">
        <v>1771</v>
      </c>
      <c r="D1777" s="1" t="s">
        <v>158</v>
      </c>
      <c r="E1777" s="12">
        <v>0.75</v>
      </c>
      <c r="F1777" s="1">
        <v>0.78100000000000003</v>
      </c>
      <c r="G1777" s="1">
        <v>0.88600000000000001</v>
      </c>
      <c r="H1777" s="1">
        <v>0.88600000000000001</v>
      </c>
      <c r="I1777" s="1">
        <v>0.88600000000000001</v>
      </c>
      <c r="J1777" s="1">
        <v>0.88600000000000001</v>
      </c>
      <c r="K1777" s="1">
        <v>0.73499999999999999</v>
      </c>
      <c r="L1777" s="1">
        <v>0.85699999999999998</v>
      </c>
      <c r="M1777" s="1">
        <v>0.85699999999999998</v>
      </c>
      <c r="N1777" s="1">
        <v>0.85699999999999998</v>
      </c>
      <c r="O1777" s="1">
        <v>0.85699999999999998</v>
      </c>
      <c r="P1777" s="1"/>
    </row>
    <row r="1778" spans="1:16" ht="13.5" x14ac:dyDescent="0.35">
      <c r="A1778" s="1">
        <v>1771</v>
      </c>
      <c r="B1778" s="1">
        <v>1771</v>
      </c>
      <c r="C1778" s="1">
        <v>1772</v>
      </c>
      <c r="D1778" s="1" t="s">
        <v>158</v>
      </c>
      <c r="E1778" s="12">
        <v>0.79166666666666663</v>
      </c>
      <c r="F1778" s="1">
        <v>0.84099999999999997</v>
      </c>
      <c r="G1778" s="1">
        <v>0.95399999999999996</v>
      </c>
      <c r="H1778" s="1">
        <v>0.95399999999999996</v>
      </c>
      <c r="I1778" s="1">
        <v>0.95399999999999996</v>
      </c>
      <c r="J1778" s="1">
        <v>0.95399999999999996</v>
      </c>
      <c r="K1778" s="1">
        <v>0.84</v>
      </c>
      <c r="L1778" s="1">
        <v>0.93899999999999995</v>
      </c>
      <c r="M1778" s="1">
        <v>0.93899999999999995</v>
      </c>
      <c r="N1778" s="1">
        <v>0.93899999999999995</v>
      </c>
      <c r="O1778" s="1">
        <v>0.93899999999999995</v>
      </c>
      <c r="P1778" s="1"/>
    </row>
    <row r="1779" spans="1:16" ht="13.5" x14ac:dyDescent="0.35">
      <c r="A1779" s="1">
        <v>1772</v>
      </c>
      <c r="B1779" s="1">
        <v>1772</v>
      </c>
      <c r="C1779" s="1">
        <v>1773</v>
      </c>
      <c r="D1779" s="1" t="s">
        <v>158</v>
      </c>
      <c r="E1779" s="12">
        <v>0.83333333333333337</v>
      </c>
      <c r="F1779" s="1">
        <v>0.74199999999999999</v>
      </c>
      <c r="G1779" s="1">
        <v>0.84899999999999998</v>
      </c>
      <c r="H1779" s="1">
        <v>0.84899999999999998</v>
      </c>
      <c r="I1779" s="1">
        <v>0.84899999999999998</v>
      </c>
      <c r="J1779" s="1">
        <v>0.84899999999999998</v>
      </c>
      <c r="K1779" s="1">
        <v>0.80200000000000005</v>
      </c>
      <c r="L1779" s="1">
        <v>0.84299999999999997</v>
      </c>
      <c r="M1779" s="1">
        <v>0.84299999999999997</v>
      </c>
      <c r="N1779" s="1">
        <v>0.84299999999999997</v>
      </c>
      <c r="O1779" s="1">
        <v>0.84299999999999997</v>
      </c>
      <c r="P1779" s="1"/>
    </row>
    <row r="1780" spans="1:16" ht="13.5" x14ac:dyDescent="0.35">
      <c r="A1780" s="1">
        <v>1773</v>
      </c>
      <c r="B1780" s="1">
        <v>1773</v>
      </c>
      <c r="C1780" s="1">
        <v>1774</v>
      </c>
      <c r="D1780" s="1" t="s">
        <v>158</v>
      </c>
      <c r="E1780" s="12">
        <v>0.875</v>
      </c>
      <c r="F1780" s="1">
        <v>0.70799999999999996</v>
      </c>
      <c r="G1780" s="1">
        <v>0.78300000000000003</v>
      </c>
      <c r="H1780" s="1">
        <v>0.78300000000000003</v>
      </c>
      <c r="I1780" s="1">
        <v>0.78300000000000003</v>
      </c>
      <c r="J1780" s="1">
        <v>0.78300000000000003</v>
      </c>
      <c r="K1780" s="1">
        <v>0.72399999999999998</v>
      </c>
      <c r="L1780" s="1">
        <v>0.78100000000000003</v>
      </c>
      <c r="M1780" s="1">
        <v>0.78100000000000003</v>
      </c>
      <c r="N1780" s="1">
        <v>0.78100000000000003</v>
      </c>
      <c r="O1780" s="1">
        <v>0.78100000000000003</v>
      </c>
      <c r="P1780" s="1"/>
    </row>
    <row r="1781" spans="1:16" ht="13.5" x14ac:dyDescent="0.35">
      <c r="A1781" s="1">
        <v>1774</v>
      </c>
      <c r="B1781" s="1">
        <v>1774</v>
      </c>
      <c r="C1781" s="1">
        <v>1775</v>
      </c>
      <c r="D1781" s="1" t="s">
        <v>158</v>
      </c>
      <c r="E1781" s="12">
        <v>0.91666666666666663</v>
      </c>
      <c r="F1781" s="1">
        <v>0.78800000000000003</v>
      </c>
      <c r="G1781" s="1">
        <v>0.81499999999999995</v>
      </c>
      <c r="H1781" s="1">
        <v>0.81499999999999995</v>
      </c>
      <c r="I1781" s="1">
        <v>0.81499999999999995</v>
      </c>
      <c r="J1781" s="1">
        <v>0.81499999999999995</v>
      </c>
      <c r="K1781" s="1">
        <v>0.67200000000000004</v>
      </c>
      <c r="L1781" s="1">
        <v>0.81499999999999995</v>
      </c>
      <c r="M1781" s="1">
        <v>0.81499999999999995</v>
      </c>
      <c r="N1781" s="1">
        <v>0.81499999999999995</v>
      </c>
      <c r="O1781" s="1">
        <v>0.81499999999999995</v>
      </c>
      <c r="P1781" s="1"/>
    </row>
    <row r="1782" spans="1:16" ht="13.5" x14ac:dyDescent="0.35">
      <c r="A1782" s="1">
        <v>1775</v>
      </c>
      <c r="B1782" s="1">
        <v>1775</v>
      </c>
      <c r="C1782" s="1">
        <v>1776</v>
      </c>
      <c r="D1782" s="1" t="s">
        <v>158</v>
      </c>
      <c r="E1782" s="12">
        <v>0.95833333333333337</v>
      </c>
      <c r="F1782" s="1">
        <v>0.92300000000000004</v>
      </c>
      <c r="G1782" s="1">
        <v>0.96399999999999997</v>
      </c>
      <c r="H1782" s="1">
        <v>0.96399999999999997</v>
      </c>
      <c r="I1782" s="1">
        <v>0.96399999999999997</v>
      </c>
      <c r="J1782" s="1">
        <v>0.96399999999999997</v>
      </c>
      <c r="K1782" s="1">
        <v>0.92100000000000004</v>
      </c>
      <c r="L1782" s="1">
        <v>0.96499999999999997</v>
      </c>
      <c r="M1782" s="1">
        <v>0.96499999999999997</v>
      </c>
      <c r="N1782" s="1">
        <v>0.96499999999999997</v>
      </c>
      <c r="O1782" s="1">
        <v>0.96499999999999997</v>
      </c>
      <c r="P1782" s="1"/>
    </row>
    <row r="1783" spans="1:16" ht="13.5" x14ac:dyDescent="0.35">
      <c r="A1783" s="1">
        <v>1776</v>
      </c>
      <c r="B1783" s="1">
        <v>1776</v>
      </c>
      <c r="C1783" s="1">
        <v>1777</v>
      </c>
      <c r="D1783" s="1" t="s">
        <v>159</v>
      </c>
      <c r="E1783" s="12">
        <v>0</v>
      </c>
      <c r="F1783" s="1">
        <v>3.3450000000000002</v>
      </c>
      <c r="G1783" s="1">
        <v>3.71</v>
      </c>
      <c r="H1783" s="1">
        <v>3.141</v>
      </c>
      <c r="I1783" s="1">
        <v>1.085</v>
      </c>
      <c r="J1783" s="1">
        <v>0.98499999999999999</v>
      </c>
      <c r="K1783" s="1">
        <v>3.3420000000000001</v>
      </c>
      <c r="L1783" s="1">
        <v>3.8530000000000002</v>
      </c>
      <c r="M1783" s="1">
        <v>3.254</v>
      </c>
      <c r="N1783" s="1">
        <v>1.0900000000000001</v>
      </c>
      <c r="O1783" s="1">
        <v>0.98599999999999999</v>
      </c>
      <c r="P1783" s="1"/>
    </row>
    <row r="1784" spans="1:16" ht="13.5" x14ac:dyDescent="0.35">
      <c r="A1784" s="1">
        <v>1777</v>
      </c>
      <c r="B1784" s="1">
        <v>1777</v>
      </c>
      <c r="C1784" s="1">
        <v>1778</v>
      </c>
      <c r="D1784" s="1" t="s">
        <v>159</v>
      </c>
      <c r="E1784" s="12">
        <v>4.1666666666666664E-2</v>
      </c>
      <c r="F1784" s="1">
        <v>6.8559999999999999</v>
      </c>
      <c r="G1784" s="1">
        <v>7.5519999999999996</v>
      </c>
      <c r="H1784" s="1">
        <v>6.2709999999999999</v>
      </c>
      <c r="I1784" s="1">
        <v>0.80200000000000005</v>
      </c>
      <c r="J1784" s="1">
        <v>0.90100000000000002</v>
      </c>
      <c r="K1784" s="1">
        <v>6.8339999999999996</v>
      </c>
      <c r="L1784" s="1">
        <v>7.899</v>
      </c>
      <c r="M1784" s="1">
        <v>6.5510000000000002</v>
      </c>
      <c r="N1784" s="1">
        <v>0.79700000000000004</v>
      </c>
      <c r="O1784" s="1">
        <v>0.90200000000000002</v>
      </c>
      <c r="P1784" s="1"/>
    </row>
    <row r="1785" spans="1:16" ht="13.5" x14ac:dyDescent="0.35">
      <c r="A1785" s="1">
        <v>1778</v>
      </c>
      <c r="B1785" s="1">
        <v>1778</v>
      </c>
      <c r="C1785" s="1">
        <v>1779</v>
      </c>
      <c r="D1785" s="1" t="s">
        <v>159</v>
      </c>
      <c r="E1785" s="12">
        <v>8.3333333333333329E-2</v>
      </c>
      <c r="F1785" s="1">
        <v>5.36</v>
      </c>
      <c r="G1785" s="1">
        <v>6.9859999999999998</v>
      </c>
      <c r="H1785" s="1">
        <v>5.0919999999999996</v>
      </c>
      <c r="I1785" s="1">
        <v>2.492</v>
      </c>
      <c r="J1785" s="1">
        <v>0.63100000000000001</v>
      </c>
      <c r="K1785" s="1">
        <v>5.3710000000000004</v>
      </c>
      <c r="L1785" s="1">
        <v>7.3179999999999996</v>
      </c>
      <c r="M1785" s="1">
        <v>5.3250000000000002</v>
      </c>
      <c r="N1785" s="1">
        <v>2.59</v>
      </c>
      <c r="O1785" s="1">
        <v>0.63200000000000001</v>
      </c>
      <c r="P1785" s="1"/>
    </row>
    <row r="1786" spans="1:16" ht="13.5" x14ac:dyDescent="0.35">
      <c r="A1786" s="1">
        <v>1779</v>
      </c>
      <c r="B1786" s="1">
        <v>1779</v>
      </c>
      <c r="C1786" s="1">
        <v>1780</v>
      </c>
      <c r="D1786" s="1" t="s">
        <v>159</v>
      </c>
      <c r="E1786" s="12">
        <v>0.125</v>
      </c>
      <c r="F1786" s="1">
        <v>5.9489999999999998</v>
      </c>
      <c r="G1786" s="1">
        <v>6.8159999999999998</v>
      </c>
      <c r="H1786" s="1">
        <v>5.29</v>
      </c>
      <c r="I1786" s="1">
        <v>0.311</v>
      </c>
      <c r="J1786" s="1">
        <v>5.16</v>
      </c>
      <c r="K1786" s="1">
        <v>5.944</v>
      </c>
      <c r="L1786" s="1">
        <v>7.165</v>
      </c>
      <c r="M1786" s="1">
        <v>5.5609999999999999</v>
      </c>
      <c r="N1786" s="1">
        <v>0.32200000000000001</v>
      </c>
      <c r="O1786" s="1">
        <v>8.3000000000000004E-2</v>
      </c>
      <c r="P1786" s="1"/>
    </row>
    <row r="1787" spans="1:16" ht="13.5" x14ac:dyDescent="0.35">
      <c r="A1787" s="1">
        <v>1780</v>
      </c>
      <c r="B1787" s="1">
        <v>1780</v>
      </c>
      <c r="C1787" s="1">
        <v>1781</v>
      </c>
      <c r="D1787" s="1" t="s">
        <v>159</v>
      </c>
      <c r="E1787" s="12">
        <v>0.16666666666666666</v>
      </c>
      <c r="F1787" s="1">
        <v>0.48899999999999999</v>
      </c>
      <c r="G1787" s="1">
        <v>0.83399999999999996</v>
      </c>
      <c r="H1787" s="1">
        <v>0.45700000000000002</v>
      </c>
      <c r="I1787" s="1">
        <v>1.107</v>
      </c>
      <c r="J1787" s="1">
        <v>1.9039999999999999</v>
      </c>
      <c r="K1787" s="1">
        <v>0.47299999999999998</v>
      </c>
      <c r="L1787" s="1">
        <v>0.85399999999999998</v>
      </c>
      <c r="M1787" s="1">
        <v>0.45800000000000002</v>
      </c>
      <c r="N1787" s="1">
        <v>1.1419999999999999</v>
      </c>
      <c r="O1787" s="1">
        <v>0.42799999999999999</v>
      </c>
      <c r="P1787" s="1"/>
    </row>
    <row r="1788" spans="1:16" ht="13.5" x14ac:dyDescent="0.35">
      <c r="A1788" s="1">
        <v>1781</v>
      </c>
      <c r="B1788" s="1">
        <v>1781</v>
      </c>
      <c r="C1788" s="1">
        <v>1782</v>
      </c>
      <c r="D1788" s="1" t="s">
        <v>159</v>
      </c>
      <c r="E1788" s="12">
        <v>0.20833333333333334</v>
      </c>
      <c r="F1788" s="1">
        <v>7.3550000000000004</v>
      </c>
      <c r="G1788" s="1">
        <v>8.8019999999999996</v>
      </c>
      <c r="H1788" s="1">
        <v>6.96</v>
      </c>
      <c r="I1788" s="1">
        <v>1.163</v>
      </c>
      <c r="J1788" s="1">
        <v>3.9769999999999999</v>
      </c>
      <c r="K1788" s="1">
        <v>7.3390000000000004</v>
      </c>
      <c r="L1788" s="1">
        <v>9.2479999999999993</v>
      </c>
      <c r="M1788" s="1">
        <v>7.3109999999999999</v>
      </c>
      <c r="N1788" s="1">
        <v>1.212</v>
      </c>
      <c r="O1788" s="1">
        <v>0.20699999999999999</v>
      </c>
      <c r="P1788" s="1"/>
    </row>
    <row r="1789" spans="1:16" ht="13.5" x14ac:dyDescent="0.35">
      <c r="A1789" s="1">
        <v>1782</v>
      </c>
      <c r="B1789" s="1">
        <v>1782</v>
      </c>
      <c r="C1789" s="1">
        <v>1783</v>
      </c>
      <c r="D1789" s="1" t="s">
        <v>159</v>
      </c>
      <c r="E1789" s="12">
        <v>0.25</v>
      </c>
      <c r="F1789" s="1">
        <v>7.6890000000000001</v>
      </c>
      <c r="G1789" s="1">
        <v>8.9359999999999999</v>
      </c>
      <c r="H1789" s="1">
        <v>7.0830000000000002</v>
      </c>
      <c r="I1789" s="1">
        <v>0.50600000000000001</v>
      </c>
      <c r="J1789" s="1">
        <v>2.3159999999999998</v>
      </c>
      <c r="K1789" s="1">
        <v>7.6589999999999998</v>
      </c>
      <c r="L1789" s="1">
        <v>9.4019999999999992</v>
      </c>
      <c r="M1789" s="1">
        <v>7.452</v>
      </c>
      <c r="N1789" s="1">
        <v>0.53300000000000003</v>
      </c>
      <c r="O1789" s="1">
        <v>0.01</v>
      </c>
      <c r="P1789" s="1"/>
    </row>
    <row r="1790" spans="1:16" ht="13.5" x14ac:dyDescent="0.35">
      <c r="A1790" s="1">
        <v>1783</v>
      </c>
      <c r="B1790" s="1">
        <v>1783</v>
      </c>
      <c r="C1790" s="1">
        <v>1784</v>
      </c>
      <c r="D1790" s="1" t="s">
        <v>159</v>
      </c>
      <c r="E1790" s="12">
        <v>0.29166666666666669</v>
      </c>
      <c r="F1790" s="1">
        <v>2.0350000000000001</v>
      </c>
      <c r="G1790" s="1">
        <v>5.1050000000000004</v>
      </c>
      <c r="H1790" s="1">
        <v>1.1100000000000001</v>
      </c>
      <c r="I1790" s="1">
        <v>6.33</v>
      </c>
      <c r="J1790" s="1">
        <v>8.5259999999999998</v>
      </c>
      <c r="K1790" s="1">
        <v>2.0299999999999998</v>
      </c>
      <c r="L1790" s="1">
        <v>5.8550000000000004</v>
      </c>
      <c r="M1790" s="1">
        <v>1.653</v>
      </c>
      <c r="N1790" s="1">
        <v>6.1749999999999998</v>
      </c>
      <c r="O1790" s="1">
        <v>1.363</v>
      </c>
      <c r="P1790" s="1"/>
    </row>
    <row r="1791" spans="1:16" ht="13.5" x14ac:dyDescent="0.35">
      <c r="A1791" s="1">
        <v>1784</v>
      </c>
      <c r="B1791" s="1">
        <v>1784</v>
      </c>
      <c r="C1791" s="1">
        <v>1785</v>
      </c>
      <c r="D1791" s="1" t="s">
        <v>159</v>
      </c>
      <c r="E1791" s="12">
        <v>0.33333333333333331</v>
      </c>
      <c r="F1791" s="1">
        <v>6.8369999999999997</v>
      </c>
      <c r="G1791" s="1">
        <v>8.0990000000000002</v>
      </c>
      <c r="H1791" s="1">
        <v>6.4320000000000004</v>
      </c>
      <c r="I1791" s="1">
        <v>0.54300000000000004</v>
      </c>
      <c r="J1791" s="1">
        <v>20.702999999999999</v>
      </c>
      <c r="K1791" s="1">
        <v>6.9020000000000001</v>
      </c>
      <c r="L1791" s="1">
        <v>8.516</v>
      </c>
      <c r="M1791" s="1">
        <v>6.7619999999999996</v>
      </c>
      <c r="N1791" s="1">
        <v>0.56599999999999995</v>
      </c>
      <c r="O1791" s="1">
        <v>10.747999999999999</v>
      </c>
      <c r="P1791" s="1"/>
    </row>
    <row r="1792" spans="1:16" ht="13.5" x14ac:dyDescent="0.35">
      <c r="A1792" s="1">
        <v>1785</v>
      </c>
      <c r="B1792" s="1">
        <v>1785</v>
      </c>
      <c r="C1792" s="1">
        <v>1786</v>
      </c>
      <c r="D1792" s="1" t="s">
        <v>159</v>
      </c>
      <c r="E1792" s="12">
        <v>0.375</v>
      </c>
      <c r="F1792" s="1">
        <v>12.667999999999999</v>
      </c>
      <c r="G1792" s="1">
        <v>15.786</v>
      </c>
      <c r="H1792" s="1">
        <v>11.606</v>
      </c>
      <c r="I1792" s="1">
        <v>3.4780000000000002</v>
      </c>
      <c r="J1792" s="1">
        <v>24.338000000000001</v>
      </c>
      <c r="K1792" s="1">
        <v>12.617000000000001</v>
      </c>
      <c r="L1792" s="1">
        <v>16.582999999999998</v>
      </c>
      <c r="M1792" s="1">
        <v>12.185</v>
      </c>
      <c r="N1792" s="1">
        <v>3.6349999999999998</v>
      </c>
      <c r="O1792" s="1">
        <v>0.46700000000000003</v>
      </c>
      <c r="P1792" s="1"/>
    </row>
    <row r="1793" spans="1:16" ht="13.5" x14ac:dyDescent="0.35">
      <c r="A1793" s="1">
        <v>1786</v>
      </c>
      <c r="B1793" s="1">
        <v>1786</v>
      </c>
      <c r="C1793" s="1">
        <v>1787</v>
      </c>
      <c r="D1793" s="1" t="s">
        <v>159</v>
      </c>
      <c r="E1793" s="12">
        <v>0.41666666666666669</v>
      </c>
      <c r="F1793" s="1">
        <v>3.8210000000000002</v>
      </c>
      <c r="G1793" s="1">
        <v>4.9390000000000001</v>
      </c>
      <c r="H1793" s="1">
        <v>3.6840000000000002</v>
      </c>
      <c r="I1793" s="1">
        <v>2E-3</v>
      </c>
      <c r="J1793" s="1">
        <v>3.202</v>
      </c>
      <c r="K1793" s="1">
        <v>3.847</v>
      </c>
      <c r="L1793" s="1">
        <v>5.2380000000000004</v>
      </c>
      <c r="M1793" s="1">
        <v>3.919</v>
      </c>
      <c r="N1793" s="1">
        <v>0.04</v>
      </c>
      <c r="O1793" s="1">
        <v>0.81200000000000006</v>
      </c>
      <c r="P1793" s="1"/>
    </row>
    <row r="1794" spans="1:16" ht="13.5" x14ac:dyDescent="0.35">
      <c r="A1794" s="1">
        <v>1787</v>
      </c>
      <c r="B1794" s="1">
        <v>1787</v>
      </c>
      <c r="C1794" s="1">
        <v>1788</v>
      </c>
      <c r="D1794" s="1" t="s">
        <v>159</v>
      </c>
      <c r="E1794" s="12">
        <v>0.45833333333333331</v>
      </c>
      <c r="F1794" s="1">
        <v>3.55</v>
      </c>
      <c r="G1794" s="1">
        <v>4.883</v>
      </c>
      <c r="H1794" s="1">
        <v>3.871</v>
      </c>
      <c r="I1794" s="1">
        <v>0.45900000000000002</v>
      </c>
      <c r="J1794" s="1">
        <v>2.3940000000000001</v>
      </c>
      <c r="K1794" s="1">
        <v>3.629</v>
      </c>
      <c r="L1794" s="1">
        <v>5.2240000000000002</v>
      </c>
      <c r="M1794" s="1">
        <v>4.1589999999999998</v>
      </c>
      <c r="N1794" s="1">
        <v>0.39600000000000002</v>
      </c>
      <c r="O1794" s="1">
        <v>2.806</v>
      </c>
      <c r="P1794" s="1"/>
    </row>
    <row r="1795" spans="1:16" ht="13.5" x14ac:dyDescent="0.35">
      <c r="A1795" s="1">
        <v>1788</v>
      </c>
      <c r="B1795" s="1">
        <v>1788</v>
      </c>
      <c r="C1795" s="1">
        <v>1789</v>
      </c>
      <c r="D1795" s="1" t="s">
        <v>159</v>
      </c>
      <c r="E1795" s="12">
        <v>0.5</v>
      </c>
      <c r="F1795" s="1">
        <v>9.1620000000000008</v>
      </c>
      <c r="G1795" s="1">
        <v>10.896000000000001</v>
      </c>
      <c r="H1795" s="1">
        <v>9.2940000000000005</v>
      </c>
      <c r="I1795" s="1">
        <v>3.4260000000000002</v>
      </c>
      <c r="J1795" s="1">
        <v>1.405</v>
      </c>
      <c r="K1795" s="1">
        <v>9.0389999999999997</v>
      </c>
      <c r="L1795" s="1">
        <v>11.327</v>
      </c>
      <c r="M1795" s="1">
        <v>9.6419999999999995</v>
      </c>
      <c r="N1795" s="1">
        <v>3.4689999999999999</v>
      </c>
      <c r="O1795" s="1">
        <v>0.432</v>
      </c>
      <c r="P1795" s="1"/>
    </row>
    <row r="1796" spans="1:16" ht="13.5" x14ac:dyDescent="0.35">
      <c r="A1796" s="1">
        <v>1789</v>
      </c>
      <c r="B1796" s="1">
        <v>1789</v>
      </c>
      <c r="C1796" s="1">
        <v>1790</v>
      </c>
      <c r="D1796" s="1" t="s">
        <v>159</v>
      </c>
      <c r="E1796" s="12">
        <v>0.54166666666666663</v>
      </c>
      <c r="F1796" s="1">
        <v>2.3490000000000002</v>
      </c>
      <c r="G1796" s="1">
        <v>2.343</v>
      </c>
      <c r="H1796" s="1">
        <v>2.2599999999999998</v>
      </c>
      <c r="I1796" s="1">
        <v>1.131</v>
      </c>
      <c r="J1796" s="1">
        <v>0.16700000000000001</v>
      </c>
      <c r="K1796" s="1">
        <v>2.3180000000000001</v>
      </c>
      <c r="L1796" s="1">
        <v>2.1280000000000001</v>
      </c>
      <c r="M1796" s="1">
        <v>2.1890000000000001</v>
      </c>
      <c r="N1796" s="1">
        <v>1.1919999999999999</v>
      </c>
      <c r="O1796" s="1">
        <v>3.7810000000000001</v>
      </c>
      <c r="P1796" s="1"/>
    </row>
    <row r="1797" spans="1:16" ht="13.5" x14ac:dyDescent="0.35">
      <c r="A1797" s="1">
        <v>1790</v>
      </c>
      <c r="B1797" s="1">
        <v>1790</v>
      </c>
      <c r="C1797" s="1">
        <v>1791</v>
      </c>
      <c r="D1797" s="1" t="s">
        <v>159</v>
      </c>
      <c r="E1797" s="12">
        <v>0.58333333333333337</v>
      </c>
      <c r="F1797" s="1">
        <v>2.7309999999999999</v>
      </c>
      <c r="G1797" s="1">
        <v>4.5460000000000003</v>
      </c>
      <c r="H1797" s="1">
        <v>3.2709999999999999</v>
      </c>
      <c r="I1797" s="1">
        <v>0.46500000000000002</v>
      </c>
      <c r="J1797" s="1">
        <v>12.739000000000001</v>
      </c>
      <c r="K1797" s="1">
        <v>2.2999999999999998</v>
      </c>
      <c r="L1797" s="1">
        <v>4.8929999999999998</v>
      </c>
      <c r="M1797" s="1">
        <v>3.7570000000000001</v>
      </c>
      <c r="N1797" s="1">
        <v>0.98599999999999999</v>
      </c>
      <c r="O1797" s="1">
        <v>2.0830000000000002</v>
      </c>
      <c r="P1797" s="1"/>
    </row>
    <row r="1798" spans="1:16" ht="13.5" x14ac:dyDescent="0.35">
      <c r="A1798" s="1">
        <v>1791</v>
      </c>
      <c r="B1798" s="1">
        <v>1791</v>
      </c>
      <c r="C1798" s="1">
        <v>1792</v>
      </c>
      <c r="D1798" s="1" t="s">
        <v>159</v>
      </c>
      <c r="E1798" s="12">
        <v>0.625</v>
      </c>
      <c r="F1798" s="1">
        <v>3.258</v>
      </c>
      <c r="G1798" s="1">
        <v>6.0049999999999999</v>
      </c>
      <c r="H1798" s="1">
        <v>4.29</v>
      </c>
      <c r="I1798" s="1">
        <v>0.46500000000000002</v>
      </c>
      <c r="J1798" s="1">
        <v>15.712999999999999</v>
      </c>
      <c r="K1798" s="1">
        <v>2.8079999999999998</v>
      </c>
      <c r="L1798" s="1">
        <v>6.2649999999999997</v>
      </c>
      <c r="M1798" s="1">
        <v>5.0209999999999999</v>
      </c>
      <c r="N1798" s="1">
        <v>0.98599999999999999</v>
      </c>
      <c r="O1798" s="1">
        <v>4.88</v>
      </c>
      <c r="P1798" s="1"/>
    </row>
    <row r="1799" spans="1:16" ht="13.5" x14ac:dyDescent="0.35">
      <c r="A1799" s="1">
        <v>1792</v>
      </c>
      <c r="B1799" s="1">
        <v>1792</v>
      </c>
      <c r="C1799" s="1">
        <v>1793</v>
      </c>
      <c r="D1799" s="1" t="s">
        <v>159</v>
      </c>
      <c r="E1799" s="12">
        <v>0.66666666666666663</v>
      </c>
      <c r="F1799" s="1">
        <v>7.02</v>
      </c>
      <c r="G1799" s="1">
        <v>9.0269999999999992</v>
      </c>
      <c r="H1799" s="1">
        <v>7.76</v>
      </c>
      <c r="I1799" s="1">
        <v>4.8239999999999998</v>
      </c>
      <c r="J1799" s="1">
        <v>15.731</v>
      </c>
      <c r="K1799" s="1">
        <v>6.1260000000000003</v>
      </c>
      <c r="L1799" s="1">
        <v>9.2579999999999991</v>
      </c>
      <c r="M1799" s="1">
        <v>8.6880000000000006</v>
      </c>
      <c r="N1799" s="1">
        <v>5.556</v>
      </c>
      <c r="O1799" s="1">
        <v>6.2750000000000004</v>
      </c>
      <c r="P1799" s="1"/>
    </row>
    <row r="1800" spans="1:16" ht="13.5" x14ac:dyDescent="0.35">
      <c r="A1800" s="1">
        <v>1793</v>
      </c>
      <c r="B1800" s="1">
        <v>1793</v>
      </c>
      <c r="C1800" s="1">
        <v>1794</v>
      </c>
      <c r="D1800" s="1" t="s">
        <v>159</v>
      </c>
      <c r="E1800" s="12">
        <v>0.70833333333333337</v>
      </c>
      <c r="F1800" s="1">
        <v>1.849</v>
      </c>
      <c r="G1800" s="1">
        <v>2.77</v>
      </c>
      <c r="H1800" s="1">
        <v>1.71</v>
      </c>
      <c r="I1800" s="1">
        <v>0.34200000000000003</v>
      </c>
      <c r="J1800" s="1">
        <v>5.2640000000000002</v>
      </c>
      <c r="K1800" s="1">
        <v>0.84499999999999997</v>
      </c>
      <c r="L1800" s="1">
        <v>3.0110000000000001</v>
      </c>
      <c r="M1800" s="1">
        <v>2.1269999999999998</v>
      </c>
      <c r="N1800" s="1">
        <v>0.625</v>
      </c>
      <c r="O1800" s="1">
        <v>9.8000000000000004E-2</v>
      </c>
      <c r="P1800" s="1"/>
    </row>
    <row r="1801" spans="1:16" ht="13.5" x14ac:dyDescent="0.35">
      <c r="A1801" s="1">
        <v>1794</v>
      </c>
      <c r="B1801" s="1">
        <v>1794</v>
      </c>
      <c r="C1801" s="1">
        <v>1795</v>
      </c>
      <c r="D1801" s="1" t="s">
        <v>159</v>
      </c>
      <c r="E1801" s="12">
        <v>0.75</v>
      </c>
      <c r="F1801" s="1">
        <v>0.98799999999999999</v>
      </c>
      <c r="G1801" s="1">
        <v>0.78700000000000003</v>
      </c>
      <c r="H1801" s="1">
        <v>0.82</v>
      </c>
      <c r="I1801" s="1">
        <v>1.123</v>
      </c>
      <c r="J1801" s="1">
        <v>3.3940000000000001</v>
      </c>
      <c r="K1801" s="1">
        <v>1.032</v>
      </c>
      <c r="L1801" s="1">
        <v>0.68799999999999994</v>
      </c>
      <c r="M1801" s="1">
        <v>0.71599999999999997</v>
      </c>
      <c r="N1801" s="1">
        <v>1.034</v>
      </c>
      <c r="O1801" s="1">
        <v>2.5419999999999998</v>
      </c>
      <c r="P1801" s="1"/>
    </row>
    <row r="1802" spans="1:16" ht="13.5" x14ac:dyDescent="0.35">
      <c r="A1802" s="1">
        <v>1795</v>
      </c>
      <c r="B1802" s="1">
        <v>1795</v>
      </c>
      <c r="C1802" s="1">
        <v>1796</v>
      </c>
      <c r="D1802" s="1" t="s">
        <v>159</v>
      </c>
      <c r="E1802" s="12">
        <v>0.79166666666666663</v>
      </c>
      <c r="F1802" s="1">
        <v>2.367</v>
      </c>
      <c r="G1802" s="1">
        <v>2.6429999999999998</v>
      </c>
      <c r="H1802" s="1">
        <v>2.3439999999999999</v>
      </c>
      <c r="I1802" s="1">
        <v>2.1150000000000002</v>
      </c>
      <c r="J1802" s="1">
        <v>0.14699999999999999</v>
      </c>
      <c r="K1802" s="1">
        <v>2.36</v>
      </c>
      <c r="L1802" s="1">
        <v>2.6349999999999998</v>
      </c>
      <c r="M1802" s="1">
        <v>2.3149999999999999</v>
      </c>
      <c r="N1802" s="1">
        <v>2.0699999999999998</v>
      </c>
      <c r="O1802" s="1">
        <v>8.0050000000000008</v>
      </c>
      <c r="P1802" s="1"/>
    </row>
    <row r="1803" spans="1:16" ht="13.5" x14ac:dyDescent="0.35">
      <c r="A1803" s="1">
        <v>1796</v>
      </c>
      <c r="B1803" s="1">
        <v>1796</v>
      </c>
      <c r="C1803" s="1">
        <v>1797</v>
      </c>
      <c r="D1803" s="1" t="s">
        <v>159</v>
      </c>
      <c r="E1803" s="12">
        <v>0.83333333333333337</v>
      </c>
      <c r="F1803" s="1">
        <v>1.19</v>
      </c>
      <c r="G1803" s="1">
        <v>0.90900000000000003</v>
      </c>
      <c r="H1803" s="1">
        <v>0.90700000000000003</v>
      </c>
      <c r="I1803" s="1">
        <v>1.2569999999999999</v>
      </c>
      <c r="J1803" s="1">
        <v>0.33900000000000002</v>
      </c>
      <c r="K1803" s="1">
        <v>1.0469999999999999</v>
      </c>
      <c r="L1803" s="1">
        <v>0.84299999999999997</v>
      </c>
      <c r="M1803" s="1">
        <v>0.83699999999999997</v>
      </c>
      <c r="N1803" s="1">
        <v>1.2030000000000001</v>
      </c>
      <c r="O1803" s="1">
        <v>3.8119999999999998</v>
      </c>
      <c r="P1803" s="1"/>
    </row>
    <row r="1804" spans="1:16" ht="13.5" x14ac:dyDescent="0.35">
      <c r="A1804" s="1">
        <v>1797</v>
      </c>
      <c r="B1804" s="1">
        <v>1797</v>
      </c>
      <c r="C1804" s="1">
        <v>1798</v>
      </c>
      <c r="D1804" s="1" t="s">
        <v>159</v>
      </c>
      <c r="E1804" s="12">
        <v>0.875</v>
      </c>
      <c r="F1804" s="1">
        <v>6.266</v>
      </c>
      <c r="G1804" s="1">
        <v>7.6989999999999998</v>
      </c>
      <c r="H1804" s="1">
        <v>6.1710000000000003</v>
      </c>
      <c r="I1804" s="1">
        <v>2.9220000000000002</v>
      </c>
      <c r="J1804" s="1">
        <v>1.2649999999999999</v>
      </c>
      <c r="K1804" s="1">
        <v>6.18</v>
      </c>
      <c r="L1804" s="1">
        <v>8.0039999999999996</v>
      </c>
      <c r="M1804" s="1">
        <v>6.3940000000000001</v>
      </c>
      <c r="N1804" s="1">
        <v>2.9729999999999999</v>
      </c>
      <c r="O1804" s="1">
        <v>6.056</v>
      </c>
      <c r="P1804" s="1"/>
    </row>
    <row r="1805" spans="1:16" ht="13.5" x14ac:dyDescent="0.35">
      <c r="A1805" s="1">
        <v>1798</v>
      </c>
      <c r="B1805" s="1">
        <v>1798</v>
      </c>
      <c r="C1805" s="1">
        <v>1799</v>
      </c>
      <c r="D1805" s="1" t="s">
        <v>159</v>
      </c>
      <c r="E1805" s="12">
        <v>0.91666666666666663</v>
      </c>
      <c r="F1805" s="1">
        <v>5.6790000000000003</v>
      </c>
      <c r="G1805" s="1">
        <v>6.2690000000000001</v>
      </c>
      <c r="H1805" s="1">
        <v>5.524</v>
      </c>
      <c r="I1805" s="1">
        <v>0.997</v>
      </c>
      <c r="J1805" s="1">
        <v>1.1040000000000001</v>
      </c>
      <c r="K1805" s="1">
        <v>5.6769999999999996</v>
      </c>
      <c r="L1805" s="1">
        <v>6.5149999999999997</v>
      </c>
      <c r="M1805" s="1">
        <v>5.7290000000000001</v>
      </c>
      <c r="N1805" s="1">
        <v>0.96499999999999997</v>
      </c>
      <c r="O1805" s="1">
        <v>1.3979999999999999</v>
      </c>
      <c r="P1805" s="1"/>
    </row>
    <row r="1806" spans="1:16" ht="13.5" x14ac:dyDescent="0.35">
      <c r="A1806" s="1">
        <v>1799</v>
      </c>
      <c r="B1806" s="1">
        <v>1799</v>
      </c>
      <c r="C1806" s="1">
        <v>1800</v>
      </c>
      <c r="D1806" s="1" t="s">
        <v>159</v>
      </c>
      <c r="E1806" s="12">
        <v>0.95833333333333337</v>
      </c>
      <c r="F1806" s="1">
        <v>1.1890000000000001</v>
      </c>
      <c r="G1806" s="1">
        <v>2.3620000000000001</v>
      </c>
      <c r="H1806" s="1">
        <v>1.375</v>
      </c>
      <c r="I1806" s="1">
        <v>0.60099999999999998</v>
      </c>
      <c r="J1806" s="1">
        <v>1.4590000000000001</v>
      </c>
      <c r="K1806" s="1">
        <v>1.2230000000000001</v>
      </c>
      <c r="L1806" s="1">
        <v>2.5609999999999999</v>
      </c>
      <c r="M1806" s="1">
        <v>1.5249999999999999</v>
      </c>
      <c r="N1806" s="1">
        <v>0.71199999999999997</v>
      </c>
      <c r="O1806" s="1">
        <v>0.74199999999999999</v>
      </c>
      <c r="P1806" s="1"/>
    </row>
    <row r="1807" spans="1:16" ht="13.5" x14ac:dyDescent="0.35">
      <c r="A1807" s="1">
        <v>1800</v>
      </c>
      <c r="B1807" s="1">
        <v>1800</v>
      </c>
      <c r="C1807" s="1">
        <v>1801</v>
      </c>
      <c r="D1807" s="1" t="s">
        <v>160</v>
      </c>
      <c r="E1807" s="12">
        <v>0</v>
      </c>
      <c r="F1807" s="1">
        <v>2.867</v>
      </c>
      <c r="G1807" s="1">
        <v>3.4249999999999998</v>
      </c>
      <c r="H1807" s="1">
        <v>2.8159999999999998</v>
      </c>
      <c r="I1807" s="1">
        <v>1.1559999999999999</v>
      </c>
      <c r="J1807" s="1">
        <v>1.5429999999999999</v>
      </c>
      <c r="K1807" s="1">
        <v>2.9020000000000001</v>
      </c>
      <c r="L1807" s="1">
        <v>3.6840000000000002</v>
      </c>
      <c r="M1807" s="1">
        <v>3.044</v>
      </c>
      <c r="N1807" s="1">
        <v>1.133</v>
      </c>
      <c r="O1807" s="1">
        <v>3.79</v>
      </c>
      <c r="P1807" s="1"/>
    </row>
    <row r="1808" spans="1:16" ht="13.5" x14ac:dyDescent="0.35">
      <c r="A1808" s="1">
        <v>1801</v>
      </c>
      <c r="B1808" s="1">
        <v>1801</v>
      </c>
      <c r="C1808" s="1">
        <v>1802</v>
      </c>
      <c r="D1808" s="1" t="s">
        <v>160</v>
      </c>
      <c r="E1808" s="12">
        <v>4.1666666666666664E-2</v>
      </c>
      <c r="F1808" s="1">
        <v>12.461</v>
      </c>
      <c r="G1808" s="1">
        <v>15.961</v>
      </c>
      <c r="H1808" s="1">
        <v>11.077999999999999</v>
      </c>
      <c r="I1808" s="1">
        <v>5.1319999999999997</v>
      </c>
      <c r="J1808" s="1">
        <v>13.169</v>
      </c>
      <c r="K1808" s="1">
        <v>12.385999999999999</v>
      </c>
      <c r="L1808" s="1">
        <v>16.722999999999999</v>
      </c>
      <c r="M1808" s="1">
        <v>11.584</v>
      </c>
      <c r="N1808" s="1">
        <v>5.3280000000000003</v>
      </c>
      <c r="O1808" s="1">
        <v>1.04</v>
      </c>
      <c r="P1808" s="1"/>
    </row>
    <row r="1809" spans="1:16" ht="13.5" x14ac:dyDescent="0.35">
      <c r="A1809" s="1">
        <v>1802</v>
      </c>
      <c r="B1809" s="1">
        <v>1802</v>
      </c>
      <c r="C1809" s="1">
        <v>1803</v>
      </c>
      <c r="D1809" s="1" t="s">
        <v>160</v>
      </c>
      <c r="E1809" s="12">
        <v>8.3333333333333329E-2</v>
      </c>
      <c r="F1809" s="1">
        <v>2.83</v>
      </c>
      <c r="G1809" s="1">
        <v>3.7869999999999999</v>
      </c>
      <c r="H1809" s="1">
        <v>2.6709999999999998</v>
      </c>
      <c r="I1809" s="1">
        <v>0.39800000000000002</v>
      </c>
      <c r="J1809" s="1">
        <v>2.8149999999999999</v>
      </c>
      <c r="K1809" s="1">
        <v>2.8279999999999998</v>
      </c>
      <c r="L1809" s="1">
        <v>4.0279999999999996</v>
      </c>
      <c r="M1809" s="1">
        <v>2.855</v>
      </c>
      <c r="N1809" s="1">
        <v>0.46400000000000002</v>
      </c>
      <c r="O1809" s="1">
        <v>0.625</v>
      </c>
      <c r="P1809" s="1"/>
    </row>
    <row r="1810" spans="1:16" ht="13.5" x14ac:dyDescent="0.35">
      <c r="A1810" s="1">
        <v>1803</v>
      </c>
      <c r="B1810" s="1">
        <v>1803</v>
      </c>
      <c r="C1810" s="1">
        <v>1804</v>
      </c>
      <c r="D1810" s="1" t="s">
        <v>160</v>
      </c>
      <c r="E1810" s="12">
        <v>0.125</v>
      </c>
      <c r="F1810" s="1">
        <v>7.8479999999999999</v>
      </c>
      <c r="G1810" s="1">
        <v>10.582000000000001</v>
      </c>
      <c r="H1810" s="1">
        <v>6.8570000000000002</v>
      </c>
      <c r="I1810" s="1">
        <v>3.8109999999999999</v>
      </c>
      <c r="J1810" s="1">
        <v>7.1580000000000004</v>
      </c>
      <c r="K1810" s="1">
        <v>7.8710000000000004</v>
      </c>
      <c r="L1810" s="1">
        <v>11.096</v>
      </c>
      <c r="M1810" s="1">
        <v>7.1760000000000002</v>
      </c>
      <c r="N1810" s="1">
        <v>3.97</v>
      </c>
      <c r="O1810" s="1">
        <v>0.53</v>
      </c>
      <c r="P1810" s="1"/>
    </row>
    <row r="1811" spans="1:16" ht="13.5" x14ac:dyDescent="0.35">
      <c r="A1811" s="1">
        <v>1804</v>
      </c>
      <c r="B1811" s="1">
        <v>1804</v>
      </c>
      <c r="C1811" s="1">
        <v>1805</v>
      </c>
      <c r="D1811" s="1" t="s">
        <v>160</v>
      </c>
      <c r="E1811" s="12">
        <v>0.16666666666666666</v>
      </c>
      <c r="F1811" s="1">
        <v>19.597999999999999</v>
      </c>
      <c r="G1811" s="1">
        <v>25.952000000000002</v>
      </c>
      <c r="H1811" s="1">
        <v>17.173999999999999</v>
      </c>
      <c r="I1811" s="1">
        <v>6.3109999999999999</v>
      </c>
      <c r="J1811" s="1">
        <v>15.385999999999999</v>
      </c>
      <c r="K1811" s="1">
        <v>19.713000000000001</v>
      </c>
      <c r="L1811" s="1">
        <v>27.337</v>
      </c>
      <c r="M1811" s="1">
        <v>18.103999999999999</v>
      </c>
      <c r="N1811" s="1">
        <v>6.6749999999999998</v>
      </c>
      <c r="O1811" s="1">
        <v>0.50900000000000001</v>
      </c>
      <c r="P1811" s="1"/>
    </row>
    <row r="1812" spans="1:16" ht="13.5" x14ac:dyDescent="0.35">
      <c r="A1812" s="1">
        <v>1805</v>
      </c>
      <c r="B1812" s="1">
        <v>1805</v>
      </c>
      <c r="C1812" s="1">
        <v>1806</v>
      </c>
      <c r="D1812" s="1" t="s">
        <v>160</v>
      </c>
      <c r="E1812" s="12">
        <v>0.20833333333333334</v>
      </c>
      <c r="F1812" s="1">
        <v>12.644</v>
      </c>
      <c r="G1812" s="1">
        <v>16.003</v>
      </c>
      <c r="H1812" s="1">
        <v>10.907</v>
      </c>
      <c r="I1812" s="1">
        <v>3.7240000000000002</v>
      </c>
      <c r="J1812" s="1">
        <v>11.015000000000001</v>
      </c>
      <c r="K1812" s="1">
        <v>12.734999999999999</v>
      </c>
      <c r="L1812" s="1">
        <v>16.803999999999998</v>
      </c>
      <c r="M1812" s="1">
        <v>11.443</v>
      </c>
      <c r="N1812" s="1">
        <v>3.8849999999999998</v>
      </c>
      <c r="O1812" s="1">
        <v>6.5540000000000003</v>
      </c>
      <c r="P1812" s="1"/>
    </row>
    <row r="1813" spans="1:16" ht="13.5" x14ac:dyDescent="0.35">
      <c r="A1813" s="1">
        <v>1806</v>
      </c>
      <c r="B1813" s="1">
        <v>1806</v>
      </c>
      <c r="C1813" s="1">
        <v>1807</v>
      </c>
      <c r="D1813" s="1" t="s">
        <v>160</v>
      </c>
      <c r="E1813" s="12">
        <v>0.25</v>
      </c>
      <c r="F1813" s="1">
        <v>4.8710000000000004</v>
      </c>
      <c r="G1813" s="1">
        <v>6.3780000000000001</v>
      </c>
      <c r="H1813" s="1">
        <v>3.9870000000000001</v>
      </c>
      <c r="I1813" s="1">
        <v>1.323</v>
      </c>
      <c r="J1813" s="1">
        <v>10.148</v>
      </c>
      <c r="K1813" s="1">
        <v>4.8760000000000003</v>
      </c>
      <c r="L1813" s="1">
        <v>6.7370000000000001</v>
      </c>
      <c r="M1813" s="1">
        <v>4.2220000000000004</v>
      </c>
      <c r="N1813" s="1">
        <v>1.419</v>
      </c>
      <c r="O1813" s="1">
        <v>7.8979999999999997</v>
      </c>
      <c r="P1813" s="1"/>
    </row>
    <row r="1814" spans="1:16" ht="13.5" x14ac:dyDescent="0.35">
      <c r="A1814" s="1">
        <v>1807</v>
      </c>
      <c r="B1814" s="1">
        <v>1807</v>
      </c>
      <c r="C1814" s="1">
        <v>1808</v>
      </c>
      <c r="D1814" s="1" t="s">
        <v>160</v>
      </c>
      <c r="E1814" s="12">
        <v>0.29166666666666669</v>
      </c>
      <c r="F1814" s="1">
        <v>16.312999999999999</v>
      </c>
      <c r="G1814" s="1">
        <v>18.018000000000001</v>
      </c>
      <c r="H1814" s="1">
        <v>15.311</v>
      </c>
      <c r="I1814" s="1">
        <v>10.784000000000001</v>
      </c>
      <c r="J1814" s="1">
        <v>9.2530000000000001</v>
      </c>
      <c r="K1814" s="1">
        <v>16.315999999999999</v>
      </c>
      <c r="L1814" s="1">
        <v>18.483000000000001</v>
      </c>
      <c r="M1814" s="1">
        <v>15.635</v>
      </c>
      <c r="N1814" s="1">
        <v>10.872999999999999</v>
      </c>
      <c r="O1814" s="1">
        <v>22.856000000000002</v>
      </c>
      <c r="P1814" s="1"/>
    </row>
    <row r="1815" spans="1:16" ht="13.5" x14ac:dyDescent="0.35">
      <c r="A1815" s="1">
        <v>1808</v>
      </c>
      <c r="B1815" s="1">
        <v>1808</v>
      </c>
      <c r="C1815" s="1">
        <v>1809</v>
      </c>
      <c r="D1815" s="1" t="s">
        <v>160</v>
      </c>
      <c r="E1815" s="12">
        <v>0.33333333333333331</v>
      </c>
      <c r="F1815" s="1">
        <v>1.5229999999999999</v>
      </c>
      <c r="G1815" s="1">
        <v>2.1749999999999998</v>
      </c>
      <c r="H1815" s="1">
        <v>1.4570000000000001</v>
      </c>
      <c r="I1815" s="1">
        <v>0.438</v>
      </c>
      <c r="J1815" s="1">
        <v>0.28599999999999998</v>
      </c>
      <c r="K1815" s="1">
        <v>1.524</v>
      </c>
      <c r="L1815" s="1">
        <v>2.294</v>
      </c>
      <c r="M1815" s="1">
        <v>1.5389999999999999</v>
      </c>
      <c r="N1815" s="1">
        <v>0.45600000000000002</v>
      </c>
      <c r="O1815" s="1">
        <v>0.98099999999999998</v>
      </c>
      <c r="P1815" s="1"/>
    </row>
    <row r="1816" spans="1:16" ht="13.5" x14ac:dyDescent="0.35">
      <c r="A1816" s="1">
        <v>1809</v>
      </c>
      <c r="B1816" s="1">
        <v>1809</v>
      </c>
      <c r="C1816" s="1">
        <v>1810</v>
      </c>
      <c r="D1816" s="1" t="s">
        <v>160</v>
      </c>
      <c r="E1816" s="12">
        <v>0.375</v>
      </c>
      <c r="F1816" s="1">
        <v>0.84199999999999997</v>
      </c>
      <c r="G1816" s="1">
        <v>0.32400000000000001</v>
      </c>
      <c r="H1816" s="1">
        <v>0.84499999999999997</v>
      </c>
      <c r="I1816" s="1">
        <v>1.46</v>
      </c>
      <c r="J1816" s="1">
        <v>2.9630000000000001</v>
      </c>
      <c r="K1816" s="1">
        <v>0.88</v>
      </c>
      <c r="L1816" s="1">
        <v>0.30499999999999999</v>
      </c>
      <c r="M1816" s="1">
        <v>0.85399999999999998</v>
      </c>
      <c r="N1816" s="1">
        <v>1.5009999999999999</v>
      </c>
      <c r="O1816" s="1">
        <v>2.3940000000000001</v>
      </c>
      <c r="P1816" s="1"/>
    </row>
    <row r="1817" spans="1:16" ht="13.5" x14ac:dyDescent="0.35">
      <c r="A1817" s="1">
        <v>1810</v>
      </c>
      <c r="B1817" s="1">
        <v>1810</v>
      </c>
      <c r="C1817" s="1">
        <v>1811</v>
      </c>
      <c r="D1817" s="1" t="s">
        <v>160</v>
      </c>
      <c r="E1817" s="12">
        <v>0.41666666666666669</v>
      </c>
      <c r="F1817" s="1">
        <v>4.7640000000000002</v>
      </c>
      <c r="G1817" s="1">
        <v>5.2610000000000001</v>
      </c>
      <c r="H1817" s="1">
        <v>4.6130000000000004</v>
      </c>
      <c r="I1817" s="1">
        <v>3.0270000000000001</v>
      </c>
      <c r="J1817" s="1">
        <v>0.94099999999999995</v>
      </c>
      <c r="K1817" s="1">
        <v>4.7190000000000003</v>
      </c>
      <c r="L1817" s="1">
        <v>5.4530000000000003</v>
      </c>
      <c r="M1817" s="1">
        <v>4.7709999999999999</v>
      </c>
      <c r="N1817" s="1">
        <v>3.1030000000000002</v>
      </c>
      <c r="O1817" s="1">
        <v>1.984</v>
      </c>
      <c r="P1817" s="1"/>
    </row>
    <row r="1818" spans="1:16" ht="13.5" x14ac:dyDescent="0.35">
      <c r="A1818" s="1">
        <v>1811</v>
      </c>
      <c r="B1818" s="1">
        <v>1811</v>
      </c>
      <c r="C1818" s="1">
        <v>1812</v>
      </c>
      <c r="D1818" s="1" t="s">
        <v>160</v>
      </c>
      <c r="E1818" s="12">
        <v>0.45833333333333331</v>
      </c>
      <c r="F1818" s="1">
        <v>1.8149999999999999</v>
      </c>
      <c r="G1818" s="1">
        <v>2.9279999999999999</v>
      </c>
      <c r="H1818" s="1">
        <v>2.5059999999999998</v>
      </c>
      <c r="I1818" s="1">
        <v>0.58899999999999997</v>
      </c>
      <c r="J1818" s="1">
        <v>1.3149999999999999</v>
      </c>
      <c r="K1818" s="1">
        <v>2.5289999999999999</v>
      </c>
      <c r="L1818" s="1">
        <v>3.226</v>
      </c>
      <c r="M1818" s="1">
        <v>2.782</v>
      </c>
      <c r="N1818" s="1">
        <v>0.47199999999999998</v>
      </c>
      <c r="O1818" s="1">
        <v>4.0259999999999998</v>
      </c>
      <c r="P1818" s="1"/>
    </row>
    <row r="1819" spans="1:16" ht="13.5" x14ac:dyDescent="0.35">
      <c r="A1819" s="1">
        <v>1812</v>
      </c>
      <c r="B1819" s="1">
        <v>1812</v>
      </c>
      <c r="C1819" s="1">
        <v>1813</v>
      </c>
      <c r="D1819" s="1" t="s">
        <v>160</v>
      </c>
      <c r="E1819" s="12">
        <v>0.5</v>
      </c>
      <c r="F1819" s="1">
        <v>3.3570000000000002</v>
      </c>
      <c r="G1819" s="1">
        <v>4.7290000000000001</v>
      </c>
      <c r="H1819" s="1">
        <v>4.1790000000000003</v>
      </c>
      <c r="I1819" s="1">
        <v>1.7869999999999999</v>
      </c>
      <c r="J1819" s="1">
        <v>1.4330000000000001</v>
      </c>
      <c r="K1819" s="1">
        <v>3.6859999999999999</v>
      </c>
      <c r="L1819" s="1">
        <v>4.7439999999999998</v>
      </c>
      <c r="M1819" s="1">
        <v>4.28</v>
      </c>
      <c r="N1819" s="1">
        <v>1.766</v>
      </c>
      <c r="O1819" s="1">
        <v>3.0259999999999998</v>
      </c>
      <c r="P1819" s="1"/>
    </row>
    <row r="1820" spans="1:16" ht="13.5" x14ac:dyDescent="0.35">
      <c r="A1820" s="1">
        <v>1813</v>
      </c>
      <c r="B1820" s="1">
        <v>1813</v>
      </c>
      <c r="C1820" s="1">
        <v>1814</v>
      </c>
      <c r="D1820" s="1" t="s">
        <v>160</v>
      </c>
      <c r="E1820" s="12">
        <v>0.54166666666666663</v>
      </c>
      <c r="F1820" s="1">
        <v>4.6059999999999999</v>
      </c>
      <c r="G1820" s="1">
        <v>5.8719999999999999</v>
      </c>
      <c r="H1820" s="1">
        <v>4.8680000000000003</v>
      </c>
      <c r="I1820" s="1">
        <v>0.78900000000000003</v>
      </c>
      <c r="J1820" s="1">
        <v>3.6629999999999998</v>
      </c>
      <c r="K1820" s="1">
        <v>4.9429999999999996</v>
      </c>
      <c r="L1820" s="1">
        <v>6.2679999999999998</v>
      </c>
      <c r="M1820" s="1">
        <v>5.4240000000000004</v>
      </c>
      <c r="N1820" s="1">
        <v>1.099</v>
      </c>
      <c r="O1820" s="1">
        <v>4.25</v>
      </c>
      <c r="P1820" s="1"/>
    </row>
    <row r="1821" spans="1:16" ht="13.5" x14ac:dyDescent="0.35">
      <c r="A1821" s="1">
        <v>1814</v>
      </c>
      <c r="B1821" s="1">
        <v>1814</v>
      </c>
      <c r="C1821" s="1">
        <v>1815</v>
      </c>
      <c r="D1821" s="1" t="s">
        <v>160</v>
      </c>
      <c r="E1821" s="12">
        <v>0.58333333333333337</v>
      </c>
      <c r="F1821" s="1">
        <v>5.9260000000000002</v>
      </c>
      <c r="G1821" s="1">
        <v>7.6760000000000002</v>
      </c>
      <c r="H1821" s="1">
        <v>6.4560000000000004</v>
      </c>
      <c r="I1821" s="1">
        <v>0.78900000000000003</v>
      </c>
      <c r="J1821" s="1">
        <v>6.6680000000000001</v>
      </c>
      <c r="K1821" s="1">
        <v>6.4219999999999997</v>
      </c>
      <c r="L1821" s="1">
        <v>8.1780000000000008</v>
      </c>
      <c r="M1821" s="1">
        <v>6.9610000000000003</v>
      </c>
      <c r="N1821" s="1">
        <v>1.151</v>
      </c>
      <c r="O1821" s="1">
        <v>11.198</v>
      </c>
      <c r="P1821" s="1"/>
    </row>
    <row r="1822" spans="1:16" ht="13.5" x14ac:dyDescent="0.35">
      <c r="A1822" s="1">
        <v>1815</v>
      </c>
      <c r="B1822" s="1">
        <v>1815</v>
      </c>
      <c r="C1822" s="1">
        <v>1816</v>
      </c>
      <c r="D1822" s="1" t="s">
        <v>160</v>
      </c>
      <c r="E1822" s="12">
        <v>0.625</v>
      </c>
      <c r="F1822" s="1">
        <v>0</v>
      </c>
      <c r="G1822" s="1">
        <v>0.317</v>
      </c>
      <c r="H1822" s="1">
        <v>6.3E-2</v>
      </c>
      <c r="I1822" s="1">
        <v>0</v>
      </c>
      <c r="J1822" s="1">
        <v>0</v>
      </c>
      <c r="K1822" s="1">
        <v>0</v>
      </c>
      <c r="L1822" s="1">
        <v>0.48299999999999998</v>
      </c>
      <c r="M1822" s="1">
        <v>0.251</v>
      </c>
      <c r="N1822" s="1">
        <v>0</v>
      </c>
      <c r="O1822" s="1">
        <v>0</v>
      </c>
      <c r="P1822" s="1"/>
    </row>
    <row r="1823" spans="1:16" ht="13.5" x14ac:dyDescent="0.35">
      <c r="A1823" s="1">
        <v>1816</v>
      </c>
      <c r="B1823" s="1">
        <v>1816</v>
      </c>
      <c r="C1823" s="1">
        <v>1817</v>
      </c>
      <c r="D1823" s="1" t="s">
        <v>160</v>
      </c>
      <c r="E1823" s="12">
        <v>0.66666666666666663</v>
      </c>
      <c r="F1823" s="1">
        <v>0.443</v>
      </c>
      <c r="G1823" s="1">
        <v>0.89100000000000001</v>
      </c>
      <c r="H1823" s="1">
        <v>0.67600000000000005</v>
      </c>
      <c r="I1823" s="1">
        <v>0.50600000000000001</v>
      </c>
      <c r="J1823" s="1">
        <v>2.7010000000000001</v>
      </c>
      <c r="K1823" s="1">
        <v>0.61699999999999999</v>
      </c>
      <c r="L1823" s="1">
        <v>1.181</v>
      </c>
      <c r="M1823" s="1">
        <v>0.95399999999999996</v>
      </c>
      <c r="N1823" s="1">
        <v>0.76500000000000001</v>
      </c>
      <c r="O1823" s="1">
        <v>3.5009999999999999</v>
      </c>
      <c r="P1823" s="1"/>
    </row>
    <row r="1824" spans="1:16" ht="13.5" x14ac:dyDescent="0.35">
      <c r="A1824" s="1">
        <v>1817</v>
      </c>
      <c r="B1824" s="1">
        <v>1817</v>
      </c>
      <c r="C1824" s="1">
        <v>1818</v>
      </c>
      <c r="D1824" s="1" t="s">
        <v>160</v>
      </c>
      <c r="E1824" s="12">
        <v>0.70833333333333337</v>
      </c>
      <c r="F1824" s="1">
        <v>4.4939999999999998</v>
      </c>
      <c r="G1824" s="1">
        <v>6.2590000000000003</v>
      </c>
      <c r="H1824" s="1">
        <v>5.1390000000000002</v>
      </c>
      <c r="I1824" s="1">
        <v>4.6440000000000001</v>
      </c>
      <c r="J1824" s="1">
        <v>10.73</v>
      </c>
      <c r="K1824" s="1">
        <v>4.5949999999999998</v>
      </c>
      <c r="L1824" s="1">
        <v>6.5990000000000002</v>
      </c>
      <c r="M1824" s="1">
        <v>5.4219999999999997</v>
      </c>
      <c r="N1824" s="1">
        <v>4.9379999999999997</v>
      </c>
      <c r="O1824" s="1">
        <v>22.212</v>
      </c>
      <c r="P1824" s="1"/>
    </row>
    <row r="1825" spans="1:16" ht="13.5" x14ac:dyDescent="0.35">
      <c r="A1825" s="1">
        <v>1818</v>
      </c>
      <c r="B1825" s="1">
        <v>1818</v>
      </c>
      <c r="C1825" s="1">
        <v>1819</v>
      </c>
      <c r="D1825" s="1" t="s">
        <v>160</v>
      </c>
      <c r="E1825" s="12">
        <v>0.75</v>
      </c>
      <c r="F1825" s="1">
        <v>5.2930000000000001</v>
      </c>
      <c r="G1825" s="1">
        <v>6.6630000000000003</v>
      </c>
      <c r="H1825" s="1">
        <v>4.9260000000000002</v>
      </c>
      <c r="I1825" s="1">
        <v>4.4649999999999999</v>
      </c>
      <c r="J1825" s="1">
        <v>3.2730000000000001</v>
      </c>
      <c r="K1825" s="1">
        <v>5.8310000000000004</v>
      </c>
      <c r="L1825" s="1">
        <v>6.8849999999999998</v>
      </c>
      <c r="M1825" s="1">
        <v>5.0579999999999998</v>
      </c>
      <c r="N1825" s="1">
        <v>4.5629999999999997</v>
      </c>
      <c r="O1825" s="1">
        <v>3.9079999999999999</v>
      </c>
      <c r="P1825" s="1"/>
    </row>
    <row r="1826" spans="1:16" ht="13.5" x14ac:dyDescent="0.35">
      <c r="A1826" s="1">
        <v>1819</v>
      </c>
      <c r="B1826" s="1">
        <v>1819</v>
      </c>
      <c r="C1826" s="1">
        <v>1820</v>
      </c>
      <c r="D1826" s="1" t="s">
        <v>160</v>
      </c>
      <c r="E1826" s="12">
        <v>0.79166666666666663</v>
      </c>
      <c r="F1826" s="1">
        <v>3.4289999999999998</v>
      </c>
      <c r="G1826" s="1">
        <v>6.1420000000000003</v>
      </c>
      <c r="H1826" s="1">
        <v>3.6989999999999998</v>
      </c>
      <c r="I1826" s="1">
        <v>3.1320000000000001</v>
      </c>
      <c r="J1826" s="1">
        <v>2.8159999999999998</v>
      </c>
      <c r="K1826" s="1">
        <v>3.9249999999999998</v>
      </c>
      <c r="L1826" s="1">
        <v>6.6360000000000001</v>
      </c>
      <c r="M1826" s="1">
        <v>4.0659999999999998</v>
      </c>
      <c r="N1826" s="1">
        <v>3.472</v>
      </c>
      <c r="O1826" s="1">
        <v>7.9969999999999999</v>
      </c>
      <c r="P1826" s="1"/>
    </row>
    <row r="1827" spans="1:16" ht="13.5" x14ac:dyDescent="0.35">
      <c r="A1827" s="1">
        <v>1820</v>
      </c>
      <c r="B1827" s="1">
        <v>1820</v>
      </c>
      <c r="C1827" s="1">
        <v>1821</v>
      </c>
      <c r="D1827" s="1" t="s">
        <v>160</v>
      </c>
      <c r="E1827" s="12">
        <v>0.83333333333333337</v>
      </c>
      <c r="F1827" s="1">
        <v>6.8170000000000002</v>
      </c>
      <c r="G1827" s="1">
        <v>9.07</v>
      </c>
      <c r="H1827" s="1">
        <v>6.7910000000000004</v>
      </c>
      <c r="I1827" s="1">
        <v>4.5519999999999996</v>
      </c>
      <c r="J1827" s="1">
        <v>4.4690000000000003</v>
      </c>
      <c r="K1827" s="1">
        <v>6.8630000000000004</v>
      </c>
      <c r="L1827" s="1">
        <v>9.4239999999999995</v>
      </c>
      <c r="M1827" s="1">
        <v>7.0270000000000001</v>
      </c>
      <c r="N1827" s="1">
        <v>4.6680000000000001</v>
      </c>
      <c r="O1827" s="1">
        <v>29.15</v>
      </c>
      <c r="P1827" s="1"/>
    </row>
    <row r="1828" spans="1:16" ht="13.5" x14ac:dyDescent="0.35">
      <c r="A1828" s="1">
        <v>1821</v>
      </c>
      <c r="B1828" s="1">
        <v>1821</v>
      </c>
      <c r="C1828" s="1">
        <v>1822</v>
      </c>
      <c r="D1828" s="1" t="s">
        <v>160</v>
      </c>
      <c r="E1828" s="12">
        <v>0.875</v>
      </c>
      <c r="F1828" s="1">
        <v>2.6949999999999998</v>
      </c>
      <c r="G1828" s="1">
        <v>2.19</v>
      </c>
      <c r="H1828" s="1">
        <v>2.661</v>
      </c>
      <c r="I1828" s="1">
        <v>0.08</v>
      </c>
      <c r="J1828" s="1">
        <v>2.9129999999999998</v>
      </c>
      <c r="K1828" s="1">
        <v>2.419</v>
      </c>
      <c r="L1828" s="1">
        <v>2.2149999999999999</v>
      </c>
      <c r="M1828" s="1">
        <v>2.7109999999999999</v>
      </c>
      <c r="N1828" s="1">
        <v>6.0000000000000001E-3</v>
      </c>
      <c r="O1828" s="1">
        <v>12.802</v>
      </c>
      <c r="P1828" s="1"/>
    </row>
    <row r="1829" spans="1:16" ht="13.5" x14ac:dyDescent="0.35">
      <c r="A1829" s="1">
        <v>1822</v>
      </c>
      <c r="B1829" s="1">
        <v>1822</v>
      </c>
      <c r="C1829" s="1">
        <v>1823</v>
      </c>
      <c r="D1829" s="1" t="s">
        <v>160</v>
      </c>
      <c r="E1829" s="12">
        <v>0.91666666666666663</v>
      </c>
      <c r="F1829" s="1">
        <v>9.3089999999999993</v>
      </c>
      <c r="G1829" s="1">
        <v>10.744</v>
      </c>
      <c r="H1829" s="1">
        <v>8.859</v>
      </c>
      <c r="I1829" s="1">
        <v>2.2130000000000001</v>
      </c>
      <c r="J1829" s="1">
        <v>1.347</v>
      </c>
      <c r="K1829" s="1">
        <v>9.2080000000000002</v>
      </c>
      <c r="L1829" s="1">
        <v>11.212</v>
      </c>
      <c r="M1829" s="1">
        <v>9.23</v>
      </c>
      <c r="N1829" s="1">
        <v>2.2360000000000002</v>
      </c>
      <c r="O1829" s="1">
        <v>6.2110000000000003</v>
      </c>
      <c r="P1829" s="1"/>
    </row>
    <row r="1830" spans="1:16" ht="13.5" x14ac:dyDescent="0.35">
      <c r="A1830" s="1">
        <v>1823</v>
      </c>
      <c r="B1830" s="1">
        <v>1823</v>
      </c>
      <c r="C1830" s="1">
        <v>1824</v>
      </c>
      <c r="D1830" s="1" t="s">
        <v>160</v>
      </c>
      <c r="E1830" s="12">
        <v>0.95833333333333337</v>
      </c>
      <c r="F1830" s="1">
        <v>5.19</v>
      </c>
      <c r="G1830" s="1">
        <v>6.3970000000000002</v>
      </c>
      <c r="H1830" s="1">
        <v>5.1070000000000002</v>
      </c>
      <c r="I1830" s="1">
        <v>0.61299999999999999</v>
      </c>
      <c r="J1830" s="1">
        <v>1.2649999999999999</v>
      </c>
      <c r="K1830" s="1">
        <v>5.2229999999999999</v>
      </c>
      <c r="L1830" s="1">
        <v>6.8170000000000002</v>
      </c>
      <c r="M1830" s="1">
        <v>5.46</v>
      </c>
      <c r="N1830" s="1">
        <v>0.55700000000000005</v>
      </c>
      <c r="O1830" s="1">
        <v>5.2670000000000003</v>
      </c>
      <c r="P1830" s="1"/>
    </row>
    <row r="1831" spans="1:16" ht="13.5" x14ac:dyDescent="0.35">
      <c r="A1831" s="1">
        <v>1824</v>
      </c>
      <c r="B1831" s="1">
        <v>1824</v>
      </c>
      <c r="C1831" s="1">
        <v>1825</v>
      </c>
      <c r="D1831" s="1" t="s">
        <v>161</v>
      </c>
      <c r="E1831" s="12">
        <v>0</v>
      </c>
      <c r="F1831" s="1">
        <v>8.3360000000000003</v>
      </c>
      <c r="G1831" s="1">
        <v>10.734999999999999</v>
      </c>
      <c r="H1831" s="1">
        <v>7.7089999999999996</v>
      </c>
      <c r="I1831" s="1">
        <v>1.4550000000000001</v>
      </c>
      <c r="J1831" s="1">
        <v>0.97399999999999998</v>
      </c>
      <c r="K1831" s="1">
        <v>8.3629999999999995</v>
      </c>
      <c r="L1831" s="1">
        <v>11.365</v>
      </c>
      <c r="M1831" s="1">
        <v>8.1809999999999992</v>
      </c>
      <c r="N1831" s="1">
        <v>1.6020000000000001</v>
      </c>
      <c r="O1831" s="1">
        <v>18.448</v>
      </c>
      <c r="P1831" s="1"/>
    </row>
    <row r="1832" spans="1:16" ht="13.5" x14ac:dyDescent="0.35">
      <c r="A1832" s="1">
        <v>1825</v>
      </c>
      <c r="B1832" s="1">
        <v>1825</v>
      </c>
      <c r="C1832" s="1">
        <v>1826</v>
      </c>
      <c r="D1832" s="1" t="s">
        <v>161</v>
      </c>
      <c r="E1832" s="12">
        <v>4.1666666666666664E-2</v>
      </c>
      <c r="F1832" s="1">
        <v>3.5</v>
      </c>
      <c r="G1832" s="1">
        <v>3.915</v>
      </c>
      <c r="H1832" s="1">
        <v>3.1970000000000001</v>
      </c>
      <c r="I1832" s="1">
        <v>1.212</v>
      </c>
      <c r="J1832" s="1">
        <v>0.98499999999999999</v>
      </c>
      <c r="K1832" s="1">
        <v>3.452</v>
      </c>
      <c r="L1832" s="1">
        <v>4.0510000000000002</v>
      </c>
      <c r="M1832" s="1">
        <v>3.2949999999999999</v>
      </c>
      <c r="N1832" s="1">
        <v>1.206</v>
      </c>
      <c r="O1832" s="1">
        <v>0.96099999999999997</v>
      </c>
      <c r="P1832" s="1"/>
    </row>
    <row r="1833" spans="1:16" ht="13.5" x14ac:dyDescent="0.35">
      <c r="A1833" s="1">
        <v>1826</v>
      </c>
      <c r="B1833" s="1">
        <v>1826</v>
      </c>
      <c r="C1833" s="1">
        <v>1827</v>
      </c>
      <c r="D1833" s="1" t="s">
        <v>161</v>
      </c>
      <c r="E1833" s="12">
        <v>8.3333333333333329E-2</v>
      </c>
      <c r="F1833" s="1">
        <v>20.015999999999998</v>
      </c>
      <c r="G1833" s="1">
        <v>22.678000000000001</v>
      </c>
      <c r="H1833" s="1">
        <v>17.48</v>
      </c>
      <c r="I1833" s="1">
        <v>1.5189999999999999</v>
      </c>
      <c r="J1833" s="1">
        <v>1.0329999999999999</v>
      </c>
      <c r="K1833" s="1">
        <v>19.954000000000001</v>
      </c>
      <c r="L1833" s="1">
        <v>23.79</v>
      </c>
      <c r="M1833" s="1">
        <v>18.321000000000002</v>
      </c>
      <c r="N1833" s="1">
        <v>1.528</v>
      </c>
      <c r="O1833" s="1">
        <v>1.02</v>
      </c>
      <c r="P1833" s="1"/>
    </row>
    <row r="1834" spans="1:16" ht="13.5" x14ac:dyDescent="0.35">
      <c r="A1834" s="1">
        <v>1827</v>
      </c>
      <c r="B1834" s="1">
        <v>1827</v>
      </c>
      <c r="C1834" s="1">
        <v>1828</v>
      </c>
      <c r="D1834" s="1" t="s">
        <v>161</v>
      </c>
      <c r="E1834" s="12">
        <v>0.125</v>
      </c>
      <c r="F1834" s="1">
        <v>7.351</v>
      </c>
      <c r="G1834" s="1">
        <v>8.8209999999999997</v>
      </c>
      <c r="H1834" s="1">
        <v>6.4550000000000001</v>
      </c>
      <c r="I1834" s="1">
        <v>0.29899999999999999</v>
      </c>
      <c r="J1834" s="1">
        <v>1.0129999999999999</v>
      </c>
      <c r="K1834" s="1">
        <v>7.375</v>
      </c>
      <c r="L1834" s="1">
        <v>9.3460000000000001</v>
      </c>
      <c r="M1834" s="1">
        <v>6.8570000000000002</v>
      </c>
      <c r="N1834" s="1">
        <v>0.248</v>
      </c>
      <c r="O1834" s="1">
        <v>0.999</v>
      </c>
      <c r="P1834" s="1"/>
    </row>
    <row r="1835" spans="1:16" ht="13.5" x14ac:dyDescent="0.35">
      <c r="A1835" s="1">
        <v>1828</v>
      </c>
      <c r="B1835" s="1">
        <v>1828</v>
      </c>
      <c r="C1835" s="1">
        <v>1829</v>
      </c>
      <c r="D1835" s="1" t="s">
        <v>161</v>
      </c>
      <c r="E1835" s="12">
        <v>0.16666666666666666</v>
      </c>
      <c r="F1835" s="1">
        <v>1.5680000000000001</v>
      </c>
      <c r="G1835" s="1">
        <v>1.7130000000000001</v>
      </c>
      <c r="H1835" s="1">
        <v>1.39</v>
      </c>
      <c r="I1835" s="1">
        <v>0.97499999999999998</v>
      </c>
      <c r="J1835" s="1">
        <v>0.97599999999999998</v>
      </c>
      <c r="K1835" s="1">
        <v>1.5369999999999999</v>
      </c>
      <c r="L1835" s="1">
        <v>1.74</v>
      </c>
      <c r="M1835" s="1">
        <v>1.4</v>
      </c>
      <c r="N1835" s="1">
        <v>0.96399999999999997</v>
      </c>
      <c r="O1835" s="1">
        <v>0.96299999999999997</v>
      </c>
      <c r="P1835" s="1"/>
    </row>
    <row r="1836" spans="1:16" ht="13.5" x14ac:dyDescent="0.35">
      <c r="A1836" s="1">
        <v>1829</v>
      </c>
      <c r="B1836" s="1">
        <v>1829</v>
      </c>
      <c r="C1836" s="1">
        <v>1830</v>
      </c>
      <c r="D1836" s="1" t="s">
        <v>161</v>
      </c>
      <c r="E1836" s="12">
        <v>0.20833333333333334</v>
      </c>
      <c r="F1836" s="1">
        <v>6.5430000000000001</v>
      </c>
      <c r="G1836" s="1">
        <v>7.5609999999999999</v>
      </c>
      <c r="H1836" s="1">
        <v>5.4969999999999999</v>
      </c>
      <c r="I1836" s="1">
        <v>0.84399999999999997</v>
      </c>
      <c r="J1836" s="1">
        <v>0.84399999999999997</v>
      </c>
      <c r="K1836" s="1">
        <v>6.5339999999999998</v>
      </c>
      <c r="L1836" s="1">
        <v>8.0079999999999991</v>
      </c>
      <c r="M1836" s="1">
        <v>5.8369999999999997</v>
      </c>
      <c r="N1836" s="1">
        <v>0.83399999999999996</v>
      </c>
      <c r="O1836" s="1">
        <v>0.83399999999999996</v>
      </c>
      <c r="P1836" s="1"/>
    </row>
    <row r="1837" spans="1:16" ht="13.5" x14ac:dyDescent="0.35">
      <c r="A1837" s="1">
        <v>1830</v>
      </c>
      <c r="B1837" s="1">
        <v>1830</v>
      </c>
      <c r="C1837" s="1">
        <v>1831</v>
      </c>
      <c r="D1837" s="1" t="s">
        <v>161</v>
      </c>
      <c r="E1837" s="12">
        <v>0.25</v>
      </c>
      <c r="F1837" s="1">
        <v>2.766</v>
      </c>
      <c r="G1837" s="1">
        <v>2.9940000000000002</v>
      </c>
      <c r="H1837" s="1">
        <v>2.226</v>
      </c>
      <c r="I1837" s="1">
        <v>1.0660000000000001</v>
      </c>
      <c r="J1837" s="1">
        <v>0.745</v>
      </c>
      <c r="K1837" s="1">
        <v>2.7759999999999998</v>
      </c>
      <c r="L1837" s="1">
        <v>3.194</v>
      </c>
      <c r="M1837" s="1">
        <v>2.3860000000000001</v>
      </c>
      <c r="N1837" s="1">
        <v>1.077</v>
      </c>
      <c r="O1837" s="1">
        <v>0.64500000000000002</v>
      </c>
      <c r="P1837" s="1"/>
    </row>
    <row r="1838" spans="1:16" ht="13.5" x14ac:dyDescent="0.35">
      <c r="A1838" s="1">
        <v>1831</v>
      </c>
      <c r="B1838" s="1">
        <v>1831</v>
      </c>
      <c r="C1838" s="1">
        <v>1832</v>
      </c>
      <c r="D1838" s="1" t="s">
        <v>161</v>
      </c>
      <c r="E1838" s="12">
        <v>0.29166666666666669</v>
      </c>
      <c r="F1838" s="1">
        <v>5.431</v>
      </c>
      <c r="G1838" s="1">
        <v>4.3209999999999997</v>
      </c>
      <c r="H1838" s="1">
        <v>5.87</v>
      </c>
      <c r="I1838" s="1">
        <v>8.1620000000000008</v>
      </c>
      <c r="J1838" s="1">
        <v>6.431</v>
      </c>
      <c r="K1838" s="1">
        <v>5.4349999999999996</v>
      </c>
      <c r="L1838" s="1">
        <v>4.0759999999999996</v>
      </c>
      <c r="M1838" s="1">
        <v>5.7060000000000004</v>
      </c>
      <c r="N1838" s="1">
        <v>8.1170000000000009</v>
      </c>
      <c r="O1838" s="1">
        <v>9.2959999999999994</v>
      </c>
      <c r="P1838" s="1"/>
    </row>
    <row r="1839" spans="1:16" ht="13.5" x14ac:dyDescent="0.35">
      <c r="A1839" s="1">
        <v>1832</v>
      </c>
      <c r="B1839" s="1">
        <v>1832</v>
      </c>
      <c r="C1839" s="1">
        <v>1833</v>
      </c>
      <c r="D1839" s="1" t="s">
        <v>161</v>
      </c>
      <c r="E1839" s="12">
        <v>0.33333333333333331</v>
      </c>
      <c r="F1839" s="1">
        <v>5.0170000000000003</v>
      </c>
      <c r="G1839" s="1">
        <v>5.6829999999999998</v>
      </c>
      <c r="H1839" s="1">
        <v>4.2869999999999999</v>
      </c>
      <c r="I1839" s="1">
        <v>1.75</v>
      </c>
      <c r="J1839" s="1">
        <v>2.7709999999999999</v>
      </c>
      <c r="K1839" s="1">
        <v>4.9589999999999996</v>
      </c>
      <c r="L1839" s="1">
        <v>5.9649999999999999</v>
      </c>
      <c r="M1839" s="1">
        <v>4.4969999999999999</v>
      </c>
      <c r="N1839" s="1">
        <v>1.8280000000000001</v>
      </c>
      <c r="O1839" s="1">
        <v>1.353</v>
      </c>
      <c r="P1839" s="1"/>
    </row>
    <row r="1840" spans="1:16" ht="13.5" x14ac:dyDescent="0.35">
      <c r="A1840" s="1">
        <v>1833</v>
      </c>
      <c r="B1840" s="1">
        <v>1833</v>
      </c>
      <c r="C1840" s="1">
        <v>1834</v>
      </c>
      <c r="D1840" s="1" t="s">
        <v>161</v>
      </c>
      <c r="E1840" s="12">
        <v>0.375</v>
      </c>
      <c r="F1840" s="1">
        <v>2.4900000000000002</v>
      </c>
      <c r="G1840" s="1">
        <v>4.5540000000000003</v>
      </c>
      <c r="H1840" s="1">
        <v>2.58</v>
      </c>
      <c r="I1840" s="1">
        <v>0.248</v>
      </c>
      <c r="J1840" s="1">
        <v>0.81899999999999995</v>
      </c>
      <c r="K1840" s="1">
        <v>3.3820000000000001</v>
      </c>
      <c r="L1840" s="1">
        <v>4.8310000000000004</v>
      </c>
      <c r="M1840" s="1">
        <v>2.754</v>
      </c>
      <c r="N1840" s="1">
        <v>0.30099999999999999</v>
      </c>
      <c r="O1840" s="1">
        <v>16.501000000000001</v>
      </c>
      <c r="P1840" s="1"/>
    </row>
    <row r="1841" spans="1:16" ht="13.5" x14ac:dyDescent="0.35">
      <c r="A1841" s="1">
        <v>1834</v>
      </c>
      <c r="B1841" s="1">
        <v>1834</v>
      </c>
      <c r="C1841" s="1">
        <v>1835</v>
      </c>
      <c r="D1841" s="1" t="s">
        <v>161</v>
      </c>
      <c r="E1841" s="12">
        <v>0.41666666666666669</v>
      </c>
      <c r="F1841" s="1">
        <v>8.8049999999999997</v>
      </c>
      <c r="G1841" s="1">
        <v>11.2</v>
      </c>
      <c r="H1841" s="1">
        <v>8.7609999999999992</v>
      </c>
      <c r="I1841" s="1">
        <v>5.5149999999999997</v>
      </c>
      <c r="J1841" s="1">
        <v>3.8679999999999999</v>
      </c>
      <c r="K1841" s="1">
        <v>9.6560000000000006</v>
      </c>
      <c r="L1841" s="1">
        <v>11.694000000000001</v>
      </c>
      <c r="M1841" s="1">
        <v>9.1280000000000001</v>
      </c>
      <c r="N1841" s="1">
        <v>5.7140000000000004</v>
      </c>
      <c r="O1841" s="1">
        <v>12.757</v>
      </c>
      <c r="P1841" s="1"/>
    </row>
    <row r="1842" spans="1:16" ht="13.5" x14ac:dyDescent="0.35">
      <c r="A1842" s="1">
        <v>1835</v>
      </c>
      <c r="B1842" s="1">
        <v>1835</v>
      </c>
      <c r="C1842" s="1">
        <v>1836</v>
      </c>
      <c r="D1842" s="1" t="s">
        <v>161</v>
      </c>
      <c r="E1842" s="12">
        <v>0.45833333333333331</v>
      </c>
      <c r="F1842" s="1">
        <v>1.232</v>
      </c>
      <c r="G1842" s="1">
        <v>2.407</v>
      </c>
      <c r="H1842" s="1">
        <v>2.028</v>
      </c>
      <c r="I1842" s="1">
        <v>0.7</v>
      </c>
      <c r="J1842" s="1">
        <v>0.63800000000000001</v>
      </c>
      <c r="K1842" s="1">
        <v>1.32</v>
      </c>
      <c r="L1842" s="1">
        <v>2.6659999999999999</v>
      </c>
      <c r="M1842" s="1">
        <v>2.2679999999999998</v>
      </c>
      <c r="N1842" s="1">
        <v>0.60199999999999998</v>
      </c>
      <c r="O1842" s="1">
        <v>3.3109999999999999</v>
      </c>
      <c r="P1842" s="1"/>
    </row>
    <row r="1843" spans="1:16" ht="13.5" x14ac:dyDescent="0.35">
      <c r="A1843" s="1">
        <v>1836</v>
      </c>
      <c r="B1843" s="1">
        <v>1836</v>
      </c>
      <c r="C1843" s="1">
        <v>1837</v>
      </c>
      <c r="D1843" s="1" t="s">
        <v>161</v>
      </c>
      <c r="E1843" s="12">
        <v>0.5</v>
      </c>
      <c r="F1843" s="1">
        <v>4.8630000000000004</v>
      </c>
      <c r="G1843" s="1">
        <v>4.3979999999999997</v>
      </c>
      <c r="H1843" s="1">
        <v>3.516</v>
      </c>
      <c r="I1843" s="1">
        <v>1.095</v>
      </c>
      <c r="J1843" s="1">
        <v>11.694000000000001</v>
      </c>
      <c r="K1843" s="1">
        <v>4.3810000000000002</v>
      </c>
      <c r="L1843" s="1">
        <v>4.806</v>
      </c>
      <c r="M1843" s="1">
        <v>3.8759999999999999</v>
      </c>
      <c r="N1843" s="1">
        <v>1.292</v>
      </c>
      <c r="O1843" s="1">
        <v>5.4939999999999998</v>
      </c>
      <c r="P1843" s="1"/>
    </row>
    <row r="1844" spans="1:16" ht="13.5" x14ac:dyDescent="0.35">
      <c r="A1844" s="1">
        <v>1837</v>
      </c>
      <c r="B1844" s="1">
        <v>1837</v>
      </c>
      <c r="C1844" s="1">
        <v>1838</v>
      </c>
      <c r="D1844" s="1" t="s">
        <v>161</v>
      </c>
      <c r="E1844" s="12">
        <v>0.54166666666666663</v>
      </c>
      <c r="F1844" s="1">
        <v>4.859</v>
      </c>
      <c r="G1844" s="1">
        <v>3.6640000000000001</v>
      </c>
      <c r="H1844" s="1">
        <v>3.702</v>
      </c>
      <c r="I1844" s="1">
        <v>0.91100000000000003</v>
      </c>
      <c r="J1844" s="1">
        <v>1.9710000000000001</v>
      </c>
      <c r="K1844" s="1">
        <v>4.7699999999999996</v>
      </c>
      <c r="L1844" s="1">
        <v>3.7010000000000001</v>
      </c>
      <c r="M1844" s="1">
        <v>3.7730000000000001</v>
      </c>
      <c r="N1844" s="1">
        <v>0.85699999999999998</v>
      </c>
      <c r="O1844" s="1">
        <v>5.5460000000000003</v>
      </c>
      <c r="P1844" s="1"/>
    </row>
    <row r="1845" spans="1:16" ht="13.5" x14ac:dyDescent="0.35">
      <c r="A1845" s="1">
        <v>1838</v>
      </c>
      <c r="B1845" s="1">
        <v>1838</v>
      </c>
      <c r="C1845" s="1">
        <v>1839</v>
      </c>
      <c r="D1845" s="1" t="s">
        <v>161</v>
      </c>
      <c r="E1845" s="12">
        <v>0.58333333333333337</v>
      </c>
      <c r="F1845" s="1">
        <v>4.9939999999999998</v>
      </c>
      <c r="G1845" s="1">
        <v>7.9640000000000004</v>
      </c>
      <c r="H1845" s="1">
        <v>5.9290000000000003</v>
      </c>
      <c r="I1845" s="1">
        <v>2.7050000000000001</v>
      </c>
      <c r="J1845" s="1">
        <v>17.143999999999998</v>
      </c>
      <c r="K1845" s="1">
        <v>4.5419999999999998</v>
      </c>
      <c r="L1845" s="1">
        <v>8.5980000000000008</v>
      </c>
      <c r="M1845" s="1">
        <v>6.423</v>
      </c>
      <c r="N1845" s="1">
        <v>2.9780000000000002</v>
      </c>
      <c r="O1845" s="1">
        <v>7.8070000000000004</v>
      </c>
      <c r="P1845" s="1"/>
    </row>
    <row r="1846" spans="1:16" ht="13.5" x14ac:dyDescent="0.35">
      <c r="A1846" s="1">
        <v>1839</v>
      </c>
      <c r="B1846" s="1">
        <v>1839</v>
      </c>
      <c r="C1846" s="1">
        <v>1840</v>
      </c>
      <c r="D1846" s="1" t="s">
        <v>161</v>
      </c>
      <c r="E1846" s="12">
        <v>0.625</v>
      </c>
      <c r="F1846" s="1">
        <v>0</v>
      </c>
      <c r="G1846" s="1">
        <v>0</v>
      </c>
      <c r="H1846" s="1">
        <v>0</v>
      </c>
      <c r="I1846" s="1">
        <v>0</v>
      </c>
      <c r="J1846" s="1">
        <v>7.3120000000000003</v>
      </c>
      <c r="K1846" s="1">
        <v>0</v>
      </c>
      <c r="L1846" s="1">
        <v>9.8000000000000004E-2</v>
      </c>
      <c r="M1846" s="1">
        <v>0</v>
      </c>
      <c r="N1846" s="1">
        <v>0</v>
      </c>
      <c r="O1846" s="1">
        <v>6.6459999999999999</v>
      </c>
      <c r="P1846" s="1"/>
    </row>
    <row r="1847" spans="1:16" ht="13.5" x14ac:dyDescent="0.35">
      <c r="A1847" s="1">
        <v>1840</v>
      </c>
      <c r="B1847" s="1">
        <v>1840</v>
      </c>
      <c r="C1847" s="1">
        <v>1841</v>
      </c>
      <c r="D1847" s="1" t="s">
        <v>161</v>
      </c>
      <c r="E1847" s="12">
        <v>0.66666666666666663</v>
      </c>
      <c r="F1847" s="1">
        <v>2.9129999999999998</v>
      </c>
      <c r="G1847" s="1">
        <v>4.9720000000000004</v>
      </c>
      <c r="H1847" s="1">
        <v>3.9350000000000001</v>
      </c>
      <c r="I1847" s="1">
        <v>3.3580000000000001</v>
      </c>
      <c r="J1847" s="1">
        <v>0.23100000000000001</v>
      </c>
      <c r="K1847" s="1">
        <v>3.012</v>
      </c>
      <c r="L1847" s="1">
        <v>5.3579999999999997</v>
      </c>
      <c r="M1847" s="1">
        <v>4.4089999999999998</v>
      </c>
      <c r="N1847" s="1">
        <v>3.8109999999999999</v>
      </c>
      <c r="O1847" s="1">
        <v>3.234</v>
      </c>
      <c r="P1847" s="1"/>
    </row>
    <row r="1848" spans="1:16" ht="13.5" x14ac:dyDescent="0.35">
      <c r="A1848" s="1">
        <v>1841</v>
      </c>
      <c r="B1848" s="1">
        <v>1841</v>
      </c>
      <c r="C1848" s="1">
        <v>1842</v>
      </c>
      <c r="D1848" s="1" t="s">
        <v>161</v>
      </c>
      <c r="E1848" s="12">
        <v>0.70833333333333337</v>
      </c>
      <c r="F1848" s="1">
        <v>1.738</v>
      </c>
      <c r="G1848" s="1">
        <v>0.82899999999999996</v>
      </c>
      <c r="H1848" s="1">
        <v>1.282</v>
      </c>
      <c r="I1848" s="1">
        <v>1.502</v>
      </c>
      <c r="J1848" s="1">
        <v>4.6909999999999998</v>
      </c>
      <c r="K1848" s="1">
        <v>1.7330000000000001</v>
      </c>
      <c r="L1848" s="1">
        <v>0.65700000000000003</v>
      </c>
      <c r="M1848" s="1">
        <v>1.099</v>
      </c>
      <c r="N1848" s="1">
        <v>1.331</v>
      </c>
      <c r="O1848" s="1">
        <v>5.9939999999999998</v>
      </c>
      <c r="P1848" s="1"/>
    </row>
    <row r="1849" spans="1:16" ht="13.5" x14ac:dyDescent="0.35">
      <c r="A1849" s="1">
        <v>1842</v>
      </c>
      <c r="B1849" s="1">
        <v>1842</v>
      </c>
      <c r="C1849" s="1">
        <v>1843</v>
      </c>
      <c r="D1849" s="1" t="s">
        <v>161</v>
      </c>
      <c r="E1849" s="12">
        <v>0.75</v>
      </c>
      <c r="F1849" s="1">
        <v>4.0000000000000001E-3</v>
      </c>
      <c r="G1849" s="1">
        <v>0.88300000000000001</v>
      </c>
      <c r="H1849" s="1">
        <v>0.36199999999999999</v>
      </c>
      <c r="I1849" s="1">
        <v>7.2999999999999995E-2</v>
      </c>
      <c r="J1849" s="1">
        <v>1.2589999999999999</v>
      </c>
      <c r="K1849" s="1">
        <v>7.0000000000000007E-2</v>
      </c>
      <c r="L1849" s="1">
        <v>1.0469999999999999</v>
      </c>
      <c r="M1849" s="1">
        <v>0.5</v>
      </c>
      <c r="N1849" s="1">
        <v>0.19700000000000001</v>
      </c>
      <c r="O1849" s="1">
        <v>1.2190000000000001</v>
      </c>
      <c r="P1849" s="1"/>
    </row>
    <row r="1850" spans="1:16" ht="13.5" x14ac:dyDescent="0.35">
      <c r="A1850" s="1">
        <v>1843</v>
      </c>
      <c r="B1850" s="1">
        <v>1843</v>
      </c>
      <c r="C1850" s="1">
        <v>1844</v>
      </c>
      <c r="D1850" s="1" t="s">
        <v>161</v>
      </c>
      <c r="E1850" s="12">
        <v>0.79166666666666663</v>
      </c>
      <c r="F1850" s="1">
        <v>1.51</v>
      </c>
      <c r="G1850" s="1">
        <v>1.5549999999999999</v>
      </c>
      <c r="H1850" s="1">
        <v>1.5669999999999999</v>
      </c>
      <c r="I1850" s="1">
        <v>1.577</v>
      </c>
      <c r="J1850" s="1">
        <v>1.534</v>
      </c>
      <c r="K1850" s="1">
        <v>1.4850000000000001</v>
      </c>
      <c r="L1850" s="1">
        <v>1.5229999999999999</v>
      </c>
      <c r="M1850" s="1">
        <v>1.534</v>
      </c>
      <c r="N1850" s="1">
        <v>1.544</v>
      </c>
      <c r="O1850" s="1">
        <v>1.5109999999999999</v>
      </c>
      <c r="P1850" s="1"/>
    </row>
    <row r="1851" spans="1:16" ht="13.5" x14ac:dyDescent="0.35">
      <c r="A1851" s="1">
        <v>1844</v>
      </c>
      <c r="B1851" s="1">
        <v>1844</v>
      </c>
      <c r="C1851" s="1">
        <v>1845</v>
      </c>
      <c r="D1851" s="1" t="s">
        <v>161</v>
      </c>
      <c r="E1851" s="12">
        <v>0.83333333333333337</v>
      </c>
      <c r="F1851" s="1">
        <v>5.633</v>
      </c>
      <c r="G1851" s="1">
        <v>7.6109999999999998</v>
      </c>
      <c r="H1851" s="1">
        <v>5.6139999999999999</v>
      </c>
      <c r="I1851" s="1">
        <v>4.4720000000000004</v>
      </c>
      <c r="J1851" s="1">
        <v>8.08</v>
      </c>
      <c r="K1851" s="1">
        <v>5.83</v>
      </c>
      <c r="L1851" s="1">
        <v>7.9059999999999997</v>
      </c>
      <c r="M1851" s="1">
        <v>5.8040000000000003</v>
      </c>
      <c r="N1851" s="1">
        <v>4.6020000000000003</v>
      </c>
      <c r="O1851" s="1">
        <v>26.486999999999998</v>
      </c>
      <c r="P1851" s="1"/>
    </row>
    <row r="1852" spans="1:16" ht="13.5" x14ac:dyDescent="0.35">
      <c r="A1852" s="1">
        <v>1845</v>
      </c>
      <c r="B1852" s="1">
        <v>1845</v>
      </c>
      <c r="C1852" s="1">
        <v>1846</v>
      </c>
      <c r="D1852" s="1" t="s">
        <v>161</v>
      </c>
      <c r="E1852" s="12">
        <v>0.875</v>
      </c>
      <c r="F1852" s="1">
        <v>10.63</v>
      </c>
      <c r="G1852" s="1">
        <v>13.743</v>
      </c>
      <c r="H1852" s="1">
        <v>9.9169999999999998</v>
      </c>
      <c r="I1852" s="1">
        <v>5.1950000000000003</v>
      </c>
      <c r="J1852" s="1">
        <v>7.5970000000000004</v>
      </c>
      <c r="K1852" s="1">
        <v>10.493</v>
      </c>
      <c r="L1852" s="1">
        <v>14.366</v>
      </c>
      <c r="M1852" s="1">
        <v>10.34</v>
      </c>
      <c r="N1852" s="1">
        <v>5.3710000000000004</v>
      </c>
      <c r="O1852" s="1">
        <v>35.741999999999997</v>
      </c>
      <c r="P1852" s="1"/>
    </row>
    <row r="1853" spans="1:16" ht="13.5" x14ac:dyDescent="0.35">
      <c r="A1853" s="1">
        <v>1846</v>
      </c>
      <c r="B1853" s="1">
        <v>1846</v>
      </c>
      <c r="C1853" s="1">
        <v>1847</v>
      </c>
      <c r="D1853" s="1" t="s">
        <v>161</v>
      </c>
      <c r="E1853" s="12">
        <v>0.91666666666666663</v>
      </c>
      <c r="F1853" s="1">
        <v>0.88600000000000001</v>
      </c>
      <c r="G1853" s="1">
        <v>1.2749999999999999</v>
      </c>
      <c r="H1853" s="1">
        <v>0.74199999999999999</v>
      </c>
      <c r="I1853" s="1">
        <v>2.94</v>
      </c>
      <c r="J1853" s="1">
        <v>6.915</v>
      </c>
      <c r="K1853" s="1">
        <v>0.63700000000000001</v>
      </c>
      <c r="L1853" s="1">
        <v>1.4219999999999999</v>
      </c>
      <c r="M1853" s="1">
        <v>0.7</v>
      </c>
      <c r="N1853" s="1">
        <v>3.1749999999999998</v>
      </c>
      <c r="O1853" s="1">
        <v>37.320999999999998</v>
      </c>
      <c r="P1853" s="1"/>
    </row>
    <row r="1854" spans="1:16" ht="13.5" x14ac:dyDescent="0.35">
      <c r="A1854" s="1">
        <v>1847</v>
      </c>
      <c r="B1854" s="1">
        <v>1847</v>
      </c>
      <c r="C1854" s="1">
        <v>1848</v>
      </c>
      <c r="D1854" s="1" t="s">
        <v>161</v>
      </c>
      <c r="E1854" s="12">
        <v>0.95833333333333337</v>
      </c>
      <c r="F1854" s="1">
        <v>2.6059999999999999</v>
      </c>
      <c r="G1854" s="1">
        <v>3.331</v>
      </c>
      <c r="H1854" s="1">
        <v>2.36</v>
      </c>
      <c r="I1854" s="1">
        <v>0.88400000000000001</v>
      </c>
      <c r="J1854" s="1">
        <v>1.59</v>
      </c>
      <c r="K1854" s="1">
        <v>2.6179999999999999</v>
      </c>
      <c r="L1854" s="1">
        <v>3.5819999999999999</v>
      </c>
      <c r="M1854" s="1">
        <v>2.56</v>
      </c>
      <c r="N1854" s="1">
        <v>0.85099999999999998</v>
      </c>
      <c r="O1854" s="1">
        <v>3.8620000000000001</v>
      </c>
      <c r="P1854" s="1"/>
    </row>
    <row r="1855" spans="1:16" ht="13.5" x14ac:dyDescent="0.35">
      <c r="A1855" s="1">
        <v>1848</v>
      </c>
      <c r="B1855" s="1">
        <v>1848</v>
      </c>
      <c r="C1855" s="1">
        <v>1849</v>
      </c>
      <c r="D1855" s="1" t="s">
        <v>162</v>
      </c>
      <c r="E1855" s="12">
        <v>0</v>
      </c>
      <c r="F1855" s="1">
        <v>5.6589999999999998</v>
      </c>
      <c r="G1855" s="1">
        <v>6.516</v>
      </c>
      <c r="H1855" s="1">
        <v>4.9349999999999996</v>
      </c>
      <c r="I1855" s="1">
        <v>1.798</v>
      </c>
      <c r="J1855" s="1">
        <v>0.248</v>
      </c>
      <c r="K1855" s="1">
        <v>5.6369999999999996</v>
      </c>
      <c r="L1855" s="1">
        <v>6.7859999999999996</v>
      </c>
      <c r="M1855" s="1">
        <v>5.1230000000000002</v>
      </c>
      <c r="N1855" s="1">
        <v>1.8220000000000001</v>
      </c>
      <c r="O1855" s="1">
        <v>4.45</v>
      </c>
      <c r="P1855" s="1"/>
    </row>
    <row r="1856" spans="1:16" ht="13.5" x14ac:dyDescent="0.35">
      <c r="A1856" s="1">
        <v>1849</v>
      </c>
      <c r="B1856" s="1">
        <v>1849</v>
      </c>
      <c r="C1856" s="1">
        <v>1850</v>
      </c>
      <c r="D1856" s="1" t="s">
        <v>162</v>
      </c>
      <c r="E1856" s="12">
        <v>4.1666666666666664E-2</v>
      </c>
      <c r="F1856" s="1">
        <v>10.238</v>
      </c>
      <c r="G1856" s="1">
        <v>10.84</v>
      </c>
      <c r="H1856" s="1">
        <v>8.7070000000000007</v>
      </c>
      <c r="I1856" s="1">
        <v>0.307</v>
      </c>
      <c r="J1856" s="1">
        <v>2.2360000000000002</v>
      </c>
      <c r="K1856" s="1">
        <v>10.199999999999999</v>
      </c>
      <c r="L1856" s="1">
        <v>11.347</v>
      </c>
      <c r="M1856" s="1">
        <v>9.1020000000000003</v>
      </c>
      <c r="N1856" s="1">
        <v>0.38100000000000001</v>
      </c>
      <c r="O1856" s="1">
        <v>8.7729999999999997</v>
      </c>
      <c r="P1856" s="1"/>
    </row>
    <row r="1857" spans="1:16" ht="13.5" x14ac:dyDescent="0.35">
      <c r="A1857" s="1">
        <v>1850</v>
      </c>
      <c r="B1857" s="1">
        <v>1850</v>
      </c>
      <c r="C1857" s="1">
        <v>1851</v>
      </c>
      <c r="D1857" s="1" t="s">
        <v>162</v>
      </c>
      <c r="E1857" s="12">
        <v>8.3333333333333329E-2</v>
      </c>
      <c r="F1857" s="1">
        <v>5.7270000000000003</v>
      </c>
      <c r="G1857" s="1">
        <v>7.2290000000000001</v>
      </c>
      <c r="H1857" s="1">
        <v>5.1070000000000002</v>
      </c>
      <c r="I1857" s="1">
        <v>7.0000000000000001E-3</v>
      </c>
      <c r="J1857" s="1">
        <v>1.1259999999999999</v>
      </c>
      <c r="K1857" s="1">
        <v>5.7569999999999997</v>
      </c>
      <c r="L1857" s="1">
        <v>7.6680000000000001</v>
      </c>
      <c r="M1857" s="1">
        <v>5.4370000000000003</v>
      </c>
      <c r="N1857" s="1">
        <v>5.6000000000000001E-2</v>
      </c>
      <c r="O1857" s="1">
        <v>1.123</v>
      </c>
      <c r="P1857" s="1"/>
    </row>
    <row r="1858" spans="1:16" ht="13.5" x14ac:dyDescent="0.35">
      <c r="A1858" s="1">
        <v>1851</v>
      </c>
      <c r="B1858" s="1">
        <v>1851</v>
      </c>
      <c r="C1858" s="1">
        <v>1852</v>
      </c>
      <c r="D1858" s="1" t="s">
        <v>162</v>
      </c>
      <c r="E1858" s="12">
        <v>0.125</v>
      </c>
      <c r="F1858" s="1">
        <v>10.118</v>
      </c>
      <c r="G1858" s="1">
        <v>11.569000000000001</v>
      </c>
      <c r="H1858" s="1">
        <v>8.4489999999999998</v>
      </c>
      <c r="I1858" s="1">
        <v>1.133</v>
      </c>
      <c r="J1858" s="1">
        <v>1.127</v>
      </c>
      <c r="K1858" s="1">
        <v>10.127000000000001</v>
      </c>
      <c r="L1858" s="1">
        <v>12.234</v>
      </c>
      <c r="M1858" s="1">
        <v>8.9510000000000005</v>
      </c>
      <c r="N1858" s="1">
        <v>1.129</v>
      </c>
      <c r="O1858" s="1">
        <v>1.125</v>
      </c>
      <c r="P1858" s="1"/>
    </row>
    <row r="1859" spans="1:16" ht="13.5" x14ac:dyDescent="0.35">
      <c r="A1859" s="1">
        <v>1852</v>
      </c>
      <c r="B1859" s="1">
        <v>1852</v>
      </c>
      <c r="C1859" s="1">
        <v>1853</v>
      </c>
      <c r="D1859" s="1" t="s">
        <v>162</v>
      </c>
      <c r="E1859" s="12">
        <v>0.16666666666666666</v>
      </c>
      <c r="F1859" s="1">
        <v>2.367</v>
      </c>
      <c r="G1859" s="1">
        <v>2.5059999999999998</v>
      </c>
      <c r="H1859" s="1">
        <v>2.06</v>
      </c>
      <c r="I1859" s="1">
        <v>0.93100000000000005</v>
      </c>
      <c r="J1859" s="1">
        <v>0.92600000000000005</v>
      </c>
      <c r="K1859" s="1">
        <v>2.3839999999999999</v>
      </c>
      <c r="L1859" s="1">
        <v>2.585</v>
      </c>
      <c r="M1859" s="1">
        <v>2.1160000000000001</v>
      </c>
      <c r="N1859" s="1">
        <v>0.92700000000000005</v>
      </c>
      <c r="O1859" s="1">
        <v>0.92400000000000004</v>
      </c>
      <c r="P1859" s="1"/>
    </row>
    <row r="1860" spans="1:16" ht="13.5" x14ac:dyDescent="0.35">
      <c r="A1860" s="1">
        <v>1853</v>
      </c>
      <c r="B1860" s="1">
        <v>1853</v>
      </c>
      <c r="C1860" s="1">
        <v>1854</v>
      </c>
      <c r="D1860" s="1" t="s">
        <v>162</v>
      </c>
      <c r="E1860" s="12">
        <v>0.20833333333333334</v>
      </c>
      <c r="F1860" s="1">
        <v>2.7E-2</v>
      </c>
      <c r="G1860" s="1">
        <v>0.106</v>
      </c>
      <c r="H1860" s="1">
        <v>5.3999999999999999E-2</v>
      </c>
      <c r="I1860" s="1">
        <v>0.83</v>
      </c>
      <c r="J1860" s="1">
        <v>0.82499999999999996</v>
      </c>
      <c r="K1860" s="1">
        <v>8.5000000000000006E-2</v>
      </c>
      <c r="L1860" s="1">
        <v>0.158</v>
      </c>
      <c r="M1860" s="1">
        <v>1.0999999999999999E-2</v>
      </c>
      <c r="N1860" s="1">
        <v>0.82699999999999996</v>
      </c>
      <c r="O1860" s="1">
        <v>0.82299999999999995</v>
      </c>
      <c r="P1860" s="1"/>
    </row>
    <row r="1861" spans="1:16" ht="13.5" x14ac:dyDescent="0.35">
      <c r="A1861" s="1">
        <v>1854</v>
      </c>
      <c r="B1861" s="1">
        <v>1854</v>
      </c>
      <c r="C1861" s="1">
        <v>1855</v>
      </c>
      <c r="D1861" s="1" t="s">
        <v>162</v>
      </c>
      <c r="E1861" s="12">
        <v>0.25</v>
      </c>
      <c r="F1861" s="1">
        <v>2.198</v>
      </c>
      <c r="G1861" s="1">
        <v>2.351</v>
      </c>
      <c r="H1861" s="1">
        <v>1.75</v>
      </c>
      <c r="I1861" s="1">
        <v>0.67500000000000004</v>
      </c>
      <c r="J1861" s="1">
        <v>0.67100000000000004</v>
      </c>
      <c r="K1861" s="1">
        <v>2.2200000000000002</v>
      </c>
      <c r="L1861" s="1">
        <v>2.4350000000000001</v>
      </c>
      <c r="M1861" s="1">
        <v>1.8029999999999999</v>
      </c>
      <c r="N1861" s="1">
        <v>0.67200000000000004</v>
      </c>
      <c r="O1861" s="1">
        <v>0.66900000000000004</v>
      </c>
      <c r="P1861" s="1"/>
    </row>
    <row r="1862" spans="1:16" ht="13.5" x14ac:dyDescent="0.35">
      <c r="A1862" s="1">
        <v>1855</v>
      </c>
      <c r="B1862" s="1">
        <v>1855</v>
      </c>
      <c r="C1862" s="1">
        <v>1856</v>
      </c>
      <c r="D1862" s="1" t="s">
        <v>162</v>
      </c>
      <c r="E1862" s="12">
        <v>0.29166666666666669</v>
      </c>
      <c r="F1862" s="1">
        <v>15.859</v>
      </c>
      <c r="G1862" s="1">
        <v>16.698</v>
      </c>
      <c r="H1862" s="1">
        <v>14.465999999999999</v>
      </c>
      <c r="I1862" s="1">
        <v>9.24</v>
      </c>
      <c r="J1862" s="1">
        <v>9.2430000000000003</v>
      </c>
      <c r="K1862" s="1">
        <v>15.811</v>
      </c>
      <c r="L1862" s="1">
        <v>17.096</v>
      </c>
      <c r="M1862" s="1">
        <v>14.747999999999999</v>
      </c>
      <c r="N1862" s="1">
        <v>9.25</v>
      </c>
      <c r="O1862" s="1">
        <v>9.2520000000000007</v>
      </c>
      <c r="P1862" s="1"/>
    </row>
    <row r="1863" spans="1:16" ht="13.5" x14ac:dyDescent="0.35">
      <c r="A1863" s="1">
        <v>1856</v>
      </c>
      <c r="B1863" s="1">
        <v>1856</v>
      </c>
      <c r="C1863" s="1">
        <v>1857</v>
      </c>
      <c r="D1863" s="1" t="s">
        <v>162</v>
      </c>
      <c r="E1863" s="12">
        <v>0.33333333333333331</v>
      </c>
      <c r="F1863" s="1">
        <v>13.635999999999999</v>
      </c>
      <c r="G1863" s="1">
        <v>17.396000000000001</v>
      </c>
      <c r="H1863" s="1">
        <v>12.614000000000001</v>
      </c>
      <c r="I1863" s="1">
        <v>1.847</v>
      </c>
      <c r="J1863" s="1">
        <v>6.2160000000000002</v>
      </c>
      <c r="K1863" s="1">
        <v>13.602</v>
      </c>
      <c r="L1863" s="1">
        <v>18.305</v>
      </c>
      <c r="M1863" s="1">
        <v>13.273999999999999</v>
      </c>
      <c r="N1863" s="1">
        <v>1.946</v>
      </c>
      <c r="O1863" s="1">
        <v>1.4370000000000001</v>
      </c>
      <c r="P1863" s="1"/>
    </row>
    <row r="1864" spans="1:16" ht="13.5" x14ac:dyDescent="0.35">
      <c r="A1864" s="1">
        <v>1857</v>
      </c>
      <c r="B1864" s="1">
        <v>1857</v>
      </c>
      <c r="C1864" s="1">
        <v>1858</v>
      </c>
      <c r="D1864" s="1" t="s">
        <v>162</v>
      </c>
      <c r="E1864" s="12">
        <v>0.375</v>
      </c>
      <c r="F1864" s="1">
        <v>18.167999999999999</v>
      </c>
      <c r="G1864" s="1">
        <v>21.863</v>
      </c>
      <c r="H1864" s="1">
        <v>17.079000000000001</v>
      </c>
      <c r="I1864" s="1">
        <v>6.3090000000000002</v>
      </c>
      <c r="J1864" s="1">
        <v>10.683999999999999</v>
      </c>
      <c r="K1864" s="1">
        <v>18.178000000000001</v>
      </c>
      <c r="L1864" s="1">
        <v>22.951000000000001</v>
      </c>
      <c r="M1864" s="1">
        <v>17.917999999999999</v>
      </c>
      <c r="N1864" s="1">
        <v>6.5869999999999997</v>
      </c>
      <c r="O1864" s="1">
        <v>3.2080000000000002</v>
      </c>
      <c r="P1864" s="1"/>
    </row>
    <row r="1865" spans="1:16" ht="13.5" x14ac:dyDescent="0.35">
      <c r="A1865" s="1">
        <v>1858</v>
      </c>
      <c r="B1865" s="1">
        <v>1858</v>
      </c>
      <c r="C1865" s="1">
        <v>1859</v>
      </c>
      <c r="D1865" s="1" t="s">
        <v>162</v>
      </c>
      <c r="E1865" s="12">
        <v>0.41666666666666669</v>
      </c>
      <c r="F1865" s="1">
        <v>2.581</v>
      </c>
      <c r="G1865" s="1">
        <v>2.2410000000000001</v>
      </c>
      <c r="H1865" s="1">
        <v>2.452</v>
      </c>
      <c r="I1865" s="1">
        <v>3.3719999999999999</v>
      </c>
      <c r="J1865" s="1">
        <v>3.722</v>
      </c>
      <c r="K1865" s="1">
        <v>2.6120000000000001</v>
      </c>
      <c r="L1865" s="1">
        <v>2.2330000000000001</v>
      </c>
      <c r="M1865" s="1">
        <v>2.4540000000000002</v>
      </c>
      <c r="N1865" s="1">
        <v>3.423</v>
      </c>
      <c r="O1865" s="1">
        <v>3.7669999999999999</v>
      </c>
      <c r="P1865" s="1"/>
    </row>
    <row r="1866" spans="1:16" ht="13.5" x14ac:dyDescent="0.35">
      <c r="A1866" s="1">
        <v>1859</v>
      </c>
      <c r="B1866" s="1">
        <v>1859</v>
      </c>
      <c r="C1866" s="1">
        <v>1860</v>
      </c>
      <c r="D1866" s="1" t="s">
        <v>162</v>
      </c>
      <c r="E1866" s="12">
        <v>0.45833333333333331</v>
      </c>
      <c r="F1866" s="1">
        <v>0.98499999999999999</v>
      </c>
      <c r="G1866" s="1">
        <v>2.0110000000000001</v>
      </c>
      <c r="H1866" s="1">
        <v>1.42</v>
      </c>
      <c r="I1866" s="1">
        <v>1.123</v>
      </c>
      <c r="J1866" s="1">
        <v>0.51700000000000002</v>
      </c>
      <c r="K1866" s="1">
        <v>1.169</v>
      </c>
      <c r="L1866" s="1">
        <v>2.3220000000000001</v>
      </c>
      <c r="M1866" s="1">
        <v>1.7050000000000001</v>
      </c>
      <c r="N1866" s="1">
        <v>0.94199999999999995</v>
      </c>
      <c r="O1866" s="1">
        <v>2.5999999999999999E-2</v>
      </c>
      <c r="P1866" s="1"/>
    </row>
    <row r="1867" spans="1:16" ht="13.5" x14ac:dyDescent="0.35">
      <c r="A1867" s="1">
        <v>1860</v>
      </c>
      <c r="B1867" s="1">
        <v>1860</v>
      </c>
      <c r="C1867" s="1">
        <v>1861</v>
      </c>
      <c r="D1867" s="1" t="s">
        <v>162</v>
      </c>
      <c r="E1867" s="12">
        <v>0.5</v>
      </c>
      <c r="F1867" s="1">
        <v>0.39800000000000002</v>
      </c>
      <c r="G1867" s="1">
        <v>0.34499999999999997</v>
      </c>
      <c r="H1867" s="1">
        <v>4.2999999999999997E-2</v>
      </c>
      <c r="I1867" s="1">
        <v>0.36</v>
      </c>
      <c r="J1867" s="1">
        <v>6.242</v>
      </c>
      <c r="K1867" s="1">
        <v>0.44600000000000001</v>
      </c>
      <c r="L1867" s="1">
        <v>0.52</v>
      </c>
      <c r="M1867" s="1">
        <v>0.14000000000000001</v>
      </c>
      <c r="N1867" s="1">
        <v>0.29299999999999998</v>
      </c>
      <c r="O1867" s="1">
        <v>0.65400000000000003</v>
      </c>
      <c r="P1867" s="1"/>
    </row>
    <row r="1868" spans="1:16" ht="13.5" x14ac:dyDescent="0.35">
      <c r="A1868" s="1">
        <v>1861</v>
      </c>
      <c r="B1868" s="1">
        <v>1861</v>
      </c>
      <c r="C1868" s="1">
        <v>1862</v>
      </c>
      <c r="D1868" s="1" t="s">
        <v>162</v>
      </c>
      <c r="E1868" s="12">
        <v>0.54166666666666663</v>
      </c>
      <c r="F1868" s="1">
        <v>0.89300000000000002</v>
      </c>
      <c r="G1868" s="1">
        <v>1.298</v>
      </c>
      <c r="H1868" s="1">
        <v>0.50900000000000001</v>
      </c>
      <c r="I1868" s="1">
        <v>0.16900000000000001</v>
      </c>
      <c r="J1868" s="1">
        <v>13.599</v>
      </c>
      <c r="K1868" s="1">
        <v>0.185</v>
      </c>
      <c r="L1868" s="1">
        <v>1.6140000000000001</v>
      </c>
      <c r="M1868" s="1">
        <v>0.71599999999999997</v>
      </c>
      <c r="N1868" s="1">
        <v>0.32800000000000001</v>
      </c>
      <c r="O1868" s="1">
        <v>5.0229999999999997</v>
      </c>
      <c r="P1868" s="1"/>
    </row>
    <row r="1869" spans="1:16" ht="13.5" x14ac:dyDescent="0.35">
      <c r="A1869" s="1">
        <v>1862</v>
      </c>
      <c r="B1869" s="1">
        <v>1862</v>
      </c>
      <c r="C1869" s="1">
        <v>1863</v>
      </c>
      <c r="D1869" s="1" t="s">
        <v>162</v>
      </c>
      <c r="E1869" s="12">
        <v>0.58333333333333337</v>
      </c>
      <c r="F1869" s="1">
        <v>1.7809999999999999</v>
      </c>
      <c r="G1869" s="1">
        <v>4.2030000000000003</v>
      </c>
      <c r="H1869" s="1">
        <v>2.919</v>
      </c>
      <c r="I1869" s="1">
        <v>0.65300000000000002</v>
      </c>
      <c r="J1869" s="1">
        <v>14.734999999999999</v>
      </c>
      <c r="K1869" s="1">
        <v>1.1240000000000001</v>
      </c>
      <c r="L1869" s="1">
        <v>4.5449999999999999</v>
      </c>
      <c r="M1869" s="1">
        <v>3.1469999999999998</v>
      </c>
      <c r="N1869" s="1">
        <v>0.85499999999999998</v>
      </c>
      <c r="O1869" s="1">
        <v>4.9800000000000004</v>
      </c>
      <c r="P1869" s="1"/>
    </row>
    <row r="1870" spans="1:16" ht="13.5" x14ac:dyDescent="0.35">
      <c r="A1870" s="1">
        <v>1863</v>
      </c>
      <c r="B1870" s="1">
        <v>1863</v>
      </c>
      <c r="C1870" s="1">
        <v>1864</v>
      </c>
      <c r="D1870" s="1" t="s">
        <v>162</v>
      </c>
      <c r="E1870" s="12">
        <v>0.625</v>
      </c>
      <c r="F1870" s="1">
        <v>2.0259999999999998</v>
      </c>
      <c r="G1870" s="1">
        <v>2.5750000000000002</v>
      </c>
      <c r="H1870" s="1">
        <v>1.87</v>
      </c>
      <c r="I1870" s="1">
        <v>0</v>
      </c>
      <c r="J1870" s="1">
        <v>6.2359999999999998</v>
      </c>
      <c r="K1870" s="1">
        <v>1.758</v>
      </c>
      <c r="L1870" s="1">
        <v>2.8849999999999998</v>
      </c>
      <c r="M1870" s="1">
        <v>2.1579999999999999</v>
      </c>
      <c r="N1870" s="1">
        <v>0</v>
      </c>
      <c r="O1870" s="1">
        <v>2.161</v>
      </c>
      <c r="P1870" s="1"/>
    </row>
    <row r="1871" spans="1:16" ht="13.5" x14ac:dyDescent="0.35">
      <c r="A1871" s="1">
        <v>1864</v>
      </c>
      <c r="B1871" s="1">
        <v>1864</v>
      </c>
      <c r="C1871" s="1">
        <v>1865</v>
      </c>
      <c r="D1871" s="1" t="s">
        <v>162</v>
      </c>
      <c r="E1871" s="12">
        <v>0.66666666666666663</v>
      </c>
      <c r="F1871" s="1">
        <v>2.222</v>
      </c>
      <c r="G1871" s="1">
        <v>3.8730000000000002</v>
      </c>
      <c r="H1871" s="1">
        <v>2.9359999999999999</v>
      </c>
      <c r="I1871" s="1">
        <v>1.907</v>
      </c>
      <c r="J1871" s="1">
        <v>3.3759999999999999</v>
      </c>
      <c r="K1871" s="1">
        <v>2.4340000000000002</v>
      </c>
      <c r="L1871" s="1">
        <v>4.4470000000000001</v>
      </c>
      <c r="M1871" s="1">
        <v>3.4540000000000002</v>
      </c>
      <c r="N1871" s="1">
        <v>2.3849999999999998</v>
      </c>
      <c r="O1871" s="1">
        <v>5.8540000000000001</v>
      </c>
      <c r="P1871" s="1"/>
    </row>
    <row r="1872" spans="1:16" ht="13.5" x14ac:dyDescent="0.35">
      <c r="A1872" s="1">
        <v>1865</v>
      </c>
      <c r="B1872" s="1">
        <v>1865</v>
      </c>
      <c r="C1872" s="1">
        <v>1866</v>
      </c>
      <c r="D1872" s="1" t="s">
        <v>162</v>
      </c>
      <c r="E1872" s="12">
        <v>0.70833333333333337</v>
      </c>
      <c r="F1872" s="1">
        <v>2.1930000000000001</v>
      </c>
      <c r="G1872" s="1">
        <v>2.4460000000000002</v>
      </c>
      <c r="H1872" s="1">
        <v>2.3580000000000001</v>
      </c>
      <c r="I1872" s="1">
        <v>2.5259999999999998</v>
      </c>
      <c r="J1872" s="1">
        <v>6.8540000000000001</v>
      </c>
      <c r="K1872" s="1">
        <v>2.2210000000000001</v>
      </c>
      <c r="L1872" s="1">
        <v>2.4060000000000001</v>
      </c>
      <c r="M1872" s="1">
        <v>2.3199999999999998</v>
      </c>
      <c r="N1872" s="1">
        <v>2.504</v>
      </c>
      <c r="O1872" s="1">
        <v>15.365</v>
      </c>
      <c r="P1872" s="1"/>
    </row>
    <row r="1873" spans="1:16" ht="13.5" x14ac:dyDescent="0.35">
      <c r="A1873" s="1">
        <v>1866</v>
      </c>
      <c r="B1873" s="1">
        <v>1866</v>
      </c>
      <c r="C1873" s="1">
        <v>1867</v>
      </c>
      <c r="D1873" s="1" t="s">
        <v>162</v>
      </c>
      <c r="E1873" s="12">
        <v>0.75</v>
      </c>
      <c r="F1873" s="1">
        <v>1.036</v>
      </c>
      <c r="G1873" s="1">
        <v>0.45300000000000001</v>
      </c>
      <c r="H1873" s="1">
        <v>0.75900000000000001</v>
      </c>
      <c r="I1873" s="1">
        <v>0.63300000000000001</v>
      </c>
      <c r="J1873" s="1">
        <v>0.54</v>
      </c>
      <c r="K1873" s="1">
        <v>0.90500000000000003</v>
      </c>
      <c r="L1873" s="1">
        <v>0.35399999999999998</v>
      </c>
      <c r="M1873" s="1">
        <v>0.67600000000000005</v>
      </c>
      <c r="N1873" s="1">
        <v>0.54700000000000004</v>
      </c>
      <c r="O1873" s="1">
        <v>6.6520000000000001</v>
      </c>
      <c r="P1873" s="1"/>
    </row>
    <row r="1874" spans="1:16" ht="13.5" x14ac:dyDescent="0.35">
      <c r="A1874" s="1">
        <v>1867</v>
      </c>
      <c r="B1874" s="1">
        <v>1867</v>
      </c>
      <c r="C1874" s="1">
        <v>1868</v>
      </c>
      <c r="D1874" s="1" t="s">
        <v>162</v>
      </c>
      <c r="E1874" s="12">
        <v>0.79166666666666663</v>
      </c>
      <c r="F1874" s="1">
        <v>0.125</v>
      </c>
      <c r="G1874" s="1">
        <v>1.0780000000000001</v>
      </c>
      <c r="H1874" s="1">
        <v>0.38600000000000001</v>
      </c>
      <c r="I1874" s="1">
        <v>0.47199999999999998</v>
      </c>
      <c r="J1874" s="1">
        <v>4.0629999999999997</v>
      </c>
      <c r="K1874" s="1">
        <v>0.14599999999999999</v>
      </c>
      <c r="L1874" s="1">
        <v>1.3140000000000001</v>
      </c>
      <c r="M1874" s="1">
        <v>0.58699999999999997</v>
      </c>
      <c r="N1874" s="1">
        <v>0.313</v>
      </c>
      <c r="O1874" s="1">
        <v>8.7989999999999995</v>
      </c>
      <c r="P1874" s="1"/>
    </row>
    <row r="1875" spans="1:16" ht="13.5" x14ac:dyDescent="0.35">
      <c r="A1875" s="1">
        <v>1868</v>
      </c>
      <c r="B1875" s="1">
        <v>1868</v>
      </c>
      <c r="C1875" s="1">
        <v>1869</v>
      </c>
      <c r="D1875" s="1" t="s">
        <v>162</v>
      </c>
      <c r="E1875" s="12">
        <v>0.83333333333333337</v>
      </c>
      <c r="F1875" s="1">
        <v>6.7939999999999996</v>
      </c>
      <c r="G1875" s="1">
        <v>8.5129999999999999</v>
      </c>
      <c r="H1875" s="1">
        <v>6.9320000000000004</v>
      </c>
      <c r="I1875" s="1">
        <v>3.613</v>
      </c>
      <c r="J1875" s="1">
        <v>1.7669999999999999</v>
      </c>
      <c r="K1875" s="1">
        <v>6.6689999999999996</v>
      </c>
      <c r="L1875" s="1">
        <v>8.8379999999999992</v>
      </c>
      <c r="M1875" s="1">
        <v>7.1740000000000004</v>
      </c>
      <c r="N1875" s="1">
        <v>3.6779999999999999</v>
      </c>
      <c r="O1875" s="1">
        <v>8.4930000000000003</v>
      </c>
      <c r="P1875" s="1"/>
    </row>
    <row r="1876" spans="1:16" ht="13.5" x14ac:dyDescent="0.35">
      <c r="A1876" s="1">
        <v>1869</v>
      </c>
      <c r="B1876" s="1">
        <v>1869</v>
      </c>
      <c r="C1876" s="1">
        <v>1870</v>
      </c>
      <c r="D1876" s="1" t="s">
        <v>162</v>
      </c>
      <c r="E1876" s="12">
        <v>0.875</v>
      </c>
      <c r="F1876" s="1">
        <v>5.6609999999999996</v>
      </c>
      <c r="G1876" s="1">
        <v>6.71</v>
      </c>
      <c r="H1876" s="1">
        <v>5.4340000000000002</v>
      </c>
      <c r="I1876" s="1">
        <v>2.536</v>
      </c>
      <c r="J1876" s="1">
        <v>1.5209999999999999</v>
      </c>
      <c r="K1876" s="1">
        <v>5.6079999999999997</v>
      </c>
      <c r="L1876" s="1">
        <v>6.98</v>
      </c>
      <c r="M1876" s="1">
        <v>5.6369999999999996</v>
      </c>
      <c r="N1876" s="1">
        <v>2.5870000000000002</v>
      </c>
      <c r="O1876" s="1">
        <v>5.22</v>
      </c>
      <c r="P1876" s="1"/>
    </row>
    <row r="1877" spans="1:16" ht="13.5" x14ac:dyDescent="0.35">
      <c r="A1877" s="1">
        <v>1870</v>
      </c>
      <c r="B1877" s="1">
        <v>1870</v>
      </c>
      <c r="C1877" s="1">
        <v>1871</v>
      </c>
      <c r="D1877" s="1" t="s">
        <v>162</v>
      </c>
      <c r="E1877" s="12">
        <v>0.91666666666666663</v>
      </c>
      <c r="F1877" s="1">
        <v>1.2509999999999999</v>
      </c>
      <c r="G1877" s="1">
        <v>0.85399999999999998</v>
      </c>
      <c r="H1877" s="1">
        <v>0.82799999999999996</v>
      </c>
      <c r="I1877" s="1">
        <v>0.78100000000000003</v>
      </c>
      <c r="J1877" s="1">
        <v>1.425</v>
      </c>
      <c r="K1877" s="1">
        <v>1.198</v>
      </c>
      <c r="L1877" s="1">
        <v>0.81</v>
      </c>
      <c r="M1877" s="1">
        <v>0.78300000000000003</v>
      </c>
      <c r="N1877" s="1">
        <v>0.73099999999999998</v>
      </c>
      <c r="O1877" s="1">
        <v>3.2589999999999999</v>
      </c>
      <c r="P1877" s="1"/>
    </row>
    <row r="1878" spans="1:16" ht="13.5" x14ac:dyDescent="0.35">
      <c r="A1878" s="1">
        <v>1871</v>
      </c>
      <c r="B1878" s="1">
        <v>1871</v>
      </c>
      <c r="C1878" s="1">
        <v>1872</v>
      </c>
      <c r="D1878" s="1" t="s">
        <v>162</v>
      </c>
      <c r="E1878" s="12">
        <v>0.95833333333333337</v>
      </c>
      <c r="F1878" s="1">
        <v>8.08</v>
      </c>
      <c r="G1878" s="1">
        <v>9.8490000000000002</v>
      </c>
      <c r="H1878" s="1">
        <v>7.1970000000000001</v>
      </c>
      <c r="I1878" s="1">
        <v>2.8679999999999999</v>
      </c>
      <c r="J1878" s="1">
        <v>1.3069999999999999</v>
      </c>
      <c r="K1878" s="1">
        <v>8.0679999999999996</v>
      </c>
      <c r="L1878" s="1">
        <v>10.278</v>
      </c>
      <c r="M1878" s="1">
        <v>7.4880000000000004</v>
      </c>
      <c r="N1878" s="1">
        <v>2.931</v>
      </c>
      <c r="O1878" s="1">
        <v>16.36</v>
      </c>
      <c r="P1878" s="1"/>
    </row>
    <row r="1879" spans="1:16" ht="13.5" x14ac:dyDescent="0.35">
      <c r="A1879" s="1">
        <v>1872</v>
      </c>
      <c r="B1879" s="1">
        <v>1872</v>
      </c>
      <c r="C1879" s="1">
        <v>1873</v>
      </c>
      <c r="D1879" s="1" t="s">
        <v>163</v>
      </c>
      <c r="E1879" s="12">
        <v>0</v>
      </c>
      <c r="F1879" s="1">
        <v>0.78900000000000003</v>
      </c>
      <c r="G1879" s="1">
        <v>1.667</v>
      </c>
      <c r="H1879" s="1">
        <v>0.88200000000000001</v>
      </c>
      <c r="I1879" s="1">
        <v>9.0999999999999998E-2</v>
      </c>
      <c r="J1879" s="1">
        <v>12.005000000000001</v>
      </c>
      <c r="K1879" s="1">
        <v>0.85399999999999998</v>
      </c>
      <c r="L1879" s="1">
        <v>1.829</v>
      </c>
      <c r="M1879" s="1">
        <v>1.004</v>
      </c>
      <c r="N1879" s="1">
        <v>1.9E-2</v>
      </c>
      <c r="O1879" s="1">
        <v>9.8840000000000003</v>
      </c>
      <c r="P1879" s="1"/>
    </row>
    <row r="1880" spans="1:16" ht="13.5" x14ac:dyDescent="0.35">
      <c r="A1880" s="1">
        <v>1873</v>
      </c>
      <c r="B1880" s="1">
        <v>1873</v>
      </c>
      <c r="C1880" s="1">
        <v>1874</v>
      </c>
      <c r="D1880" s="1" t="s">
        <v>163</v>
      </c>
      <c r="E1880" s="12">
        <v>4.1666666666666664E-2</v>
      </c>
      <c r="F1880" s="1">
        <v>1.6659999999999999</v>
      </c>
      <c r="G1880" s="1">
        <v>2.637</v>
      </c>
      <c r="H1880" s="1">
        <v>1.5880000000000001</v>
      </c>
      <c r="I1880" s="1">
        <v>3.3000000000000002E-2</v>
      </c>
      <c r="J1880" s="1">
        <v>1.36</v>
      </c>
      <c r="K1880" s="1">
        <v>1.71</v>
      </c>
      <c r="L1880" s="1">
        <v>2.8450000000000002</v>
      </c>
      <c r="M1880" s="1">
        <v>1.7410000000000001</v>
      </c>
      <c r="N1880" s="1">
        <v>3.6999999999999998E-2</v>
      </c>
      <c r="O1880" s="1">
        <v>4.8029999999999999</v>
      </c>
      <c r="P1880" s="1"/>
    </row>
    <row r="1881" spans="1:16" ht="13.5" x14ac:dyDescent="0.35">
      <c r="A1881" s="1">
        <v>1874</v>
      </c>
      <c r="B1881" s="1">
        <v>1874</v>
      </c>
      <c r="C1881" s="1">
        <v>1875</v>
      </c>
      <c r="D1881" s="1" t="s">
        <v>163</v>
      </c>
      <c r="E1881" s="12">
        <v>8.3333333333333329E-2</v>
      </c>
      <c r="F1881" s="1">
        <v>0.56000000000000005</v>
      </c>
      <c r="G1881" s="1">
        <v>0.25</v>
      </c>
      <c r="H1881" s="1">
        <v>0.71499999999999997</v>
      </c>
      <c r="I1881" s="1">
        <v>2.274</v>
      </c>
      <c r="J1881" s="1">
        <v>7.6840000000000002</v>
      </c>
      <c r="K1881" s="1">
        <v>0.68700000000000006</v>
      </c>
      <c r="L1881" s="1">
        <v>0.32800000000000001</v>
      </c>
      <c r="M1881" s="1">
        <v>0.81699999999999995</v>
      </c>
      <c r="N1881" s="1">
        <v>2.327</v>
      </c>
      <c r="O1881" s="1">
        <v>1.0009999999999999</v>
      </c>
      <c r="P1881" s="1"/>
    </row>
    <row r="1882" spans="1:16" ht="13.5" x14ac:dyDescent="0.35">
      <c r="A1882" s="1">
        <v>1875</v>
      </c>
      <c r="B1882" s="1">
        <v>1875</v>
      </c>
      <c r="C1882" s="1">
        <v>1876</v>
      </c>
      <c r="D1882" s="1" t="s">
        <v>163</v>
      </c>
      <c r="E1882" s="12">
        <v>0.125</v>
      </c>
      <c r="F1882" s="1">
        <v>5.2969999999999997</v>
      </c>
      <c r="G1882" s="1">
        <v>7.3239999999999998</v>
      </c>
      <c r="H1882" s="1">
        <v>4.5570000000000004</v>
      </c>
      <c r="I1882" s="1">
        <v>3.5710000000000002</v>
      </c>
      <c r="J1882" s="1">
        <v>36.185000000000002</v>
      </c>
      <c r="K1882" s="1">
        <v>5.093</v>
      </c>
      <c r="L1882" s="1">
        <v>7.665</v>
      </c>
      <c r="M1882" s="1">
        <v>4.7549999999999999</v>
      </c>
      <c r="N1882" s="1">
        <v>3.7160000000000002</v>
      </c>
      <c r="O1882" s="1">
        <v>3.7850000000000001</v>
      </c>
      <c r="P1882" s="1"/>
    </row>
    <row r="1883" spans="1:16" ht="13.5" x14ac:dyDescent="0.35">
      <c r="A1883" s="1">
        <v>1876</v>
      </c>
      <c r="B1883" s="1">
        <v>1876</v>
      </c>
      <c r="C1883" s="1">
        <v>1877</v>
      </c>
      <c r="D1883" s="1" t="s">
        <v>163</v>
      </c>
      <c r="E1883" s="12">
        <v>0.16666666666666666</v>
      </c>
      <c r="F1883" s="1">
        <v>9.1159999999999997</v>
      </c>
      <c r="G1883" s="1">
        <v>12.157999999999999</v>
      </c>
      <c r="H1883" s="1">
        <v>7.5460000000000003</v>
      </c>
      <c r="I1883" s="1">
        <v>3.649</v>
      </c>
      <c r="J1883" s="1">
        <v>36.957999999999998</v>
      </c>
      <c r="K1883" s="1">
        <v>8.9090000000000007</v>
      </c>
      <c r="L1883" s="1">
        <v>12.802</v>
      </c>
      <c r="M1883" s="1">
        <v>7.95</v>
      </c>
      <c r="N1883" s="1">
        <v>3.851</v>
      </c>
      <c r="O1883" s="1">
        <v>4.3220000000000001</v>
      </c>
      <c r="P1883" s="1"/>
    </row>
    <row r="1884" spans="1:16" ht="13.5" x14ac:dyDescent="0.35">
      <c r="A1884" s="1">
        <v>1877</v>
      </c>
      <c r="B1884" s="1">
        <v>1877</v>
      </c>
      <c r="C1884" s="1">
        <v>1878</v>
      </c>
      <c r="D1884" s="1" t="s">
        <v>163</v>
      </c>
      <c r="E1884" s="12">
        <v>0.20833333333333334</v>
      </c>
      <c r="F1884" s="1">
        <v>0.65600000000000003</v>
      </c>
      <c r="G1884" s="1">
        <v>0.75600000000000001</v>
      </c>
      <c r="H1884" s="1">
        <v>0.21</v>
      </c>
      <c r="I1884" s="1">
        <v>0.88100000000000001</v>
      </c>
      <c r="J1884" s="1">
        <v>7.109</v>
      </c>
      <c r="K1884" s="1">
        <v>0.505</v>
      </c>
      <c r="L1884" s="1">
        <v>0.78800000000000003</v>
      </c>
      <c r="M1884" s="1">
        <v>0.214</v>
      </c>
      <c r="N1884" s="1">
        <v>0.92</v>
      </c>
      <c r="O1884" s="1">
        <v>0.17199999999999999</v>
      </c>
      <c r="P1884" s="1"/>
    </row>
    <row r="1885" spans="1:16" ht="13.5" x14ac:dyDescent="0.35">
      <c r="A1885" s="1">
        <v>1878</v>
      </c>
      <c r="B1885" s="1">
        <v>1878</v>
      </c>
      <c r="C1885" s="1">
        <v>1879</v>
      </c>
      <c r="D1885" s="1" t="s">
        <v>163</v>
      </c>
      <c r="E1885" s="12">
        <v>0.25</v>
      </c>
      <c r="F1885" s="1">
        <v>5.2590000000000003</v>
      </c>
      <c r="G1885" s="1">
        <v>6.6459999999999999</v>
      </c>
      <c r="H1885" s="1">
        <v>4.8499999999999996</v>
      </c>
      <c r="I1885" s="1">
        <v>1.9890000000000001</v>
      </c>
      <c r="J1885" s="1">
        <v>9.9979999999999993</v>
      </c>
      <c r="K1885" s="1">
        <v>5.17</v>
      </c>
      <c r="L1885" s="1">
        <v>6.98</v>
      </c>
      <c r="M1885" s="1">
        <v>5.09</v>
      </c>
      <c r="N1885" s="1">
        <v>2.081</v>
      </c>
      <c r="O1885" s="1">
        <v>8.391</v>
      </c>
      <c r="P1885" s="1"/>
    </row>
    <row r="1886" spans="1:16" ht="13.5" x14ac:dyDescent="0.35">
      <c r="A1886" s="1">
        <v>1879</v>
      </c>
      <c r="B1886" s="1">
        <v>1879</v>
      </c>
      <c r="C1886" s="1">
        <v>1880</v>
      </c>
      <c r="D1886" s="1" t="s">
        <v>163</v>
      </c>
      <c r="E1886" s="12">
        <v>0.29166666666666669</v>
      </c>
      <c r="F1886" s="1">
        <v>7.7229999999999999</v>
      </c>
      <c r="G1886" s="1">
        <v>7.133</v>
      </c>
      <c r="H1886" s="1">
        <v>7.7450000000000001</v>
      </c>
      <c r="I1886" s="1">
        <v>9.125</v>
      </c>
      <c r="J1886" s="1">
        <v>7.5880000000000001</v>
      </c>
      <c r="K1886" s="1">
        <v>7.7320000000000002</v>
      </c>
      <c r="L1886" s="1">
        <v>7.0030000000000001</v>
      </c>
      <c r="M1886" s="1">
        <v>7.6459999999999999</v>
      </c>
      <c r="N1886" s="1">
        <v>9.0990000000000002</v>
      </c>
      <c r="O1886" s="1">
        <v>5.1529999999999996</v>
      </c>
      <c r="P1886" s="1"/>
    </row>
    <row r="1887" spans="1:16" ht="13.5" x14ac:dyDescent="0.35">
      <c r="A1887" s="1">
        <v>1880</v>
      </c>
      <c r="B1887" s="1">
        <v>1880</v>
      </c>
      <c r="C1887" s="1">
        <v>1881</v>
      </c>
      <c r="D1887" s="1" t="s">
        <v>163</v>
      </c>
      <c r="E1887" s="12">
        <v>0.33333333333333331</v>
      </c>
      <c r="F1887" s="1">
        <v>2.8610000000000002</v>
      </c>
      <c r="G1887" s="1">
        <v>4.3739999999999997</v>
      </c>
      <c r="H1887" s="1">
        <v>2.8849999999999998</v>
      </c>
      <c r="I1887" s="1">
        <v>1.36</v>
      </c>
      <c r="J1887" s="1">
        <v>8.0660000000000007</v>
      </c>
      <c r="K1887" s="1">
        <v>2.8340000000000001</v>
      </c>
      <c r="L1887" s="1">
        <v>4.6379999999999999</v>
      </c>
      <c r="M1887" s="1">
        <v>3.0710000000000002</v>
      </c>
      <c r="N1887" s="1">
        <v>1.466</v>
      </c>
      <c r="O1887" s="1">
        <v>3.8540000000000001</v>
      </c>
      <c r="P1887" s="1"/>
    </row>
    <row r="1888" spans="1:16" ht="13.5" x14ac:dyDescent="0.35">
      <c r="A1888" s="1">
        <v>1881</v>
      </c>
      <c r="B1888" s="1">
        <v>1881</v>
      </c>
      <c r="C1888" s="1">
        <v>1882</v>
      </c>
      <c r="D1888" s="1" t="s">
        <v>163</v>
      </c>
      <c r="E1888" s="12">
        <v>0.375</v>
      </c>
      <c r="F1888" s="1">
        <v>1.413</v>
      </c>
      <c r="G1888" s="1">
        <v>1.3979999999999999</v>
      </c>
      <c r="H1888" s="1">
        <v>1.484</v>
      </c>
      <c r="I1888" s="1">
        <v>0.59099999999999997</v>
      </c>
      <c r="J1888" s="1">
        <v>7.6360000000000001</v>
      </c>
      <c r="K1888" s="1">
        <v>1.155</v>
      </c>
      <c r="L1888" s="1">
        <v>1.4119999999999999</v>
      </c>
      <c r="M1888" s="1">
        <v>1.502</v>
      </c>
      <c r="N1888" s="1">
        <v>0.56299999999999994</v>
      </c>
      <c r="O1888" s="1">
        <v>0.46899999999999997</v>
      </c>
      <c r="P1888" s="1"/>
    </row>
    <row r="1889" spans="1:16" ht="13.5" x14ac:dyDescent="0.35">
      <c r="A1889" s="1">
        <v>1882</v>
      </c>
      <c r="B1889" s="1">
        <v>1882</v>
      </c>
      <c r="C1889" s="1">
        <v>1883</v>
      </c>
      <c r="D1889" s="1" t="s">
        <v>163</v>
      </c>
      <c r="E1889" s="12">
        <v>0.41666666666666669</v>
      </c>
      <c r="F1889" s="1">
        <v>3.3340000000000001</v>
      </c>
      <c r="G1889" s="1">
        <v>3.6509999999999998</v>
      </c>
      <c r="H1889" s="1">
        <v>2.9580000000000002</v>
      </c>
      <c r="I1889" s="1">
        <v>2.2490000000000001</v>
      </c>
      <c r="J1889" s="1">
        <v>0.26100000000000001</v>
      </c>
      <c r="K1889" s="1">
        <v>3.3279999999999998</v>
      </c>
      <c r="L1889" s="1">
        <v>3.7759999999999998</v>
      </c>
      <c r="M1889" s="1">
        <v>3.0470000000000002</v>
      </c>
      <c r="N1889" s="1">
        <v>2.302</v>
      </c>
      <c r="O1889" s="1">
        <v>10.561999999999999</v>
      </c>
      <c r="P1889" s="1"/>
    </row>
    <row r="1890" spans="1:16" ht="13.5" x14ac:dyDescent="0.35">
      <c r="A1890" s="1">
        <v>1883</v>
      </c>
      <c r="B1890" s="1">
        <v>1883</v>
      </c>
      <c r="C1890" s="1">
        <v>1884</v>
      </c>
      <c r="D1890" s="1" t="s">
        <v>163</v>
      </c>
      <c r="E1890" s="12">
        <v>0.45833333333333331</v>
      </c>
      <c r="F1890" s="1">
        <v>2.238</v>
      </c>
      <c r="G1890" s="1">
        <v>2.9249999999999998</v>
      </c>
      <c r="H1890" s="1">
        <v>2.306</v>
      </c>
      <c r="I1890" s="1">
        <v>2.1909999999999998</v>
      </c>
      <c r="J1890" s="1">
        <v>7.6989999999999998</v>
      </c>
      <c r="K1890" s="1">
        <v>2.2799999999999998</v>
      </c>
      <c r="L1890" s="1">
        <v>3.0219999999999998</v>
      </c>
      <c r="M1890" s="1">
        <v>2.371</v>
      </c>
      <c r="N1890" s="1">
        <v>2.2509999999999999</v>
      </c>
      <c r="O1890" s="1">
        <v>11.175000000000001</v>
      </c>
      <c r="P1890" s="1"/>
    </row>
    <row r="1891" spans="1:16" ht="13.5" x14ac:dyDescent="0.35">
      <c r="A1891" s="1">
        <v>1884</v>
      </c>
      <c r="B1891" s="1">
        <v>1884</v>
      </c>
      <c r="C1891" s="1">
        <v>1885</v>
      </c>
      <c r="D1891" s="1" t="s">
        <v>163</v>
      </c>
      <c r="E1891" s="12">
        <v>0.5</v>
      </c>
      <c r="F1891" s="1">
        <v>0.61599999999999999</v>
      </c>
      <c r="G1891" s="1">
        <v>0.96799999999999997</v>
      </c>
      <c r="H1891" s="1">
        <v>0.91900000000000004</v>
      </c>
      <c r="I1891" s="1">
        <v>1.3859999999999999</v>
      </c>
      <c r="J1891" s="1">
        <v>6.468</v>
      </c>
      <c r="K1891" s="1">
        <v>1.137</v>
      </c>
      <c r="L1891" s="1">
        <v>0.85499999999999998</v>
      </c>
      <c r="M1891" s="1">
        <v>0.82</v>
      </c>
      <c r="N1891" s="1">
        <v>1.4319999999999999</v>
      </c>
      <c r="O1891" s="1">
        <v>10.821</v>
      </c>
      <c r="P1891" s="1"/>
    </row>
    <row r="1892" spans="1:16" ht="13.5" x14ac:dyDescent="0.35">
      <c r="A1892" s="1">
        <v>1885</v>
      </c>
      <c r="B1892" s="1">
        <v>1885</v>
      </c>
      <c r="C1892" s="1">
        <v>1886</v>
      </c>
      <c r="D1892" s="1" t="s">
        <v>163</v>
      </c>
      <c r="E1892" s="12">
        <v>0.54166666666666663</v>
      </c>
      <c r="F1892" s="1">
        <v>2.2389999999999999</v>
      </c>
      <c r="G1892" s="1">
        <v>3.9670000000000001</v>
      </c>
      <c r="H1892" s="1">
        <v>3.8319999999999999</v>
      </c>
      <c r="I1892" s="1">
        <v>0.22800000000000001</v>
      </c>
      <c r="J1892" s="1">
        <v>4.5250000000000004</v>
      </c>
      <c r="K1892" s="1">
        <v>2.5259999999999998</v>
      </c>
      <c r="L1892" s="1">
        <v>4.3360000000000003</v>
      </c>
      <c r="M1892" s="1">
        <v>4.2249999999999996</v>
      </c>
      <c r="N1892" s="1">
        <v>0.17299999999999999</v>
      </c>
      <c r="O1892" s="1">
        <v>1.163</v>
      </c>
      <c r="P1892" s="1"/>
    </row>
    <row r="1893" spans="1:16" ht="13.5" x14ac:dyDescent="0.35">
      <c r="A1893" s="1">
        <v>1886</v>
      </c>
      <c r="B1893" s="1">
        <v>1886</v>
      </c>
      <c r="C1893" s="1">
        <v>1887</v>
      </c>
      <c r="D1893" s="1" t="s">
        <v>163</v>
      </c>
      <c r="E1893" s="12">
        <v>0.58333333333333337</v>
      </c>
      <c r="F1893" s="1">
        <v>2.0430000000000001</v>
      </c>
      <c r="G1893" s="1">
        <v>1.613</v>
      </c>
      <c r="H1893" s="1">
        <v>1.5229999999999999</v>
      </c>
      <c r="I1893" s="1">
        <v>0.63700000000000001</v>
      </c>
      <c r="J1893" s="1">
        <v>9.9540000000000006</v>
      </c>
      <c r="K1893" s="1">
        <v>0.875</v>
      </c>
      <c r="L1893" s="1">
        <v>1.635</v>
      </c>
      <c r="M1893" s="1">
        <v>1.5269999999999999</v>
      </c>
      <c r="N1893" s="1">
        <v>0.90500000000000003</v>
      </c>
      <c r="O1893" s="1">
        <v>6.0999999999999999E-2</v>
      </c>
      <c r="P1893" s="1"/>
    </row>
    <row r="1894" spans="1:16" ht="13.5" x14ac:dyDescent="0.35">
      <c r="A1894" s="1">
        <v>1887</v>
      </c>
      <c r="B1894" s="1">
        <v>1887</v>
      </c>
      <c r="C1894" s="1">
        <v>1888</v>
      </c>
      <c r="D1894" s="1" t="s">
        <v>163</v>
      </c>
      <c r="E1894" s="12">
        <v>0.625</v>
      </c>
      <c r="F1894" s="1">
        <v>6.1820000000000004</v>
      </c>
      <c r="G1894" s="1">
        <v>8.7100000000000009</v>
      </c>
      <c r="H1894" s="1">
        <v>7.65</v>
      </c>
      <c r="I1894" s="1">
        <v>1.012</v>
      </c>
      <c r="J1894" s="1">
        <v>21.169</v>
      </c>
      <c r="K1894" s="1">
        <v>4.8170000000000002</v>
      </c>
      <c r="L1894" s="1">
        <v>9.4339999999999993</v>
      </c>
      <c r="M1894" s="1">
        <v>8.32</v>
      </c>
      <c r="N1894" s="1">
        <v>1.401</v>
      </c>
      <c r="O1894" s="1">
        <v>0.436</v>
      </c>
      <c r="P1894" s="1"/>
    </row>
    <row r="1895" spans="1:16" ht="13.5" x14ac:dyDescent="0.35">
      <c r="A1895" s="1">
        <v>1888</v>
      </c>
      <c r="B1895" s="1">
        <v>1888</v>
      </c>
      <c r="C1895" s="1">
        <v>1889</v>
      </c>
      <c r="D1895" s="1" t="s">
        <v>163</v>
      </c>
      <c r="E1895" s="12">
        <v>0.66666666666666663</v>
      </c>
      <c r="F1895" s="1">
        <v>0.10100000000000001</v>
      </c>
      <c r="G1895" s="1">
        <v>0.32500000000000001</v>
      </c>
      <c r="H1895" s="1">
        <v>0.32200000000000001</v>
      </c>
      <c r="I1895" s="1">
        <v>0.24099999999999999</v>
      </c>
      <c r="J1895" s="1">
        <v>0.315</v>
      </c>
      <c r="K1895" s="1">
        <v>0.2</v>
      </c>
      <c r="L1895" s="1">
        <v>0.58099999999999996</v>
      </c>
      <c r="M1895" s="1">
        <v>0.57699999999999996</v>
      </c>
      <c r="N1895" s="1">
        <v>0.5</v>
      </c>
      <c r="O1895" s="1">
        <v>0.438</v>
      </c>
      <c r="P1895" s="1"/>
    </row>
    <row r="1896" spans="1:16" ht="13.5" x14ac:dyDescent="0.35">
      <c r="A1896" s="1">
        <v>1889</v>
      </c>
      <c r="B1896" s="1">
        <v>1889</v>
      </c>
      <c r="C1896" s="1">
        <v>1890</v>
      </c>
      <c r="D1896" s="1" t="s">
        <v>163</v>
      </c>
      <c r="E1896" s="12">
        <v>0.70833333333333337</v>
      </c>
      <c r="F1896" s="1">
        <v>8.5210000000000008</v>
      </c>
      <c r="G1896" s="1">
        <v>10.709</v>
      </c>
      <c r="H1896" s="1">
        <v>9.4540000000000006</v>
      </c>
      <c r="I1896" s="1">
        <v>5.3579999999999997</v>
      </c>
      <c r="J1896" s="1">
        <v>24.478999999999999</v>
      </c>
      <c r="K1896" s="1">
        <v>7.9690000000000003</v>
      </c>
      <c r="L1896" s="1">
        <v>11.205</v>
      </c>
      <c r="M1896" s="1">
        <v>9.8859999999999992</v>
      </c>
      <c r="N1896" s="1">
        <v>5.5880000000000001</v>
      </c>
      <c r="O1896" s="1">
        <v>11.156000000000001</v>
      </c>
      <c r="P1896" s="1"/>
    </row>
    <row r="1897" spans="1:16" ht="13.5" x14ac:dyDescent="0.35">
      <c r="A1897" s="1">
        <v>1890</v>
      </c>
      <c r="B1897" s="1">
        <v>1890</v>
      </c>
      <c r="C1897" s="1">
        <v>1891</v>
      </c>
      <c r="D1897" s="1" t="s">
        <v>163</v>
      </c>
      <c r="E1897" s="12">
        <v>0.75</v>
      </c>
      <c r="F1897" s="1">
        <v>2.8479999999999999</v>
      </c>
      <c r="G1897" s="1">
        <v>3.762</v>
      </c>
      <c r="H1897" s="1">
        <v>3.2040000000000002</v>
      </c>
      <c r="I1897" s="1">
        <v>0.55300000000000005</v>
      </c>
      <c r="J1897" s="1">
        <v>18.27</v>
      </c>
      <c r="K1897" s="1">
        <v>2.3650000000000002</v>
      </c>
      <c r="L1897" s="1">
        <v>4.0759999999999996</v>
      </c>
      <c r="M1897" s="1">
        <v>3.4889999999999999</v>
      </c>
      <c r="N1897" s="1">
        <v>0.69899999999999995</v>
      </c>
      <c r="O1897" s="1">
        <v>6.2050000000000001</v>
      </c>
      <c r="P1897" s="1"/>
    </row>
    <row r="1898" spans="1:16" ht="13.5" x14ac:dyDescent="0.35">
      <c r="A1898" s="1">
        <v>1891</v>
      </c>
      <c r="B1898" s="1">
        <v>1891</v>
      </c>
      <c r="C1898" s="1">
        <v>1892</v>
      </c>
      <c r="D1898" s="1" t="s">
        <v>163</v>
      </c>
      <c r="E1898" s="12">
        <v>0.79166666666666663</v>
      </c>
      <c r="F1898" s="1">
        <v>1.9990000000000001</v>
      </c>
      <c r="G1898" s="1">
        <v>1.742</v>
      </c>
      <c r="H1898" s="1">
        <v>1.736</v>
      </c>
      <c r="I1898" s="1">
        <v>1.339</v>
      </c>
      <c r="J1898" s="1">
        <v>0.96099999999999997</v>
      </c>
      <c r="K1898" s="1">
        <v>1.9790000000000001</v>
      </c>
      <c r="L1898" s="1">
        <v>1.657</v>
      </c>
      <c r="M1898" s="1">
        <v>1.651</v>
      </c>
      <c r="N1898" s="1">
        <v>1.232</v>
      </c>
      <c r="O1898" s="1">
        <v>4.758</v>
      </c>
      <c r="P1898" s="1"/>
    </row>
    <row r="1899" spans="1:16" ht="13.5" x14ac:dyDescent="0.35">
      <c r="A1899" s="1">
        <v>1892</v>
      </c>
      <c r="B1899" s="1">
        <v>1892</v>
      </c>
      <c r="C1899" s="1">
        <v>1893</v>
      </c>
      <c r="D1899" s="1" t="s">
        <v>163</v>
      </c>
      <c r="E1899" s="12">
        <v>0.83333333333333337</v>
      </c>
      <c r="F1899" s="1">
        <v>7.3650000000000002</v>
      </c>
      <c r="G1899" s="1">
        <v>9.7089999999999996</v>
      </c>
      <c r="H1899" s="1">
        <v>7.34</v>
      </c>
      <c r="I1899" s="1">
        <v>5.1159999999999997</v>
      </c>
      <c r="J1899" s="1">
        <v>1.768</v>
      </c>
      <c r="K1899" s="1">
        <v>7.2350000000000003</v>
      </c>
      <c r="L1899" s="1">
        <v>10.081</v>
      </c>
      <c r="M1899" s="1">
        <v>7.5890000000000004</v>
      </c>
      <c r="N1899" s="1">
        <v>5.2469999999999999</v>
      </c>
      <c r="O1899" s="1">
        <v>13.935</v>
      </c>
      <c r="P1899" s="1"/>
    </row>
    <row r="1900" spans="1:16" ht="13.5" x14ac:dyDescent="0.35">
      <c r="A1900" s="1">
        <v>1893</v>
      </c>
      <c r="B1900" s="1">
        <v>1893</v>
      </c>
      <c r="C1900" s="1">
        <v>1894</v>
      </c>
      <c r="D1900" s="1" t="s">
        <v>163</v>
      </c>
      <c r="E1900" s="12">
        <v>0.875</v>
      </c>
      <c r="F1900" s="1">
        <v>1.496</v>
      </c>
      <c r="G1900" s="1">
        <v>1.5820000000000001</v>
      </c>
      <c r="H1900" s="1">
        <v>1.175</v>
      </c>
      <c r="I1900" s="1">
        <v>1.861</v>
      </c>
      <c r="J1900" s="1">
        <v>1.3340000000000001</v>
      </c>
      <c r="K1900" s="1">
        <v>1.2589999999999999</v>
      </c>
      <c r="L1900" s="1">
        <v>1.5680000000000001</v>
      </c>
      <c r="M1900" s="1">
        <v>1.1399999999999999</v>
      </c>
      <c r="N1900" s="1">
        <v>1.859</v>
      </c>
      <c r="O1900" s="1">
        <v>5.093</v>
      </c>
      <c r="P1900" s="1"/>
    </row>
    <row r="1901" spans="1:16" ht="13.5" x14ac:dyDescent="0.35">
      <c r="A1901" s="1">
        <v>1894</v>
      </c>
      <c r="B1901" s="1">
        <v>1894</v>
      </c>
      <c r="C1901" s="1">
        <v>1895</v>
      </c>
      <c r="D1901" s="1" t="s">
        <v>163</v>
      </c>
      <c r="E1901" s="12">
        <v>0.91666666666666663</v>
      </c>
      <c r="F1901" s="1">
        <v>3.5910000000000002</v>
      </c>
      <c r="G1901" s="1">
        <v>5.617</v>
      </c>
      <c r="H1901" s="1">
        <v>3.5249999999999999</v>
      </c>
      <c r="I1901" s="1">
        <v>1.978</v>
      </c>
      <c r="J1901" s="1">
        <v>1.0680000000000001</v>
      </c>
      <c r="K1901" s="1">
        <v>3.504</v>
      </c>
      <c r="L1901" s="1">
        <v>5.984</v>
      </c>
      <c r="M1901" s="1">
        <v>3.7829999999999999</v>
      </c>
      <c r="N1901" s="1">
        <v>2.1579999999999999</v>
      </c>
      <c r="O1901" s="1">
        <v>9.24</v>
      </c>
      <c r="P1901" s="1"/>
    </row>
    <row r="1902" spans="1:16" ht="13.5" x14ac:dyDescent="0.35">
      <c r="A1902" s="1">
        <v>1895</v>
      </c>
      <c r="B1902" s="1">
        <v>1895</v>
      </c>
      <c r="C1902" s="1">
        <v>1896</v>
      </c>
      <c r="D1902" s="1" t="s">
        <v>163</v>
      </c>
      <c r="E1902" s="12">
        <v>0.95833333333333337</v>
      </c>
      <c r="F1902" s="1">
        <v>2.0179999999999998</v>
      </c>
      <c r="G1902" s="1">
        <v>2.2080000000000002</v>
      </c>
      <c r="H1902" s="1">
        <v>1.931</v>
      </c>
      <c r="I1902" s="1">
        <v>0.90900000000000003</v>
      </c>
      <c r="J1902" s="1">
        <v>0.98299999999999998</v>
      </c>
      <c r="K1902" s="1">
        <v>2.085</v>
      </c>
      <c r="L1902" s="1">
        <v>2.258</v>
      </c>
      <c r="M1902" s="1">
        <v>1.9670000000000001</v>
      </c>
      <c r="N1902" s="1">
        <v>0.89</v>
      </c>
      <c r="O1902" s="1">
        <v>0.97799999999999998</v>
      </c>
      <c r="P1902" s="1"/>
    </row>
    <row r="1903" spans="1:16" ht="13.5" x14ac:dyDescent="0.35">
      <c r="A1903" s="1">
        <v>1896</v>
      </c>
      <c r="B1903" s="1">
        <v>1896</v>
      </c>
      <c r="C1903" s="1">
        <v>1897</v>
      </c>
      <c r="D1903" s="1" t="s">
        <v>164</v>
      </c>
      <c r="E1903" s="12">
        <v>0</v>
      </c>
      <c r="F1903" s="1">
        <v>5.5119999999999996</v>
      </c>
      <c r="G1903" s="1">
        <v>7.15</v>
      </c>
      <c r="H1903" s="1">
        <v>5.0069999999999997</v>
      </c>
      <c r="I1903" s="1">
        <v>3.3559999999999999</v>
      </c>
      <c r="J1903" s="1">
        <v>0.86</v>
      </c>
      <c r="K1903" s="1">
        <v>5.3710000000000004</v>
      </c>
      <c r="L1903" s="1">
        <v>7.468</v>
      </c>
      <c r="M1903" s="1">
        <v>5.2130000000000001</v>
      </c>
      <c r="N1903" s="1">
        <v>3.4750000000000001</v>
      </c>
      <c r="O1903" s="1">
        <v>0.85799999999999998</v>
      </c>
      <c r="P1903" s="1"/>
    </row>
    <row r="1904" spans="1:16" ht="13.5" x14ac:dyDescent="0.35">
      <c r="A1904" s="1">
        <v>1897</v>
      </c>
      <c r="B1904" s="1">
        <v>1897</v>
      </c>
      <c r="C1904" s="1">
        <v>1898</v>
      </c>
      <c r="D1904" s="1" t="s">
        <v>164</v>
      </c>
      <c r="E1904" s="12">
        <v>4.1666666666666664E-2</v>
      </c>
      <c r="F1904" s="1">
        <v>8.5239999999999991</v>
      </c>
      <c r="G1904" s="1">
        <v>11.839</v>
      </c>
      <c r="H1904" s="1">
        <v>8.0340000000000007</v>
      </c>
      <c r="I1904" s="1">
        <v>3.4889999999999999</v>
      </c>
      <c r="J1904" s="1">
        <v>0.622</v>
      </c>
      <c r="K1904" s="1">
        <v>8.5259999999999998</v>
      </c>
      <c r="L1904" s="1">
        <v>12.494999999999999</v>
      </c>
      <c r="M1904" s="1">
        <v>8.4920000000000009</v>
      </c>
      <c r="N1904" s="1">
        <v>3.7120000000000002</v>
      </c>
      <c r="O1904" s="1">
        <v>0.62</v>
      </c>
      <c r="P1904" s="1"/>
    </row>
    <row r="1905" spans="1:16" ht="13.5" x14ac:dyDescent="0.35">
      <c r="A1905" s="1">
        <v>1898</v>
      </c>
      <c r="B1905" s="1">
        <v>1898</v>
      </c>
      <c r="C1905" s="1">
        <v>1899</v>
      </c>
      <c r="D1905" s="1" t="s">
        <v>164</v>
      </c>
      <c r="E1905" s="12">
        <v>8.3333333333333329E-2</v>
      </c>
      <c r="F1905" s="1">
        <v>0.52700000000000002</v>
      </c>
      <c r="G1905" s="1">
        <v>0.437</v>
      </c>
      <c r="H1905" s="1">
        <v>0.437</v>
      </c>
      <c r="I1905" s="1">
        <v>0.441</v>
      </c>
      <c r="J1905" s="1">
        <v>0.437</v>
      </c>
      <c r="K1905" s="1">
        <v>0.58699999999999997</v>
      </c>
      <c r="L1905" s="1">
        <v>0.43099999999999999</v>
      </c>
      <c r="M1905" s="1">
        <v>0.43099999999999999</v>
      </c>
      <c r="N1905" s="1">
        <v>0.434</v>
      </c>
      <c r="O1905" s="1">
        <v>0.437</v>
      </c>
      <c r="P1905" s="1"/>
    </row>
    <row r="1906" spans="1:16" ht="13.5" x14ac:dyDescent="0.35">
      <c r="A1906" s="1">
        <v>1899</v>
      </c>
      <c r="B1906" s="1">
        <v>1899</v>
      </c>
      <c r="C1906" s="1">
        <v>1900</v>
      </c>
      <c r="D1906" s="1" t="s">
        <v>164</v>
      </c>
      <c r="E1906" s="12">
        <v>0.125</v>
      </c>
      <c r="F1906" s="1">
        <v>7.3999999999999996E-2</v>
      </c>
      <c r="G1906" s="1">
        <v>9.9000000000000005E-2</v>
      </c>
      <c r="H1906" s="1">
        <v>9.9000000000000005E-2</v>
      </c>
      <c r="I1906" s="1">
        <v>0.10199999999999999</v>
      </c>
      <c r="J1906" s="1">
        <v>9.9000000000000005E-2</v>
      </c>
      <c r="K1906" s="1">
        <v>0.26100000000000001</v>
      </c>
      <c r="L1906" s="1">
        <v>9.4E-2</v>
      </c>
      <c r="M1906" s="1">
        <v>9.4E-2</v>
      </c>
      <c r="N1906" s="1">
        <v>9.7000000000000003E-2</v>
      </c>
      <c r="O1906" s="1">
        <v>9.9000000000000005E-2</v>
      </c>
      <c r="P1906" s="1"/>
    </row>
    <row r="1907" spans="1:16" ht="13.5" x14ac:dyDescent="0.35">
      <c r="A1907" s="1">
        <v>1900</v>
      </c>
      <c r="B1907" s="1">
        <v>1900</v>
      </c>
      <c r="C1907" s="1">
        <v>1901</v>
      </c>
      <c r="D1907" s="1" t="s">
        <v>164</v>
      </c>
      <c r="E1907" s="12">
        <v>0.16666666666666666</v>
      </c>
      <c r="F1907" s="1">
        <v>0.22700000000000001</v>
      </c>
      <c r="G1907" s="1">
        <v>0.13100000000000001</v>
      </c>
      <c r="H1907" s="1">
        <v>0.13100000000000001</v>
      </c>
      <c r="I1907" s="1">
        <v>0.128</v>
      </c>
      <c r="J1907" s="1">
        <v>0.13</v>
      </c>
      <c r="K1907" s="1">
        <v>0.16600000000000001</v>
      </c>
      <c r="L1907" s="1">
        <v>0.13400000000000001</v>
      </c>
      <c r="M1907" s="1">
        <v>0.13400000000000001</v>
      </c>
      <c r="N1907" s="1">
        <v>0.13200000000000001</v>
      </c>
      <c r="O1907" s="1">
        <v>0.13</v>
      </c>
      <c r="P1907" s="1"/>
    </row>
    <row r="1908" spans="1:16" ht="13.5" x14ac:dyDescent="0.35">
      <c r="A1908" s="1">
        <v>1901</v>
      </c>
      <c r="B1908" s="1">
        <v>1901</v>
      </c>
      <c r="C1908" s="1">
        <v>1902</v>
      </c>
      <c r="D1908" s="1" t="s">
        <v>164</v>
      </c>
      <c r="E1908" s="12">
        <v>0.20833333333333334</v>
      </c>
      <c r="F1908" s="1">
        <v>0.104</v>
      </c>
      <c r="G1908" s="1">
        <v>0.20200000000000001</v>
      </c>
      <c r="H1908" s="1">
        <v>0.20200000000000001</v>
      </c>
      <c r="I1908" s="1">
        <v>0.19900000000000001</v>
      </c>
      <c r="J1908" s="1">
        <v>0.20200000000000001</v>
      </c>
      <c r="K1908" s="1">
        <v>0.39800000000000002</v>
      </c>
      <c r="L1908" s="1">
        <v>0.20499999999999999</v>
      </c>
      <c r="M1908" s="1">
        <v>0.20499999999999999</v>
      </c>
      <c r="N1908" s="1">
        <v>0.20300000000000001</v>
      </c>
      <c r="O1908" s="1">
        <v>0.20200000000000001</v>
      </c>
      <c r="P1908" s="1"/>
    </row>
    <row r="1909" spans="1:16" ht="13.5" x14ac:dyDescent="0.35">
      <c r="A1909" s="1">
        <v>1902</v>
      </c>
      <c r="B1909" s="1">
        <v>1902</v>
      </c>
      <c r="C1909" s="1">
        <v>1903</v>
      </c>
      <c r="D1909" s="1" t="s">
        <v>164</v>
      </c>
      <c r="E1909" s="12">
        <v>0.25</v>
      </c>
      <c r="F1909" s="1">
        <v>0.33300000000000002</v>
      </c>
      <c r="G1909" s="1">
        <v>0.14899999999999999</v>
      </c>
      <c r="H1909" s="1">
        <v>0.14899999999999999</v>
      </c>
      <c r="I1909" s="1">
        <v>0.14699999999999999</v>
      </c>
      <c r="J1909" s="1">
        <v>0.14899999999999999</v>
      </c>
      <c r="K1909" s="1">
        <v>0.36199999999999999</v>
      </c>
      <c r="L1909" s="1">
        <v>0.152</v>
      </c>
      <c r="M1909" s="1">
        <v>0.152</v>
      </c>
      <c r="N1909" s="1">
        <v>0.15</v>
      </c>
      <c r="O1909" s="1">
        <v>0.14899999999999999</v>
      </c>
      <c r="P1909" s="1"/>
    </row>
    <row r="1910" spans="1:16" ht="13.5" x14ac:dyDescent="0.35">
      <c r="A1910" s="1">
        <v>1903</v>
      </c>
      <c r="B1910" s="1">
        <v>1903</v>
      </c>
      <c r="C1910" s="1">
        <v>1904</v>
      </c>
      <c r="D1910" s="1" t="s">
        <v>164</v>
      </c>
      <c r="E1910" s="12">
        <v>0.29166666666666669</v>
      </c>
      <c r="F1910" s="1">
        <v>0.19400000000000001</v>
      </c>
      <c r="G1910" s="1">
        <v>1.7999999999999999E-2</v>
      </c>
      <c r="H1910" s="1">
        <v>1.7999999999999999E-2</v>
      </c>
      <c r="I1910" s="1">
        <v>1.6E-2</v>
      </c>
      <c r="J1910" s="1">
        <v>1.7000000000000001E-2</v>
      </c>
      <c r="K1910" s="1">
        <v>0.60899999999999999</v>
      </c>
      <c r="L1910" s="1">
        <v>0.02</v>
      </c>
      <c r="M1910" s="1">
        <v>0.02</v>
      </c>
      <c r="N1910" s="1">
        <v>1.7999999999999999E-2</v>
      </c>
      <c r="O1910" s="1">
        <v>1.7000000000000001E-2</v>
      </c>
      <c r="P1910" s="1"/>
    </row>
    <row r="1911" spans="1:16" ht="13.5" x14ac:dyDescent="0.35">
      <c r="A1911" s="1">
        <v>1904</v>
      </c>
      <c r="B1911" s="1">
        <v>1904</v>
      </c>
      <c r="C1911" s="1">
        <v>1905</v>
      </c>
      <c r="D1911" s="1" t="s">
        <v>164</v>
      </c>
      <c r="E1911" s="12">
        <v>0.33333333333333331</v>
      </c>
      <c r="F1911" s="1">
        <v>0.498</v>
      </c>
      <c r="G1911" s="1">
        <v>0.104</v>
      </c>
      <c r="H1911" s="1">
        <v>0.104</v>
      </c>
      <c r="I1911" s="1">
        <v>0.106</v>
      </c>
      <c r="J1911" s="1">
        <v>0.105</v>
      </c>
      <c r="K1911" s="1">
        <v>0.38700000000000001</v>
      </c>
      <c r="L1911" s="1">
        <v>0.10299999999999999</v>
      </c>
      <c r="M1911" s="1">
        <v>0.10299999999999999</v>
      </c>
      <c r="N1911" s="1">
        <v>0.104</v>
      </c>
      <c r="O1911" s="1">
        <v>0.105</v>
      </c>
      <c r="P1911" s="1"/>
    </row>
    <row r="1912" spans="1:16" ht="13.5" x14ac:dyDescent="0.35">
      <c r="A1912" s="1">
        <v>1905</v>
      </c>
      <c r="B1912" s="1">
        <v>1905</v>
      </c>
      <c r="C1912" s="1">
        <v>1906</v>
      </c>
      <c r="D1912" s="1" t="s">
        <v>164</v>
      </c>
      <c r="E1912" s="12">
        <v>0.375</v>
      </c>
      <c r="F1912" s="1">
        <v>0.111</v>
      </c>
      <c r="G1912" s="1">
        <v>2.5999999999999999E-2</v>
      </c>
      <c r="H1912" s="1">
        <v>2.7E-2</v>
      </c>
      <c r="I1912" s="1">
        <v>2.8000000000000001E-2</v>
      </c>
      <c r="J1912" s="1">
        <v>2.7E-2</v>
      </c>
      <c r="K1912" s="1">
        <v>0.156</v>
      </c>
      <c r="L1912" s="1">
        <v>2.5000000000000001E-2</v>
      </c>
      <c r="M1912" s="1">
        <v>2.5000000000000001E-2</v>
      </c>
      <c r="N1912" s="1">
        <v>2.5999999999999999E-2</v>
      </c>
      <c r="O1912" s="1">
        <v>2.7E-2</v>
      </c>
      <c r="P1912" s="1"/>
    </row>
    <row r="1913" spans="1:16" ht="13.5" x14ac:dyDescent="0.35">
      <c r="A1913" s="1">
        <v>1906</v>
      </c>
      <c r="B1913" s="1">
        <v>1906</v>
      </c>
      <c r="C1913" s="1">
        <v>1907</v>
      </c>
      <c r="D1913" s="1" t="s">
        <v>164</v>
      </c>
      <c r="E1913" s="12">
        <v>0.41666666666666669</v>
      </c>
      <c r="F1913" s="1">
        <v>0.17</v>
      </c>
      <c r="G1913" s="1">
        <v>0.13700000000000001</v>
      </c>
      <c r="H1913" s="1">
        <v>0.13700000000000001</v>
      </c>
      <c r="I1913" s="1">
        <v>0.13600000000000001</v>
      </c>
      <c r="J1913" s="1">
        <v>0.13700000000000001</v>
      </c>
      <c r="K1913" s="1">
        <v>0.35299999999999998</v>
      </c>
      <c r="L1913" s="1">
        <v>0.13900000000000001</v>
      </c>
      <c r="M1913" s="1">
        <v>0.13900000000000001</v>
      </c>
      <c r="N1913" s="1">
        <v>0.13800000000000001</v>
      </c>
      <c r="O1913" s="1">
        <v>0.13700000000000001</v>
      </c>
      <c r="P1913" s="1"/>
    </row>
    <row r="1914" spans="1:16" ht="13.5" x14ac:dyDescent="0.35">
      <c r="A1914" s="1">
        <v>1907</v>
      </c>
      <c r="B1914" s="1">
        <v>1907</v>
      </c>
      <c r="C1914" s="1">
        <v>1908</v>
      </c>
      <c r="D1914" s="1" t="s">
        <v>164</v>
      </c>
      <c r="E1914" s="12">
        <v>0.45833333333333331</v>
      </c>
      <c r="F1914" s="1">
        <v>0.46100000000000002</v>
      </c>
      <c r="G1914" s="1">
        <v>0.114</v>
      </c>
      <c r="H1914" s="1">
        <v>0.114</v>
      </c>
      <c r="I1914" s="1">
        <v>0.113</v>
      </c>
      <c r="J1914" s="1">
        <v>0.114</v>
      </c>
      <c r="K1914" s="1">
        <v>0.73899999999999999</v>
      </c>
      <c r="L1914" s="1">
        <v>0.11600000000000001</v>
      </c>
      <c r="M1914" s="1">
        <v>0.115</v>
      </c>
      <c r="N1914" s="1">
        <v>0.115</v>
      </c>
      <c r="O1914" s="1">
        <v>0.114</v>
      </c>
      <c r="P1914" s="1"/>
    </row>
    <row r="1915" spans="1:16" ht="13.5" x14ac:dyDescent="0.35">
      <c r="A1915" s="1">
        <v>1908</v>
      </c>
      <c r="B1915" s="1">
        <v>1908</v>
      </c>
      <c r="C1915" s="1">
        <v>1909</v>
      </c>
      <c r="D1915" s="1" t="s">
        <v>164</v>
      </c>
      <c r="E1915" s="12">
        <v>0.5</v>
      </c>
      <c r="F1915" s="1">
        <v>5.6000000000000001E-2</v>
      </c>
      <c r="G1915" s="1">
        <v>8.3000000000000004E-2</v>
      </c>
      <c r="H1915" s="1">
        <v>8.3000000000000004E-2</v>
      </c>
      <c r="I1915" s="1">
        <v>8.4000000000000005E-2</v>
      </c>
      <c r="J1915" s="1">
        <v>8.4000000000000005E-2</v>
      </c>
      <c r="K1915" s="1">
        <v>0.11600000000000001</v>
      </c>
      <c r="L1915" s="1">
        <v>8.2000000000000003E-2</v>
      </c>
      <c r="M1915" s="1">
        <v>8.2000000000000003E-2</v>
      </c>
      <c r="N1915" s="1">
        <v>8.3000000000000004E-2</v>
      </c>
      <c r="O1915" s="1">
        <v>8.4000000000000005E-2</v>
      </c>
      <c r="P1915" s="1"/>
    </row>
    <row r="1916" spans="1:16" ht="13.5" x14ac:dyDescent="0.35">
      <c r="A1916" s="1">
        <v>1909</v>
      </c>
      <c r="B1916" s="1">
        <v>1909</v>
      </c>
      <c r="C1916" s="1">
        <v>1910</v>
      </c>
      <c r="D1916" s="1" t="s">
        <v>164</v>
      </c>
      <c r="E1916" s="12">
        <v>0.54166666666666663</v>
      </c>
      <c r="F1916" s="1">
        <v>0.88700000000000001</v>
      </c>
      <c r="G1916" s="1">
        <v>1.4E-2</v>
      </c>
      <c r="H1916" s="1">
        <v>1.4E-2</v>
      </c>
      <c r="I1916" s="1">
        <v>1.4999999999999999E-2</v>
      </c>
      <c r="J1916" s="1">
        <v>1.4999999999999999E-2</v>
      </c>
      <c r="K1916" s="1">
        <v>0.376</v>
      </c>
      <c r="L1916" s="1">
        <v>1.2999999999999999E-2</v>
      </c>
      <c r="M1916" s="1">
        <v>1.4E-2</v>
      </c>
      <c r="N1916" s="1">
        <v>1.4E-2</v>
      </c>
      <c r="O1916" s="1">
        <v>1.4999999999999999E-2</v>
      </c>
      <c r="P1916" s="1"/>
    </row>
    <row r="1917" spans="1:16" ht="13.5" x14ac:dyDescent="0.35">
      <c r="A1917" s="1">
        <v>1910</v>
      </c>
      <c r="B1917" s="1">
        <v>1910</v>
      </c>
      <c r="C1917" s="1">
        <v>1911</v>
      </c>
      <c r="D1917" s="1" t="s">
        <v>164</v>
      </c>
      <c r="E1917" s="12">
        <v>0.58333333333333337</v>
      </c>
      <c r="F1917" s="1">
        <v>1.6E-2</v>
      </c>
      <c r="G1917" s="1">
        <v>0.20599999999999999</v>
      </c>
      <c r="H1917" s="1">
        <v>0.20599999999999999</v>
      </c>
      <c r="I1917" s="1">
        <v>0.20499999999999999</v>
      </c>
      <c r="J1917" s="1">
        <v>0.20599999999999999</v>
      </c>
      <c r="K1917" s="1">
        <v>0.03</v>
      </c>
      <c r="L1917" s="1">
        <v>0.20599999999999999</v>
      </c>
      <c r="M1917" s="1">
        <v>0.20599999999999999</v>
      </c>
      <c r="N1917" s="1">
        <v>0.20599999999999999</v>
      </c>
      <c r="O1917" s="1">
        <v>0.20499999999999999</v>
      </c>
      <c r="P1917" s="1"/>
    </row>
    <row r="1918" spans="1:16" ht="13.5" x14ac:dyDescent="0.35">
      <c r="A1918" s="1">
        <v>1911</v>
      </c>
      <c r="B1918" s="1">
        <v>1911</v>
      </c>
      <c r="C1918" s="1">
        <v>1912</v>
      </c>
      <c r="D1918" s="1" t="s">
        <v>164</v>
      </c>
      <c r="E1918" s="12">
        <v>0.625</v>
      </c>
      <c r="F1918" s="1">
        <v>0.28299999999999997</v>
      </c>
      <c r="G1918" s="1">
        <v>3.3000000000000002E-2</v>
      </c>
      <c r="H1918" s="1">
        <v>3.3000000000000002E-2</v>
      </c>
      <c r="I1918" s="1">
        <v>3.2000000000000001E-2</v>
      </c>
      <c r="J1918" s="1">
        <v>3.2000000000000001E-2</v>
      </c>
      <c r="K1918" s="1">
        <v>0.65600000000000003</v>
      </c>
      <c r="L1918" s="1">
        <v>3.3000000000000002E-2</v>
      </c>
      <c r="M1918" s="1">
        <v>3.3000000000000002E-2</v>
      </c>
      <c r="N1918" s="1">
        <v>3.2000000000000001E-2</v>
      </c>
      <c r="O1918" s="1">
        <v>3.2000000000000001E-2</v>
      </c>
      <c r="P1918" s="1"/>
    </row>
    <row r="1919" spans="1:16" ht="13.5" x14ac:dyDescent="0.35">
      <c r="A1919" s="1">
        <v>1912</v>
      </c>
      <c r="B1919" s="1">
        <v>1912</v>
      </c>
      <c r="C1919" s="1">
        <v>1913</v>
      </c>
      <c r="D1919" s="1" t="s">
        <v>164</v>
      </c>
      <c r="E1919" s="12">
        <v>0.66666666666666663</v>
      </c>
      <c r="F1919" s="1">
        <v>0.10199999999999999</v>
      </c>
      <c r="G1919" s="1">
        <v>0.12</v>
      </c>
      <c r="H1919" s="1">
        <v>0.12</v>
      </c>
      <c r="I1919" s="1">
        <v>0.12</v>
      </c>
      <c r="J1919" s="1">
        <v>0.12</v>
      </c>
      <c r="K1919" s="1">
        <v>0.45300000000000001</v>
      </c>
      <c r="L1919" s="1">
        <v>0.11899999999999999</v>
      </c>
      <c r="M1919" s="1">
        <v>0.11899999999999999</v>
      </c>
      <c r="N1919" s="1">
        <v>0.12</v>
      </c>
      <c r="O1919" s="1">
        <v>0.12</v>
      </c>
      <c r="P1919" s="1"/>
    </row>
    <row r="1920" spans="1:16" ht="13.5" x14ac:dyDescent="0.35">
      <c r="A1920" s="1">
        <v>1913</v>
      </c>
      <c r="B1920" s="1">
        <v>1913</v>
      </c>
      <c r="C1920" s="1">
        <v>1914</v>
      </c>
      <c r="D1920" s="1" t="s">
        <v>164</v>
      </c>
      <c r="E1920" s="12">
        <v>0.70833333333333337</v>
      </c>
      <c r="F1920" s="1">
        <v>0.27700000000000002</v>
      </c>
      <c r="G1920" s="1">
        <v>0.26300000000000001</v>
      </c>
      <c r="H1920" s="1">
        <v>0.26400000000000001</v>
      </c>
      <c r="I1920" s="1">
        <v>0.26400000000000001</v>
      </c>
      <c r="J1920" s="1">
        <v>0.26400000000000001</v>
      </c>
      <c r="K1920" s="1">
        <v>0.28199999999999997</v>
      </c>
      <c r="L1920" s="1">
        <v>0.26300000000000001</v>
      </c>
      <c r="M1920" s="1">
        <v>0.26300000000000001</v>
      </c>
      <c r="N1920" s="1">
        <v>0.26300000000000001</v>
      </c>
      <c r="O1920" s="1">
        <v>0.26300000000000001</v>
      </c>
      <c r="P1920" s="1"/>
    </row>
    <row r="1921" spans="1:16" ht="13.5" x14ac:dyDescent="0.35">
      <c r="A1921" s="1">
        <v>1914</v>
      </c>
      <c r="B1921" s="1">
        <v>1914</v>
      </c>
      <c r="C1921" s="1">
        <v>1915</v>
      </c>
      <c r="D1921" s="1" t="s">
        <v>164</v>
      </c>
      <c r="E1921" s="12">
        <v>0.75</v>
      </c>
      <c r="F1921" s="1">
        <v>0.25800000000000001</v>
      </c>
      <c r="G1921" s="1">
        <v>0.35399999999999998</v>
      </c>
      <c r="H1921" s="1">
        <v>0.35399999999999998</v>
      </c>
      <c r="I1921" s="1">
        <v>0.35499999999999998</v>
      </c>
      <c r="J1921" s="1">
        <v>0.35399999999999998</v>
      </c>
      <c r="K1921" s="1">
        <v>1.7000000000000001E-2</v>
      </c>
      <c r="L1921" s="1">
        <v>0.35299999999999998</v>
      </c>
      <c r="M1921" s="1">
        <v>0.35299999999999998</v>
      </c>
      <c r="N1921" s="1">
        <v>0.35399999999999998</v>
      </c>
      <c r="O1921" s="1">
        <v>0.35399999999999998</v>
      </c>
      <c r="P1921" s="1"/>
    </row>
    <row r="1922" spans="1:16" ht="13.5" x14ac:dyDescent="0.35">
      <c r="A1922" s="1">
        <v>1915</v>
      </c>
      <c r="B1922" s="1">
        <v>1915</v>
      </c>
      <c r="C1922" s="1">
        <v>1916</v>
      </c>
      <c r="D1922" s="1" t="s">
        <v>164</v>
      </c>
      <c r="E1922" s="12">
        <v>0.79166666666666663</v>
      </c>
      <c r="F1922" s="1">
        <v>0.27900000000000003</v>
      </c>
      <c r="G1922" s="1">
        <v>0.34200000000000003</v>
      </c>
      <c r="H1922" s="1">
        <v>0.34200000000000003</v>
      </c>
      <c r="I1922" s="1">
        <v>0.34300000000000003</v>
      </c>
      <c r="J1922" s="1">
        <v>0.34200000000000003</v>
      </c>
      <c r="K1922" s="1">
        <v>0.13100000000000001</v>
      </c>
      <c r="L1922" s="1">
        <v>0.34100000000000003</v>
      </c>
      <c r="M1922" s="1">
        <v>0.34100000000000003</v>
      </c>
      <c r="N1922" s="1">
        <v>0.34200000000000003</v>
      </c>
      <c r="O1922" s="1">
        <v>0.34200000000000003</v>
      </c>
      <c r="P1922" s="1"/>
    </row>
    <row r="1923" spans="1:16" ht="13.5" x14ac:dyDescent="0.35">
      <c r="A1923" s="1">
        <v>1916</v>
      </c>
      <c r="B1923" s="1">
        <v>1916</v>
      </c>
      <c r="C1923" s="1">
        <v>1917</v>
      </c>
      <c r="D1923" s="1" t="s">
        <v>164</v>
      </c>
      <c r="E1923" s="12">
        <v>0.83333333333333337</v>
      </c>
      <c r="F1923" s="1">
        <v>0.57799999999999996</v>
      </c>
      <c r="G1923" s="1">
        <v>0.32300000000000001</v>
      </c>
      <c r="H1923" s="1">
        <v>0.32300000000000001</v>
      </c>
      <c r="I1923" s="1">
        <v>0.32400000000000001</v>
      </c>
      <c r="J1923" s="1">
        <v>0.32300000000000001</v>
      </c>
      <c r="K1923" s="1">
        <v>0.64200000000000002</v>
      </c>
      <c r="L1923" s="1">
        <v>0.32200000000000001</v>
      </c>
      <c r="M1923" s="1">
        <v>0.32200000000000001</v>
      </c>
      <c r="N1923" s="1">
        <v>0.32300000000000001</v>
      </c>
      <c r="O1923" s="1">
        <v>0.32300000000000001</v>
      </c>
      <c r="P1923" s="1"/>
    </row>
    <row r="1924" spans="1:16" ht="13.5" x14ac:dyDescent="0.35">
      <c r="A1924" s="1">
        <v>1917</v>
      </c>
      <c r="B1924" s="1">
        <v>1917</v>
      </c>
      <c r="C1924" s="1">
        <v>1918</v>
      </c>
      <c r="D1924" s="1" t="s">
        <v>164</v>
      </c>
      <c r="E1924" s="12">
        <v>0.875</v>
      </c>
      <c r="F1924" s="1">
        <v>0.159</v>
      </c>
      <c r="G1924" s="1">
        <v>0.27100000000000002</v>
      </c>
      <c r="H1924" s="1">
        <v>0.27100000000000002</v>
      </c>
      <c r="I1924" s="1">
        <v>0.27200000000000002</v>
      </c>
      <c r="J1924" s="1">
        <v>0.27100000000000002</v>
      </c>
      <c r="K1924" s="1">
        <v>0.28999999999999998</v>
      </c>
      <c r="L1924" s="1">
        <v>0.27</v>
      </c>
      <c r="M1924" s="1">
        <v>0.27</v>
      </c>
      <c r="N1924" s="1">
        <v>0.27100000000000002</v>
      </c>
      <c r="O1924" s="1">
        <v>0.27100000000000002</v>
      </c>
      <c r="P1924" s="1"/>
    </row>
    <row r="1925" spans="1:16" ht="13.5" x14ac:dyDescent="0.35">
      <c r="A1925" s="1">
        <v>1918</v>
      </c>
      <c r="B1925" s="1">
        <v>1918</v>
      </c>
      <c r="C1925" s="1">
        <v>1919</v>
      </c>
      <c r="D1925" s="1" t="s">
        <v>164</v>
      </c>
      <c r="E1925" s="12">
        <v>0.91666666666666663</v>
      </c>
      <c r="F1925" s="1">
        <v>4.8000000000000001E-2</v>
      </c>
      <c r="G1925" s="1">
        <v>0.219</v>
      </c>
      <c r="H1925" s="1">
        <v>0.219</v>
      </c>
      <c r="I1925" s="1">
        <v>0.22</v>
      </c>
      <c r="J1925" s="1">
        <v>0.219</v>
      </c>
      <c r="K1925" s="1">
        <v>0.19600000000000001</v>
      </c>
      <c r="L1925" s="1">
        <v>0.218</v>
      </c>
      <c r="M1925" s="1">
        <v>0.218</v>
      </c>
      <c r="N1925" s="1">
        <v>0.219</v>
      </c>
      <c r="O1925" s="1">
        <v>0.219</v>
      </c>
      <c r="P1925" s="1"/>
    </row>
    <row r="1926" spans="1:16" ht="13.5" x14ac:dyDescent="0.35">
      <c r="A1926" s="1">
        <v>1919</v>
      </c>
      <c r="B1926" s="1">
        <v>1919</v>
      </c>
      <c r="C1926" s="1">
        <v>1920</v>
      </c>
      <c r="D1926" s="1" t="s">
        <v>164</v>
      </c>
      <c r="E1926" s="12">
        <v>0.95833333333333337</v>
      </c>
      <c r="F1926" s="1">
        <v>0.39900000000000002</v>
      </c>
      <c r="G1926" s="1">
        <v>0.20899999999999999</v>
      </c>
      <c r="H1926" s="1">
        <v>0.20899999999999999</v>
      </c>
      <c r="I1926" s="1">
        <v>0.21</v>
      </c>
      <c r="J1926" s="1">
        <v>0.20899999999999999</v>
      </c>
      <c r="K1926" s="1">
        <v>9.4E-2</v>
      </c>
      <c r="L1926" s="1">
        <v>0.20899999999999999</v>
      </c>
      <c r="M1926" s="1">
        <v>0.20899999999999999</v>
      </c>
      <c r="N1926" s="1">
        <v>0.20899999999999999</v>
      </c>
      <c r="O1926" s="1">
        <v>0.20899999999999999</v>
      </c>
      <c r="P1926" s="1"/>
    </row>
    <row r="1927" spans="1:16" ht="13.5" x14ac:dyDescent="0.35">
      <c r="A1927" s="1">
        <v>1920</v>
      </c>
      <c r="B1927" s="1">
        <v>1920</v>
      </c>
      <c r="C1927" s="1">
        <v>1921</v>
      </c>
      <c r="D1927" s="1" t="s">
        <v>165</v>
      </c>
      <c r="E1927" s="12">
        <v>0</v>
      </c>
      <c r="F1927" s="1">
        <v>0.308</v>
      </c>
      <c r="G1927" s="1">
        <v>0.251</v>
      </c>
      <c r="H1927" s="1">
        <v>0.251</v>
      </c>
      <c r="I1927" s="1">
        <v>0.251</v>
      </c>
      <c r="J1927" s="1">
        <v>0.251</v>
      </c>
      <c r="K1927" s="1">
        <v>0.32800000000000001</v>
      </c>
      <c r="L1927" s="1">
        <v>0.25</v>
      </c>
      <c r="M1927" s="1">
        <v>0.25</v>
      </c>
      <c r="N1927" s="1">
        <v>0.251</v>
      </c>
      <c r="O1927" s="1">
        <v>0.251</v>
      </c>
      <c r="P1927" s="1"/>
    </row>
    <row r="1928" spans="1:16" ht="13.5" x14ac:dyDescent="0.35">
      <c r="A1928" s="1">
        <v>1921</v>
      </c>
      <c r="B1928" s="1">
        <v>1921</v>
      </c>
      <c r="C1928" s="1">
        <v>1922</v>
      </c>
      <c r="D1928" s="1" t="s">
        <v>165</v>
      </c>
      <c r="E1928" s="12">
        <v>4.1666666666666664E-2</v>
      </c>
      <c r="F1928" s="1">
        <v>0.26900000000000002</v>
      </c>
      <c r="G1928" s="1">
        <v>0.26700000000000002</v>
      </c>
      <c r="H1928" s="1">
        <v>0.26700000000000002</v>
      </c>
      <c r="I1928" s="1">
        <v>0.26800000000000002</v>
      </c>
      <c r="J1928" s="1">
        <v>0.26700000000000002</v>
      </c>
      <c r="K1928" s="1">
        <v>0.26600000000000001</v>
      </c>
      <c r="L1928" s="1">
        <v>0.26700000000000002</v>
      </c>
      <c r="M1928" s="1">
        <v>0.26700000000000002</v>
      </c>
      <c r="N1928" s="1">
        <v>0.26700000000000002</v>
      </c>
      <c r="O1928" s="1">
        <v>0.26700000000000002</v>
      </c>
      <c r="P1928" s="1"/>
    </row>
    <row r="1929" spans="1:16" ht="13.5" x14ac:dyDescent="0.35">
      <c r="A1929" s="1">
        <v>1922</v>
      </c>
      <c r="B1929" s="1">
        <v>1922</v>
      </c>
      <c r="C1929" s="1">
        <v>1923</v>
      </c>
      <c r="D1929" s="1" t="s">
        <v>165</v>
      </c>
      <c r="E1929" s="12">
        <v>8.3333333333333329E-2</v>
      </c>
      <c r="F1929" s="1">
        <v>0.27700000000000002</v>
      </c>
      <c r="G1929" s="1">
        <v>0.19800000000000001</v>
      </c>
      <c r="H1929" s="1">
        <v>0.19800000000000001</v>
      </c>
      <c r="I1929" s="1">
        <v>0.19900000000000001</v>
      </c>
      <c r="J1929" s="1">
        <v>0.19800000000000001</v>
      </c>
      <c r="K1929" s="1">
        <v>0.185</v>
      </c>
      <c r="L1929" s="1">
        <v>0.19800000000000001</v>
      </c>
      <c r="M1929" s="1">
        <v>0.19800000000000001</v>
      </c>
      <c r="N1929" s="1">
        <v>0.19800000000000001</v>
      </c>
      <c r="O1929" s="1">
        <v>0.19800000000000001</v>
      </c>
      <c r="P1929" s="1"/>
    </row>
    <row r="1930" spans="1:16" ht="13.5" x14ac:dyDescent="0.35">
      <c r="A1930" s="1">
        <v>1923</v>
      </c>
      <c r="B1930" s="1">
        <v>1923</v>
      </c>
      <c r="C1930" s="1">
        <v>1924</v>
      </c>
      <c r="D1930" s="1" t="s">
        <v>165</v>
      </c>
      <c r="E1930" s="12">
        <v>0.125</v>
      </c>
      <c r="F1930" s="1">
        <v>0.13900000000000001</v>
      </c>
      <c r="G1930" s="1">
        <v>0.11700000000000001</v>
      </c>
      <c r="H1930" s="1">
        <v>0.11799999999999999</v>
      </c>
      <c r="I1930" s="1">
        <v>0.11799999999999999</v>
      </c>
      <c r="J1930" s="1">
        <v>0.11799999999999999</v>
      </c>
      <c r="K1930" s="1">
        <v>9.1999999999999998E-2</v>
      </c>
      <c r="L1930" s="1">
        <v>0.11700000000000001</v>
      </c>
      <c r="M1930" s="1">
        <v>0.11700000000000001</v>
      </c>
      <c r="N1930" s="1">
        <v>0.11700000000000001</v>
      </c>
      <c r="O1930" s="1">
        <v>0.11700000000000001</v>
      </c>
      <c r="P1930" s="1"/>
    </row>
    <row r="1931" spans="1:16" ht="13.5" x14ac:dyDescent="0.35">
      <c r="A1931" s="1">
        <v>1924</v>
      </c>
      <c r="B1931" s="1">
        <v>1924</v>
      </c>
      <c r="C1931" s="1">
        <v>1925</v>
      </c>
      <c r="D1931" s="1" t="s">
        <v>165</v>
      </c>
      <c r="E1931" s="12">
        <v>0.16666666666666666</v>
      </c>
      <c r="F1931" s="1">
        <v>0.18</v>
      </c>
      <c r="G1931" s="1">
        <v>9.6000000000000002E-2</v>
      </c>
      <c r="H1931" s="1">
        <v>9.6000000000000002E-2</v>
      </c>
      <c r="I1931" s="1">
        <v>9.6000000000000002E-2</v>
      </c>
      <c r="J1931" s="1">
        <v>9.6000000000000002E-2</v>
      </c>
      <c r="K1931" s="1">
        <v>0.154</v>
      </c>
      <c r="L1931" s="1">
        <v>9.5000000000000001E-2</v>
      </c>
      <c r="M1931" s="1">
        <v>9.5000000000000001E-2</v>
      </c>
      <c r="N1931" s="1">
        <v>9.6000000000000002E-2</v>
      </c>
      <c r="O1931" s="1">
        <v>9.6000000000000002E-2</v>
      </c>
      <c r="P1931" s="1"/>
    </row>
    <row r="1932" spans="1:16" ht="13.5" x14ac:dyDescent="0.35">
      <c r="A1932" s="1">
        <v>1925</v>
      </c>
      <c r="B1932" s="1">
        <v>1925</v>
      </c>
      <c r="C1932" s="1">
        <v>1926</v>
      </c>
      <c r="D1932" s="1" t="s">
        <v>165</v>
      </c>
      <c r="E1932" s="12">
        <v>0.20833333333333334</v>
      </c>
      <c r="F1932" s="1">
        <v>5.8000000000000003E-2</v>
      </c>
      <c r="G1932" s="1">
        <v>9.2999999999999999E-2</v>
      </c>
      <c r="H1932" s="1">
        <v>9.2999999999999999E-2</v>
      </c>
      <c r="I1932" s="1">
        <v>9.2999999999999999E-2</v>
      </c>
      <c r="J1932" s="1">
        <v>9.2999999999999999E-2</v>
      </c>
      <c r="K1932" s="1">
        <v>5.5E-2</v>
      </c>
      <c r="L1932" s="1">
        <v>9.1999999999999998E-2</v>
      </c>
      <c r="M1932" s="1">
        <v>9.1999999999999998E-2</v>
      </c>
      <c r="N1932" s="1">
        <v>9.1999999999999998E-2</v>
      </c>
      <c r="O1932" s="1">
        <v>9.2999999999999999E-2</v>
      </c>
      <c r="P1932" s="1"/>
    </row>
    <row r="1933" spans="1:16" ht="13.5" x14ac:dyDescent="0.35">
      <c r="A1933" s="1">
        <v>1926</v>
      </c>
      <c r="B1933" s="1">
        <v>1926</v>
      </c>
      <c r="C1933" s="1">
        <v>1927</v>
      </c>
      <c r="D1933" s="1" t="s">
        <v>165</v>
      </c>
      <c r="E1933" s="12">
        <v>0.25</v>
      </c>
      <c r="F1933" s="1">
        <v>0.30199999999999999</v>
      </c>
      <c r="G1933" s="1">
        <v>0.13500000000000001</v>
      </c>
      <c r="H1933" s="1">
        <v>0.13500000000000001</v>
      </c>
      <c r="I1933" s="1">
        <v>0.13500000000000001</v>
      </c>
      <c r="J1933" s="1">
        <v>0.13500000000000001</v>
      </c>
      <c r="K1933" s="1">
        <v>0.191</v>
      </c>
      <c r="L1933" s="1">
        <v>0.13400000000000001</v>
      </c>
      <c r="M1933" s="1">
        <v>0.13400000000000001</v>
      </c>
      <c r="N1933" s="1">
        <v>0.13500000000000001</v>
      </c>
      <c r="O1933" s="1">
        <v>0.13500000000000001</v>
      </c>
      <c r="P1933" s="1"/>
    </row>
    <row r="1934" spans="1:16" ht="13.5" x14ac:dyDescent="0.35">
      <c r="A1934" s="1">
        <v>1927</v>
      </c>
      <c r="B1934" s="1">
        <v>1927</v>
      </c>
      <c r="C1934" s="1">
        <v>1928</v>
      </c>
      <c r="D1934" s="1" t="s">
        <v>165</v>
      </c>
      <c r="E1934" s="12">
        <v>0.29166666666666669</v>
      </c>
      <c r="F1934" s="1">
        <v>0.19900000000000001</v>
      </c>
      <c r="G1934" s="1">
        <v>5.0000000000000001E-3</v>
      </c>
      <c r="H1934" s="1">
        <v>5.0000000000000001E-3</v>
      </c>
      <c r="I1934" s="1">
        <v>5.0000000000000001E-3</v>
      </c>
      <c r="J1934" s="1">
        <v>5.0000000000000001E-3</v>
      </c>
      <c r="K1934" s="1">
        <v>0.10100000000000001</v>
      </c>
      <c r="L1934" s="1">
        <v>8.0000000000000002E-3</v>
      </c>
      <c r="M1934" s="1">
        <v>8.0000000000000002E-3</v>
      </c>
      <c r="N1934" s="1">
        <v>7.0000000000000001E-3</v>
      </c>
      <c r="O1934" s="1">
        <v>7.0000000000000001E-3</v>
      </c>
      <c r="P1934" s="1"/>
    </row>
    <row r="1935" spans="1:16" ht="13.5" x14ac:dyDescent="0.35">
      <c r="A1935" s="1">
        <v>1928</v>
      </c>
      <c r="B1935" s="1">
        <v>1928</v>
      </c>
      <c r="C1935" s="1">
        <v>1929</v>
      </c>
      <c r="D1935" s="1" t="s">
        <v>165</v>
      </c>
      <c r="E1935" s="12">
        <v>0.33333333333333331</v>
      </c>
      <c r="F1935" s="1">
        <v>0.52600000000000002</v>
      </c>
      <c r="G1935" s="1">
        <v>0.50600000000000001</v>
      </c>
      <c r="H1935" s="1">
        <v>0.50600000000000001</v>
      </c>
      <c r="I1935" s="1">
        <v>0.50600000000000001</v>
      </c>
      <c r="J1935" s="1">
        <v>0.50600000000000001</v>
      </c>
      <c r="K1935" s="1">
        <v>0.52200000000000002</v>
      </c>
      <c r="L1935" s="1">
        <v>0.52400000000000002</v>
      </c>
      <c r="M1935" s="1">
        <v>0.52300000000000002</v>
      </c>
      <c r="N1935" s="1">
        <v>0.52300000000000002</v>
      </c>
      <c r="O1935" s="1">
        <v>0.52300000000000002</v>
      </c>
      <c r="P1935" s="1"/>
    </row>
    <row r="1936" spans="1:16" ht="13.5" x14ac:dyDescent="0.35">
      <c r="A1936" s="1">
        <v>1929</v>
      </c>
      <c r="B1936" s="1">
        <v>1929</v>
      </c>
      <c r="C1936" s="1">
        <v>1930</v>
      </c>
      <c r="D1936" s="1" t="s">
        <v>165</v>
      </c>
      <c r="E1936" s="12">
        <v>0.375</v>
      </c>
      <c r="F1936" s="1">
        <v>0.91200000000000003</v>
      </c>
      <c r="G1936" s="1">
        <v>0.90300000000000002</v>
      </c>
      <c r="H1936" s="1">
        <v>0.90300000000000002</v>
      </c>
      <c r="I1936" s="1">
        <v>0.90300000000000002</v>
      </c>
      <c r="J1936" s="1">
        <v>0.90300000000000002</v>
      </c>
      <c r="K1936" s="1">
        <v>0.92900000000000005</v>
      </c>
      <c r="L1936" s="1">
        <v>0.92600000000000005</v>
      </c>
      <c r="M1936" s="1">
        <v>0.92600000000000005</v>
      </c>
      <c r="N1936" s="1">
        <v>0.92600000000000005</v>
      </c>
      <c r="O1936" s="1">
        <v>0.92600000000000005</v>
      </c>
      <c r="P1936" s="1"/>
    </row>
    <row r="1937" spans="1:16" ht="13.5" x14ac:dyDescent="0.35">
      <c r="A1937" s="1">
        <v>1930</v>
      </c>
      <c r="B1937" s="1">
        <v>1930</v>
      </c>
      <c r="C1937" s="1">
        <v>1931</v>
      </c>
      <c r="D1937" s="1" t="s">
        <v>165</v>
      </c>
      <c r="E1937" s="12">
        <v>0.41666666666666669</v>
      </c>
      <c r="F1937" s="1">
        <v>1.151</v>
      </c>
      <c r="G1937" s="1">
        <v>1.131</v>
      </c>
      <c r="H1937" s="1">
        <v>1.131</v>
      </c>
      <c r="I1937" s="1">
        <v>1.131</v>
      </c>
      <c r="J1937" s="1">
        <v>1.131</v>
      </c>
      <c r="K1937" s="1">
        <v>1.0449999999999999</v>
      </c>
      <c r="L1937" s="1">
        <v>1.145</v>
      </c>
      <c r="M1937" s="1">
        <v>1.145</v>
      </c>
      <c r="N1937" s="1">
        <v>1.145</v>
      </c>
      <c r="O1937" s="1">
        <v>1.1439999999999999</v>
      </c>
      <c r="P1937" s="1"/>
    </row>
    <row r="1938" spans="1:16" ht="13.5" x14ac:dyDescent="0.35">
      <c r="A1938" s="1">
        <v>1931</v>
      </c>
      <c r="B1938" s="1">
        <v>1931</v>
      </c>
      <c r="C1938" s="1">
        <v>1932</v>
      </c>
      <c r="D1938" s="1" t="s">
        <v>165</v>
      </c>
      <c r="E1938" s="12">
        <v>0.45833333333333331</v>
      </c>
      <c r="F1938" s="1">
        <v>0.20499999999999999</v>
      </c>
      <c r="G1938" s="1">
        <v>0.219</v>
      </c>
      <c r="H1938" s="1">
        <v>0.219</v>
      </c>
      <c r="I1938" s="1">
        <v>0.218</v>
      </c>
      <c r="J1938" s="1">
        <v>0.219</v>
      </c>
      <c r="K1938" s="1">
        <v>2.3E-2</v>
      </c>
      <c r="L1938" s="1">
        <v>0.222</v>
      </c>
      <c r="M1938" s="1">
        <v>0.222</v>
      </c>
      <c r="N1938" s="1">
        <v>0.222</v>
      </c>
      <c r="O1938" s="1">
        <v>0.222</v>
      </c>
      <c r="P1938" s="1"/>
    </row>
    <row r="1939" spans="1:16" ht="13.5" x14ac:dyDescent="0.35">
      <c r="A1939" s="1">
        <v>1932</v>
      </c>
      <c r="B1939" s="1">
        <v>1932</v>
      </c>
      <c r="C1939" s="1">
        <v>1933</v>
      </c>
      <c r="D1939" s="1" t="s">
        <v>165</v>
      </c>
      <c r="E1939" s="12">
        <v>0.5</v>
      </c>
      <c r="F1939" s="1">
        <v>0.3</v>
      </c>
      <c r="G1939" s="1">
        <v>0.27300000000000002</v>
      </c>
      <c r="H1939" s="1">
        <v>0.27300000000000002</v>
      </c>
      <c r="I1939" s="1">
        <v>0.27300000000000002</v>
      </c>
      <c r="J1939" s="1">
        <v>0.27300000000000002</v>
      </c>
      <c r="K1939" s="1">
        <v>0.375</v>
      </c>
      <c r="L1939" s="1">
        <v>0.26700000000000002</v>
      </c>
      <c r="M1939" s="1">
        <v>0.26700000000000002</v>
      </c>
      <c r="N1939" s="1">
        <v>0.26700000000000002</v>
      </c>
      <c r="O1939" s="1">
        <v>0.26700000000000002</v>
      </c>
      <c r="P1939" s="1"/>
    </row>
    <row r="1940" spans="1:16" ht="13.5" x14ac:dyDescent="0.35">
      <c r="A1940" s="1">
        <v>1933</v>
      </c>
      <c r="B1940" s="1">
        <v>1933</v>
      </c>
      <c r="C1940" s="1">
        <v>1934</v>
      </c>
      <c r="D1940" s="1" t="s">
        <v>165</v>
      </c>
      <c r="E1940" s="12">
        <v>0.54166666666666663</v>
      </c>
      <c r="F1940" s="1">
        <v>1.4279999999999999</v>
      </c>
      <c r="G1940" s="1">
        <v>1.6830000000000001</v>
      </c>
      <c r="H1940" s="1">
        <v>1.6830000000000001</v>
      </c>
      <c r="I1940" s="1">
        <v>1.6830000000000001</v>
      </c>
      <c r="J1940" s="1">
        <v>1.6830000000000001</v>
      </c>
      <c r="K1940" s="1">
        <v>1.671</v>
      </c>
      <c r="L1940" s="1">
        <v>1.653</v>
      </c>
      <c r="M1940" s="1">
        <v>1.653</v>
      </c>
      <c r="N1940" s="1">
        <v>1.653</v>
      </c>
      <c r="O1940" s="1">
        <v>1.653</v>
      </c>
      <c r="P1940" s="1"/>
    </row>
    <row r="1941" spans="1:16" ht="13.5" x14ac:dyDescent="0.35">
      <c r="A1941" s="1">
        <v>1934</v>
      </c>
      <c r="B1941" s="1">
        <v>1934</v>
      </c>
      <c r="C1941" s="1">
        <v>1935</v>
      </c>
      <c r="D1941" s="1" t="s">
        <v>165</v>
      </c>
      <c r="E1941" s="12">
        <v>0.58333333333333337</v>
      </c>
      <c r="F1941" s="1">
        <v>1.0149999999999999</v>
      </c>
      <c r="G1941" s="1">
        <v>0.82399999999999995</v>
      </c>
      <c r="H1941" s="1">
        <v>0.82399999999999995</v>
      </c>
      <c r="I1941" s="1">
        <v>0.82399999999999995</v>
      </c>
      <c r="J1941" s="1">
        <v>0.82399999999999995</v>
      </c>
      <c r="K1941" s="1">
        <v>0.83399999999999996</v>
      </c>
      <c r="L1941" s="1">
        <v>0.78800000000000003</v>
      </c>
      <c r="M1941" s="1">
        <v>0.78800000000000003</v>
      </c>
      <c r="N1941" s="1">
        <v>0.78800000000000003</v>
      </c>
      <c r="O1941" s="1">
        <v>0.78800000000000003</v>
      </c>
      <c r="P1941" s="1"/>
    </row>
    <row r="1942" spans="1:16" ht="13.5" x14ac:dyDescent="0.35">
      <c r="A1942" s="1">
        <v>1935</v>
      </c>
      <c r="B1942" s="1">
        <v>1935</v>
      </c>
      <c r="C1942" s="1">
        <v>1936</v>
      </c>
      <c r="D1942" s="1" t="s">
        <v>165</v>
      </c>
      <c r="E1942" s="12">
        <v>0.625</v>
      </c>
      <c r="F1942" s="1">
        <v>0.65500000000000003</v>
      </c>
      <c r="G1942" s="1">
        <v>0.307</v>
      </c>
      <c r="H1942" s="1">
        <v>0.307</v>
      </c>
      <c r="I1942" s="1">
        <v>0.307</v>
      </c>
      <c r="J1942" s="1">
        <v>0.307</v>
      </c>
      <c r="K1942" s="1">
        <v>0.60599999999999998</v>
      </c>
      <c r="L1942" s="1">
        <v>0.29099999999999998</v>
      </c>
      <c r="M1942" s="1">
        <v>0.29099999999999998</v>
      </c>
      <c r="N1942" s="1">
        <v>0.29099999999999998</v>
      </c>
      <c r="O1942" s="1">
        <v>0.29099999999999998</v>
      </c>
      <c r="P1942" s="1"/>
    </row>
    <row r="1943" spans="1:16" ht="13.5" x14ac:dyDescent="0.35">
      <c r="A1943" s="1">
        <v>1936</v>
      </c>
      <c r="B1943" s="1">
        <v>1936</v>
      </c>
      <c r="C1943" s="1">
        <v>1937</v>
      </c>
      <c r="D1943" s="1" t="s">
        <v>165</v>
      </c>
      <c r="E1943" s="12">
        <v>0.66666666666666663</v>
      </c>
      <c r="F1943" s="1">
        <v>1.214</v>
      </c>
      <c r="G1943" s="1">
        <v>1.1759999999999999</v>
      </c>
      <c r="H1943" s="1">
        <v>1.1759999999999999</v>
      </c>
      <c r="I1943" s="1">
        <v>1.175</v>
      </c>
      <c r="J1943" s="1">
        <v>1.1759999999999999</v>
      </c>
      <c r="K1943" s="1">
        <v>1.196</v>
      </c>
      <c r="L1943" s="1">
        <v>1.194</v>
      </c>
      <c r="M1943" s="1">
        <v>1.194</v>
      </c>
      <c r="N1943" s="1">
        <v>1.194</v>
      </c>
      <c r="O1943" s="1">
        <v>1.194</v>
      </c>
      <c r="P1943" s="1"/>
    </row>
    <row r="1944" spans="1:16" ht="13.5" x14ac:dyDescent="0.35">
      <c r="A1944" s="1">
        <v>1937</v>
      </c>
      <c r="B1944" s="1">
        <v>1937</v>
      </c>
      <c r="C1944" s="1">
        <v>1938</v>
      </c>
      <c r="D1944" s="1" t="s">
        <v>165</v>
      </c>
      <c r="E1944" s="12">
        <v>0.70833333333333337</v>
      </c>
      <c r="F1944" s="1">
        <v>0.57499999999999996</v>
      </c>
      <c r="G1944" s="1">
        <v>0.64800000000000002</v>
      </c>
      <c r="H1944" s="1">
        <v>0.64800000000000002</v>
      </c>
      <c r="I1944" s="1">
        <v>0.64800000000000002</v>
      </c>
      <c r="J1944" s="1">
        <v>0.64800000000000002</v>
      </c>
      <c r="K1944" s="1">
        <v>0.70099999999999996</v>
      </c>
      <c r="L1944" s="1">
        <v>0.72199999999999998</v>
      </c>
      <c r="M1944" s="1">
        <v>0.72199999999999998</v>
      </c>
      <c r="N1944" s="1">
        <v>0.72199999999999998</v>
      </c>
      <c r="O1944" s="1">
        <v>0.72199999999999998</v>
      </c>
      <c r="P1944" s="1"/>
    </row>
    <row r="1945" spans="1:16" ht="13.5" x14ac:dyDescent="0.35">
      <c r="A1945" s="1">
        <v>1938</v>
      </c>
      <c r="B1945" s="1">
        <v>1938</v>
      </c>
      <c r="C1945" s="1">
        <v>1939</v>
      </c>
      <c r="D1945" s="1" t="s">
        <v>165</v>
      </c>
      <c r="E1945" s="12">
        <v>0.75</v>
      </c>
      <c r="F1945" s="1">
        <v>0.96499999999999997</v>
      </c>
      <c r="G1945" s="1">
        <v>0.88200000000000001</v>
      </c>
      <c r="H1945" s="1">
        <v>0.88200000000000001</v>
      </c>
      <c r="I1945" s="1">
        <v>0.88300000000000001</v>
      </c>
      <c r="J1945" s="1">
        <v>0.88200000000000001</v>
      </c>
      <c r="K1945" s="1">
        <v>0.78200000000000003</v>
      </c>
      <c r="L1945" s="1">
        <v>0.78</v>
      </c>
      <c r="M1945" s="1">
        <v>0.78</v>
      </c>
      <c r="N1945" s="1">
        <v>0.78</v>
      </c>
      <c r="O1945" s="1">
        <v>0.78</v>
      </c>
      <c r="P1945" s="1"/>
    </row>
    <row r="1946" spans="1:16" ht="13.5" x14ac:dyDescent="0.35">
      <c r="A1946" s="1">
        <v>1939</v>
      </c>
      <c r="B1946" s="1">
        <v>1939</v>
      </c>
      <c r="C1946" s="1">
        <v>1940</v>
      </c>
      <c r="D1946" s="1" t="s">
        <v>165</v>
      </c>
      <c r="E1946" s="12">
        <v>0.79166666666666663</v>
      </c>
      <c r="F1946" s="1">
        <v>1.865</v>
      </c>
      <c r="G1946" s="1">
        <v>1.865</v>
      </c>
      <c r="H1946" s="1">
        <v>1.865</v>
      </c>
      <c r="I1946" s="1">
        <v>1.865</v>
      </c>
      <c r="J1946" s="1">
        <v>1.865</v>
      </c>
      <c r="K1946" s="1">
        <v>1.8080000000000001</v>
      </c>
      <c r="L1946" s="1">
        <v>1.792</v>
      </c>
      <c r="M1946" s="1">
        <v>1.792</v>
      </c>
      <c r="N1946" s="1">
        <v>1.7929999999999999</v>
      </c>
      <c r="O1946" s="1">
        <v>1.7929999999999999</v>
      </c>
      <c r="P1946" s="1"/>
    </row>
    <row r="1947" spans="1:16" ht="13.5" x14ac:dyDescent="0.35">
      <c r="A1947" s="1">
        <v>1940</v>
      </c>
      <c r="B1947" s="1">
        <v>1940</v>
      </c>
      <c r="C1947" s="1">
        <v>1941</v>
      </c>
      <c r="D1947" s="1" t="s">
        <v>165</v>
      </c>
      <c r="E1947" s="12">
        <v>0.83333333333333337</v>
      </c>
      <c r="F1947" s="1">
        <v>1.78</v>
      </c>
      <c r="G1947" s="1">
        <v>1.6619999999999999</v>
      </c>
      <c r="H1947" s="1">
        <v>1.6619999999999999</v>
      </c>
      <c r="I1947" s="1">
        <v>1.6619999999999999</v>
      </c>
      <c r="J1947" s="1">
        <v>1.6619999999999999</v>
      </c>
      <c r="K1947" s="1">
        <v>1.7270000000000001</v>
      </c>
      <c r="L1947" s="1">
        <v>1.64</v>
      </c>
      <c r="M1947" s="1">
        <v>1.64</v>
      </c>
      <c r="N1947" s="1">
        <v>1.64</v>
      </c>
      <c r="O1947" s="1">
        <v>1.64</v>
      </c>
      <c r="P1947" s="1"/>
    </row>
    <row r="1948" spans="1:16" ht="13.5" x14ac:dyDescent="0.35">
      <c r="A1948" s="1">
        <v>1941</v>
      </c>
      <c r="B1948" s="1">
        <v>1941</v>
      </c>
      <c r="C1948" s="1">
        <v>1942</v>
      </c>
      <c r="D1948" s="1" t="s">
        <v>165</v>
      </c>
      <c r="E1948" s="12">
        <v>0.875</v>
      </c>
      <c r="F1948" s="1">
        <v>1.3280000000000001</v>
      </c>
      <c r="G1948" s="1">
        <v>1.1339999999999999</v>
      </c>
      <c r="H1948" s="1">
        <v>1.1339999999999999</v>
      </c>
      <c r="I1948" s="1">
        <v>1.1339999999999999</v>
      </c>
      <c r="J1948" s="1">
        <v>1.1339999999999999</v>
      </c>
      <c r="K1948" s="1">
        <v>1.216</v>
      </c>
      <c r="L1948" s="1">
        <v>1.141</v>
      </c>
      <c r="M1948" s="1">
        <v>1.141</v>
      </c>
      <c r="N1948" s="1">
        <v>1.1419999999999999</v>
      </c>
      <c r="O1948" s="1">
        <v>1.1419999999999999</v>
      </c>
      <c r="P1948" s="1"/>
    </row>
    <row r="1949" spans="1:16" ht="13.5" x14ac:dyDescent="0.35">
      <c r="A1949" s="1">
        <v>1942</v>
      </c>
      <c r="B1949" s="1">
        <v>1942</v>
      </c>
      <c r="C1949" s="1">
        <v>1943</v>
      </c>
      <c r="D1949" s="1" t="s">
        <v>165</v>
      </c>
      <c r="E1949" s="12">
        <v>0.91666666666666663</v>
      </c>
      <c r="F1949" s="1">
        <v>0.90500000000000003</v>
      </c>
      <c r="G1949" s="1">
        <v>0.77500000000000002</v>
      </c>
      <c r="H1949" s="1">
        <v>0.77500000000000002</v>
      </c>
      <c r="I1949" s="1">
        <v>0.77500000000000002</v>
      </c>
      <c r="J1949" s="1">
        <v>0.77500000000000002</v>
      </c>
      <c r="K1949" s="1">
        <v>0.72799999999999998</v>
      </c>
      <c r="L1949" s="1">
        <v>0.79300000000000004</v>
      </c>
      <c r="M1949" s="1">
        <v>0.79300000000000004</v>
      </c>
      <c r="N1949" s="1">
        <v>0.79300000000000004</v>
      </c>
      <c r="O1949" s="1">
        <v>0.79300000000000004</v>
      </c>
      <c r="P1949" s="1"/>
    </row>
    <row r="1950" spans="1:16" ht="13.5" x14ac:dyDescent="0.35">
      <c r="A1950" s="1">
        <v>1943</v>
      </c>
      <c r="B1950" s="1">
        <v>1943</v>
      </c>
      <c r="C1950" s="1">
        <v>1944</v>
      </c>
      <c r="D1950" s="1" t="s">
        <v>165</v>
      </c>
      <c r="E1950" s="12">
        <v>0.95833333333333337</v>
      </c>
      <c r="F1950" s="1">
        <v>0.53800000000000003</v>
      </c>
      <c r="G1950" s="1">
        <v>0.65200000000000002</v>
      </c>
      <c r="H1950" s="1">
        <v>0.65200000000000002</v>
      </c>
      <c r="I1950" s="1">
        <v>0.65200000000000002</v>
      </c>
      <c r="J1950" s="1">
        <v>0.65200000000000002</v>
      </c>
      <c r="K1950" s="1">
        <v>0.53700000000000003</v>
      </c>
      <c r="L1950" s="1">
        <v>0.67400000000000004</v>
      </c>
      <c r="M1950" s="1">
        <v>0.67400000000000004</v>
      </c>
      <c r="N1950" s="1">
        <v>0.67500000000000004</v>
      </c>
      <c r="O1950" s="1">
        <v>0.67500000000000004</v>
      </c>
      <c r="P1950" s="1"/>
    </row>
    <row r="1951" spans="1:16" ht="13.5" x14ac:dyDescent="0.35">
      <c r="A1951" s="1">
        <v>1944</v>
      </c>
      <c r="B1951" s="1">
        <v>1944</v>
      </c>
      <c r="C1951" s="1">
        <v>1945</v>
      </c>
      <c r="D1951" s="1" t="s">
        <v>166</v>
      </c>
      <c r="E1951" s="12">
        <v>0</v>
      </c>
      <c r="F1951" s="1">
        <v>3.266</v>
      </c>
      <c r="G1951" s="1">
        <v>4.2699999999999996</v>
      </c>
      <c r="H1951" s="1">
        <v>2.8889999999999998</v>
      </c>
      <c r="I1951" s="1">
        <v>1.9810000000000001</v>
      </c>
      <c r="J1951" s="1">
        <v>13.016999999999999</v>
      </c>
      <c r="K1951" s="1">
        <v>3.2610000000000001</v>
      </c>
      <c r="L1951" s="1">
        <v>4.484</v>
      </c>
      <c r="M1951" s="1">
        <v>3.0310000000000001</v>
      </c>
      <c r="N1951" s="1">
        <v>2.0760000000000001</v>
      </c>
      <c r="O1951" s="1">
        <v>3.2749999999999999</v>
      </c>
      <c r="P1951" s="1"/>
    </row>
    <row r="1952" spans="1:16" ht="13.5" x14ac:dyDescent="0.35">
      <c r="A1952" s="1">
        <v>1945</v>
      </c>
      <c r="B1952" s="1">
        <v>1945</v>
      </c>
      <c r="C1952" s="1">
        <v>1946</v>
      </c>
      <c r="D1952" s="1" t="s">
        <v>166</v>
      </c>
      <c r="E1952" s="12">
        <v>4.1666666666666664E-2</v>
      </c>
      <c r="F1952" s="1">
        <v>9.266</v>
      </c>
      <c r="G1952" s="1">
        <v>12.45</v>
      </c>
      <c r="H1952" s="1">
        <v>7.9710000000000001</v>
      </c>
      <c r="I1952" s="1">
        <v>4.7640000000000002</v>
      </c>
      <c r="J1952" s="1">
        <v>38.771000000000001</v>
      </c>
      <c r="K1952" s="1">
        <v>9.1639999999999997</v>
      </c>
      <c r="L1952" s="1">
        <v>13.095000000000001</v>
      </c>
      <c r="M1952" s="1">
        <v>8.3840000000000003</v>
      </c>
      <c r="N1952" s="1">
        <v>5.01</v>
      </c>
      <c r="O1952" s="1">
        <v>8.7059999999999995</v>
      </c>
      <c r="P1952" s="1"/>
    </row>
    <row r="1953" spans="1:16" ht="13.5" x14ac:dyDescent="0.35">
      <c r="A1953" s="1">
        <v>1946</v>
      </c>
      <c r="B1953" s="1">
        <v>1946</v>
      </c>
      <c r="C1953" s="1">
        <v>1947</v>
      </c>
      <c r="D1953" s="1" t="s">
        <v>166</v>
      </c>
      <c r="E1953" s="12">
        <v>8.3333333333333329E-2</v>
      </c>
      <c r="F1953" s="1">
        <v>5.1420000000000003</v>
      </c>
      <c r="G1953" s="1">
        <v>7.2869999999999999</v>
      </c>
      <c r="H1953" s="1">
        <v>4.5229999999999997</v>
      </c>
      <c r="I1953" s="1">
        <v>3.177</v>
      </c>
      <c r="J1953" s="1">
        <v>25.751999999999999</v>
      </c>
      <c r="K1953" s="1">
        <v>5.1420000000000003</v>
      </c>
      <c r="L1953" s="1">
        <v>7.6669999999999998</v>
      </c>
      <c r="M1953" s="1">
        <v>4.7590000000000003</v>
      </c>
      <c r="N1953" s="1">
        <v>3.343</v>
      </c>
      <c r="O1953" s="1">
        <v>5.7960000000000003</v>
      </c>
      <c r="P1953" s="1"/>
    </row>
    <row r="1954" spans="1:16" ht="13.5" x14ac:dyDescent="0.35">
      <c r="A1954" s="1">
        <v>1947</v>
      </c>
      <c r="B1954" s="1">
        <v>1947</v>
      </c>
      <c r="C1954" s="1">
        <v>1948</v>
      </c>
      <c r="D1954" s="1" t="s">
        <v>166</v>
      </c>
      <c r="E1954" s="12">
        <v>0.125</v>
      </c>
      <c r="F1954" s="1">
        <v>0.86799999999999999</v>
      </c>
      <c r="G1954" s="1">
        <v>1.0589999999999999</v>
      </c>
      <c r="H1954" s="1">
        <v>0.51400000000000001</v>
      </c>
      <c r="I1954" s="1">
        <v>0.25900000000000001</v>
      </c>
      <c r="J1954" s="1">
        <v>1.2430000000000001</v>
      </c>
      <c r="K1954" s="1">
        <v>0.94099999999999995</v>
      </c>
      <c r="L1954" s="1">
        <v>1.1040000000000001</v>
      </c>
      <c r="M1954" s="1">
        <v>0.53100000000000003</v>
      </c>
      <c r="N1954" s="1">
        <v>0.28199999999999997</v>
      </c>
      <c r="O1954" s="1">
        <v>0.38800000000000001</v>
      </c>
      <c r="P1954" s="1"/>
    </row>
    <row r="1955" spans="1:16" ht="13.5" x14ac:dyDescent="0.35">
      <c r="A1955" s="1">
        <v>1948</v>
      </c>
      <c r="B1955" s="1">
        <v>1948</v>
      </c>
      <c r="C1955" s="1">
        <v>1949</v>
      </c>
      <c r="D1955" s="1" t="s">
        <v>166</v>
      </c>
      <c r="E1955" s="12">
        <v>0.16666666666666666</v>
      </c>
      <c r="F1955" s="1">
        <v>15.278</v>
      </c>
      <c r="G1955" s="1">
        <v>21.452000000000002</v>
      </c>
      <c r="H1955" s="1">
        <v>13.372999999999999</v>
      </c>
      <c r="I1955" s="1">
        <v>8.6839999999999993</v>
      </c>
      <c r="J1955" s="1">
        <v>77.286000000000001</v>
      </c>
      <c r="K1955" s="1">
        <v>14.981999999999999</v>
      </c>
      <c r="L1955" s="1">
        <v>22.547000000000001</v>
      </c>
      <c r="M1955" s="1">
        <v>14.048</v>
      </c>
      <c r="N1955" s="1">
        <v>9.1150000000000002</v>
      </c>
      <c r="O1955" s="1">
        <v>16.57</v>
      </c>
      <c r="P1955" s="1"/>
    </row>
    <row r="1956" spans="1:16" ht="13.5" x14ac:dyDescent="0.35">
      <c r="A1956" s="1">
        <v>1949</v>
      </c>
      <c r="B1956" s="1">
        <v>1949</v>
      </c>
      <c r="C1956" s="1">
        <v>1950</v>
      </c>
      <c r="D1956" s="1" t="s">
        <v>166</v>
      </c>
      <c r="E1956" s="12">
        <v>0.20833333333333334</v>
      </c>
      <c r="F1956" s="1">
        <v>3.5880000000000001</v>
      </c>
      <c r="G1956" s="1">
        <v>4.9420000000000002</v>
      </c>
      <c r="H1956" s="1">
        <v>3.077</v>
      </c>
      <c r="I1956" s="1">
        <v>1.883</v>
      </c>
      <c r="J1956" s="1">
        <v>17.359000000000002</v>
      </c>
      <c r="K1956" s="1">
        <v>3.4079999999999999</v>
      </c>
      <c r="L1956" s="1">
        <v>5.2229999999999999</v>
      </c>
      <c r="M1956" s="1">
        <v>3.2610000000000001</v>
      </c>
      <c r="N1956" s="1">
        <v>2.0049999999999999</v>
      </c>
      <c r="O1956" s="1">
        <v>4.9340000000000002</v>
      </c>
      <c r="P1956" s="1"/>
    </row>
    <row r="1957" spans="1:16" ht="13.5" x14ac:dyDescent="0.35">
      <c r="A1957" s="1">
        <v>1950</v>
      </c>
      <c r="B1957" s="1">
        <v>1950</v>
      </c>
      <c r="C1957" s="1">
        <v>1951</v>
      </c>
      <c r="D1957" s="1" t="s">
        <v>166</v>
      </c>
      <c r="E1957" s="12">
        <v>0.25</v>
      </c>
      <c r="F1957" s="1">
        <v>3.5230000000000001</v>
      </c>
      <c r="G1957" s="1">
        <v>5.6</v>
      </c>
      <c r="H1957" s="1">
        <v>3.3929999999999998</v>
      </c>
      <c r="I1957" s="1">
        <v>2.5259999999999998</v>
      </c>
      <c r="J1957" s="1">
        <v>7.8789999999999996</v>
      </c>
      <c r="K1957" s="1">
        <v>3.6930000000000001</v>
      </c>
      <c r="L1957" s="1">
        <v>5.9139999999999997</v>
      </c>
      <c r="M1957" s="1">
        <v>3.5920000000000001</v>
      </c>
      <c r="N1957" s="1">
        <v>2.68</v>
      </c>
      <c r="O1957" s="1">
        <v>0.34300000000000003</v>
      </c>
      <c r="P1957" s="1"/>
    </row>
    <row r="1958" spans="1:16" ht="13.5" x14ac:dyDescent="0.35">
      <c r="A1958" s="1">
        <v>1951</v>
      </c>
      <c r="B1958" s="1">
        <v>1951</v>
      </c>
      <c r="C1958" s="1">
        <v>1952</v>
      </c>
      <c r="D1958" s="1" t="s">
        <v>166</v>
      </c>
      <c r="E1958" s="12">
        <v>0.29166666666666669</v>
      </c>
      <c r="F1958" s="1">
        <v>10.411</v>
      </c>
      <c r="G1958" s="1">
        <v>11.147</v>
      </c>
      <c r="H1958" s="1">
        <v>10.384</v>
      </c>
      <c r="I1958" s="1">
        <v>10.451000000000001</v>
      </c>
      <c r="J1958" s="1">
        <v>24.556999999999999</v>
      </c>
      <c r="K1958" s="1">
        <v>10.212</v>
      </c>
      <c r="L1958" s="1">
        <v>11.218</v>
      </c>
      <c r="M1958" s="1">
        <v>10.416</v>
      </c>
      <c r="N1958" s="1">
        <v>10.487</v>
      </c>
      <c r="O1958" s="1">
        <v>7.9829999999999997</v>
      </c>
      <c r="P1958" s="1"/>
    </row>
    <row r="1959" spans="1:16" ht="13.5" x14ac:dyDescent="0.35">
      <c r="A1959" s="1">
        <v>1952</v>
      </c>
      <c r="B1959" s="1">
        <v>1952</v>
      </c>
      <c r="C1959" s="1">
        <v>1953</v>
      </c>
      <c r="D1959" s="1" t="s">
        <v>166</v>
      </c>
      <c r="E1959" s="12">
        <v>0.33333333333333331</v>
      </c>
      <c r="F1959" s="1">
        <v>10.581</v>
      </c>
      <c r="G1959" s="1">
        <v>11.374000000000001</v>
      </c>
      <c r="H1959" s="1">
        <v>7.0449999999999999</v>
      </c>
      <c r="I1959" s="1">
        <v>5.6280000000000001</v>
      </c>
      <c r="J1959" s="1">
        <v>22.599</v>
      </c>
      <c r="K1959" s="1">
        <v>10.217000000000001</v>
      </c>
      <c r="L1959" s="1">
        <v>11.991</v>
      </c>
      <c r="M1959" s="1">
        <v>7.4370000000000003</v>
      </c>
      <c r="N1959" s="1">
        <v>5.9459999999999997</v>
      </c>
      <c r="O1959" s="1">
        <v>15.672000000000001</v>
      </c>
      <c r="P1959" s="1"/>
    </row>
    <row r="1960" spans="1:16" ht="13.5" x14ac:dyDescent="0.35">
      <c r="A1960" s="1">
        <v>1953</v>
      </c>
      <c r="B1960" s="1">
        <v>1953</v>
      </c>
      <c r="C1960" s="1">
        <v>1954</v>
      </c>
      <c r="D1960" s="1" t="s">
        <v>166</v>
      </c>
      <c r="E1960" s="12">
        <v>0.375</v>
      </c>
      <c r="F1960" s="1">
        <v>13.757999999999999</v>
      </c>
      <c r="G1960" s="1">
        <v>15.532</v>
      </c>
      <c r="H1960" s="1">
        <v>10.083</v>
      </c>
      <c r="I1960" s="1">
        <v>7.5919999999999996</v>
      </c>
      <c r="J1960" s="1">
        <v>9.8079999999999998</v>
      </c>
      <c r="K1960" s="1">
        <v>13.708</v>
      </c>
      <c r="L1960" s="1">
        <v>16.3</v>
      </c>
      <c r="M1960" s="1">
        <v>10.568</v>
      </c>
      <c r="N1960" s="1">
        <v>7.9470000000000001</v>
      </c>
      <c r="O1960" s="1">
        <v>16.489999999999998</v>
      </c>
      <c r="P1960" s="1"/>
    </row>
    <row r="1961" spans="1:16" ht="13.5" x14ac:dyDescent="0.35">
      <c r="A1961" s="1">
        <v>1954</v>
      </c>
      <c r="B1961" s="1">
        <v>1954</v>
      </c>
      <c r="C1961" s="1">
        <v>1955</v>
      </c>
      <c r="D1961" s="1" t="s">
        <v>166</v>
      </c>
      <c r="E1961" s="12">
        <v>0.41666666666666669</v>
      </c>
      <c r="F1961" s="1">
        <v>4.6970000000000001</v>
      </c>
      <c r="G1961" s="1">
        <v>6.8869999999999996</v>
      </c>
      <c r="H1961" s="1">
        <v>4.6970000000000001</v>
      </c>
      <c r="I1961" s="1">
        <v>3.6419999999999999</v>
      </c>
      <c r="J1961" s="1">
        <v>25.122</v>
      </c>
      <c r="K1961" s="1">
        <v>4.8049999999999997</v>
      </c>
      <c r="L1961" s="1">
        <v>7.2009999999999996</v>
      </c>
      <c r="M1961" s="1">
        <v>4.8970000000000002</v>
      </c>
      <c r="N1961" s="1">
        <v>3.7879999999999998</v>
      </c>
      <c r="O1961" s="1">
        <v>8.0670000000000002</v>
      </c>
      <c r="P1961" s="1"/>
    </row>
    <row r="1962" spans="1:16" ht="13.5" x14ac:dyDescent="0.35">
      <c r="A1962" s="1">
        <v>1955</v>
      </c>
      <c r="B1962" s="1">
        <v>1955</v>
      </c>
      <c r="C1962" s="1">
        <v>1956</v>
      </c>
      <c r="D1962" s="1" t="s">
        <v>166</v>
      </c>
      <c r="E1962" s="12">
        <v>0.45833333333333331</v>
      </c>
      <c r="F1962" s="1">
        <v>18.722000000000001</v>
      </c>
      <c r="G1962" s="1">
        <v>18.042999999999999</v>
      </c>
      <c r="H1962" s="1">
        <v>11.125999999999999</v>
      </c>
      <c r="I1962" s="1">
        <v>11.371</v>
      </c>
      <c r="J1962" s="1">
        <v>42.308</v>
      </c>
      <c r="K1962" s="1">
        <v>11.337999999999999</v>
      </c>
      <c r="L1962" s="1">
        <v>19.004999999999999</v>
      </c>
      <c r="M1962" s="1">
        <v>11.728</v>
      </c>
      <c r="N1962" s="1">
        <v>11.984999999999999</v>
      </c>
      <c r="O1962" s="1">
        <v>5.9850000000000003</v>
      </c>
      <c r="P1962" s="1"/>
    </row>
    <row r="1963" spans="1:16" ht="13.5" x14ac:dyDescent="0.35">
      <c r="A1963" s="1">
        <v>1956</v>
      </c>
      <c r="B1963" s="1">
        <v>1956</v>
      </c>
      <c r="C1963" s="1">
        <v>1957</v>
      </c>
      <c r="D1963" s="1" t="s">
        <v>166</v>
      </c>
      <c r="E1963" s="12">
        <v>0.5</v>
      </c>
      <c r="F1963" s="1">
        <v>8.5950000000000006</v>
      </c>
      <c r="G1963" s="1">
        <v>2.0459999999999998</v>
      </c>
      <c r="H1963" s="1">
        <v>1.4139999999999999</v>
      </c>
      <c r="I1963" s="1">
        <v>1.0049999999999999</v>
      </c>
      <c r="J1963" s="1">
        <v>11.523</v>
      </c>
      <c r="K1963" s="1">
        <v>2.0640000000000001</v>
      </c>
      <c r="L1963" s="1">
        <v>2.1360000000000001</v>
      </c>
      <c r="M1963" s="1">
        <v>1.47</v>
      </c>
      <c r="N1963" s="1">
        <v>1.04</v>
      </c>
      <c r="O1963" s="1">
        <v>5.0679999999999996</v>
      </c>
      <c r="P1963" s="1"/>
    </row>
    <row r="1964" spans="1:16" ht="13.5" x14ac:dyDescent="0.35">
      <c r="A1964" s="1">
        <v>1957</v>
      </c>
      <c r="B1964" s="1">
        <v>1957</v>
      </c>
      <c r="C1964" s="1">
        <v>1958</v>
      </c>
      <c r="D1964" s="1" t="s">
        <v>166</v>
      </c>
      <c r="E1964" s="12">
        <v>0.54166666666666663</v>
      </c>
      <c r="F1964" s="1">
        <v>6.4089999999999998</v>
      </c>
      <c r="G1964" s="1">
        <v>9.452</v>
      </c>
      <c r="H1964" s="1">
        <v>5.9169999999999998</v>
      </c>
      <c r="I1964" s="1">
        <v>6.2640000000000002</v>
      </c>
      <c r="J1964" s="1">
        <v>43.561</v>
      </c>
      <c r="K1964" s="1">
        <v>5.1310000000000002</v>
      </c>
      <c r="L1964" s="1">
        <v>9.9169999999999998</v>
      </c>
      <c r="M1964" s="1">
        <v>6.1970000000000001</v>
      </c>
      <c r="N1964" s="1">
        <v>6.5620000000000003</v>
      </c>
      <c r="O1964" s="1">
        <v>3.258</v>
      </c>
      <c r="P1964" s="1"/>
    </row>
    <row r="1965" spans="1:16" ht="13.5" x14ac:dyDescent="0.35">
      <c r="A1965" s="1">
        <v>1958</v>
      </c>
      <c r="B1965" s="1">
        <v>1958</v>
      </c>
      <c r="C1965" s="1">
        <v>1959</v>
      </c>
      <c r="D1965" s="1" t="s">
        <v>166</v>
      </c>
      <c r="E1965" s="12">
        <v>0.58333333333333337</v>
      </c>
      <c r="F1965" s="1">
        <v>3.4</v>
      </c>
      <c r="G1965" s="1">
        <v>4.327</v>
      </c>
      <c r="H1965" s="1">
        <v>3.0449999999999999</v>
      </c>
      <c r="I1965" s="1">
        <v>2.83</v>
      </c>
      <c r="J1965" s="1">
        <v>1.05</v>
      </c>
      <c r="K1965" s="1">
        <v>2.7509999999999999</v>
      </c>
      <c r="L1965" s="1">
        <v>4.5149999999999997</v>
      </c>
      <c r="M1965" s="1">
        <v>3.1659999999999999</v>
      </c>
      <c r="N1965" s="1">
        <v>2.9409999999999998</v>
      </c>
      <c r="O1965" s="1">
        <v>11.760999999999999</v>
      </c>
      <c r="P1965" s="1"/>
    </row>
    <row r="1966" spans="1:16" ht="13.5" x14ac:dyDescent="0.35">
      <c r="A1966" s="1">
        <v>1959</v>
      </c>
      <c r="B1966" s="1">
        <v>1959</v>
      </c>
      <c r="C1966" s="1">
        <v>1960</v>
      </c>
      <c r="D1966" s="1" t="s">
        <v>166</v>
      </c>
      <c r="E1966" s="12">
        <v>0.625</v>
      </c>
      <c r="F1966" s="1">
        <v>1.2589999999999999</v>
      </c>
      <c r="G1966" s="1">
        <v>2.2570000000000001</v>
      </c>
      <c r="H1966" s="1">
        <v>2.0350000000000001</v>
      </c>
      <c r="I1966" s="1">
        <v>1.052</v>
      </c>
      <c r="J1966" s="1">
        <v>11.515000000000001</v>
      </c>
      <c r="K1966" s="1">
        <v>0.79600000000000004</v>
      </c>
      <c r="L1966" s="1">
        <v>2.339</v>
      </c>
      <c r="M1966" s="1">
        <v>2.105</v>
      </c>
      <c r="N1966" s="1">
        <v>1.071</v>
      </c>
      <c r="O1966" s="1">
        <v>21.83</v>
      </c>
      <c r="P1966" s="1"/>
    </row>
    <row r="1967" spans="1:16" ht="13.5" x14ac:dyDescent="0.35">
      <c r="A1967" s="1">
        <v>1960</v>
      </c>
      <c r="B1967" s="1">
        <v>1960</v>
      </c>
      <c r="C1967" s="1">
        <v>1961</v>
      </c>
      <c r="D1967" s="1" t="s">
        <v>166</v>
      </c>
      <c r="E1967" s="12">
        <v>0.66666666666666663</v>
      </c>
      <c r="F1967" s="1">
        <v>11.18</v>
      </c>
      <c r="G1967" s="1">
        <v>15.135</v>
      </c>
      <c r="H1967" s="1">
        <v>11.632999999999999</v>
      </c>
      <c r="I1967" s="1">
        <v>16.018000000000001</v>
      </c>
      <c r="J1967" s="1">
        <v>8.8989999999999991</v>
      </c>
      <c r="K1967" s="1">
        <v>11.287000000000001</v>
      </c>
      <c r="L1967" s="1">
        <v>15.462</v>
      </c>
      <c r="M1967" s="1">
        <v>11.778</v>
      </c>
      <c r="N1967" s="1">
        <v>16.390999999999998</v>
      </c>
      <c r="O1967" s="1">
        <v>8.9009999999999998</v>
      </c>
      <c r="P1967" s="1"/>
    </row>
    <row r="1968" spans="1:16" ht="13.5" x14ac:dyDescent="0.35">
      <c r="A1968" s="1">
        <v>1961</v>
      </c>
      <c r="B1968" s="1">
        <v>1961</v>
      </c>
      <c r="C1968" s="1">
        <v>1962</v>
      </c>
      <c r="D1968" s="1" t="s">
        <v>166</v>
      </c>
      <c r="E1968" s="12">
        <v>0.70833333333333337</v>
      </c>
      <c r="F1968" s="1">
        <v>27.463999999999999</v>
      </c>
      <c r="G1968" s="1">
        <v>12.481</v>
      </c>
      <c r="H1968" s="1">
        <v>5.4619999999999997</v>
      </c>
      <c r="I1968" s="1">
        <v>14.093</v>
      </c>
      <c r="J1968" s="1">
        <v>41.856000000000002</v>
      </c>
      <c r="K1968" s="1">
        <v>30.75</v>
      </c>
      <c r="L1968" s="1">
        <v>13.151999999999999</v>
      </c>
      <c r="M1968" s="1">
        <v>5.766</v>
      </c>
      <c r="N1968" s="1">
        <v>14.847</v>
      </c>
      <c r="O1968" s="1">
        <v>86.679000000000002</v>
      </c>
      <c r="P1968" s="1"/>
    </row>
    <row r="1969" spans="1:16" ht="13.5" x14ac:dyDescent="0.35">
      <c r="A1969" s="1">
        <v>1962</v>
      </c>
      <c r="B1969" s="1">
        <v>1962</v>
      </c>
      <c r="C1969" s="1">
        <v>1963</v>
      </c>
      <c r="D1969" s="1" t="s">
        <v>166</v>
      </c>
      <c r="E1969" s="12">
        <v>0.75</v>
      </c>
      <c r="F1969" s="1">
        <v>27.838000000000001</v>
      </c>
      <c r="G1969" s="1">
        <v>16.498000000000001</v>
      </c>
      <c r="H1969" s="1">
        <v>7.6059999999999999</v>
      </c>
      <c r="I1969" s="1">
        <v>18.506</v>
      </c>
      <c r="J1969" s="1">
        <v>23.03</v>
      </c>
      <c r="K1969" s="1">
        <v>31.856000000000002</v>
      </c>
      <c r="L1969" s="1">
        <v>17.34</v>
      </c>
      <c r="M1969" s="1">
        <v>7.9850000000000003</v>
      </c>
      <c r="N1969" s="1">
        <v>19.452999999999999</v>
      </c>
      <c r="O1969" s="1">
        <v>52.874000000000002</v>
      </c>
      <c r="P1969" s="1"/>
    </row>
    <row r="1970" spans="1:16" ht="13.5" x14ac:dyDescent="0.35">
      <c r="A1970" s="1">
        <v>1963</v>
      </c>
      <c r="B1970" s="1">
        <v>1963</v>
      </c>
      <c r="C1970" s="1">
        <v>1964</v>
      </c>
      <c r="D1970" s="1" t="s">
        <v>166</v>
      </c>
      <c r="E1970" s="12">
        <v>0.79166666666666663</v>
      </c>
      <c r="F1970" s="1">
        <v>3.093</v>
      </c>
      <c r="G1970" s="1">
        <v>5.0039999999999996</v>
      </c>
      <c r="H1970" s="1">
        <v>2.13</v>
      </c>
      <c r="I1970" s="1">
        <v>5.7480000000000002</v>
      </c>
      <c r="J1970" s="1">
        <v>19.355</v>
      </c>
      <c r="K1970" s="1">
        <v>2.044</v>
      </c>
      <c r="L1970" s="1">
        <v>5.2690000000000001</v>
      </c>
      <c r="M1970" s="1">
        <v>2.2450000000000001</v>
      </c>
      <c r="N1970" s="1">
        <v>6.0519999999999996</v>
      </c>
      <c r="O1970" s="1">
        <v>34.328000000000003</v>
      </c>
      <c r="P1970" s="1"/>
    </row>
    <row r="1971" spans="1:16" ht="13.5" x14ac:dyDescent="0.35">
      <c r="A1971" s="1">
        <v>1964</v>
      </c>
      <c r="B1971" s="1">
        <v>1964</v>
      </c>
      <c r="C1971" s="1">
        <v>1965</v>
      </c>
      <c r="D1971" s="1" t="s">
        <v>166</v>
      </c>
      <c r="E1971" s="12">
        <v>0.83333333333333337</v>
      </c>
      <c r="F1971" s="1">
        <v>1.2509999999999999</v>
      </c>
      <c r="G1971" s="1">
        <v>3.129</v>
      </c>
      <c r="H1971" s="1">
        <v>1.925</v>
      </c>
      <c r="I1971" s="1">
        <v>2.5950000000000002</v>
      </c>
      <c r="J1971" s="1">
        <v>4.5640000000000001</v>
      </c>
      <c r="K1971" s="1">
        <v>0.64600000000000002</v>
      </c>
      <c r="L1971" s="1">
        <v>3.27</v>
      </c>
      <c r="M1971" s="1">
        <v>2.004</v>
      </c>
      <c r="N1971" s="1">
        <v>2.7080000000000002</v>
      </c>
      <c r="O1971" s="1">
        <v>0.432</v>
      </c>
      <c r="P1971" s="1"/>
    </row>
    <row r="1972" spans="1:16" ht="13.5" x14ac:dyDescent="0.35">
      <c r="A1972" s="1">
        <v>1965</v>
      </c>
      <c r="B1972" s="1">
        <v>1965</v>
      </c>
      <c r="C1972" s="1">
        <v>1966</v>
      </c>
      <c r="D1972" s="1" t="s">
        <v>166</v>
      </c>
      <c r="E1972" s="12">
        <v>0.875</v>
      </c>
      <c r="F1972" s="1">
        <v>2.4590000000000001</v>
      </c>
      <c r="G1972" s="1">
        <v>5.47</v>
      </c>
      <c r="H1972" s="1">
        <v>3.4009999999999998</v>
      </c>
      <c r="I1972" s="1">
        <v>3.9940000000000002</v>
      </c>
      <c r="J1972" s="1">
        <v>4.8620000000000001</v>
      </c>
      <c r="K1972" s="1">
        <v>2.8620000000000001</v>
      </c>
      <c r="L1972" s="1">
        <v>5.7380000000000004</v>
      </c>
      <c r="M1972" s="1">
        <v>3.5619999999999998</v>
      </c>
      <c r="N1972" s="1">
        <v>4.1859999999999999</v>
      </c>
      <c r="O1972" s="1">
        <v>0.33100000000000002</v>
      </c>
      <c r="P1972" s="1"/>
    </row>
    <row r="1973" spans="1:16" ht="13.5" x14ac:dyDescent="0.35">
      <c r="A1973" s="1">
        <v>1966</v>
      </c>
      <c r="B1973" s="1">
        <v>1966</v>
      </c>
      <c r="C1973" s="1">
        <v>1967</v>
      </c>
      <c r="D1973" s="1" t="s">
        <v>166</v>
      </c>
      <c r="E1973" s="12">
        <v>0.91666666666666663</v>
      </c>
      <c r="F1973" s="1">
        <v>1.851</v>
      </c>
      <c r="G1973" s="1">
        <v>2.5550000000000002</v>
      </c>
      <c r="H1973" s="1">
        <v>1.851</v>
      </c>
      <c r="I1973" s="1">
        <v>1.286</v>
      </c>
      <c r="J1973" s="1">
        <v>0.69599999999999995</v>
      </c>
      <c r="K1973" s="1">
        <v>1.637</v>
      </c>
      <c r="L1973" s="1">
        <v>2.67</v>
      </c>
      <c r="M1973" s="1">
        <v>1.929</v>
      </c>
      <c r="N1973" s="1">
        <v>1.3340000000000001</v>
      </c>
      <c r="O1973" s="1">
        <v>0.374</v>
      </c>
      <c r="P1973" s="1"/>
    </row>
    <row r="1974" spans="1:16" ht="13.5" x14ac:dyDescent="0.35">
      <c r="A1974" s="1">
        <v>1967</v>
      </c>
      <c r="B1974" s="1">
        <v>1967</v>
      </c>
      <c r="C1974" s="1">
        <v>1968</v>
      </c>
      <c r="D1974" s="1" t="s">
        <v>166</v>
      </c>
      <c r="E1974" s="12">
        <v>0.95833333333333337</v>
      </c>
      <c r="F1974" s="1">
        <v>3.5670000000000002</v>
      </c>
      <c r="G1974" s="1">
        <v>4.758</v>
      </c>
      <c r="H1974" s="1">
        <v>3.8090000000000002</v>
      </c>
      <c r="I1974" s="1">
        <v>1.4319999999999999</v>
      </c>
      <c r="J1974" s="1">
        <v>8.6440000000000001</v>
      </c>
      <c r="K1974" s="1">
        <v>3.33</v>
      </c>
      <c r="L1974" s="1">
        <v>4.9880000000000004</v>
      </c>
      <c r="M1974" s="1">
        <v>3.99</v>
      </c>
      <c r="N1974" s="1">
        <v>1.49</v>
      </c>
      <c r="O1974" s="1">
        <v>0.34399999999999997</v>
      </c>
      <c r="P1974" s="1"/>
    </row>
    <row r="1975" spans="1:16" ht="13.5" x14ac:dyDescent="0.35">
      <c r="A1975" s="1">
        <v>1968</v>
      </c>
      <c r="B1975" s="1">
        <v>1968</v>
      </c>
      <c r="C1975" s="1">
        <v>1969</v>
      </c>
      <c r="D1975" s="1" t="s">
        <v>167</v>
      </c>
      <c r="E1975" s="12">
        <v>0</v>
      </c>
      <c r="F1975" s="1">
        <v>4.6559999999999997</v>
      </c>
      <c r="G1975" s="1">
        <v>8.2579999999999991</v>
      </c>
      <c r="H1975" s="1">
        <v>4.9349999999999996</v>
      </c>
      <c r="I1975" s="1">
        <v>5.23</v>
      </c>
      <c r="J1975" s="1">
        <v>0.25900000000000001</v>
      </c>
      <c r="K1975" s="1">
        <v>5.133</v>
      </c>
      <c r="L1975" s="1">
        <v>8.7010000000000005</v>
      </c>
      <c r="M1975" s="1">
        <v>5.2039999999999997</v>
      </c>
      <c r="N1975" s="1">
        <v>5.5149999999999997</v>
      </c>
      <c r="O1975" s="1">
        <v>0.26</v>
      </c>
      <c r="P1975" s="1"/>
    </row>
    <row r="1976" spans="1:16" ht="13.5" x14ac:dyDescent="0.35">
      <c r="A1976" s="1">
        <v>1969</v>
      </c>
      <c r="B1976" s="1">
        <v>1969</v>
      </c>
      <c r="C1976" s="1">
        <v>1970</v>
      </c>
      <c r="D1976" s="1" t="s">
        <v>167</v>
      </c>
      <c r="E1976" s="12">
        <v>4.1666666666666664E-2</v>
      </c>
      <c r="F1976" s="1">
        <v>3.161</v>
      </c>
      <c r="G1976" s="1">
        <v>5.4829999999999997</v>
      </c>
      <c r="H1976" s="1">
        <v>3.8809999999999998</v>
      </c>
      <c r="I1976" s="1">
        <v>1.9059999999999999</v>
      </c>
      <c r="J1976" s="1">
        <v>0.434</v>
      </c>
      <c r="K1976" s="1">
        <v>3.5070000000000001</v>
      </c>
      <c r="L1976" s="1">
        <v>5.79</v>
      </c>
      <c r="M1976" s="1">
        <v>4.1050000000000004</v>
      </c>
      <c r="N1976" s="1">
        <v>2.0270000000000001</v>
      </c>
      <c r="O1976" s="1">
        <v>0.434</v>
      </c>
      <c r="P1976" s="1"/>
    </row>
    <row r="1977" spans="1:16" ht="13.5" x14ac:dyDescent="0.35">
      <c r="A1977" s="1">
        <v>1970</v>
      </c>
      <c r="B1977" s="1">
        <v>1970</v>
      </c>
      <c r="C1977" s="1">
        <v>1971</v>
      </c>
      <c r="D1977" s="1" t="s">
        <v>167</v>
      </c>
      <c r="E1977" s="12">
        <v>8.3333333333333329E-2</v>
      </c>
      <c r="F1977" s="1">
        <v>5.798</v>
      </c>
      <c r="G1977" s="1">
        <v>8.1549999999999994</v>
      </c>
      <c r="H1977" s="1">
        <v>4.9329999999999998</v>
      </c>
      <c r="I1977" s="1">
        <v>5.17</v>
      </c>
      <c r="J1977" s="1">
        <v>35.683</v>
      </c>
      <c r="K1977" s="1">
        <v>5.3929999999999998</v>
      </c>
      <c r="L1977" s="1">
        <v>8.5589999999999993</v>
      </c>
      <c r="M1977" s="1">
        <v>5.17</v>
      </c>
      <c r="N1977" s="1">
        <v>5.4180000000000001</v>
      </c>
      <c r="O1977" s="1">
        <v>17.178999999999998</v>
      </c>
      <c r="P1977" s="1"/>
    </row>
    <row r="1978" spans="1:16" ht="13.5" x14ac:dyDescent="0.35">
      <c r="A1978" s="1">
        <v>1971</v>
      </c>
      <c r="B1978" s="1">
        <v>1971</v>
      </c>
      <c r="C1978" s="1">
        <v>1972</v>
      </c>
      <c r="D1978" s="1" t="s">
        <v>167</v>
      </c>
      <c r="E1978" s="12">
        <v>0.125</v>
      </c>
      <c r="F1978" s="1">
        <v>14.61</v>
      </c>
      <c r="G1978" s="1">
        <v>22.946999999999999</v>
      </c>
      <c r="H1978" s="1">
        <v>14.646000000000001</v>
      </c>
      <c r="I1978" s="1">
        <v>11.648999999999999</v>
      </c>
      <c r="J1978" s="1">
        <v>85.350999999999999</v>
      </c>
      <c r="K1978" s="1">
        <v>14.861000000000001</v>
      </c>
      <c r="L1978" s="1">
        <v>24.126999999999999</v>
      </c>
      <c r="M1978" s="1">
        <v>15.393000000000001</v>
      </c>
      <c r="N1978" s="1">
        <v>12.24</v>
      </c>
      <c r="O1978" s="1">
        <v>39.277999999999999</v>
      </c>
      <c r="P1978" s="1"/>
    </row>
    <row r="1979" spans="1:16" ht="13.5" x14ac:dyDescent="0.35">
      <c r="A1979" s="1">
        <v>1972</v>
      </c>
      <c r="B1979" s="1">
        <v>1972</v>
      </c>
      <c r="C1979" s="1">
        <v>1973</v>
      </c>
      <c r="D1979" s="1" t="s">
        <v>167</v>
      </c>
      <c r="E1979" s="12">
        <v>0.16666666666666666</v>
      </c>
      <c r="F1979" s="1">
        <v>8.9659999999999993</v>
      </c>
      <c r="G1979" s="1">
        <v>14.454000000000001</v>
      </c>
      <c r="H1979" s="1">
        <v>8.5389999999999997</v>
      </c>
      <c r="I1979" s="1">
        <v>8.3000000000000007</v>
      </c>
      <c r="J1979" s="1">
        <v>51.826999999999998</v>
      </c>
      <c r="K1979" s="1">
        <v>9.3040000000000003</v>
      </c>
      <c r="L1979" s="1">
        <v>15.218</v>
      </c>
      <c r="M1979" s="1">
        <v>8.9939999999999998</v>
      </c>
      <c r="N1979" s="1">
        <v>8.7439999999999998</v>
      </c>
      <c r="O1979" s="1">
        <v>41.529000000000003</v>
      </c>
      <c r="P1979" s="1"/>
    </row>
    <row r="1980" spans="1:16" ht="13.5" x14ac:dyDescent="0.35">
      <c r="A1980" s="1">
        <v>1973</v>
      </c>
      <c r="B1980" s="1">
        <v>1973</v>
      </c>
      <c r="C1980" s="1">
        <v>1974</v>
      </c>
      <c r="D1980" s="1" t="s">
        <v>167</v>
      </c>
      <c r="E1980" s="12">
        <v>0.20833333333333334</v>
      </c>
      <c r="F1980" s="1">
        <v>6.7060000000000004</v>
      </c>
      <c r="G1980" s="1">
        <v>9.8330000000000002</v>
      </c>
      <c r="H1980" s="1">
        <v>6.2220000000000004</v>
      </c>
      <c r="I1980" s="1">
        <v>4.7320000000000002</v>
      </c>
      <c r="J1980" s="1">
        <v>44.362000000000002</v>
      </c>
      <c r="K1980" s="1">
        <v>6.4130000000000003</v>
      </c>
      <c r="L1980" s="1">
        <v>10.352</v>
      </c>
      <c r="M1980" s="1">
        <v>6.5540000000000003</v>
      </c>
      <c r="N1980" s="1">
        <v>4.9859999999999998</v>
      </c>
      <c r="O1980" s="1">
        <v>13.858000000000001</v>
      </c>
      <c r="P1980" s="1"/>
    </row>
    <row r="1981" spans="1:16" ht="13.5" x14ac:dyDescent="0.35">
      <c r="A1981" s="1">
        <v>1974</v>
      </c>
      <c r="B1981" s="1">
        <v>1974</v>
      </c>
      <c r="C1981" s="1">
        <v>1975</v>
      </c>
      <c r="D1981" s="1" t="s">
        <v>167</v>
      </c>
      <c r="E1981" s="12">
        <v>0.25</v>
      </c>
      <c r="F1981" s="1">
        <v>3.8069999999999999</v>
      </c>
      <c r="G1981" s="1">
        <v>5.6559999999999997</v>
      </c>
      <c r="H1981" s="1">
        <v>3.6589999999999998</v>
      </c>
      <c r="I1981" s="1">
        <v>2.6259999999999999</v>
      </c>
      <c r="J1981" s="1">
        <v>23.686</v>
      </c>
      <c r="K1981" s="1">
        <v>3.7930000000000001</v>
      </c>
      <c r="L1981" s="1">
        <v>5.9539999999999997</v>
      </c>
      <c r="M1981" s="1">
        <v>3.8540000000000001</v>
      </c>
      <c r="N1981" s="1">
        <v>2.7679999999999998</v>
      </c>
      <c r="O1981" s="1">
        <v>9.1999999999999998E-2</v>
      </c>
      <c r="P1981" s="1"/>
    </row>
    <row r="1982" spans="1:16" ht="13.5" x14ac:dyDescent="0.35">
      <c r="A1982" s="1">
        <v>1975</v>
      </c>
      <c r="B1982" s="1">
        <v>1975</v>
      </c>
      <c r="C1982" s="1">
        <v>1976</v>
      </c>
      <c r="D1982" s="1" t="s">
        <v>167</v>
      </c>
      <c r="E1982" s="12">
        <v>0.29166666666666669</v>
      </c>
      <c r="F1982" s="1">
        <v>6.109</v>
      </c>
      <c r="G1982" s="1">
        <v>8.7010000000000005</v>
      </c>
      <c r="H1982" s="1">
        <v>2.1179999999999999</v>
      </c>
      <c r="I1982" s="1">
        <v>0.71499999999999997</v>
      </c>
      <c r="J1982" s="1">
        <v>27.867999999999999</v>
      </c>
      <c r="K1982" s="1">
        <v>6.0010000000000003</v>
      </c>
      <c r="L1982" s="1">
        <v>9.6449999999999996</v>
      </c>
      <c r="M1982" s="1">
        <v>2.72</v>
      </c>
      <c r="N1982" s="1">
        <v>1.2430000000000001</v>
      </c>
      <c r="O1982" s="1">
        <v>28.193000000000001</v>
      </c>
      <c r="P1982" s="1"/>
    </row>
    <row r="1983" spans="1:16" ht="13.5" x14ac:dyDescent="0.35">
      <c r="A1983" s="1">
        <v>1976</v>
      </c>
      <c r="B1983" s="1">
        <v>1976</v>
      </c>
      <c r="C1983" s="1">
        <v>1977</v>
      </c>
      <c r="D1983" s="1" t="s">
        <v>167</v>
      </c>
      <c r="E1983" s="12">
        <v>0.33333333333333331</v>
      </c>
      <c r="F1983" s="1">
        <v>10.991</v>
      </c>
      <c r="G1983" s="1">
        <v>10.638</v>
      </c>
      <c r="H1983" s="1">
        <v>6.8890000000000002</v>
      </c>
      <c r="I1983" s="1">
        <v>6.0140000000000002</v>
      </c>
      <c r="J1983" s="1">
        <v>27.504000000000001</v>
      </c>
      <c r="K1983" s="1">
        <v>10.308999999999999</v>
      </c>
      <c r="L1983" s="1">
        <v>11.172000000000001</v>
      </c>
      <c r="M1983" s="1">
        <v>7.2279999999999998</v>
      </c>
      <c r="N1983" s="1">
        <v>6.3079999999999998</v>
      </c>
      <c r="O1983" s="1">
        <v>17.305</v>
      </c>
      <c r="P1983" s="1"/>
    </row>
    <row r="1984" spans="1:16" ht="13.5" x14ac:dyDescent="0.35">
      <c r="A1984" s="1">
        <v>1977</v>
      </c>
      <c r="B1984" s="1">
        <v>1977</v>
      </c>
      <c r="C1984" s="1">
        <v>1978</v>
      </c>
      <c r="D1984" s="1" t="s">
        <v>167</v>
      </c>
      <c r="E1984" s="12">
        <v>0.375</v>
      </c>
      <c r="F1984" s="1">
        <v>4.3310000000000004</v>
      </c>
      <c r="G1984" s="1">
        <v>6.4989999999999997</v>
      </c>
      <c r="H1984" s="1">
        <v>4.133</v>
      </c>
      <c r="I1984" s="1">
        <v>4.1689999999999996</v>
      </c>
      <c r="J1984" s="1">
        <v>6.2910000000000004</v>
      </c>
      <c r="K1984" s="1">
        <v>4.6109999999999998</v>
      </c>
      <c r="L1984" s="1">
        <v>6.819</v>
      </c>
      <c r="M1984" s="1">
        <v>4.33</v>
      </c>
      <c r="N1984" s="1">
        <v>4.3689999999999998</v>
      </c>
      <c r="O1984" s="1">
        <v>21.024999999999999</v>
      </c>
      <c r="P1984" s="1"/>
    </row>
    <row r="1985" spans="1:16" ht="13.5" x14ac:dyDescent="0.35">
      <c r="A1985" s="1">
        <v>1978</v>
      </c>
      <c r="B1985" s="1">
        <v>1978</v>
      </c>
      <c r="C1985" s="1">
        <v>1979</v>
      </c>
      <c r="D1985" s="1" t="s">
        <v>167</v>
      </c>
      <c r="E1985" s="12">
        <v>0.41666666666666669</v>
      </c>
      <c r="F1985" s="1">
        <v>7.9189999999999996</v>
      </c>
      <c r="G1985" s="1">
        <v>9.6709999999999994</v>
      </c>
      <c r="H1985" s="1">
        <v>6.093</v>
      </c>
      <c r="I1985" s="1">
        <v>5.7149999999999999</v>
      </c>
      <c r="J1985" s="1">
        <v>11.709</v>
      </c>
      <c r="K1985" s="1">
        <v>8.2210000000000001</v>
      </c>
      <c r="L1985" s="1">
        <v>10.186999999999999</v>
      </c>
      <c r="M1985" s="1">
        <v>6.4219999999999997</v>
      </c>
      <c r="N1985" s="1">
        <v>6.0250000000000004</v>
      </c>
      <c r="O1985" s="1">
        <v>19.363</v>
      </c>
      <c r="P1985" s="1"/>
    </row>
    <row r="1986" spans="1:16" ht="13.5" x14ac:dyDescent="0.35">
      <c r="A1986" s="1">
        <v>1979</v>
      </c>
      <c r="B1986" s="1">
        <v>1979</v>
      </c>
      <c r="C1986" s="1">
        <v>1980</v>
      </c>
      <c r="D1986" s="1" t="s">
        <v>167</v>
      </c>
      <c r="E1986" s="12">
        <v>0.45833333333333331</v>
      </c>
      <c r="F1986" s="1">
        <v>1.8759999999999999</v>
      </c>
      <c r="G1986" s="1">
        <v>5.6680000000000001</v>
      </c>
      <c r="H1986" s="1">
        <v>3.056</v>
      </c>
      <c r="I1986" s="1">
        <v>4.6900000000000004</v>
      </c>
      <c r="J1986" s="1">
        <v>10.196999999999999</v>
      </c>
      <c r="K1986" s="1">
        <v>2.0390000000000001</v>
      </c>
      <c r="L1986" s="1">
        <v>5.9770000000000003</v>
      </c>
      <c r="M1986" s="1">
        <v>3.2290000000000001</v>
      </c>
      <c r="N1986" s="1">
        <v>4.9480000000000004</v>
      </c>
      <c r="O1986" s="1">
        <v>46.84</v>
      </c>
      <c r="P1986" s="1"/>
    </row>
    <row r="1987" spans="1:16" ht="13.5" x14ac:dyDescent="0.35">
      <c r="A1987" s="1">
        <v>1980</v>
      </c>
      <c r="B1987" s="1">
        <v>1980</v>
      </c>
      <c r="C1987" s="1">
        <v>1981</v>
      </c>
      <c r="D1987" s="1" t="s">
        <v>167</v>
      </c>
      <c r="E1987" s="12">
        <v>0.5</v>
      </c>
      <c r="F1987" s="1">
        <v>3.851</v>
      </c>
      <c r="G1987" s="1">
        <v>0.65400000000000003</v>
      </c>
      <c r="H1987" s="1">
        <v>0.29299999999999998</v>
      </c>
      <c r="I1987" s="1">
        <v>1.01</v>
      </c>
      <c r="J1987" s="1">
        <v>23.611000000000001</v>
      </c>
      <c r="K1987" s="1">
        <v>3.7269999999999999</v>
      </c>
      <c r="L1987" s="1">
        <v>0.70699999999999996</v>
      </c>
      <c r="M1987" s="1">
        <v>0.32700000000000001</v>
      </c>
      <c r="N1987" s="1">
        <v>1.081</v>
      </c>
      <c r="O1987" s="1">
        <v>26.238</v>
      </c>
      <c r="P1987" s="1"/>
    </row>
    <row r="1988" spans="1:16" ht="13.5" x14ac:dyDescent="0.35">
      <c r="A1988" s="1">
        <v>1981</v>
      </c>
      <c r="B1988" s="1">
        <v>1981</v>
      </c>
      <c r="C1988" s="1">
        <v>1982</v>
      </c>
      <c r="D1988" s="1" t="s">
        <v>167</v>
      </c>
      <c r="E1988" s="12">
        <v>0.54166666666666663</v>
      </c>
      <c r="F1988" s="1">
        <v>10.768000000000001</v>
      </c>
      <c r="G1988" s="1">
        <v>10.037000000000001</v>
      </c>
      <c r="H1988" s="1">
        <v>6.1849999999999996</v>
      </c>
      <c r="I1988" s="1">
        <v>7.3170000000000002</v>
      </c>
      <c r="J1988" s="1">
        <v>0.61899999999999999</v>
      </c>
      <c r="K1988" s="1">
        <v>11.115</v>
      </c>
      <c r="L1988" s="1">
        <v>10.519</v>
      </c>
      <c r="M1988" s="1">
        <v>6.4660000000000002</v>
      </c>
      <c r="N1988" s="1">
        <v>7.657</v>
      </c>
      <c r="O1988" s="1">
        <v>41.563000000000002</v>
      </c>
      <c r="P1988" s="1"/>
    </row>
    <row r="1989" spans="1:16" ht="13.5" x14ac:dyDescent="0.35">
      <c r="A1989" s="1">
        <v>1982</v>
      </c>
      <c r="B1989" s="1">
        <v>1982</v>
      </c>
      <c r="C1989" s="1">
        <v>1983</v>
      </c>
      <c r="D1989" s="1" t="s">
        <v>167</v>
      </c>
      <c r="E1989" s="12">
        <v>0.58333333333333337</v>
      </c>
      <c r="F1989" s="1">
        <v>6.2629999999999999</v>
      </c>
      <c r="G1989" s="1">
        <v>9.5500000000000007</v>
      </c>
      <c r="H1989" s="1">
        <v>6.68</v>
      </c>
      <c r="I1989" s="1">
        <v>7.0750000000000002</v>
      </c>
      <c r="J1989" s="1">
        <v>32.963999999999999</v>
      </c>
      <c r="K1989" s="1">
        <v>5.9880000000000004</v>
      </c>
      <c r="L1989" s="1">
        <v>9.9689999999999994</v>
      </c>
      <c r="M1989" s="1">
        <v>6.95</v>
      </c>
      <c r="N1989" s="1">
        <v>7.3659999999999997</v>
      </c>
      <c r="O1989" s="1">
        <v>2.1480000000000001</v>
      </c>
      <c r="P1989" s="1"/>
    </row>
    <row r="1990" spans="1:16" ht="13.5" x14ac:dyDescent="0.35">
      <c r="A1990" s="1">
        <v>1983</v>
      </c>
      <c r="B1990" s="1">
        <v>1983</v>
      </c>
      <c r="C1990" s="1">
        <v>1984</v>
      </c>
      <c r="D1990" s="1" t="s">
        <v>167</v>
      </c>
      <c r="E1990" s="12">
        <v>0.625</v>
      </c>
      <c r="F1990" s="1">
        <v>1.833</v>
      </c>
      <c r="G1990" s="1">
        <v>2.512</v>
      </c>
      <c r="H1990" s="1">
        <v>1.766</v>
      </c>
      <c r="I1990" s="1">
        <v>0.91200000000000003</v>
      </c>
      <c r="J1990" s="1">
        <v>7.109</v>
      </c>
      <c r="K1990" s="1">
        <v>0.94</v>
      </c>
      <c r="L1990" s="1">
        <v>2.7010000000000001</v>
      </c>
      <c r="M1990" s="1">
        <v>1.9159999999999999</v>
      </c>
      <c r="N1990" s="1">
        <v>1.018</v>
      </c>
      <c r="O1990" s="1">
        <v>2.3740000000000001</v>
      </c>
      <c r="P1990" s="1"/>
    </row>
    <row r="1991" spans="1:16" ht="13.5" x14ac:dyDescent="0.35">
      <c r="A1991" s="1">
        <v>1984</v>
      </c>
      <c r="B1991" s="1">
        <v>1984</v>
      </c>
      <c r="C1991" s="1">
        <v>1985</v>
      </c>
      <c r="D1991" s="1" t="s">
        <v>167</v>
      </c>
      <c r="E1991" s="12">
        <v>0.66666666666666663</v>
      </c>
      <c r="F1991" s="1">
        <v>7.7270000000000003</v>
      </c>
      <c r="G1991" s="1">
        <v>7.3710000000000004</v>
      </c>
      <c r="H1991" s="1">
        <v>7.6980000000000004</v>
      </c>
      <c r="I1991" s="1">
        <v>8.4730000000000008</v>
      </c>
      <c r="J1991" s="1">
        <v>13.378</v>
      </c>
      <c r="K1991" s="1">
        <v>8.5079999999999991</v>
      </c>
      <c r="L1991" s="1">
        <v>7.2640000000000002</v>
      </c>
      <c r="M1991" s="1">
        <v>7.609</v>
      </c>
      <c r="N1991" s="1">
        <v>8.4239999999999995</v>
      </c>
      <c r="O1991" s="1">
        <v>13.917</v>
      </c>
      <c r="P1991" s="1"/>
    </row>
    <row r="1992" spans="1:16" ht="13.5" x14ac:dyDescent="0.35">
      <c r="A1992" s="1">
        <v>1985</v>
      </c>
      <c r="B1992" s="1">
        <v>1985</v>
      </c>
      <c r="C1992" s="1">
        <v>1986</v>
      </c>
      <c r="D1992" s="1" t="s">
        <v>167</v>
      </c>
      <c r="E1992" s="12">
        <v>0.70833333333333337</v>
      </c>
      <c r="F1992" s="1">
        <v>0.52700000000000002</v>
      </c>
      <c r="G1992" s="1">
        <v>2.3769999999999998</v>
      </c>
      <c r="H1992" s="1">
        <v>1.661</v>
      </c>
      <c r="I1992" s="1">
        <v>1.4630000000000001</v>
      </c>
      <c r="J1992" s="1">
        <v>11.865</v>
      </c>
      <c r="K1992" s="1">
        <v>0.76600000000000001</v>
      </c>
      <c r="L1992" s="1">
        <v>2.5150000000000001</v>
      </c>
      <c r="M1992" s="1">
        <v>1.762</v>
      </c>
      <c r="N1992" s="1">
        <v>1.5529999999999999</v>
      </c>
      <c r="O1992" s="1">
        <v>6.4690000000000003</v>
      </c>
      <c r="P1992" s="1"/>
    </row>
    <row r="1993" spans="1:16" ht="13.5" x14ac:dyDescent="0.35">
      <c r="A1993" s="1">
        <v>1986</v>
      </c>
      <c r="B1993" s="1">
        <v>1986</v>
      </c>
      <c r="C1993" s="1">
        <v>1987</v>
      </c>
      <c r="D1993" s="1" t="s">
        <v>167</v>
      </c>
      <c r="E1993" s="12">
        <v>0.75</v>
      </c>
      <c r="F1993" s="1">
        <v>0.13200000000000001</v>
      </c>
      <c r="G1993" s="1">
        <v>1.329</v>
      </c>
      <c r="H1993" s="1">
        <v>1.0669999999999999</v>
      </c>
      <c r="I1993" s="1">
        <v>0.74299999999999999</v>
      </c>
      <c r="J1993" s="1">
        <v>9.9000000000000005E-2</v>
      </c>
      <c r="K1993" s="1">
        <v>0.126</v>
      </c>
      <c r="L1993" s="1">
        <v>1.393</v>
      </c>
      <c r="M1993" s="1">
        <v>1.117</v>
      </c>
      <c r="N1993" s="1">
        <v>0.77600000000000002</v>
      </c>
      <c r="O1993" s="1">
        <v>1.5940000000000001</v>
      </c>
      <c r="P1993" s="1"/>
    </row>
    <row r="1994" spans="1:16" ht="13.5" x14ac:dyDescent="0.35">
      <c r="A1994" s="1">
        <v>1987</v>
      </c>
      <c r="B1994" s="1">
        <v>1987</v>
      </c>
      <c r="C1994" s="1">
        <v>1988</v>
      </c>
      <c r="D1994" s="1" t="s">
        <v>167</v>
      </c>
      <c r="E1994" s="12">
        <v>0.79166666666666663</v>
      </c>
      <c r="F1994" s="1">
        <v>1.0660000000000001</v>
      </c>
      <c r="G1994" s="1">
        <v>2.2949999999999999</v>
      </c>
      <c r="H1994" s="1">
        <v>1.72</v>
      </c>
      <c r="I1994" s="1">
        <v>1.4359999999999999</v>
      </c>
      <c r="J1994" s="1">
        <v>0.17299999999999999</v>
      </c>
      <c r="K1994" s="1">
        <v>1.478</v>
      </c>
      <c r="L1994" s="1">
        <v>2.4049999999999998</v>
      </c>
      <c r="M1994" s="1">
        <v>1.8</v>
      </c>
      <c r="N1994" s="1">
        <v>1.5009999999999999</v>
      </c>
      <c r="O1994" s="1">
        <v>4.2720000000000002</v>
      </c>
      <c r="P1994" s="1"/>
    </row>
    <row r="1995" spans="1:16" ht="13.5" x14ac:dyDescent="0.35">
      <c r="A1995" s="1">
        <v>1988</v>
      </c>
      <c r="B1995" s="1">
        <v>1988</v>
      </c>
      <c r="C1995" s="1">
        <v>1989</v>
      </c>
      <c r="D1995" s="1" t="s">
        <v>167</v>
      </c>
      <c r="E1995" s="12">
        <v>0.83333333333333337</v>
      </c>
      <c r="F1995" s="1">
        <v>0.106</v>
      </c>
      <c r="G1995" s="1">
        <v>0.81899999999999995</v>
      </c>
      <c r="H1995" s="1">
        <v>0.70699999999999996</v>
      </c>
      <c r="I1995" s="1">
        <v>9.9000000000000005E-2</v>
      </c>
      <c r="J1995" s="1">
        <v>0.34200000000000003</v>
      </c>
      <c r="K1995" s="1">
        <v>0.13100000000000001</v>
      </c>
      <c r="L1995" s="1">
        <v>0.88</v>
      </c>
      <c r="M1995" s="1">
        <v>0.76200000000000001</v>
      </c>
      <c r="N1995" s="1">
        <v>0.122</v>
      </c>
      <c r="O1995" s="1">
        <v>5.7000000000000002E-2</v>
      </c>
      <c r="P1995" s="1"/>
    </row>
    <row r="1996" spans="1:16" ht="13.5" x14ac:dyDescent="0.35">
      <c r="A1996" s="1">
        <v>1989</v>
      </c>
      <c r="B1996" s="1">
        <v>1989</v>
      </c>
      <c r="C1996" s="1">
        <v>1990</v>
      </c>
      <c r="D1996" s="1" t="s">
        <v>167</v>
      </c>
      <c r="E1996" s="12">
        <v>0.875</v>
      </c>
      <c r="F1996" s="1">
        <v>7.3710000000000004</v>
      </c>
      <c r="G1996" s="1">
        <v>11.75</v>
      </c>
      <c r="H1996" s="1">
        <v>8.4440000000000008</v>
      </c>
      <c r="I1996" s="1">
        <v>6.3410000000000002</v>
      </c>
      <c r="J1996" s="1">
        <v>0.36</v>
      </c>
      <c r="K1996" s="1">
        <v>7.4219999999999997</v>
      </c>
      <c r="L1996" s="1">
        <v>12.342000000000001</v>
      </c>
      <c r="M1996" s="1">
        <v>8.8650000000000002</v>
      </c>
      <c r="N1996" s="1">
        <v>6.6520000000000001</v>
      </c>
      <c r="O1996" s="1">
        <v>20.495000000000001</v>
      </c>
      <c r="P1996" s="1"/>
    </row>
    <row r="1997" spans="1:16" ht="13.5" x14ac:dyDescent="0.35">
      <c r="A1997" s="1">
        <v>1990</v>
      </c>
      <c r="B1997" s="1">
        <v>1990</v>
      </c>
      <c r="C1997" s="1">
        <v>1991</v>
      </c>
      <c r="D1997" s="1" t="s">
        <v>167</v>
      </c>
      <c r="E1997" s="12">
        <v>0.91666666666666663</v>
      </c>
      <c r="F1997" s="1">
        <v>0.3</v>
      </c>
      <c r="G1997" s="1">
        <v>2.5760000000000001</v>
      </c>
      <c r="H1997" s="1">
        <v>1.456</v>
      </c>
      <c r="I1997" s="1">
        <v>8.1280000000000001</v>
      </c>
      <c r="J1997" s="1">
        <v>0.36299999999999999</v>
      </c>
      <c r="K1997" s="1">
        <v>0.68400000000000005</v>
      </c>
      <c r="L1997" s="1">
        <v>2.6949999999999998</v>
      </c>
      <c r="M1997" s="1">
        <v>1.548</v>
      </c>
      <c r="N1997" s="1">
        <v>8.5350000000000001</v>
      </c>
      <c r="O1997" s="1">
        <v>23.259</v>
      </c>
      <c r="P1997" s="1"/>
    </row>
    <row r="1998" spans="1:16" ht="13.5" x14ac:dyDescent="0.35">
      <c r="A1998" s="1">
        <v>1991</v>
      </c>
      <c r="B1998" s="1">
        <v>1991</v>
      </c>
      <c r="C1998" s="1">
        <v>1992</v>
      </c>
      <c r="D1998" s="1" t="s">
        <v>167</v>
      </c>
      <c r="E1998" s="12">
        <v>0.95833333333333337</v>
      </c>
      <c r="F1998" s="1">
        <v>3.81</v>
      </c>
      <c r="G1998" s="1">
        <v>5.7889999999999997</v>
      </c>
      <c r="H1998" s="1">
        <v>4.2130000000000001</v>
      </c>
      <c r="I1998" s="1">
        <v>2.7589999999999999</v>
      </c>
      <c r="J1998" s="1">
        <v>3.7999999999999999E-2</v>
      </c>
      <c r="K1998" s="1">
        <v>1.095</v>
      </c>
      <c r="L1998" s="1">
        <v>6.093</v>
      </c>
      <c r="M1998" s="1">
        <v>4.4340000000000002</v>
      </c>
      <c r="N1998" s="1">
        <v>2.9039999999999999</v>
      </c>
      <c r="O1998" s="1">
        <v>1.75</v>
      </c>
      <c r="P1998" s="1"/>
    </row>
    <row r="1999" spans="1:16" ht="13.5" x14ac:dyDescent="0.35">
      <c r="A1999" s="1">
        <v>1992</v>
      </c>
      <c r="B1999" s="1">
        <v>1992</v>
      </c>
      <c r="C1999" s="1">
        <v>1993</v>
      </c>
      <c r="D1999" s="1" t="s">
        <v>168</v>
      </c>
      <c r="E1999" s="12">
        <v>0</v>
      </c>
      <c r="F1999" s="1">
        <v>0.254</v>
      </c>
      <c r="G1999" s="1">
        <v>2.1920000000000002</v>
      </c>
      <c r="H1999" s="1">
        <v>0.19</v>
      </c>
      <c r="I1999" s="1">
        <v>3.9980000000000002</v>
      </c>
      <c r="J1999" s="1">
        <v>6.5000000000000002E-2</v>
      </c>
      <c r="K1999" s="1">
        <v>1.65</v>
      </c>
      <c r="L1999" s="1">
        <v>2.31</v>
      </c>
      <c r="M1999" s="1">
        <v>0.20399999999999999</v>
      </c>
      <c r="N1999" s="1">
        <v>4.21</v>
      </c>
      <c r="O1999" s="1">
        <v>6.4000000000000001E-2</v>
      </c>
      <c r="P1999" s="1"/>
    </row>
    <row r="2000" spans="1:16" ht="13.5" x14ac:dyDescent="0.35">
      <c r="A2000" s="1">
        <v>1993</v>
      </c>
      <c r="B2000" s="1">
        <v>1993</v>
      </c>
      <c r="C2000" s="1">
        <v>1994</v>
      </c>
      <c r="D2000" s="1" t="s">
        <v>168</v>
      </c>
      <c r="E2000" s="12">
        <v>4.1666666666666664E-2</v>
      </c>
      <c r="F2000" s="1">
        <v>1.778</v>
      </c>
      <c r="G2000" s="1">
        <v>1.2450000000000001</v>
      </c>
      <c r="H2000" s="1">
        <v>0.82499999999999996</v>
      </c>
      <c r="I2000" s="1">
        <v>0.81699999999999995</v>
      </c>
      <c r="J2000" s="1">
        <v>31.622</v>
      </c>
      <c r="K2000" s="1">
        <v>0.98499999999999999</v>
      </c>
      <c r="L2000" s="1">
        <v>1.2969999999999999</v>
      </c>
      <c r="M2000" s="1">
        <v>0.85499999999999998</v>
      </c>
      <c r="N2000" s="1">
        <v>0.84699999999999998</v>
      </c>
      <c r="O2000" s="1">
        <v>67.253</v>
      </c>
      <c r="P2000" s="1"/>
    </row>
    <row r="2001" spans="1:16" ht="13.5" x14ac:dyDescent="0.35">
      <c r="A2001" s="1">
        <v>1994</v>
      </c>
      <c r="B2001" s="1">
        <v>1994</v>
      </c>
      <c r="C2001" s="1">
        <v>1995</v>
      </c>
      <c r="D2001" s="1" t="s">
        <v>168</v>
      </c>
      <c r="E2001" s="12">
        <v>8.3333333333333329E-2</v>
      </c>
      <c r="F2001" s="1">
        <v>5.4530000000000003</v>
      </c>
      <c r="G2001" s="1">
        <v>10.348000000000001</v>
      </c>
      <c r="H2001" s="1">
        <v>4.4059999999999997</v>
      </c>
      <c r="I2001" s="1">
        <v>11.039</v>
      </c>
      <c r="J2001" s="1">
        <v>41.704999999999998</v>
      </c>
      <c r="K2001" s="1">
        <v>5.5460000000000003</v>
      </c>
      <c r="L2001" s="1">
        <v>10.872999999999999</v>
      </c>
      <c r="M2001" s="1">
        <v>4.6219999999999999</v>
      </c>
      <c r="N2001" s="1">
        <v>11.6</v>
      </c>
      <c r="O2001" s="1">
        <v>76.647000000000006</v>
      </c>
      <c r="P2001" s="1"/>
    </row>
    <row r="2002" spans="1:16" ht="13.5" x14ac:dyDescent="0.35">
      <c r="A2002" s="1">
        <v>1995</v>
      </c>
      <c r="B2002" s="1">
        <v>1995</v>
      </c>
      <c r="C2002" s="1">
        <v>1996</v>
      </c>
      <c r="D2002" s="1" t="s">
        <v>168</v>
      </c>
      <c r="E2002" s="12">
        <v>0.125</v>
      </c>
      <c r="F2002" s="1">
        <v>0.22800000000000001</v>
      </c>
      <c r="G2002" s="1">
        <v>2.76</v>
      </c>
      <c r="H2002" s="1">
        <v>1.1259999999999999</v>
      </c>
      <c r="I2002" s="1">
        <v>3.01</v>
      </c>
      <c r="J2002" s="1">
        <v>18.635999999999999</v>
      </c>
      <c r="K2002" s="1">
        <v>1.4930000000000001</v>
      </c>
      <c r="L2002" s="1">
        <v>2.8940000000000001</v>
      </c>
      <c r="M2002" s="1">
        <v>1.175</v>
      </c>
      <c r="N2002" s="1">
        <v>3.157</v>
      </c>
      <c r="O2002" s="1">
        <v>49.917000000000002</v>
      </c>
      <c r="P2002" s="1"/>
    </row>
    <row r="2003" spans="1:16" ht="13.5" x14ac:dyDescent="0.35">
      <c r="A2003" s="1">
        <v>1996</v>
      </c>
      <c r="B2003" s="1">
        <v>1996</v>
      </c>
      <c r="C2003" s="1">
        <v>1997</v>
      </c>
      <c r="D2003" s="1" t="s">
        <v>168</v>
      </c>
      <c r="E2003" s="12">
        <v>0.16666666666666666</v>
      </c>
      <c r="F2003" s="1">
        <v>2.274</v>
      </c>
      <c r="G2003" s="1">
        <v>6.2450000000000001</v>
      </c>
      <c r="H2003" s="1">
        <v>2.4500000000000002</v>
      </c>
      <c r="I2003" s="1">
        <v>6.9420000000000002</v>
      </c>
      <c r="J2003" s="1">
        <v>15.31</v>
      </c>
      <c r="K2003" s="1">
        <v>2.3580000000000001</v>
      </c>
      <c r="L2003" s="1">
        <v>6.5810000000000004</v>
      </c>
      <c r="M2003" s="1">
        <v>2.589</v>
      </c>
      <c r="N2003" s="1">
        <v>7.3159999999999998</v>
      </c>
      <c r="O2003" s="1">
        <v>62.527999999999999</v>
      </c>
      <c r="P2003" s="1"/>
    </row>
    <row r="2004" spans="1:16" ht="13.5" x14ac:dyDescent="0.35">
      <c r="A2004" s="1">
        <v>1997</v>
      </c>
      <c r="B2004" s="1">
        <v>1997</v>
      </c>
      <c r="C2004" s="1">
        <v>1998</v>
      </c>
      <c r="D2004" s="1" t="s">
        <v>168</v>
      </c>
      <c r="E2004" s="12">
        <v>0.20833333333333334</v>
      </c>
      <c r="F2004" s="1">
        <v>3.5550000000000002</v>
      </c>
      <c r="G2004" s="1">
        <v>7.6520000000000001</v>
      </c>
      <c r="H2004" s="1">
        <v>3.01</v>
      </c>
      <c r="I2004" s="1">
        <v>8.1029999999999998</v>
      </c>
      <c r="J2004" s="1">
        <v>17.393999999999998</v>
      </c>
      <c r="K2004" s="1">
        <v>4.5170000000000003</v>
      </c>
      <c r="L2004" s="1">
        <v>8.0640000000000001</v>
      </c>
      <c r="M2004" s="1">
        <v>3.18</v>
      </c>
      <c r="N2004" s="1">
        <v>8.5380000000000003</v>
      </c>
      <c r="O2004" s="1">
        <v>73.364999999999995</v>
      </c>
      <c r="P2004" s="1"/>
    </row>
    <row r="2005" spans="1:16" ht="13.5" x14ac:dyDescent="0.35">
      <c r="A2005" s="1">
        <v>1998</v>
      </c>
      <c r="B2005" s="1">
        <v>1998</v>
      </c>
      <c r="C2005" s="1">
        <v>1999</v>
      </c>
      <c r="D2005" s="1" t="s">
        <v>168</v>
      </c>
      <c r="E2005" s="12">
        <v>0.25</v>
      </c>
      <c r="F2005" s="1">
        <v>1.0999999999999999E-2</v>
      </c>
      <c r="G2005" s="1">
        <v>1.7609999999999999</v>
      </c>
      <c r="H2005" s="1">
        <v>0.51600000000000001</v>
      </c>
      <c r="I2005" s="1">
        <v>2.024</v>
      </c>
      <c r="J2005" s="1">
        <v>6.3620000000000001</v>
      </c>
      <c r="K2005" s="1">
        <v>0</v>
      </c>
      <c r="L2005" s="1">
        <v>1.8640000000000001</v>
      </c>
      <c r="M2005" s="1">
        <v>0.55400000000000005</v>
      </c>
      <c r="N2005" s="1">
        <v>2.14</v>
      </c>
      <c r="O2005" s="1">
        <v>17.710999999999999</v>
      </c>
      <c r="P2005" s="1"/>
    </row>
    <row r="2006" spans="1:16" ht="13.5" x14ac:dyDescent="0.35">
      <c r="A2006" s="1">
        <v>1999</v>
      </c>
      <c r="B2006" s="1">
        <v>1999</v>
      </c>
      <c r="C2006" s="1">
        <v>2000</v>
      </c>
      <c r="D2006" s="1" t="s">
        <v>168</v>
      </c>
      <c r="E2006" s="12">
        <v>0.29166666666666669</v>
      </c>
      <c r="F2006" s="1">
        <v>9.9459999999999997</v>
      </c>
      <c r="G2006" s="1">
        <v>7.4779999999999998</v>
      </c>
      <c r="H2006" s="1">
        <v>8.3859999999999992</v>
      </c>
      <c r="I2006" s="1">
        <v>7.7149999999999999</v>
      </c>
      <c r="J2006" s="1">
        <v>5.6760000000000002</v>
      </c>
      <c r="K2006" s="1">
        <v>9.9870000000000001</v>
      </c>
      <c r="L2006" s="1">
        <v>7.3860000000000001</v>
      </c>
      <c r="M2006" s="1">
        <v>8.3409999999999993</v>
      </c>
      <c r="N2006" s="1">
        <v>7.6349999999999998</v>
      </c>
      <c r="O2006" s="1">
        <v>3.9740000000000002</v>
      </c>
      <c r="P2006" s="1"/>
    </row>
    <row r="2007" spans="1:16" ht="13.5" x14ac:dyDescent="0.35">
      <c r="A2007" s="1">
        <v>2000</v>
      </c>
      <c r="B2007" s="1">
        <v>2000</v>
      </c>
      <c r="C2007" s="1">
        <v>2001</v>
      </c>
      <c r="D2007" s="1" t="s">
        <v>168</v>
      </c>
      <c r="E2007" s="12">
        <v>0.33333333333333331</v>
      </c>
      <c r="F2007" s="1">
        <v>3.1560000000000001</v>
      </c>
      <c r="G2007" s="1">
        <v>3.0419999999999998</v>
      </c>
      <c r="H2007" s="1">
        <v>2.0470000000000002</v>
      </c>
      <c r="I2007" s="1">
        <v>1.5640000000000001</v>
      </c>
      <c r="J2007" s="1">
        <v>12.584</v>
      </c>
      <c r="K2007" s="1">
        <v>6.4130000000000003</v>
      </c>
      <c r="L2007" s="1">
        <v>3.206</v>
      </c>
      <c r="M2007" s="1">
        <v>2.1589999999999998</v>
      </c>
      <c r="N2007" s="1">
        <v>1.651</v>
      </c>
      <c r="O2007" s="1">
        <v>26.989000000000001</v>
      </c>
      <c r="P2007" s="1"/>
    </row>
    <row r="2008" spans="1:16" ht="13.5" x14ac:dyDescent="0.35">
      <c r="A2008" s="1">
        <v>2001</v>
      </c>
      <c r="B2008" s="1">
        <v>2001</v>
      </c>
      <c r="C2008" s="1">
        <v>2002</v>
      </c>
      <c r="D2008" s="1" t="s">
        <v>168</v>
      </c>
      <c r="E2008" s="12">
        <v>0.375</v>
      </c>
      <c r="F2008" s="1">
        <v>2.3250000000000002</v>
      </c>
      <c r="G2008" s="1">
        <v>0.74199999999999999</v>
      </c>
      <c r="H2008" s="1">
        <v>0.83599999999999997</v>
      </c>
      <c r="I2008" s="1">
        <v>4.4999999999999998E-2</v>
      </c>
      <c r="J2008" s="1">
        <v>4.9790000000000001</v>
      </c>
      <c r="K2008" s="1">
        <v>4.9000000000000004</v>
      </c>
      <c r="L2008" s="1">
        <v>0.76200000000000001</v>
      </c>
      <c r="M2008" s="1">
        <v>0.86099999999999999</v>
      </c>
      <c r="N2008" s="1">
        <v>2.8000000000000001E-2</v>
      </c>
      <c r="O2008" s="1">
        <v>24.920999999999999</v>
      </c>
      <c r="P2008" s="1"/>
    </row>
    <row r="2009" spans="1:16" ht="13.5" x14ac:dyDescent="0.35">
      <c r="A2009" s="1">
        <v>2002</v>
      </c>
      <c r="B2009" s="1">
        <v>2002</v>
      </c>
      <c r="C2009" s="1">
        <v>2003</v>
      </c>
      <c r="D2009" s="1" t="s">
        <v>168</v>
      </c>
      <c r="E2009" s="12">
        <v>0.41666666666666669</v>
      </c>
      <c r="F2009" s="1">
        <v>4.8710000000000004</v>
      </c>
      <c r="G2009" s="1">
        <v>8.2420000000000009</v>
      </c>
      <c r="H2009" s="1">
        <v>4.3419999999999996</v>
      </c>
      <c r="I2009" s="1">
        <v>7.4539999999999997</v>
      </c>
      <c r="J2009" s="1">
        <v>8.6509999999999998</v>
      </c>
      <c r="K2009" s="1">
        <v>5.298</v>
      </c>
      <c r="L2009" s="1">
        <v>8.6470000000000002</v>
      </c>
      <c r="M2009" s="1">
        <v>4.5430000000000001</v>
      </c>
      <c r="N2009" s="1">
        <v>7.8179999999999996</v>
      </c>
      <c r="O2009" s="1">
        <v>51.170999999999999</v>
      </c>
      <c r="P2009" s="1"/>
    </row>
    <row r="2010" spans="1:16" ht="13.5" x14ac:dyDescent="0.35">
      <c r="A2010" s="1">
        <v>2003</v>
      </c>
      <c r="B2010" s="1">
        <v>2003</v>
      </c>
      <c r="C2010" s="1">
        <v>2004</v>
      </c>
      <c r="D2010" s="1" t="s">
        <v>168</v>
      </c>
      <c r="E2010" s="12">
        <v>0.45833333333333331</v>
      </c>
      <c r="F2010" s="1">
        <v>5.1349999999999998</v>
      </c>
      <c r="G2010" s="1">
        <v>9.44</v>
      </c>
      <c r="H2010" s="1">
        <v>4.9889999999999999</v>
      </c>
      <c r="I2010" s="1">
        <v>7.5</v>
      </c>
      <c r="J2010" s="1">
        <v>3.5409999999999999</v>
      </c>
      <c r="K2010" s="1">
        <v>8.9760000000000009</v>
      </c>
      <c r="L2010" s="1">
        <v>9.968</v>
      </c>
      <c r="M2010" s="1">
        <v>5.2850000000000001</v>
      </c>
      <c r="N2010" s="1">
        <v>7.9269999999999996</v>
      </c>
      <c r="O2010" s="1">
        <v>48.186999999999998</v>
      </c>
      <c r="P2010" s="1"/>
    </row>
    <row r="2011" spans="1:16" ht="13.5" x14ac:dyDescent="0.35">
      <c r="A2011" s="1">
        <v>2004</v>
      </c>
      <c r="B2011" s="1">
        <v>2004</v>
      </c>
      <c r="C2011" s="1">
        <v>2005</v>
      </c>
      <c r="D2011" s="1" t="s">
        <v>168</v>
      </c>
      <c r="E2011" s="12">
        <v>0.5</v>
      </c>
      <c r="F2011" s="1">
        <v>2.9710000000000001</v>
      </c>
      <c r="G2011" s="1">
        <v>2.097</v>
      </c>
      <c r="H2011" s="1">
        <v>1.139</v>
      </c>
      <c r="I2011" s="1">
        <v>1.03</v>
      </c>
      <c r="J2011" s="1">
        <v>13.27</v>
      </c>
      <c r="K2011" s="1">
        <v>0.374</v>
      </c>
      <c r="L2011" s="1">
        <v>2.2749999999999999</v>
      </c>
      <c r="M2011" s="1">
        <v>1.2669999999999999</v>
      </c>
      <c r="N2011" s="1">
        <v>1.153</v>
      </c>
      <c r="O2011" s="1">
        <v>19.888000000000002</v>
      </c>
      <c r="P2011" s="1"/>
    </row>
    <row r="2012" spans="1:16" ht="13.5" x14ac:dyDescent="0.35">
      <c r="A2012" s="1">
        <v>2005</v>
      </c>
      <c r="B2012" s="1">
        <v>2005</v>
      </c>
      <c r="C2012" s="1">
        <v>2006</v>
      </c>
      <c r="D2012" s="1" t="s">
        <v>168</v>
      </c>
      <c r="E2012" s="12">
        <v>0.54166666666666663</v>
      </c>
      <c r="F2012" s="1">
        <v>1.7430000000000001</v>
      </c>
      <c r="G2012" s="1">
        <v>1.3939999999999999</v>
      </c>
      <c r="H2012" s="1">
        <v>0.14399999999999999</v>
      </c>
      <c r="I2012" s="1">
        <v>2.16</v>
      </c>
      <c r="J2012" s="1">
        <v>6.665</v>
      </c>
      <c r="K2012" s="1">
        <v>3.2570000000000001</v>
      </c>
      <c r="L2012" s="1">
        <v>1.5720000000000001</v>
      </c>
      <c r="M2012" s="1">
        <v>0.252</v>
      </c>
      <c r="N2012" s="1">
        <v>2.3769999999999998</v>
      </c>
      <c r="O2012" s="1">
        <v>21.01</v>
      </c>
      <c r="P2012" s="1"/>
    </row>
    <row r="2013" spans="1:16" ht="13.5" x14ac:dyDescent="0.35">
      <c r="A2013" s="1">
        <v>2006</v>
      </c>
      <c r="B2013" s="1">
        <v>2006</v>
      </c>
      <c r="C2013" s="1">
        <v>2007</v>
      </c>
      <c r="D2013" s="1" t="s">
        <v>168</v>
      </c>
      <c r="E2013" s="12">
        <v>0.58333333333333337</v>
      </c>
      <c r="F2013" s="1">
        <v>8.4429999999999996</v>
      </c>
      <c r="G2013" s="1">
        <v>9.2829999999999995</v>
      </c>
      <c r="H2013" s="1">
        <v>5.3620000000000001</v>
      </c>
      <c r="I2013" s="1">
        <v>7.4989999999999997</v>
      </c>
      <c r="J2013" s="1">
        <v>6.6719999999999997</v>
      </c>
      <c r="K2013" s="1">
        <v>9.7609999999999992</v>
      </c>
      <c r="L2013" s="1">
        <v>9.7949999999999999</v>
      </c>
      <c r="M2013" s="1">
        <v>5.67</v>
      </c>
      <c r="N2013" s="1">
        <v>7.9180000000000001</v>
      </c>
      <c r="O2013" s="1">
        <v>16.640999999999998</v>
      </c>
      <c r="P2013" s="1"/>
    </row>
    <row r="2014" spans="1:16" ht="13.5" x14ac:dyDescent="0.35">
      <c r="A2014" s="1">
        <v>2007</v>
      </c>
      <c r="B2014" s="1">
        <v>2007</v>
      </c>
      <c r="C2014" s="1">
        <v>2008</v>
      </c>
      <c r="D2014" s="1" t="s">
        <v>168</v>
      </c>
      <c r="E2014" s="12">
        <v>0.625</v>
      </c>
      <c r="F2014" s="1">
        <v>4.1849999999999996</v>
      </c>
      <c r="G2014" s="1">
        <v>7.3330000000000002</v>
      </c>
      <c r="H2014" s="1">
        <v>3.698</v>
      </c>
      <c r="I2014" s="1">
        <v>6.391</v>
      </c>
      <c r="J2014" s="1">
        <v>7.7889999999999997</v>
      </c>
      <c r="K2014" s="1">
        <v>5.9669999999999996</v>
      </c>
      <c r="L2014" s="1">
        <v>7.8</v>
      </c>
      <c r="M2014" s="1">
        <v>3.972</v>
      </c>
      <c r="N2014" s="1">
        <v>6.8090000000000002</v>
      </c>
      <c r="O2014" s="1">
        <v>31.992999999999999</v>
      </c>
      <c r="P2014" s="1"/>
    </row>
    <row r="2015" spans="1:16" ht="13.5" x14ac:dyDescent="0.35">
      <c r="A2015" s="1">
        <v>2008</v>
      </c>
      <c r="B2015" s="1">
        <v>2008</v>
      </c>
      <c r="C2015" s="1">
        <v>2009</v>
      </c>
      <c r="D2015" s="1" t="s">
        <v>168</v>
      </c>
      <c r="E2015" s="12">
        <v>0.66666666666666663</v>
      </c>
      <c r="F2015" s="1">
        <v>7.5949999999999998</v>
      </c>
      <c r="G2015" s="1">
        <v>8.9719999999999995</v>
      </c>
      <c r="H2015" s="1">
        <v>7.6820000000000004</v>
      </c>
      <c r="I2015" s="1">
        <v>8.3119999999999994</v>
      </c>
      <c r="J2015" s="1">
        <v>5.9509999999999996</v>
      </c>
      <c r="K2015" s="1">
        <v>9.32</v>
      </c>
      <c r="L2015" s="1">
        <v>9.2840000000000007</v>
      </c>
      <c r="M2015" s="1">
        <v>7.9290000000000003</v>
      </c>
      <c r="N2015" s="1">
        <v>8.59</v>
      </c>
      <c r="O2015" s="1">
        <v>6.1059999999999999</v>
      </c>
      <c r="P2015" s="1"/>
    </row>
    <row r="2016" spans="1:16" ht="13.5" x14ac:dyDescent="0.35">
      <c r="A2016" s="1">
        <v>2009</v>
      </c>
      <c r="B2016" s="1">
        <v>2009</v>
      </c>
      <c r="C2016" s="1">
        <v>2010</v>
      </c>
      <c r="D2016" s="1" t="s">
        <v>168</v>
      </c>
      <c r="E2016" s="12">
        <v>0.70833333333333337</v>
      </c>
      <c r="F2016" s="1">
        <v>8.2279999999999998</v>
      </c>
      <c r="G2016" s="1">
        <v>11.853</v>
      </c>
      <c r="H2016" s="1">
        <v>8.3829999999999991</v>
      </c>
      <c r="I2016" s="1">
        <v>7.8520000000000003</v>
      </c>
      <c r="J2016" s="1">
        <v>28.582999999999998</v>
      </c>
      <c r="K2016" s="1">
        <v>6.6</v>
      </c>
      <c r="L2016" s="1">
        <v>12.313000000000001</v>
      </c>
      <c r="M2016" s="1">
        <v>8.6630000000000003</v>
      </c>
      <c r="N2016" s="1">
        <v>8.1039999999999992</v>
      </c>
      <c r="O2016" s="1">
        <v>2.0139999999999998</v>
      </c>
      <c r="P2016" s="1"/>
    </row>
    <row r="2017" spans="1:16" ht="13.5" x14ac:dyDescent="0.35">
      <c r="A2017" s="1">
        <v>2010</v>
      </c>
      <c r="B2017" s="1">
        <v>2010</v>
      </c>
      <c r="C2017" s="1">
        <v>2011</v>
      </c>
      <c r="D2017" s="1" t="s">
        <v>168</v>
      </c>
      <c r="E2017" s="12">
        <v>0.75</v>
      </c>
      <c r="F2017" s="1">
        <v>4.0410000000000004</v>
      </c>
      <c r="G2017" s="1">
        <v>7.7690000000000001</v>
      </c>
      <c r="H2017" s="1">
        <v>4.3479999999999999</v>
      </c>
      <c r="I2017" s="1">
        <v>5.04</v>
      </c>
      <c r="J2017" s="1">
        <v>25.372</v>
      </c>
      <c r="K2017" s="1">
        <v>4.1760000000000002</v>
      </c>
      <c r="L2017" s="1">
        <v>8.2490000000000006</v>
      </c>
      <c r="M2017" s="1">
        <v>4.6500000000000004</v>
      </c>
      <c r="N2017" s="1">
        <v>5.3780000000000001</v>
      </c>
      <c r="O2017" s="1">
        <v>11.407999999999999</v>
      </c>
      <c r="P2017" s="1"/>
    </row>
    <row r="2018" spans="1:16" ht="13.5" x14ac:dyDescent="0.35">
      <c r="A2018" s="1">
        <v>2011</v>
      </c>
      <c r="B2018" s="1">
        <v>2011</v>
      </c>
      <c r="C2018" s="1">
        <v>2012</v>
      </c>
      <c r="D2018" s="1" t="s">
        <v>168</v>
      </c>
      <c r="E2018" s="12">
        <v>0.79166666666666663</v>
      </c>
      <c r="F2018" s="1">
        <v>1.5149999999999999</v>
      </c>
      <c r="G2018" s="1">
        <v>1.869</v>
      </c>
      <c r="H2018" s="1">
        <v>1.869</v>
      </c>
      <c r="I2018" s="1">
        <v>0.871</v>
      </c>
      <c r="J2018" s="1">
        <v>1.1559999999999999</v>
      </c>
      <c r="K2018" s="1">
        <v>1.4670000000000001</v>
      </c>
      <c r="L2018" s="1">
        <v>1.8939999999999999</v>
      </c>
      <c r="M2018" s="1">
        <v>1.893</v>
      </c>
      <c r="N2018" s="1">
        <v>0.84399999999999997</v>
      </c>
      <c r="O2018" s="1">
        <v>2.3479999999999999</v>
      </c>
      <c r="P2018" s="1"/>
    </row>
    <row r="2019" spans="1:16" ht="13.5" x14ac:dyDescent="0.35">
      <c r="A2019" s="1">
        <v>2012</v>
      </c>
      <c r="B2019" s="1">
        <v>2012</v>
      </c>
      <c r="C2019" s="1">
        <v>2013</v>
      </c>
      <c r="D2019" s="1" t="s">
        <v>168</v>
      </c>
      <c r="E2019" s="12">
        <v>0.83333333333333337</v>
      </c>
      <c r="F2019" s="1">
        <v>3.4580000000000002</v>
      </c>
      <c r="G2019" s="1">
        <v>3.7269999999999999</v>
      </c>
      <c r="H2019" s="1">
        <v>3.0960000000000001</v>
      </c>
      <c r="I2019" s="1">
        <v>1.093</v>
      </c>
      <c r="J2019" s="1">
        <v>1.262</v>
      </c>
      <c r="K2019" s="1">
        <v>3.42</v>
      </c>
      <c r="L2019" s="1">
        <v>3.8450000000000002</v>
      </c>
      <c r="M2019" s="1">
        <v>3.1819999999999999</v>
      </c>
      <c r="N2019" s="1">
        <v>1.075</v>
      </c>
      <c r="O2019" s="1">
        <v>9.2040000000000006</v>
      </c>
      <c r="P2019" s="1"/>
    </row>
    <row r="2020" spans="1:16" ht="13.5" x14ac:dyDescent="0.35">
      <c r="A2020" s="1">
        <v>2013</v>
      </c>
      <c r="B2020" s="1">
        <v>2013</v>
      </c>
      <c r="C2020" s="1">
        <v>2014</v>
      </c>
      <c r="D2020" s="1" t="s">
        <v>168</v>
      </c>
      <c r="E2020" s="12">
        <v>0.875</v>
      </c>
      <c r="F2020" s="1">
        <v>17.346</v>
      </c>
      <c r="G2020" s="1">
        <v>22.911000000000001</v>
      </c>
      <c r="H2020" s="1">
        <v>16.087</v>
      </c>
      <c r="I2020" s="1">
        <v>7.5430000000000001</v>
      </c>
      <c r="J2020" s="1">
        <v>1.1439999999999999</v>
      </c>
      <c r="K2020" s="1">
        <v>17.291</v>
      </c>
      <c r="L2020" s="1">
        <v>24.036000000000001</v>
      </c>
      <c r="M2020" s="1">
        <v>16.856999999999999</v>
      </c>
      <c r="N2020" s="1">
        <v>7.867</v>
      </c>
      <c r="O2020" s="1">
        <v>31.263999999999999</v>
      </c>
      <c r="P2020" s="1"/>
    </row>
    <row r="2021" spans="1:16" ht="13.5" x14ac:dyDescent="0.35">
      <c r="A2021" s="1">
        <v>2014</v>
      </c>
      <c r="B2021" s="1">
        <v>2014</v>
      </c>
      <c r="C2021" s="1">
        <v>2015</v>
      </c>
      <c r="D2021" s="1" t="s">
        <v>168</v>
      </c>
      <c r="E2021" s="12">
        <v>0.91666666666666663</v>
      </c>
      <c r="F2021" s="1">
        <v>7.0019999999999998</v>
      </c>
      <c r="G2021" s="1">
        <v>9.1140000000000008</v>
      </c>
      <c r="H2021" s="1">
        <v>6.5670000000000002</v>
      </c>
      <c r="I2021" s="1">
        <v>0.89800000000000002</v>
      </c>
      <c r="J2021" s="1">
        <v>0.755</v>
      </c>
      <c r="K2021" s="1">
        <v>7.1059999999999999</v>
      </c>
      <c r="L2021" s="1">
        <v>9.6349999999999998</v>
      </c>
      <c r="M2021" s="1">
        <v>6.9550000000000001</v>
      </c>
      <c r="N2021" s="1">
        <v>0.99199999999999999</v>
      </c>
      <c r="O2021" s="1">
        <v>9.2629999999999999</v>
      </c>
      <c r="P2021" s="1"/>
    </row>
    <row r="2022" spans="1:16" ht="13.5" x14ac:dyDescent="0.35">
      <c r="A2022" s="1">
        <v>2015</v>
      </c>
      <c r="B2022" s="1">
        <v>2015</v>
      </c>
      <c r="C2022" s="1">
        <v>2016</v>
      </c>
      <c r="D2022" s="1" t="s">
        <v>168</v>
      </c>
      <c r="E2022" s="12">
        <v>0.95833333333333337</v>
      </c>
      <c r="F2022" s="1">
        <v>8.2629999999999999</v>
      </c>
      <c r="G2022" s="1">
        <v>11.827</v>
      </c>
      <c r="H2022" s="1">
        <v>7.931</v>
      </c>
      <c r="I2022" s="1">
        <v>3.22</v>
      </c>
      <c r="J2022" s="1">
        <v>0.49</v>
      </c>
      <c r="K2022" s="1">
        <v>8.5619999999999994</v>
      </c>
      <c r="L2022" s="1">
        <v>12.476000000000001</v>
      </c>
      <c r="M2022" s="1">
        <v>8.3780000000000001</v>
      </c>
      <c r="N2022" s="1">
        <v>3.4209999999999998</v>
      </c>
      <c r="O2022" s="1">
        <v>18.951000000000001</v>
      </c>
      <c r="P2022" s="1"/>
    </row>
    <row r="2023" spans="1:16" ht="13.5" x14ac:dyDescent="0.35">
      <c r="A2023" s="1">
        <v>2016</v>
      </c>
      <c r="B2023" s="1">
        <v>2016</v>
      </c>
      <c r="C2023" s="1">
        <v>2017</v>
      </c>
      <c r="D2023" s="1" t="s">
        <v>169</v>
      </c>
      <c r="E2023" s="12">
        <v>0</v>
      </c>
      <c r="F2023" s="1">
        <v>4.0839999999999996</v>
      </c>
      <c r="G2023" s="1">
        <v>6.3840000000000003</v>
      </c>
      <c r="H2023" s="1">
        <v>4.0339999999999998</v>
      </c>
      <c r="I2023" s="1">
        <v>2.2749999999999999</v>
      </c>
      <c r="J2023" s="1">
        <v>0.27</v>
      </c>
      <c r="K2023" s="1">
        <v>3.8940000000000001</v>
      </c>
      <c r="L2023" s="1">
        <v>6.7350000000000003</v>
      </c>
      <c r="M2023" s="1">
        <v>4.2629999999999999</v>
      </c>
      <c r="N2023" s="1">
        <v>2.4129999999999998</v>
      </c>
      <c r="O2023" s="1">
        <v>1.444</v>
      </c>
      <c r="P2023" s="1"/>
    </row>
    <row r="2024" spans="1:16" ht="13.5" x14ac:dyDescent="0.35">
      <c r="A2024" s="1">
        <v>2017</v>
      </c>
      <c r="B2024" s="1">
        <v>2017</v>
      </c>
      <c r="C2024" s="1">
        <v>2018</v>
      </c>
      <c r="D2024" s="1" t="s">
        <v>169</v>
      </c>
      <c r="E2024" s="12">
        <v>4.1666666666666664E-2</v>
      </c>
      <c r="F2024" s="1">
        <v>0.187</v>
      </c>
      <c r="G2024" s="1">
        <v>0.04</v>
      </c>
      <c r="H2024" s="1">
        <v>0.04</v>
      </c>
      <c r="I2024" s="1">
        <v>0.04</v>
      </c>
      <c r="J2024" s="1">
        <v>0.04</v>
      </c>
      <c r="K2024" s="1">
        <v>0.32600000000000001</v>
      </c>
      <c r="L2024" s="1">
        <v>3.5999999999999997E-2</v>
      </c>
      <c r="M2024" s="1">
        <v>3.5999999999999997E-2</v>
      </c>
      <c r="N2024" s="1">
        <v>3.5999999999999997E-2</v>
      </c>
      <c r="O2024" s="1">
        <v>3.5999999999999997E-2</v>
      </c>
      <c r="P2024" s="1"/>
    </row>
    <row r="2025" spans="1:16" ht="13.5" x14ac:dyDescent="0.35">
      <c r="A2025" s="1">
        <v>2018</v>
      </c>
      <c r="B2025" s="1">
        <v>2018</v>
      </c>
      <c r="C2025" s="1">
        <v>2019</v>
      </c>
      <c r="D2025" s="1" t="s">
        <v>169</v>
      </c>
      <c r="E2025" s="12">
        <v>8.3333333333333329E-2</v>
      </c>
      <c r="F2025" s="1">
        <v>9.4019999999999992</v>
      </c>
      <c r="G2025" s="1">
        <v>15.1</v>
      </c>
      <c r="H2025" s="1">
        <v>8.8680000000000003</v>
      </c>
      <c r="I2025" s="1">
        <v>8.6760000000000002</v>
      </c>
      <c r="J2025" s="1">
        <v>43.305999999999997</v>
      </c>
      <c r="K2025" s="1">
        <v>9.2899999999999991</v>
      </c>
      <c r="L2025" s="1">
        <v>15.885999999999999</v>
      </c>
      <c r="M2025" s="1">
        <v>9.3290000000000006</v>
      </c>
      <c r="N2025" s="1">
        <v>9.1270000000000007</v>
      </c>
      <c r="O2025" s="1">
        <v>52.155999999999999</v>
      </c>
      <c r="P2025" s="1"/>
    </row>
    <row r="2026" spans="1:16" ht="13.5" x14ac:dyDescent="0.35">
      <c r="A2026" s="1">
        <v>2019</v>
      </c>
      <c r="B2026" s="1">
        <v>2019</v>
      </c>
      <c r="C2026" s="1">
        <v>2020</v>
      </c>
      <c r="D2026" s="1" t="s">
        <v>169</v>
      </c>
      <c r="E2026" s="12">
        <v>0.125</v>
      </c>
      <c r="F2026" s="1">
        <v>9.0069999999999997</v>
      </c>
      <c r="G2026" s="1">
        <v>15.596</v>
      </c>
      <c r="H2026" s="1">
        <v>8.43</v>
      </c>
      <c r="I2026" s="1">
        <v>10.768000000000001</v>
      </c>
      <c r="J2026" s="1">
        <v>43.606999999999999</v>
      </c>
      <c r="K2026" s="1">
        <v>9.0440000000000005</v>
      </c>
      <c r="L2026" s="1">
        <v>16.408000000000001</v>
      </c>
      <c r="M2026" s="1">
        <v>8.8689999999999998</v>
      </c>
      <c r="N2026" s="1">
        <v>11.327999999999999</v>
      </c>
      <c r="O2026" s="1">
        <v>74.608000000000004</v>
      </c>
      <c r="P2026" s="1"/>
    </row>
    <row r="2027" spans="1:16" ht="13.5" x14ac:dyDescent="0.35">
      <c r="A2027" s="1">
        <v>2020</v>
      </c>
      <c r="B2027" s="1">
        <v>2020</v>
      </c>
      <c r="C2027" s="1">
        <v>2021</v>
      </c>
      <c r="D2027" s="1" t="s">
        <v>169</v>
      </c>
      <c r="E2027" s="12">
        <v>0.16666666666666666</v>
      </c>
      <c r="F2027" s="1">
        <v>5.6660000000000004</v>
      </c>
      <c r="G2027" s="1">
        <v>8.4689999999999994</v>
      </c>
      <c r="H2027" s="1">
        <v>5.5030000000000001</v>
      </c>
      <c r="I2027" s="1">
        <v>3.7589999999999999</v>
      </c>
      <c r="J2027" s="1">
        <v>29.280999999999999</v>
      </c>
      <c r="K2027" s="1">
        <v>5.2279999999999998</v>
      </c>
      <c r="L2027" s="1">
        <v>8.91</v>
      </c>
      <c r="M2027" s="1">
        <v>5.7889999999999997</v>
      </c>
      <c r="N2027" s="1">
        <v>3.9540000000000002</v>
      </c>
      <c r="O2027" s="1">
        <v>11.263999999999999</v>
      </c>
      <c r="P2027" s="1"/>
    </row>
    <row r="2028" spans="1:16" ht="13.5" x14ac:dyDescent="0.35">
      <c r="A2028" s="1">
        <v>2021</v>
      </c>
      <c r="B2028" s="1">
        <v>2021</v>
      </c>
      <c r="C2028" s="1">
        <v>2022</v>
      </c>
      <c r="D2028" s="1" t="s">
        <v>169</v>
      </c>
      <c r="E2028" s="12">
        <v>0.20833333333333334</v>
      </c>
      <c r="F2028" s="1">
        <v>6.6349999999999998</v>
      </c>
      <c r="G2028" s="1">
        <v>16.972999999999999</v>
      </c>
      <c r="H2028" s="1">
        <v>8.891</v>
      </c>
      <c r="I2028" s="1">
        <v>12.484</v>
      </c>
      <c r="J2028" s="1">
        <v>51.18</v>
      </c>
      <c r="K2028" s="1">
        <v>6.0010000000000003</v>
      </c>
      <c r="L2028" s="1">
        <v>17.856999999999999</v>
      </c>
      <c r="M2028" s="1">
        <v>9.3550000000000004</v>
      </c>
      <c r="N2028" s="1">
        <v>13.134</v>
      </c>
      <c r="O2028" s="1">
        <v>103.429</v>
      </c>
      <c r="P2028" s="1"/>
    </row>
    <row r="2029" spans="1:16" ht="13.5" x14ac:dyDescent="0.35">
      <c r="A2029" s="1">
        <v>2022</v>
      </c>
      <c r="B2029" s="1">
        <v>2022</v>
      </c>
      <c r="C2029" s="1">
        <v>2023</v>
      </c>
      <c r="D2029" s="1" t="s">
        <v>169</v>
      </c>
      <c r="E2029" s="12">
        <v>0.25</v>
      </c>
      <c r="F2029" s="1">
        <v>14.592000000000001</v>
      </c>
      <c r="G2029" s="1">
        <v>10.978999999999999</v>
      </c>
      <c r="H2029" s="1">
        <v>6.3979999999999997</v>
      </c>
      <c r="I2029" s="1">
        <v>6.7060000000000004</v>
      </c>
      <c r="J2029" s="1">
        <v>10.163</v>
      </c>
      <c r="K2029" s="1">
        <v>18.823</v>
      </c>
      <c r="L2029" s="1">
        <v>11.547000000000001</v>
      </c>
      <c r="M2029" s="1">
        <v>6.7270000000000003</v>
      </c>
      <c r="N2029" s="1">
        <v>7.0510000000000002</v>
      </c>
      <c r="O2029" s="1">
        <v>25.936</v>
      </c>
      <c r="P2029" s="1"/>
    </row>
    <row r="2030" spans="1:16" ht="13.5" x14ac:dyDescent="0.35">
      <c r="A2030" s="1">
        <v>2023</v>
      </c>
      <c r="B2030" s="1">
        <v>2023</v>
      </c>
      <c r="C2030" s="1">
        <v>2024</v>
      </c>
      <c r="D2030" s="1" t="s">
        <v>169</v>
      </c>
      <c r="E2030" s="12">
        <v>0.29166666666666669</v>
      </c>
      <c r="F2030" s="1">
        <v>30.695</v>
      </c>
      <c r="G2030" s="1">
        <v>25.916</v>
      </c>
      <c r="H2030" s="1">
        <v>18.984000000000002</v>
      </c>
      <c r="I2030" s="1">
        <v>19.588999999999999</v>
      </c>
      <c r="J2030" s="1">
        <v>26.297999999999998</v>
      </c>
      <c r="K2030" s="1">
        <v>35.417000000000002</v>
      </c>
      <c r="L2030" s="1">
        <v>26.777999999999999</v>
      </c>
      <c r="M2030" s="1">
        <v>19.486000000000001</v>
      </c>
      <c r="N2030" s="1">
        <v>20.122</v>
      </c>
      <c r="O2030" s="1">
        <v>47.712000000000003</v>
      </c>
      <c r="P2030" s="1"/>
    </row>
    <row r="2031" spans="1:16" ht="13.5" x14ac:dyDescent="0.35">
      <c r="A2031" s="1">
        <v>2024</v>
      </c>
      <c r="B2031" s="1">
        <v>2024</v>
      </c>
      <c r="C2031" s="1">
        <v>2025</v>
      </c>
      <c r="D2031" s="1" t="s">
        <v>169</v>
      </c>
      <c r="E2031" s="12">
        <v>0.33333333333333331</v>
      </c>
      <c r="F2031" s="1">
        <v>1.0620000000000001</v>
      </c>
      <c r="G2031" s="1">
        <v>2.1349999999999998</v>
      </c>
      <c r="H2031" s="1">
        <v>0.92100000000000004</v>
      </c>
      <c r="I2031" s="1">
        <v>1.3460000000000001</v>
      </c>
      <c r="J2031" s="1">
        <v>5.2229999999999999</v>
      </c>
      <c r="K2031" s="1">
        <v>1.08</v>
      </c>
      <c r="L2031" s="1">
        <v>2.2400000000000002</v>
      </c>
      <c r="M2031" s="1">
        <v>0.96199999999999997</v>
      </c>
      <c r="N2031" s="1">
        <v>1.409</v>
      </c>
      <c r="O2031" s="1">
        <v>15.324999999999999</v>
      </c>
      <c r="P2031" s="1"/>
    </row>
    <row r="2032" spans="1:16" ht="13.5" x14ac:dyDescent="0.35">
      <c r="A2032" s="1">
        <v>2025</v>
      </c>
      <c r="B2032" s="1">
        <v>2025</v>
      </c>
      <c r="C2032" s="1">
        <v>2026</v>
      </c>
      <c r="D2032" s="1" t="s">
        <v>169</v>
      </c>
      <c r="E2032" s="12">
        <v>0.375</v>
      </c>
      <c r="F2032" s="1">
        <v>0.77900000000000003</v>
      </c>
      <c r="G2032" s="1">
        <v>2.6509999999999998</v>
      </c>
      <c r="H2032" s="1">
        <v>0.86199999999999999</v>
      </c>
      <c r="I2032" s="1">
        <v>1.919</v>
      </c>
      <c r="J2032" s="1">
        <v>5.3879999999999999</v>
      </c>
      <c r="K2032" s="1">
        <v>1.0129999999999999</v>
      </c>
      <c r="L2032" s="1">
        <v>2.7789999999999999</v>
      </c>
      <c r="M2032" s="1">
        <v>0.89700000000000002</v>
      </c>
      <c r="N2032" s="1">
        <v>2.008</v>
      </c>
      <c r="O2032" s="1">
        <v>26.809000000000001</v>
      </c>
      <c r="P2032" s="1"/>
    </row>
    <row r="2033" spans="1:16" ht="13.5" x14ac:dyDescent="0.35">
      <c r="A2033" s="1">
        <v>2026</v>
      </c>
      <c r="B2033" s="1">
        <v>2026</v>
      </c>
      <c r="C2033" s="1">
        <v>2027</v>
      </c>
      <c r="D2033" s="1" t="s">
        <v>169</v>
      </c>
      <c r="E2033" s="12">
        <v>0.41666666666666669</v>
      </c>
      <c r="F2033" s="1">
        <v>1.756</v>
      </c>
      <c r="G2033" s="1">
        <v>2.0819999999999999</v>
      </c>
      <c r="H2033" s="1">
        <v>1.982</v>
      </c>
      <c r="I2033" s="1">
        <v>1.3140000000000001</v>
      </c>
      <c r="J2033" s="1">
        <v>9.1760000000000002</v>
      </c>
      <c r="K2033" s="1">
        <v>0.61199999999999999</v>
      </c>
      <c r="L2033" s="1">
        <v>2.1850000000000001</v>
      </c>
      <c r="M2033" s="1">
        <v>2.08</v>
      </c>
      <c r="N2033" s="1">
        <v>1.377</v>
      </c>
      <c r="O2033" s="1">
        <v>23.164999999999999</v>
      </c>
      <c r="P2033" s="1"/>
    </row>
    <row r="2034" spans="1:16" ht="13.5" x14ac:dyDescent="0.35">
      <c r="A2034" s="1">
        <v>2027</v>
      </c>
      <c r="B2034" s="1">
        <v>2027</v>
      </c>
      <c r="C2034" s="1">
        <v>2028</v>
      </c>
      <c r="D2034" s="1" t="s">
        <v>169</v>
      </c>
      <c r="E2034" s="12">
        <v>0.45833333333333331</v>
      </c>
      <c r="F2034" s="1">
        <v>14.875</v>
      </c>
      <c r="G2034" s="1">
        <v>20.561</v>
      </c>
      <c r="H2034" s="1">
        <v>12.117000000000001</v>
      </c>
      <c r="I2034" s="1">
        <v>15.308999999999999</v>
      </c>
      <c r="J2034" s="1">
        <v>12.112</v>
      </c>
      <c r="K2034" s="1">
        <v>23.449000000000002</v>
      </c>
      <c r="L2034" s="1">
        <v>21.672999999999998</v>
      </c>
      <c r="M2034" s="1">
        <v>12.79</v>
      </c>
      <c r="N2034" s="1">
        <v>16.148</v>
      </c>
      <c r="O2034" s="1">
        <v>61.731000000000002</v>
      </c>
      <c r="P2034" s="1"/>
    </row>
    <row r="2035" spans="1:16" ht="13.5" x14ac:dyDescent="0.35">
      <c r="A2035" s="1">
        <v>2028</v>
      </c>
      <c r="B2035" s="1">
        <v>2028</v>
      </c>
      <c r="C2035" s="1">
        <v>2029</v>
      </c>
      <c r="D2035" s="1" t="s">
        <v>169</v>
      </c>
      <c r="E2035" s="12">
        <v>0.5</v>
      </c>
      <c r="F2035" s="1">
        <v>16.7</v>
      </c>
      <c r="G2035" s="1">
        <v>20.933</v>
      </c>
      <c r="H2035" s="1">
        <v>12.337</v>
      </c>
      <c r="I2035" s="1">
        <v>16.885999999999999</v>
      </c>
      <c r="J2035" s="1">
        <v>18.143000000000001</v>
      </c>
      <c r="K2035" s="1">
        <v>26.821000000000002</v>
      </c>
      <c r="L2035" s="1">
        <v>21.9</v>
      </c>
      <c r="M2035" s="1">
        <v>12.852</v>
      </c>
      <c r="N2035" s="1">
        <v>17.638999999999999</v>
      </c>
      <c r="O2035" s="1">
        <v>85.307000000000002</v>
      </c>
      <c r="P2035" s="1"/>
    </row>
    <row r="2036" spans="1:16" ht="13.5" x14ac:dyDescent="0.35">
      <c r="A2036" s="1">
        <v>2029</v>
      </c>
      <c r="B2036" s="1">
        <v>2029</v>
      </c>
      <c r="C2036" s="1">
        <v>2030</v>
      </c>
      <c r="D2036" s="1" t="s">
        <v>169</v>
      </c>
      <c r="E2036" s="12">
        <v>0.54166666666666663</v>
      </c>
      <c r="F2036" s="1">
        <v>1.907</v>
      </c>
      <c r="G2036" s="1">
        <v>1.619</v>
      </c>
      <c r="H2036" s="1">
        <v>2.0459999999999998</v>
      </c>
      <c r="I2036" s="1">
        <v>1.111</v>
      </c>
      <c r="J2036" s="1">
        <v>1.8089999999999999</v>
      </c>
      <c r="K2036" s="1">
        <v>1.5029999999999999</v>
      </c>
      <c r="L2036" s="1">
        <v>1.5720000000000001</v>
      </c>
      <c r="M2036" s="1">
        <v>2.0430000000000001</v>
      </c>
      <c r="N2036" s="1">
        <v>1.0549999999999999</v>
      </c>
      <c r="O2036" s="1">
        <v>61.904000000000003</v>
      </c>
      <c r="P2036" s="1"/>
    </row>
    <row r="2037" spans="1:16" ht="13.5" x14ac:dyDescent="0.35">
      <c r="A2037" s="1">
        <v>2030</v>
      </c>
      <c r="B2037" s="1">
        <v>2030</v>
      </c>
      <c r="C2037" s="1">
        <v>2031</v>
      </c>
      <c r="D2037" s="1" t="s">
        <v>169</v>
      </c>
      <c r="E2037" s="12">
        <v>0.58333333333333337</v>
      </c>
      <c r="F2037" s="1">
        <v>0.31900000000000001</v>
      </c>
      <c r="G2037" s="1">
        <v>2.4790000000000001</v>
      </c>
      <c r="H2037" s="1">
        <v>0.72599999999999998</v>
      </c>
      <c r="I2037" s="1">
        <v>1.7290000000000001</v>
      </c>
      <c r="J2037" s="1">
        <v>1.8089999999999999</v>
      </c>
      <c r="K2037" s="1">
        <v>0.61199999999999999</v>
      </c>
      <c r="L2037" s="1">
        <v>2.63</v>
      </c>
      <c r="M2037" s="1">
        <v>0.76800000000000002</v>
      </c>
      <c r="N2037" s="1">
        <v>1.8260000000000001</v>
      </c>
      <c r="O2037" s="1">
        <v>34.281999999999996</v>
      </c>
      <c r="P2037" s="1"/>
    </row>
    <row r="2038" spans="1:16" ht="13.5" x14ac:dyDescent="0.35">
      <c r="A2038" s="1">
        <v>2031</v>
      </c>
      <c r="B2038" s="1">
        <v>2031</v>
      </c>
      <c r="C2038" s="1">
        <v>2032</v>
      </c>
      <c r="D2038" s="1" t="s">
        <v>169</v>
      </c>
      <c r="E2038" s="12">
        <v>0.625</v>
      </c>
      <c r="F2038" s="1">
        <v>0.97699999999999998</v>
      </c>
      <c r="G2038" s="1">
        <v>2.83</v>
      </c>
      <c r="H2038" s="1">
        <v>1.4059999999999999</v>
      </c>
      <c r="I2038" s="1">
        <v>2.13</v>
      </c>
      <c r="J2038" s="1">
        <v>0</v>
      </c>
      <c r="K2038" s="1">
        <v>1.1910000000000001</v>
      </c>
      <c r="L2038" s="1">
        <v>3.012</v>
      </c>
      <c r="M2038" s="1">
        <v>1.5129999999999999</v>
      </c>
      <c r="N2038" s="1">
        <v>2.2759999999999998</v>
      </c>
      <c r="O2038" s="1">
        <v>27.620999999999999</v>
      </c>
      <c r="P2038" s="1"/>
    </row>
    <row r="2039" spans="1:16" ht="13.5" x14ac:dyDescent="0.35">
      <c r="A2039" s="1">
        <v>2032</v>
      </c>
      <c r="B2039" s="1">
        <v>2032</v>
      </c>
      <c r="C2039" s="1">
        <v>2033</v>
      </c>
      <c r="D2039" s="1" t="s">
        <v>169</v>
      </c>
      <c r="E2039" s="12">
        <v>0.66666666666666663</v>
      </c>
      <c r="F2039" s="1">
        <v>4.8280000000000003</v>
      </c>
      <c r="G2039" s="1">
        <v>6.2380000000000004</v>
      </c>
      <c r="H2039" s="1">
        <v>4.9530000000000003</v>
      </c>
      <c r="I2039" s="1">
        <v>5.82</v>
      </c>
      <c r="J2039" s="1">
        <v>2.8559999999999999</v>
      </c>
      <c r="K2039" s="1">
        <v>5.6020000000000003</v>
      </c>
      <c r="L2039" s="1">
        <v>6.4649999999999999</v>
      </c>
      <c r="M2039" s="1">
        <v>5.1139999999999999</v>
      </c>
      <c r="N2039" s="1">
        <v>6.0259999999999998</v>
      </c>
      <c r="O2039" s="1">
        <v>3.2610000000000001</v>
      </c>
      <c r="P2039" s="1"/>
    </row>
    <row r="2040" spans="1:16" ht="13.5" x14ac:dyDescent="0.35">
      <c r="A2040" s="1">
        <v>2033</v>
      </c>
      <c r="B2040" s="1">
        <v>2033</v>
      </c>
      <c r="C2040" s="1">
        <v>2034</v>
      </c>
      <c r="D2040" s="1" t="s">
        <v>169</v>
      </c>
      <c r="E2040" s="12">
        <v>0.70833333333333337</v>
      </c>
      <c r="F2040" s="1">
        <v>9.1080000000000005</v>
      </c>
      <c r="G2040" s="1">
        <v>10.382</v>
      </c>
      <c r="H2040" s="1">
        <v>7.4550000000000001</v>
      </c>
      <c r="I2040" s="1">
        <v>8.0950000000000006</v>
      </c>
      <c r="J2040" s="1">
        <v>5.37</v>
      </c>
      <c r="K2040" s="1">
        <v>11.59</v>
      </c>
      <c r="L2040" s="1">
        <v>10.765000000000001</v>
      </c>
      <c r="M2040" s="1">
        <v>7.6859999999999999</v>
      </c>
      <c r="N2040" s="1">
        <v>8.36</v>
      </c>
      <c r="O2040" s="1">
        <v>13.416</v>
      </c>
      <c r="P2040" s="1"/>
    </row>
    <row r="2041" spans="1:16" ht="13.5" x14ac:dyDescent="0.35">
      <c r="A2041" s="1">
        <v>2034</v>
      </c>
      <c r="B2041" s="1">
        <v>2034</v>
      </c>
      <c r="C2041" s="1">
        <v>2035</v>
      </c>
      <c r="D2041" s="1" t="s">
        <v>169</v>
      </c>
      <c r="E2041" s="12">
        <v>0.75</v>
      </c>
      <c r="F2041" s="1">
        <v>5.008</v>
      </c>
      <c r="G2041" s="1">
        <v>5.7709999999999999</v>
      </c>
      <c r="H2041" s="1">
        <v>2.8719999999999999</v>
      </c>
      <c r="I2041" s="1">
        <v>4.8029999999999999</v>
      </c>
      <c r="J2041" s="1">
        <v>3.0430000000000001</v>
      </c>
      <c r="K2041" s="1">
        <v>7.9210000000000003</v>
      </c>
      <c r="L2041" s="1">
        <v>6.1840000000000002</v>
      </c>
      <c r="M2041" s="1">
        <v>3.1339999999999999</v>
      </c>
      <c r="N2041" s="1">
        <v>5.165</v>
      </c>
      <c r="O2041" s="1">
        <v>12.753</v>
      </c>
      <c r="P2041" s="1"/>
    </row>
    <row r="2042" spans="1:16" ht="13.5" x14ac:dyDescent="0.35">
      <c r="A2042" s="1">
        <v>2035</v>
      </c>
      <c r="B2042" s="1">
        <v>2035</v>
      </c>
      <c r="C2042" s="1">
        <v>2036</v>
      </c>
      <c r="D2042" s="1" t="s">
        <v>169</v>
      </c>
      <c r="E2042" s="12">
        <v>0.79166666666666663</v>
      </c>
      <c r="F2042" s="1">
        <v>0.47399999999999998</v>
      </c>
      <c r="G2042" s="1">
        <v>0.55500000000000005</v>
      </c>
      <c r="H2042" s="1">
        <v>0.20799999999999999</v>
      </c>
      <c r="I2042" s="1">
        <v>0.40300000000000002</v>
      </c>
      <c r="J2042" s="1">
        <v>3.3919999999999999</v>
      </c>
      <c r="K2042" s="1">
        <v>2.3E-2</v>
      </c>
      <c r="L2042" s="1">
        <v>0.69799999999999995</v>
      </c>
      <c r="M2042" s="1">
        <v>0.104</v>
      </c>
      <c r="N2042" s="1">
        <v>0.53900000000000003</v>
      </c>
      <c r="O2042" s="1">
        <v>21.48</v>
      </c>
      <c r="P2042" s="1"/>
    </row>
    <row r="2043" spans="1:16" ht="13.5" x14ac:dyDescent="0.35">
      <c r="A2043" s="1">
        <v>2036</v>
      </c>
      <c r="B2043" s="1">
        <v>2036</v>
      </c>
      <c r="C2043" s="1">
        <v>2037</v>
      </c>
      <c r="D2043" s="1" t="s">
        <v>169</v>
      </c>
      <c r="E2043" s="12">
        <v>0.83333333333333337</v>
      </c>
      <c r="F2043" s="1">
        <v>4.6020000000000003</v>
      </c>
      <c r="G2043" s="1">
        <v>5.577</v>
      </c>
      <c r="H2043" s="1">
        <v>4.3630000000000004</v>
      </c>
      <c r="I2043" s="1">
        <v>2.82</v>
      </c>
      <c r="J2043" s="1">
        <v>1.6639999999999999</v>
      </c>
      <c r="K2043" s="1">
        <v>4.4340000000000002</v>
      </c>
      <c r="L2043" s="1">
        <v>5.7679999999999998</v>
      </c>
      <c r="M2043" s="1">
        <v>4.4909999999999997</v>
      </c>
      <c r="N2043" s="1">
        <v>2.867</v>
      </c>
      <c r="O2043" s="1">
        <v>1.6259999999999999</v>
      </c>
      <c r="P2043" s="1"/>
    </row>
    <row r="2044" spans="1:16" ht="13.5" x14ac:dyDescent="0.35">
      <c r="A2044" s="1">
        <v>2037</v>
      </c>
      <c r="B2044" s="1">
        <v>2037</v>
      </c>
      <c r="C2044" s="1">
        <v>2038</v>
      </c>
      <c r="D2044" s="1" t="s">
        <v>169</v>
      </c>
      <c r="E2044" s="12">
        <v>0.875</v>
      </c>
      <c r="F2044" s="1">
        <v>6.3339999999999996</v>
      </c>
      <c r="G2044" s="1">
        <v>8.5310000000000006</v>
      </c>
      <c r="H2044" s="1">
        <v>5.62</v>
      </c>
      <c r="I2044" s="1">
        <v>4.9180000000000001</v>
      </c>
      <c r="J2044" s="1">
        <v>1.512</v>
      </c>
      <c r="K2044" s="1">
        <v>6.133</v>
      </c>
      <c r="L2044" s="1">
        <v>8.8960000000000008</v>
      </c>
      <c r="M2044" s="1">
        <v>5.8330000000000002</v>
      </c>
      <c r="N2044" s="1">
        <v>5.0949999999999998</v>
      </c>
      <c r="O2044" s="1">
        <v>1.4930000000000001</v>
      </c>
      <c r="P2044" s="1"/>
    </row>
    <row r="2045" spans="1:16" ht="13.5" x14ac:dyDescent="0.35">
      <c r="A2045" s="1">
        <v>2038</v>
      </c>
      <c r="B2045" s="1">
        <v>2038</v>
      </c>
      <c r="C2045" s="1">
        <v>2039</v>
      </c>
      <c r="D2045" s="1" t="s">
        <v>169</v>
      </c>
      <c r="E2045" s="12">
        <v>0.91666666666666663</v>
      </c>
      <c r="F2045" s="1">
        <v>5.2530000000000001</v>
      </c>
      <c r="G2045" s="1">
        <v>7.1349999999999998</v>
      </c>
      <c r="H2045" s="1">
        <v>4.8579999999999997</v>
      </c>
      <c r="I2045" s="1">
        <v>3.7669999999999999</v>
      </c>
      <c r="J2045" s="1">
        <v>1.069</v>
      </c>
      <c r="K2045" s="1">
        <v>5.0209999999999999</v>
      </c>
      <c r="L2045" s="1">
        <v>7.4560000000000004</v>
      </c>
      <c r="M2045" s="1">
        <v>5.0599999999999996</v>
      </c>
      <c r="N2045" s="1">
        <v>3.9119999999999999</v>
      </c>
      <c r="O2045" s="1">
        <v>1.0589999999999999</v>
      </c>
      <c r="P2045" s="1"/>
    </row>
    <row r="2046" spans="1:16" ht="13.5" x14ac:dyDescent="0.35">
      <c r="A2046" s="1">
        <v>2039</v>
      </c>
      <c r="B2046" s="1">
        <v>2039</v>
      </c>
      <c r="C2046" s="1">
        <v>2040</v>
      </c>
      <c r="D2046" s="1" t="s">
        <v>169</v>
      </c>
      <c r="E2046" s="12">
        <v>0.95833333333333337</v>
      </c>
      <c r="F2046" s="1">
        <v>1.823</v>
      </c>
      <c r="G2046" s="1">
        <v>3.681</v>
      </c>
      <c r="H2046" s="1">
        <v>1.585</v>
      </c>
      <c r="I2046" s="1">
        <v>2.68</v>
      </c>
      <c r="J2046" s="1">
        <v>0.77</v>
      </c>
      <c r="K2046" s="1">
        <v>1.575</v>
      </c>
      <c r="L2046" s="1">
        <v>3.9049999999999998</v>
      </c>
      <c r="M2046" s="1">
        <v>1.7010000000000001</v>
      </c>
      <c r="N2046" s="1">
        <v>2.8530000000000002</v>
      </c>
      <c r="O2046" s="1">
        <v>0.76400000000000001</v>
      </c>
      <c r="P2046" s="1"/>
    </row>
    <row r="2047" spans="1:16" ht="13.5" x14ac:dyDescent="0.35">
      <c r="A2047" s="1">
        <v>2040</v>
      </c>
      <c r="B2047" s="1">
        <v>2040</v>
      </c>
      <c r="C2047" s="1">
        <v>2041</v>
      </c>
      <c r="D2047" s="1" t="s">
        <v>170</v>
      </c>
      <c r="E2047" s="12">
        <v>0</v>
      </c>
      <c r="F2047" s="1">
        <v>1.784</v>
      </c>
      <c r="G2047" s="1">
        <v>2.9649999999999999</v>
      </c>
      <c r="H2047" s="1">
        <v>1.7529999999999999</v>
      </c>
      <c r="I2047" s="1">
        <v>0.76800000000000002</v>
      </c>
      <c r="J2047" s="1">
        <v>10.734</v>
      </c>
      <c r="K2047" s="1">
        <v>1.7350000000000001</v>
      </c>
      <c r="L2047" s="1">
        <v>3.1520000000000001</v>
      </c>
      <c r="M2047" s="1">
        <v>1.877</v>
      </c>
      <c r="N2047" s="1">
        <v>0.84</v>
      </c>
      <c r="O2047" s="1">
        <v>4.8789999999999996</v>
      </c>
      <c r="P2047" s="1"/>
    </row>
    <row r="2048" spans="1:16" ht="13.5" x14ac:dyDescent="0.35">
      <c r="A2048" s="1">
        <v>2041</v>
      </c>
      <c r="B2048" s="1">
        <v>2041</v>
      </c>
      <c r="C2048" s="1">
        <v>2042</v>
      </c>
      <c r="D2048" s="1" t="s">
        <v>170</v>
      </c>
      <c r="E2048" s="12">
        <v>4.1666666666666664E-2</v>
      </c>
      <c r="F2048" s="1">
        <v>1.76</v>
      </c>
      <c r="G2048" s="1">
        <v>2.617</v>
      </c>
      <c r="H2048" s="1">
        <v>1.909</v>
      </c>
      <c r="I2048" s="1">
        <v>0.63900000000000001</v>
      </c>
      <c r="J2048" s="1">
        <v>13.074999999999999</v>
      </c>
      <c r="K2048" s="1">
        <v>2.032</v>
      </c>
      <c r="L2048" s="1">
        <v>2.7839999999999998</v>
      </c>
      <c r="M2048" s="1">
        <v>2.0390000000000001</v>
      </c>
      <c r="N2048" s="1">
        <v>0.64100000000000001</v>
      </c>
      <c r="O2048" s="1">
        <v>6.4820000000000002</v>
      </c>
      <c r="P2048" s="1"/>
    </row>
    <row r="2049" spans="1:16" ht="13.5" x14ac:dyDescent="0.35">
      <c r="A2049" s="1">
        <v>2042</v>
      </c>
      <c r="B2049" s="1">
        <v>2042</v>
      </c>
      <c r="C2049" s="1">
        <v>2043</v>
      </c>
      <c r="D2049" s="1" t="s">
        <v>170</v>
      </c>
      <c r="E2049" s="12">
        <v>8.3333333333333329E-2</v>
      </c>
      <c r="F2049" s="1">
        <v>6.1189999999999998</v>
      </c>
      <c r="G2049" s="1">
        <v>8.5519999999999996</v>
      </c>
      <c r="H2049" s="1">
        <v>5.3819999999999997</v>
      </c>
      <c r="I2049" s="1">
        <v>3.722</v>
      </c>
      <c r="J2049" s="1">
        <v>26.841999999999999</v>
      </c>
      <c r="K2049" s="1">
        <v>6.0650000000000004</v>
      </c>
      <c r="L2049" s="1">
        <v>8.9770000000000003</v>
      </c>
      <c r="M2049" s="1">
        <v>5.6420000000000003</v>
      </c>
      <c r="N2049" s="1">
        <v>3.895</v>
      </c>
      <c r="O2049" s="1">
        <v>9.18</v>
      </c>
      <c r="P2049" s="1"/>
    </row>
    <row r="2050" spans="1:16" ht="13.5" x14ac:dyDescent="0.35">
      <c r="A2050" s="1">
        <v>2043</v>
      </c>
      <c r="B2050" s="1">
        <v>2043</v>
      </c>
      <c r="C2050" s="1">
        <v>2044</v>
      </c>
      <c r="D2050" s="1" t="s">
        <v>170</v>
      </c>
      <c r="E2050" s="12">
        <v>0.125</v>
      </c>
      <c r="F2050" s="1">
        <v>2.6789999999999998</v>
      </c>
      <c r="G2050" s="1">
        <v>3.2349999999999999</v>
      </c>
      <c r="H2050" s="1">
        <v>2.3919999999999999</v>
      </c>
      <c r="I2050" s="1">
        <v>0.622</v>
      </c>
      <c r="J2050" s="1">
        <v>2.2749999999999999</v>
      </c>
      <c r="K2050" s="1">
        <v>2.7570000000000001</v>
      </c>
      <c r="L2050" s="1">
        <v>3.3879999999999999</v>
      </c>
      <c r="M2050" s="1">
        <v>2.5009999999999999</v>
      </c>
      <c r="N2050" s="1">
        <v>0.63900000000000001</v>
      </c>
      <c r="O2050" s="1">
        <v>0.85199999999999998</v>
      </c>
      <c r="P2050" s="1"/>
    </row>
    <row r="2051" spans="1:16" ht="13.5" x14ac:dyDescent="0.35">
      <c r="A2051" s="1">
        <v>2044</v>
      </c>
      <c r="B2051" s="1">
        <v>2044</v>
      </c>
      <c r="C2051" s="1">
        <v>2045</v>
      </c>
      <c r="D2051" s="1" t="s">
        <v>170</v>
      </c>
      <c r="E2051" s="12">
        <v>0.16666666666666666</v>
      </c>
      <c r="F2051" s="1">
        <v>2.96</v>
      </c>
      <c r="G2051" s="1">
        <v>3.895</v>
      </c>
      <c r="H2051" s="1">
        <v>2.5499999999999998</v>
      </c>
      <c r="I2051" s="1">
        <v>1.5820000000000001</v>
      </c>
      <c r="J2051" s="1">
        <v>21.853000000000002</v>
      </c>
      <c r="K2051" s="1">
        <v>2.8660000000000001</v>
      </c>
      <c r="L2051" s="1">
        <v>4.0810000000000004</v>
      </c>
      <c r="M2051" s="1">
        <v>2.665</v>
      </c>
      <c r="N2051" s="1">
        <v>1.647</v>
      </c>
      <c r="O2051" s="1">
        <v>8.4529999999999994</v>
      </c>
      <c r="P2051" s="1"/>
    </row>
    <row r="2052" spans="1:16" ht="13.5" x14ac:dyDescent="0.35">
      <c r="A2052" s="1">
        <v>2045</v>
      </c>
      <c r="B2052" s="1">
        <v>2045</v>
      </c>
      <c r="C2052" s="1">
        <v>2046</v>
      </c>
      <c r="D2052" s="1" t="s">
        <v>170</v>
      </c>
      <c r="E2052" s="12">
        <v>0.20833333333333334</v>
      </c>
      <c r="F2052" s="1">
        <v>5.8319999999999999</v>
      </c>
      <c r="G2052" s="1">
        <v>8.0939999999999994</v>
      </c>
      <c r="H2052" s="1">
        <v>4.8719999999999999</v>
      </c>
      <c r="I2052" s="1">
        <v>2.7469999999999999</v>
      </c>
      <c r="J2052" s="1">
        <v>47.529000000000003</v>
      </c>
      <c r="K2052" s="1">
        <v>5.617</v>
      </c>
      <c r="L2052" s="1">
        <v>8.532</v>
      </c>
      <c r="M2052" s="1">
        <v>5.1420000000000003</v>
      </c>
      <c r="N2052" s="1">
        <v>2.907</v>
      </c>
      <c r="O2052" s="1">
        <v>5.194</v>
      </c>
      <c r="P2052" s="1"/>
    </row>
    <row r="2053" spans="1:16" ht="13.5" x14ac:dyDescent="0.35">
      <c r="A2053" s="1">
        <v>2046</v>
      </c>
      <c r="B2053" s="1">
        <v>2046</v>
      </c>
      <c r="C2053" s="1">
        <v>2047</v>
      </c>
      <c r="D2053" s="1" t="s">
        <v>170</v>
      </c>
      <c r="E2053" s="12">
        <v>0.25</v>
      </c>
      <c r="F2053" s="1">
        <v>1.5580000000000001</v>
      </c>
      <c r="G2053" s="1">
        <v>2.4550000000000001</v>
      </c>
      <c r="H2053" s="1">
        <v>1.2929999999999999</v>
      </c>
      <c r="I2053" s="1">
        <v>0.72899999999999998</v>
      </c>
      <c r="J2053" s="1">
        <v>12.909000000000001</v>
      </c>
      <c r="K2053" s="1">
        <v>1.6</v>
      </c>
      <c r="L2053" s="1">
        <v>2.5950000000000002</v>
      </c>
      <c r="M2053" s="1">
        <v>1.373</v>
      </c>
      <c r="N2053" s="1">
        <v>0.77900000000000003</v>
      </c>
      <c r="O2053" s="1">
        <v>1.8939999999999999</v>
      </c>
      <c r="P2053" s="1"/>
    </row>
    <row r="2054" spans="1:16" ht="13.5" x14ac:dyDescent="0.35">
      <c r="A2054" s="1">
        <v>2047</v>
      </c>
      <c r="B2054" s="1">
        <v>2047</v>
      </c>
      <c r="C2054" s="1">
        <v>2048</v>
      </c>
      <c r="D2054" s="1" t="s">
        <v>170</v>
      </c>
      <c r="E2054" s="12">
        <v>0.29166666666666669</v>
      </c>
      <c r="F2054" s="1">
        <v>9.8629999999999995</v>
      </c>
      <c r="G2054" s="1">
        <v>9.5139999999999993</v>
      </c>
      <c r="H2054" s="1">
        <v>9.5679999999999996</v>
      </c>
      <c r="I2054" s="1">
        <v>8.282</v>
      </c>
      <c r="J2054" s="1">
        <v>21.748999999999999</v>
      </c>
      <c r="K2054" s="1">
        <v>10.154</v>
      </c>
      <c r="L2054" s="1">
        <v>9.51</v>
      </c>
      <c r="M2054" s="1">
        <v>9.5670000000000002</v>
      </c>
      <c r="N2054" s="1">
        <v>8.2140000000000004</v>
      </c>
      <c r="O2054" s="1">
        <v>11.888</v>
      </c>
      <c r="P2054" s="1"/>
    </row>
    <row r="2055" spans="1:16" ht="13.5" x14ac:dyDescent="0.35">
      <c r="A2055" s="1">
        <v>2048</v>
      </c>
      <c r="B2055" s="1">
        <v>2048</v>
      </c>
      <c r="C2055" s="1">
        <v>2049</v>
      </c>
      <c r="D2055" s="1" t="s">
        <v>170</v>
      </c>
      <c r="E2055" s="12">
        <v>0.33333333333333331</v>
      </c>
      <c r="F2055" s="1">
        <v>5.18</v>
      </c>
      <c r="G2055" s="1">
        <v>6.6040000000000001</v>
      </c>
      <c r="H2055" s="1">
        <v>4.7389999999999999</v>
      </c>
      <c r="I2055" s="1">
        <v>2.9670000000000001</v>
      </c>
      <c r="J2055" s="1">
        <v>14.250999999999999</v>
      </c>
      <c r="K2055" s="1">
        <v>5.25</v>
      </c>
      <c r="L2055" s="1">
        <v>6.91</v>
      </c>
      <c r="M2055" s="1">
        <v>4.9480000000000004</v>
      </c>
      <c r="N2055" s="1">
        <v>3.0840000000000001</v>
      </c>
      <c r="O2055" s="1">
        <v>1.599</v>
      </c>
      <c r="P2055" s="1"/>
    </row>
    <row r="2056" spans="1:16" ht="13.5" x14ac:dyDescent="0.35">
      <c r="A2056" s="1">
        <v>2049</v>
      </c>
      <c r="B2056" s="1">
        <v>2049</v>
      </c>
      <c r="C2056" s="1">
        <v>2050</v>
      </c>
      <c r="D2056" s="1" t="s">
        <v>170</v>
      </c>
      <c r="E2056" s="12">
        <v>0.375</v>
      </c>
      <c r="F2056" s="1">
        <v>6.3380000000000001</v>
      </c>
      <c r="G2056" s="1">
        <v>8.4169999999999998</v>
      </c>
      <c r="H2056" s="1">
        <v>6.319</v>
      </c>
      <c r="I2056" s="1">
        <v>5.7329999999999997</v>
      </c>
      <c r="J2056" s="1">
        <v>31.885999999999999</v>
      </c>
      <c r="K2056" s="1">
        <v>6.149</v>
      </c>
      <c r="L2056" s="1">
        <v>8.798</v>
      </c>
      <c r="M2056" s="1">
        <v>6.59</v>
      </c>
      <c r="N2056" s="1">
        <v>5.9740000000000002</v>
      </c>
      <c r="O2056" s="1">
        <v>2.5339999999999998</v>
      </c>
      <c r="P2056" s="1"/>
    </row>
    <row r="2057" spans="1:16" ht="13.5" x14ac:dyDescent="0.35">
      <c r="A2057" s="1">
        <v>2050</v>
      </c>
      <c r="B2057" s="1">
        <v>2050</v>
      </c>
      <c r="C2057" s="1">
        <v>2051</v>
      </c>
      <c r="D2057" s="1" t="s">
        <v>170</v>
      </c>
      <c r="E2057" s="12">
        <v>0.41666666666666669</v>
      </c>
      <c r="F2057" s="1">
        <v>2.3180000000000001</v>
      </c>
      <c r="G2057" s="1">
        <v>2.3220000000000001</v>
      </c>
      <c r="H2057" s="1">
        <v>2.3210000000000002</v>
      </c>
      <c r="I2057" s="1">
        <v>2.3210000000000002</v>
      </c>
      <c r="J2057" s="1">
        <v>2.3130000000000002</v>
      </c>
      <c r="K2057" s="1">
        <v>2.0550000000000002</v>
      </c>
      <c r="L2057" s="1">
        <v>2.306</v>
      </c>
      <c r="M2057" s="1">
        <v>2.3050000000000002</v>
      </c>
      <c r="N2057" s="1">
        <v>2.306</v>
      </c>
      <c r="O2057" s="1">
        <v>2.3039999999999998</v>
      </c>
      <c r="P2057" s="1"/>
    </row>
    <row r="2058" spans="1:16" ht="13.5" x14ac:dyDescent="0.35">
      <c r="A2058" s="1">
        <v>2051</v>
      </c>
      <c r="B2058" s="1">
        <v>2051</v>
      </c>
      <c r="C2058" s="1">
        <v>2052</v>
      </c>
      <c r="D2058" s="1" t="s">
        <v>170</v>
      </c>
      <c r="E2058" s="12">
        <v>0.45833333333333331</v>
      </c>
      <c r="F2058" s="1">
        <v>1.0009999999999999</v>
      </c>
      <c r="G2058" s="1">
        <v>1.966</v>
      </c>
      <c r="H2058" s="1">
        <v>0.63700000000000001</v>
      </c>
      <c r="I2058" s="1">
        <v>1.9690000000000001</v>
      </c>
      <c r="J2058" s="1">
        <v>3.3620000000000001</v>
      </c>
      <c r="K2058" s="1">
        <v>1.88</v>
      </c>
      <c r="L2058" s="1">
        <v>2.129</v>
      </c>
      <c r="M2058" s="1">
        <v>0.73099999999999998</v>
      </c>
      <c r="N2058" s="1">
        <v>2.1309999999999998</v>
      </c>
      <c r="O2058" s="1">
        <v>10.154999999999999</v>
      </c>
      <c r="P2058" s="1"/>
    </row>
    <row r="2059" spans="1:16" ht="13.5" x14ac:dyDescent="0.35">
      <c r="A2059" s="1">
        <v>2052</v>
      </c>
      <c r="B2059" s="1">
        <v>2052</v>
      </c>
      <c r="C2059" s="1">
        <v>2053</v>
      </c>
      <c r="D2059" s="1" t="s">
        <v>170</v>
      </c>
      <c r="E2059" s="12">
        <v>0.5</v>
      </c>
      <c r="F2059" s="1">
        <v>17.265000000000001</v>
      </c>
      <c r="G2059" s="1">
        <v>17.545000000000002</v>
      </c>
      <c r="H2059" s="1">
        <v>9.1609999999999996</v>
      </c>
      <c r="I2059" s="1">
        <v>17.739000000000001</v>
      </c>
      <c r="J2059" s="1">
        <v>29.734000000000002</v>
      </c>
      <c r="K2059" s="1">
        <v>19.774999999999999</v>
      </c>
      <c r="L2059" s="1">
        <v>18.361000000000001</v>
      </c>
      <c r="M2059" s="1">
        <v>9.5380000000000003</v>
      </c>
      <c r="N2059" s="1">
        <v>18.565999999999999</v>
      </c>
      <c r="O2059" s="1">
        <v>59.707999999999998</v>
      </c>
      <c r="P2059" s="1"/>
    </row>
    <row r="2060" spans="1:16" ht="13.5" x14ac:dyDescent="0.35">
      <c r="A2060" s="1">
        <v>2053</v>
      </c>
      <c r="B2060" s="1">
        <v>2053</v>
      </c>
      <c r="C2060" s="1">
        <v>2054</v>
      </c>
      <c r="D2060" s="1" t="s">
        <v>170</v>
      </c>
      <c r="E2060" s="12">
        <v>0.54166666666666663</v>
      </c>
      <c r="F2060" s="1">
        <v>7.843</v>
      </c>
      <c r="G2060" s="1">
        <v>7.1040000000000001</v>
      </c>
      <c r="H2060" s="1">
        <v>2.9729999999999999</v>
      </c>
      <c r="I2060" s="1">
        <v>7.8140000000000001</v>
      </c>
      <c r="J2060" s="1">
        <v>8.3010000000000002</v>
      </c>
      <c r="K2060" s="1">
        <v>11.192</v>
      </c>
      <c r="L2060" s="1">
        <v>7.4740000000000002</v>
      </c>
      <c r="M2060" s="1">
        <v>3.1269999999999998</v>
      </c>
      <c r="N2060" s="1">
        <v>8.2210000000000001</v>
      </c>
      <c r="O2060" s="1">
        <v>19.98</v>
      </c>
      <c r="P2060" s="1"/>
    </row>
    <row r="2061" spans="1:16" ht="13.5" x14ac:dyDescent="0.35">
      <c r="A2061" s="1">
        <v>2054</v>
      </c>
      <c r="B2061" s="1">
        <v>2054</v>
      </c>
      <c r="C2061" s="1">
        <v>2055</v>
      </c>
      <c r="D2061" s="1" t="s">
        <v>170</v>
      </c>
      <c r="E2061" s="12">
        <v>0.58333333333333337</v>
      </c>
      <c r="F2061" s="1">
        <v>5.6829999999999998</v>
      </c>
      <c r="G2061" s="1">
        <v>5.1550000000000002</v>
      </c>
      <c r="H2061" s="1">
        <v>2.7250000000000001</v>
      </c>
      <c r="I2061" s="1">
        <v>4.9569999999999999</v>
      </c>
      <c r="J2061" s="1">
        <v>27.77</v>
      </c>
      <c r="K2061" s="1">
        <v>5.57</v>
      </c>
      <c r="L2061" s="1">
        <v>5.3179999999999996</v>
      </c>
      <c r="M2061" s="1">
        <v>2.7610000000000001</v>
      </c>
      <c r="N2061" s="1">
        <v>5.109</v>
      </c>
      <c r="O2061" s="1">
        <v>33.945999999999998</v>
      </c>
      <c r="P2061" s="1"/>
    </row>
    <row r="2062" spans="1:16" ht="13.5" x14ac:dyDescent="0.35">
      <c r="A2062" s="1">
        <v>2055</v>
      </c>
      <c r="B2062" s="1">
        <v>2055</v>
      </c>
      <c r="C2062" s="1">
        <v>2056</v>
      </c>
      <c r="D2062" s="1" t="s">
        <v>170</v>
      </c>
      <c r="E2062" s="12">
        <v>0.625</v>
      </c>
      <c r="F2062" s="1">
        <v>5.6340000000000003</v>
      </c>
      <c r="G2062" s="1">
        <v>7.8040000000000003</v>
      </c>
      <c r="H2062" s="1">
        <v>4.6500000000000004</v>
      </c>
      <c r="I2062" s="1">
        <v>7.4880000000000004</v>
      </c>
      <c r="J2062" s="1">
        <v>14.159000000000001</v>
      </c>
      <c r="K2062" s="1">
        <v>5.2519999999999998</v>
      </c>
      <c r="L2062" s="1">
        <v>8.1189999999999998</v>
      </c>
      <c r="M2062" s="1">
        <v>4.8</v>
      </c>
      <c r="N2062" s="1">
        <v>7.7859999999999996</v>
      </c>
      <c r="O2062" s="1">
        <v>16.353999999999999</v>
      </c>
      <c r="P2062" s="1"/>
    </row>
    <row r="2063" spans="1:16" ht="13.5" x14ac:dyDescent="0.35">
      <c r="A2063" s="1">
        <v>2056</v>
      </c>
      <c r="B2063" s="1">
        <v>2056</v>
      </c>
      <c r="C2063" s="1">
        <v>2057</v>
      </c>
      <c r="D2063" s="1" t="s">
        <v>170</v>
      </c>
      <c r="E2063" s="12">
        <v>0.66666666666666663</v>
      </c>
      <c r="F2063" s="1">
        <v>9.8219999999999992</v>
      </c>
      <c r="G2063" s="1">
        <v>9.0990000000000002</v>
      </c>
      <c r="H2063" s="1">
        <v>8.4369999999999994</v>
      </c>
      <c r="I2063" s="1">
        <v>8.3940000000000001</v>
      </c>
      <c r="J2063" s="1">
        <v>10.598000000000001</v>
      </c>
      <c r="K2063" s="1">
        <v>9.1349999999999998</v>
      </c>
      <c r="L2063" s="1">
        <v>9.0500000000000007</v>
      </c>
      <c r="M2063" s="1">
        <v>8.3529999999999998</v>
      </c>
      <c r="N2063" s="1">
        <v>8.3079999999999998</v>
      </c>
      <c r="O2063" s="1">
        <v>8.5239999999999991</v>
      </c>
      <c r="P2063" s="1"/>
    </row>
    <row r="2064" spans="1:16" ht="13.5" x14ac:dyDescent="0.35">
      <c r="A2064" s="1">
        <v>2057</v>
      </c>
      <c r="B2064" s="1">
        <v>2057</v>
      </c>
      <c r="C2064" s="1">
        <v>2058</v>
      </c>
      <c r="D2064" s="1" t="s">
        <v>170</v>
      </c>
      <c r="E2064" s="12">
        <v>0.70833333333333337</v>
      </c>
      <c r="F2064" s="1">
        <v>6.3159999999999998</v>
      </c>
      <c r="G2064" s="1">
        <v>4.4429999999999996</v>
      </c>
      <c r="H2064" s="1">
        <v>3.6720000000000002</v>
      </c>
      <c r="I2064" s="1">
        <v>2.9079999999999999</v>
      </c>
      <c r="J2064" s="1">
        <v>8.5609999999999999</v>
      </c>
      <c r="K2064" s="1">
        <v>4.2690000000000001</v>
      </c>
      <c r="L2064" s="1">
        <v>4.72</v>
      </c>
      <c r="M2064" s="1">
        <v>3.9089999999999998</v>
      </c>
      <c r="N2064" s="1">
        <v>3.1059999999999999</v>
      </c>
      <c r="O2064" s="1">
        <v>2.3889999999999998</v>
      </c>
      <c r="P2064" s="1"/>
    </row>
    <row r="2065" spans="1:16" ht="13.5" x14ac:dyDescent="0.35">
      <c r="A2065" s="1">
        <v>2058</v>
      </c>
      <c r="B2065" s="1">
        <v>2058</v>
      </c>
      <c r="C2065" s="1">
        <v>2059</v>
      </c>
      <c r="D2065" s="1" t="s">
        <v>170</v>
      </c>
      <c r="E2065" s="12">
        <v>0.75</v>
      </c>
      <c r="F2065" s="1">
        <v>9.1549999999999994</v>
      </c>
      <c r="G2065" s="1">
        <v>6.4980000000000002</v>
      </c>
      <c r="H2065" s="1">
        <v>5.0659999999999998</v>
      </c>
      <c r="I2065" s="1">
        <v>4.258</v>
      </c>
      <c r="J2065" s="1">
        <v>12.135</v>
      </c>
      <c r="K2065" s="1">
        <v>6.7110000000000003</v>
      </c>
      <c r="L2065" s="1">
        <v>6.8339999999999996</v>
      </c>
      <c r="M2065" s="1">
        <v>5.3280000000000003</v>
      </c>
      <c r="N2065" s="1">
        <v>4.4779999999999998</v>
      </c>
      <c r="O2065" s="1">
        <v>3.9820000000000002</v>
      </c>
      <c r="P2065" s="1"/>
    </row>
    <row r="2066" spans="1:16" ht="13.5" x14ac:dyDescent="0.35">
      <c r="A2066" s="1">
        <v>2059</v>
      </c>
      <c r="B2066" s="1">
        <v>2059</v>
      </c>
      <c r="C2066" s="1">
        <v>2060</v>
      </c>
      <c r="D2066" s="1" t="s">
        <v>170</v>
      </c>
      <c r="E2066" s="12">
        <v>0.79166666666666663</v>
      </c>
      <c r="F2066" s="1">
        <v>1.4059999999999999</v>
      </c>
      <c r="G2066" s="1">
        <v>1.8959999999999999</v>
      </c>
      <c r="H2066" s="1">
        <v>1.696</v>
      </c>
      <c r="I2066" s="1">
        <v>1.1459999999999999</v>
      </c>
      <c r="J2066" s="1">
        <v>0.71799999999999997</v>
      </c>
      <c r="K2066" s="1">
        <v>1.4019999999999999</v>
      </c>
      <c r="L2066" s="1">
        <v>1.9650000000000001</v>
      </c>
      <c r="M2066" s="1">
        <v>1.754</v>
      </c>
      <c r="N2066" s="1">
        <v>1.1759999999999999</v>
      </c>
      <c r="O2066" s="1">
        <v>0.73399999999999999</v>
      </c>
      <c r="P2066" s="1"/>
    </row>
    <row r="2067" spans="1:16" ht="13.5" x14ac:dyDescent="0.35">
      <c r="A2067" s="1">
        <v>2060</v>
      </c>
      <c r="B2067" s="1">
        <v>2060</v>
      </c>
      <c r="C2067" s="1">
        <v>2061</v>
      </c>
      <c r="D2067" s="1" t="s">
        <v>170</v>
      </c>
      <c r="E2067" s="12">
        <v>0.83333333333333337</v>
      </c>
      <c r="F2067" s="1">
        <v>5.5990000000000002</v>
      </c>
      <c r="G2067" s="1">
        <v>7.9050000000000002</v>
      </c>
      <c r="H2067" s="1">
        <v>6.2610000000000001</v>
      </c>
      <c r="I2067" s="1">
        <v>4.1040000000000001</v>
      </c>
      <c r="J2067" s="1">
        <v>0.96699999999999997</v>
      </c>
      <c r="K2067" s="1">
        <v>5.5419999999999998</v>
      </c>
      <c r="L2067" s="1">
        <v>8.2739999999999991</v>
      </c>
      <c r="M2067" s="1">
        <v>6.5449999999999999</v>
      </c>
      <c r="N2067" s="1">
        <v>4.2759999999999998</v>
      </c>
      <c r="O2067" s="1">
        <v>11.244999999999999</v>
      </c>
      <c r="P2067" s="1"/>
    </row>
    <row r="2068" spans="1:16" ht="13.5" x14ac:dyDescent="0.35">
      <c r="A2068" s="1">
        <v>2061</v>
      </c>
      <c r="B2068" s="1">
        <v>2061</v>
      </c>
      <c r="C2068" s="1">
        <v>2062</v>
      </c>
      <c r="D2068" s="1" t="s">
        <v>170</v>
      </c>
      <c r="E2068" s="12">
        <v>0.875</v>
      </c>
      <c r="F2068" s="1">
        <v>0.68500000000000005</v>
      </c>
      <c r="G2068" s="1">
        <v>0.41099999999999998</v>
      </c>
      <c r="H2068" s="1">
        <v>0.55200000000000005</v>
      </c>
      <c r="I2068" s="1">
        <v>0.35099999999999998</v>
      </c>
      <c r="J2068" s="1">
        <v>0.84699999999999998</v>
      </c>
      <c r="K2068" s="1">
        <v>0.70399999999999996</v>
      </c>
      <c r="L2068" s="1">
        <v>0.39800000000000002</v>
      </c>
      <c r="M2068" s="1">
        <v>0.54600000000000004</v>
      </c>
      <c r="N2068" s="1">
        <v>0.33400000000000002</v>
      </c>
      <c r="O2068" s="1">
        <v>1.61</v>
      </c>
      <c r="P2068" s="1"/>
    </row>
    <row r="2069" spans="1:16" ht="13.5" x14ac:dyDescent="0.35">
      <c r="A2069" s="1">
        <v>2062</v>
      </c>
      <c r="B2069" s="1">
        <v>2062</v>
      </c>
      <c r="C2069" s="1">
        <v>2063</v>
      </c>
      <c r="D2069" s="1" t="s">
        <v>170</v>
      </c>
      <c r="E2069" s="12">
        <v>0.91666666666666663</v>
      </c>
      <c r="F2069" s="1">
        <v>1.786</v>
      </c>
      <c r="G2069" s="1">
        <v>2.121</v>
      </c>
      <c r="H2069" s="1">
        <v>1.4690000000000001</v>
      </c>
      <c r="I2069" s="1">
        <v>1.25</v>
      </c>
      <c r="J2069" s="1">
        <v>0.76800000000000002</v>
      </c>
      <c r="K2069" s="1">
        <v>1.7669999999999999</v>
      </c>
      <c r="L2069" s="1">
        <v>2.2010000000000001</v>
      </c>
      <c r="M2069" s="1">
        <v>1.514</v>
      </c>
      <c r="N2069" s="1">
        <v>1.284</v>
      </c>
      <c r="O2069" s="1">
        <v>2.6349999999999998</v>
      </c>
      <c r="P2069" s="1"/>
    </row>
    <row r="2070" spans="1:16" ht="13.5" x14ac:dyDescent="0.35">
      <c r="A2070" s="1">
        <v>2063</v>
      </c>
      <c r="B2070" s="1">
        <v>2063</v>
      </c>
      <c r="C2070" s="1">
        <v>2064</v>
      </c>
      <c r="D2070" s="1" t="s">
        <v>170</v>
      </c>
      <c r="E2070" s="12">
        <v>0.95833333333333337</v>
      </c>
      <c r="F2070" s="1">
        <v>3.444</v>
      </c>
      <c r="G2070" s="1">
        <v>4.1890000000000001</v>
      </c>
      <c r="H2070" s="1">
        <v>3.4249999999999998</v>
      </c>
      <c r="I2070" s="1">
        <v>1.33</v>
      </c>
      <c r="J2070" s="1">
        <v>0.64500000000000002</v>
      </c>
      <c r="K2070" s="1">
        <v>3.4529999999999998</v>
      </c>
      <c r="L2070" s="1">
        <v>4.3810000000000002</v>
      </c>
      <c r="M2070" s="1">
        <v>3.5779999999999998</v>
      </c>
      <c r="N2070" s="1">
        <v>1.373</v>
      </c>
      <c r="O2070" s="1">
        <v>1.8169999999999999</v>
      </c>
      <c r="P2070" s="1"/>
    </row>
    <row r="2071" spans="1:16" ht="13.5" x14ac:dyDescent="0.35">
      <c r="A2071" s="1">
        <v>2064</v>
      </c>
      <c r="B2071" s="1">
        <v>2064</v>
      </c>
      <c r="C2071" s="1">
        <v>2065</v>
      </c>
      <c r="D2071" s="1" t="s">
        <v>171</v>
      </c>
      <c r="E2071" s="12">
        <v>0</v>
      </c>
      <c r="F2071" s="1">
        <v>8.7140000000000004</v>
      </c>
      <c r="G2071" s="1">
        <v>11.968999999999999</v>
      </c>
      <c r="H2071" s="1">
        <v>8.8490000000000002</v>
      </c>
      <c r="I2071" s="1">
        <v>3.6269999999999998</v>
      </c>
      <c r="J2071" s="1">
        <v>0.61299999999999999</v>
      </c>
      <c r="K2071" s="1">
        <v>8.5990000000000002</v>
      </c>
      <c r="L2071" s="1">
        <v>12.617000000000001</v>
      </c>
      <c r="M2071" s="1">
        <v>9.3339999999999996</v>
      </c>
      <c r="N2071" s="1">
        <v>3.8410000000000002</v>
      </c>
      <c r="O2071" s="1">
        <v>6.5819999999999999</v>
      </c>
      <c r="P2071" s="1"/>
    </row>
    <row r="2072" spans="1:16" ht="13.5" x14ac:dyDescent="0.35">
      <c r="A2072" s="1">
        <v>2065</v>
      </c>
      <c r="B2072" s="1">
        <v>2065</v>
      </c>
      <c r="C2072" s="1">
        <v>2066</v>
      </c>
      <c r="D2072" s="1" t="s">
        <v>171</v>
      </c>
      <c r="E2072" s="12">
        <v>4.1666666666666664E-2</v>
      </c>
      <c r="F2072" s="1">
        <v>0.88800000000000001</v>
      </c>
      <c r="G2072" s="1">
        <v>0.84699999999999998</v>
      </c>
      <c r="H2072" s="1">
        <v>0.84699999999999998</v>
      </c>
      <c r="I2072" s="1">
        <v>0.84699999999999998</v>
      </c>
      <c r="J2072" s="1">
        <v>0.84799999999999998</v>
      </c>
      <c r="K2072" s="1">
        <v>0.84499999999999997</v>
      </c>
      <c r="L2072" s="1">
        <v>0.85299999999999998</v>
      </c>
      <c r="M2072" s="1">
        <v>0.85299999999999998</v>
      </c>
      <c r="N2072" s="1">
        <v>0.85299999999999998</v>
      </c>
      <c r="O2072" s="1">
        <v>0.85299999999999998</v>
      </c>
      <c r="P2072" s="1"/>
    </row>
    <row r="2073" spans="1:16" ht="13.5" x14ac:dyDescent="0.35">
      <c r="A2073" s="1">
        <v>2066</v>
      </c>
      <c r="B2073" s="1">
        <v>2066</v>
      </c>
      <c r="C2073" s="1">
        <v>2067</v>
      </c>
      <c r="D2073" s="1" t="s">
        <v>171</v>
      </c>
      <c r="E2073" s="12">
        <v>8.3333333333333329E-2</v>
      </c>
      <c r="F2073" s="1">
        <v>0.91200000000000003</v>
      </c>
      <c r="G2073" s="1">
        <v>0.79300000000000004</v>
      </c>
      <c r="H2073" s="1">
        <v>0.79300000000000004</v>
      </c>
      <c r="I2073" s="1">
        <v>0.79300000000000004</v>
      </c>
      <c r="J2073" s="1">
        <v>0.79300000000000004</v>
      </c>
      <c r="K2073" s="1">
        <v>0.81299999999999994</v>
      </c>
      <c r="L2073" s="1">
        <v>0.79800000000000004</v>
      </c>
      <c r="M2073" s="1">
        <v>0.79800000000000004</v>
      </c>
      <c r="N2073" s="1">
        <v>0.79800000000000004</v>
      </c>
      <c r="O2073" s="1">
        <v>0.79900000000000004</v>
      </c>
      <c r="P2073" s="1"/>
    </row>
    <row r="2074" spans="1:16" ht="13.5" x14ac:dyDescent="0.35">
      <c r="A2074" s="1">
        <v>2067</v>
      </c>
      <c r="B2074" s="1">
        <v>2067</v>
      </c>
      <c r="C2074" s="1">
        <v>2068</v>
      </c>
      <c r="D2074" s="1" t="s">
        <v>171</v>
      </c>
      <c r="E2074" s="12">
        <v>0.125</v>
      </c>
      <c r="F2074" s="1">
        <v>0.59299999999999997</v>
      </c>
      <c r="G2074" s="1">
        <v>0.52500000000000002</v>
      </c>
      <c r="H2074" s="1">
        <v>0.52500000000000002</v>
      </c>
      <c r="I2074" s="1">
        <v>0.52500000000000002</v>
      </c>
      <c r="J2074" s="1">
        <v>0.52600000000000002</v>
      </c>
      <c r="K2074" s="1">
        <v>0.54700000000000004</v>
      </c>
      <c r="L2074" s="1">
        <v>0.53</v>
      </c>
      <c r="M2074" s="1">
        <v>0.53</v>
      </c>
      <c r="N2074" s="1">
        <v>0.53</v>
      </c>
      <c r="O2074" s="1">
        <v>0.53</v>
      </c>
      <c r="P2074" s="1"/>
    </row>
    <row r="2075" spans="1:16" ht="13.5" x14ac:dyDescent="0.35">
      <c r="A2075" s="1">
        <v>2068</v>
      </c>
      <c r="B2075" s="1">
        <v>2068</v>
      </c>
      <c r="C2075" s="1">
        <v>2069</v>
      </c>
      <c r="D2075" s="1" t="s">
        <v>171</v>
      </c>
      <c r="E2075" s="12">
        <v>0.16666666666666666</v>
      </c>
      <c r="F2075" s="1">
        <v>0.45200000000000001</v>
      </c>
      <c r="G2075" s="1">
        <v>0.36099999999999999</v>
      </c>
      <c r="H2075" s="1">
        <v>0.36099999999999999</v>
      </c>
      <c r="I2075" s="1">
        <v>0.36099999999999999</v>
      </c>
      <c r="J2075" s="1">
        <v>0.36199999999999999</v>
      </c>
      <c r="K2075" s="1">
        <v>0.36699999999999999</v>
      </c>
      <c r="L2075" s="1">
        <v>0.36599999999999999</v>
      </c>
      <c r="M2075" s="1">
        <v>0.36599999999999999</v>
      </c>
      <c r="N2075" s="1">
        <v>0.36599999999999999</v>
      </c>
      <c r="O2075" s="1">
        <v>0.36599999999999999</v>
      </c>
      <c r="P2075" s="1"/>
    </row>
    <row r="2076" spans="1:16" ht="13.5" x14ac:dyDescent="0.35">
      <c r="A2076" s="1">
        <v>2069</v>
      </c>
      <c r="B2076" s="1">
        <v>2069</v>
      </c>
      <c r="C2076" s="1">
        <v>2070</v>
      </c>
      <c r="D2076" s="1" t="s">
        <v>171</v>
      </c>
      <c r="E2076" s="12">
        <v>0.20833333333333334</v>
      </c>
      <c r="F2076" s="1">
        <v>0.26800000000000002</v>
      </c>
      <c r="G2076" s="1">
        <v>0.26800000000000002</v>
      </c>
      <c r="H2076" s="1">
        <v>0.26800000000000002</v>
      </c>
      <c r="I2076" s="1">
        <v>0.26800000000000002</v>
      </c>
      <c r="J2076" s="1">
        <v>0.26800000000000002</v>
      </c>
      <c r="K2076" s="1">
        <v>0.255</v>
      </c>
      <c r="L2076" s="1">
        <v>0.27200000000000002</v>
      </c>
      <c r="M2076" s="1">
        <v>0.27200000000000002</v>
      </c>
      <c r="N2076" s="1">
        <v>0.27200000000000002</v>
      </c>
      <c r="O2076" s="1">
        <v>0.27200000000000002</v>
      </c>
      <c r="P2076" s="1"/>
    </row>
    <row r="2077" spans="1:16" ht="13.5" x14ac:dyDescent="0.35">
      <c r="A2077" s="1">
        <v>2070</v>
      </c>
      <c r="B2077" s="1">
        <v>2070</v>
      </c>
      <c r="C2077" s="1">
        <v>2071</v>
      </c>
      <c r="D2077" s="1" t="s">
        <v>171</v>
      </c>
      <c r="E2077" s="12">
        <v>0.25</v>
      </c>
      <c r="F2077" s="1">
        <v>6.5000000000000002E-2</v>
      </c>
      <c r="G2077" s="1">
        <v>0.19900000000000001</v>
      </c>
      <c r="H2077" s="1">
        <v>0.19900000000000001</v>
      </c>
      <c r="I2077" s="1">
        <v>0.19900000000000001</v>
      </c>
      <c r="J2077" s="1">
        <v>0.19900000000000001</v>
      </c>
      <c r="K2077" s="1">
        <v>0.18</v>
      </c>
      <c r="L2077" s="1">
        <v>0.20200000000000001</v>
      </c>
      <c r="M2077" s="1">
        <v>0.20200000000000001</v>
      </c>
      <c r="N2077" s="1">
        <v>0.20200000000000001</v>
      </c>
      <c r="O2077" s="1">
        <v>0.20200000000000001</v>
      </c>
      <c r="P2077" s="1"/>
    </row>
    <row r="2078" spans="1:16" ht="13.5" x14ac:dyDescent="0.35">
      <c r="A2078" s="1">
        <v>2071</v>
      </c>
      <c r="B2078" s="1">
        <v>2071</v>
      </c>
      <c r="C2078" s="1">
        <v>2072</v>
      </c>
      <c r="D2078" s="1" t="s">
        <v>171</v>
      </c>
      <c r="E2078" s="12">
        <v>0.29166666666666669</v>
      </c>
      <c r="F2078" s="1">
        <v>0.34300000000000003</v>
      </c>
      <c r="G2078" s="1">
        <v>0.28999999999999998</v>
      </c>
      <c r="H2078" s="1">
        <v>0.28999999999999998</v>
      </c>
      <c r="I2078" s="1">
        <v>0.28999999999999998</v>
      </c>
      <c r="J2078" s="1">
        <v>0.28999999999999998</v>
      </c>
      <c r="K2078" s="1">
        <v>0.253</v>
      </c>
      <c r="L2078" s="1">
        <v>0.29899999999999999</v>
      </c>
      <c r="M2078" s="1">
        <v>0.29899999999999999</v>
      </c>
      <c r="N2078" s="1">
        <v>0.29899999999999999</v>
      </c>
      <c r="O2078" s="1">
        <v>0.29899999999999999</v>
      </c>
      <c r="P2078" s="1"/>
    </row>
    <row r="2079" spans="1:16" ht="13.5" x14ac:dyDescent="0.35">
      <c r="A2079" s="1">
        <v>2072</v>
      </c>
      <c r="B2079" s="1">
        <v>2072</v>
      </c>
      <c r="C2079" s="1">
        <v>2073</v>
      </c>
      <c r="D2079" s="1" t="s">
        <v>171</v>
      </c>
      <c r="E2079" s="12">
        <v>0.33333333333333331</v>
      </c>
      <c r="F2079" s="1">
        <v>1.4750000000000001</v>
      </c>
      <c r="G2079" s="1">
        <v>1.76</v>
      </c>
      <c r="H2079" s="1">
        <v>1.7589999999999999</v>
      </c>
      <c r="I2079" s="1">
        <v>1.7589999999999999</v>
      </c>
      <c r="J2079" s="1">
        <v>1.7589999999999999</v>
      </c>
      <c r="K2079" s="1">
        <v>1.4350000000000001</v>
      </c>
      <c r="L2079" s="1">
        <v>1.8220000000000001</v>
      </c>
      <c r="M2079" s="1">
        <v>1.8220000000000001</v>
      </c>
      <c r="N2079" s="1">
        <v>1.8220000000000001</v>
      </c>
      <c r="O2079" s="1">
        <v>1.8220000000000001</v>
      </c>
      <c r="P2079" s="1"/>
    </row>
    <row r="2080" spans="1:16" ht="13.5" x14ac:dyDescent="0.35">
      <c r="A2080" s="1">
        <v>2073</v>
      </c>
      <c r="B2080" s="1">
        <v>2073</v>
      </c>
      <c r="C2080" s="1">
        <v>2074</v>
      </c>
      <c r="D2080" s="1" t="s">
        <v>171</v>
      </c>
      <c r="E2080" s="12">
        <v>0.375</v>
      </c>
      <c r="F2080" s="1">
        <v>2.637</v>
      </c>
      <c r="G2080" s="1">
        <v>2.7559999999999998</v>
      </c>
      <c r="H2080" s="1">
        <v>2.7559999999999998</v>
      </c>
      <c r="I2080" s="1">
        <v>2.7559999999999998</v>
      </c>
      <c r="J2080" s="1">
        <v>2.7549999999999999</v>
      </c>
      <c r="K2080" s="1">
        <v>2.8370000000000002</v>
      </c>
      <c r="L2080" s="1">
        <v>2.8530000000000002</v>
      </c>
      <c r="M2080" s="1">
        <v>2.8530000000000002</v>
      </c>
      <c r="N2080" s="1">
        <v>2.8530000000000002</v>
      </c>
      <c r="O2080" s="1">
        <v>2.8530000000000002</v>
      </c>
      <c r="P2080" s="1"/>
    </row>
    <row r="2081" spans="1:16" ht="13.5" x14ac:dyDescent="0.35">
      <c r="A2081" s="1">
        <v>2074</v>
      </c>
      <c r="B2081" s="1">
        <v>2074</v>
      </c>
      <c r="C2081" s="1">
        <v>2075</v>
      </c>
      <c r="D2081" s="1" t="s">
        <v>171</v>
      </c>
      <c r="E2081" s="12">
        <v>0.41666666666666669</v>
      </c>
      <c r="F2081" s="1">
        <v>2.8759999999999999</v>
      </c>
      <c r="G2081" s="1">
        <v>2.7690000000000001</v>
      </c>
      <c r="H2081" s="1">
        <v>2.7690000000000001</v>
      </c>
      <c r="I2081" s="1">
        <v>2.7690000000000001</v>
      </c>
      <c r="J2081" s="1">
        <v>2.7679999999999998</v>
      </c>
      <c r="K2081" s="1">
        <v>2.7770000000000001</v>
      </c>
      <c r="L2081" s="1">
        <v>2.831</v>
      </c>
      <c r="M2081" s="1">
        <v>2.831</v>
      </c>
      <c r="N2081" s="1">
        <v>2.831</v>
      </c>
      <c r="O2081" s="1">
        <v>2.83</v>
      </c>
      <c r="P2081" s="1"/>
    </row>
    <row r="2082" spans="1:16" ht="13.5" x14ac:dyDescent="0.35">
      <c r="A2082" s="1">
        <v>2075</v>
      </c>
      <c r="B2082" s="1">
        <v>2075</v>
      </c>
      <c r="C2082" s="1">
        <v>2076</v>
      </c>
      <c r="D2082" s="1" t="s">
        <v>171</v>
      </c>
      <c r="E2082" s="12">
        <v>0.45833333333333331</v>
      </c>
      <c r="F2082" s="1">
        <v>2.4159999999999999</v>
      </c>
      <c r="G2082" s="1">
        <v>2.4089999999999998</v>
      </c>
      <c r="H2082" s="1">
        <v>2.4089999999999998</v>
      </c>
      <c r="I2082" s="1">
        <v>2.4089999999999998</v>
      </c>
      <c r="J2082" s="1">
        <v>2.4079999999999999</v>
      </c>
      <c r="K2082" s="1">
        <v>2.2869999999999999</v>
      </c>
      <c r="L2082" s="1">
        <v>2.39</v>
      </c>
      <c r="M2082" s="1">
        <v>2.39</v>
      </c>
      <c r="N2082" s="1">
        <v>2.39</v>
      </c>
      <c r="O2082" s="1">
        <v>2.39</v>
      </c>
      <c r="P2082" s="1"/>
    </row>
    <row r="2083" spans="1:16" ht="13.5" x14ac:dyDescent="0.35">
      <c r="A2083" s="1">
        <v>2076</v>
      </c>
      <c r="B2083" s="1">
        <v>2076</v>
      </c>
      <c r="C2083" s="1">
        <v>2077</v>
      </c>
      <c r="D2083" s="1" t="s">
        <v>171</v>
      </c>
      <c r="E2083" s="12">
        <v>0.5</v>
      </c>
      <c r="F2083" s="1">
        <v>2.0150000000000001</v>
      </c>
      <c r="G2083" s="1">
        <v>1.986</v>
      </c>
      <c r="H2083" s="1">
        <v>1.986</v>
      </c>
      <c r="I2083" s="1">
        <v>1.986</v>
      </c>
      <c r="J2083" s="1">
        <v>1.9850000000000001</v>
      </c>
      <c r="K2083" s="1">
        <v>1.978</v>
      </c>
      <c r="L2083" s="1">
        <v>1.921</v>
      </c>
      <c r="M2083" s="1">
        <v>1.921</v>
      </c>
      <c r="N2083" s="1">
        <v>1.921</v>
      </c>
      <c r="O2083" s="1">
        <v>1.921</v>
      </c>
      <c r="P2083" s="1"/>
    </row>
    <row r="2084" spans="1:16" ht="13.5" x14ac:dyDescent="0.35">
      <c r="A2084" s="1">
        <v>2077</v>
      </c>
      <c r="B2084" s="1">
        <v>2077</v>
      </c>
      <c r="C2084" s="1">
        <v>2078</v>
      </c>
      <c r="D2084" s="1" t="s">
        <v>171</v>
      </c>
      <c r="E2084" s="12">
        <v>0.54166666666666663</v>
      </c>
      <c r="F2084" s="1">
        <v>1.2709999999999999</v>
      </c>
      <c r="G2084" s="1">
        <v>1.3080000000000001</v>
      </c>
      <c r="H2084" s="1">
        <v>1.3080000000000001</v>
      </c>
      <c r="I2084" s="1">
        <v>1.3080000000000001</v>
      </c>
      <c r="J2084" s="1">
        <v>1.3080000000000001</v>
      </c>
      <c r="K2084" s="1">
        <v>1.2929999999999999</v>
      </c>
      <c r="L2084" s="1">
        <v>1.22</v>
      </c>
      <c r="M2084" s="1">
        <v>1.22</v>
      </c>
      <c r="N2084" s="1">
        <v>1.22</v>
      </c>
      <c r="O2084" s="1">
        <v>1.22</v>
      </c>
      <c r="P2084" s="1"/>
    </row>
    <row r="2085" spans="1:16" ht="13.5" x14ac:dyDescent="0.35">
      <c r="A2085" s="1">
        <v>2078</v>
      </c>
      <c r="B2085" s="1">
        <v>2078</v>
      </c>
      <c r="C2085" s="1">
        <v>2079</v>
      </c>
      <c r="D2085" s="1" t="s">
        <v>171</v>
      </c>
      <c r="E2085" s="12">
        <v>0.58333333333333337</v>
      </c>
      <c r="F2085" s="1">
        <v>0.42399999999999999</v>
      </c>
      <c r="G2085" s="1">
        <v>0.47799999999999998</v>
      </c>
      <c r="H2085" s="1">
        <v>0.47799999999999998</v>
      </c>
      <c r="I2085" s="1">
        <v>0.47799999999999998</v>
      </c>
      <c r="J2085" s="1">
        <v>0.47699999999999998</v>
      </c>
      <c r="K2085" s="1">
        <v>0.432</v>
      </c>
      <c r="L2085" s="1">
        <v>0.41899999999999998</v>
      </c>
      <c r="M2085" s="1">
        <v>0.41899999999999998</v>
      </c>
      <c r="N2085" s="1">
        <v>0.41899999999999998</v>
      </c>
      <c r="O2085" s="1">
        <v>0.41899999999999998</v>
      </c>
      <c r="P2085" s="1"/>
    </row>
    <row r="2086" spans="1:16" ht="13.5" x14ac:dyDescent="0.35">
      <c r="A2086" s="1">
        <v>2079</v>
      </c>
      <c r="B2086" s="1">
        <v>2079</v>
      </c>
      <c r="C2086" s="1">
        <v>2080</v>
      </c>
      <c r="D2086" s="1" t="s">
        <v>171</v>
      </c>
      <c r="E2086" s="12">
        <v>0.625</v>
      </c>
      <c r="F2086" s="1">
        <v>0.06</v>
      </c>
      <c r="G2086" s="1">
        <v>8.0000000000000002E-3</v>
      </c>
      <c r="H2086" s="1">
        <v>8.0000000000000002E-3</v>
      </c>
      <c r="I2086" s="1">
        <v>8.0000000000000002E-3</v>
      </c>
      <c r="J2086" s="1">
        <v>8.0000000000000002E-3</v>
      </c>
      <c r="K2086" s="1">
        <v>0.113</v>
      </c>
      <c r="L2086" s="1">
        <v>2.8000000000000001E-2</v>
      </c>
      <c r="M2086" s="1">
        <v>2.8000000000000001E-2</v>
      </c>
      <c r="N2086" s="1">
        <v>2.8000000000000001E-2</v>
      </c>
      <c r="O2086" s="1">
        <v>2.8000000000000001E-2</v>
      </c>
      <c r="P2086" s="1"/>
    </row>
    <row r="2087" spans="1:16" ht="13.5" x14ac:dyDescent="0.35">
      <c r="A2087" s="1">
        <v>2080</v>
      </c>
      <c r="B2087" s="1">
        <v>2080</v>
      </c>
      <c r="C2087" s="1">
        <v>2081</v>
      </c>
      <c r="D2087" s="1" t="s">
        <v>171</v>
      </c>
      <c r="E2087" s="12">
        <v>0.66666666666666663</v>
      </c>
      <c r="F2087" s="1">
        <v>0.41499999999999998</v>
      </c>
      <c r="G2087" s="1">
        <v>0.45600000000000002</v>
      </c>
      <c r="H2087" s="1">
        <v>0.45600000000000002</v>
      </c>
      <c r="I2087" s="1">
        <v>0.45600000000000002</v>
      </c>
      <c r="J2087" s="1">
        <v>0.45700000000000002</v>
      </c>
      <c r="K2087" s="1">
        <v>0.65900000000000003</v>
      </c>
      <c r="L2087" s="1">
        <v>0.46899999999999997</v>
      </c>
      <c r="M2087" s="1">
        <v>0.46899999999999997</v>
      </c>
      <c r="N2087" s="1">
        <v>0.46899999999999997</v>
      </c>
      <c r="O2087" s="1">
        <v>0.46899999999999997</v>
      </c>
      <c r="P2087" s="1"/>
    </row>
    <row r="2088" spans="1:16" ht="13.5" x14ac:dyDescent="0.35">
      <c r="A2088" s="1">
        <v>2081</v>
      </c>
      <c r="B2088" s="1">
        <v>2081</v>
      </c>
      <c r="C2088" s="1">
        <v>2082</v>
      </c>
      <c r="D2088" s="1" t="s">
        <v>171</v>
      </c>
      <c r="E2088" s="12">
        <v>0.70833333333333337</v>
      </c>
      <c r="F2088" s="1">
        <v>1.0669999999999999</v>
      </c>
      <c r="G2088" s="1">
        <v>0.80400000000000005</v>
      </c>
      <c r="H2088" s="1">
        <v>0.80400000000000005</v>
      </c>
      <c r="I2088" s="1">
        <v>0.80400000000000005</v>
      </c>
      <c r="J2088" s="1">
        <v>0.80400000000000005</v>
      </c>
      <c r="K2088" s="1">
        <v>0.99099999999999999</v>
      </c>
      <c r="L2088" s="1">
        <v>0.80400000000000005</v>
      </c>
      <c r="M2088" s="1">
        <v>0.80400000000000005</v>
      </c>
      <c r="N2088" s="1">
        <v>0.80400000000000005</v>
      </c>
      <c r="O2088" s="1">
        <v>0.80400000000000005</v>
      </c>
      <c r="P2088" s="1"/>
    </row>
    <row r="2089" spans="1:16" ht="13.5" x14ac:dyDescent="0.35">
      <c r="A2089" s="1">
        <v>2082</v>
      </c>
      <c r="B2089" s="1">
        <v>2082</v>
      </c>
      <c r="C2089" s="1">
        <v>2083</v>
      </c>
      <c r="D2089" s="1" t="s">
        <v>171</v>
      </c>
      <c r="E2089" s="12">
        <v>0.75</v>
      </c>
      <c r="F2089" s="1">
        <v>1.401</v>
      </c>
      <c r="G2089" s="1">
        <v>1.2569999999999999</v>
      </c>
      <c r="H2089" s="1">
        <v>1.2569999999999999</v>
      </c>
      <c r="I2089" s="1">
        <v>1.2569999999999999</v>
      </c>
      <c r="J2089" s="1">
        <v>1.2569999999999999</v>
      </c>
      <c r="K2089" s="1">
        <v>1.2130000000000001</v>
      </c>
      <c r="L2089" s="1">
        <v>1.252</v>
      </c>
      <c r="M2089" s="1">
        <v>1.252</v>
      </c>
      <c r="N2089" s="1">
        <v>1.252</v>
      </c>
      <c r="O2089" s="1">
        <v>1.252</v>
      </c>
      <c r="P2089" s="1"/>
    </row>
    <row r="2090" spans="1:16" ht="13.5" x14ac:dyDescent="0.35">
      <c r="A2090" s="1">
        <v>2083</v>
      </c>
      <c r="B2090" s="1">
        <v>2083</v>
      </c>
      <c r="C2090" s="1">
        <v>2084</v>
      </c>
      <c r="D2090" s="1" t="s">
        <v>171</v>
      </c>
      <c r="E2090" s="12">
        <v>0.79166666666666663</v>
      </c>
      <c r="F2090" s="1">
        <v>1.2190000000000001</v>
      </c>
      <c r="G2090" s="1">
        <v>1.331</v>
      </c>
      <c r="H2090" s="1">
        <v>1.331</v>
      </c>
      <c r="I2090" s="1">
        <v>1.331</v>
      </c>
      <c r="J2090" s="1">
        <v>1.331</v>
      </c>
      <c r="K2090" s="1">
        <v>1.274</v>
      </c>
      <c r="L2090" s="1">
        <v>1.3420000000000001</v>
      </c>
      <c r="M2090" s="1">
        <v>1.3420000000000001</v>
      </c>
      <c r="N2090" s="1">
        <v>1.3420000000000001</v>
      </c>
      <c r="O2090" s="1">
        <v>1.3420000000000001</v>
      </c>
      <c r="P2090" s="1"/>
    </row>
    <row r="2091" spans="1:16" ht="13.5" x14ac:dyDescent="0.35">
      <c r="A2091" s="1">
        <v>2084</v>
      </c>
      <c r="B2091" s="1">
        <v>2084</v>
      </c>
      <c r="C2091" s="1">
        <v>2085</v>
      </c>
      <c r="D2091" s="1" t="s">
        <v>171</v>
      </c>
      <c r="E2091" s="12">
        <v>0.83333333333333337</v>
      </c>
      <c r="F2091" s="1">
        <v>1.2050000000000001</v>
      </c>
      <c r="G2091" s="1">
        <v>1.2270000000000001</v>
      </c>
      <c r="H2091" s="1">
        <v>1.2270000000000001</v>
      </c>
      <c r="I2091" s="1">
        <v>1.2270000000000001</v>
      </c>
      <c r="J2091" s="1">
        <v>1.2270000000000001</v>
      </c>
      <c r="K2091" s="1">
        <v>1.1930000000000001</v>
      </c>
      <c r="L2091" s="1">
        <v>1.23</v>
      </c>
      <c r="M2091" s="1">
        <v>1.23</v>
      </c>
      <c r="N2091" s="1">
        <v>1.23</v>
      </c>
      <c r="O2091" s="1">
        <v>1.23</v>
      </c>
      <c r="P2091" s="1"/>
    </row>
    <row r="2092" spans="1:16" ht="13.5" x14ac:dyDescent="0.35">
      <c r="A2092" s="1">
        <v>2085</v>
      </c>
      <c r="B2092" s="1">
        <v>2085</v>
      </c>
      <c r="C2092" s="1">
        <v>2086</v>
      </c>
      <c r="D2092" s="1" t="s">
        <v>171</v>
      </c>
      <c r="E2092" s="12">
        <v>0.875</v>
      </c>
      <c r="F2092" s="1">
        <v>0.75800000000000001</v>
      </c>
      <c r="G2092" s="1">
        <v>1.028</v>
      </c>
      <c r="H2092" s="1">
        <v>1.028</v>
      </c>
      <c r="I2092" s="1">
        <v>1.028</v>
      </c>
      <c r="J2092" s="1">
        <v>1.028</v>
      </c>
      <c r="K2092" s="1">
        <v>0.61699999999999999</v>
      </c>
      <c r="L2092" s="1">
        <v>1.0269999999999999</v>
      </c>
      <c r="M2092" s="1">
        <v>1.0269999999999999</v>
      </c>
      <c r="N2092" s="1">
        <v>1.0269999999999999</v>
      </c>
      <c r="O2092" s="1">
        <v>1.0269999999999999</v>
      </c>
      <c r="P2092" s="1"/>
    </row>
    <row r="2093" spans="1:16" ht="13.5" x14ac:dyDescent="0.35">
      <c r="A2093" s="1">
        <v>2086</v>
      </c>
      <c r="B2093" s="1">
        <v>2086</v>
      </c>
      <c r="C2093" s="1">
        <v>2087</v>
      </c>
      <c r="D2093" s="1" t="s">
        <v>171</v>
      </c>
      <c r="E2093" s="12">
        <v>0.91666666666666663</v>
      </c>
      <c r="F2093" s="1">
        <v>0.432</v>
      </c>
      <c r="G2093" s="1">
        <v>0.76100000000000001</v>
      </c>
      <c r="H2093" s="1">
        <v>0.76100000000000001</v>
      </c>
      <c r="I2093" s="1">
        <v>0.76100000000000001</v>
      </c>
      <c r="J2093" s="1">
        <v>0.76100000000000001</v>
      </c>
      <c r="K2093" s="1">
        <v>0.46200000000000002</v>
      </c>
      <c r="L2093" s="1">
        <v>0.75800000000000001</v>
      </c>
      <c r="M2093" s="1">
        <v>0.75900000000000001</v>
      </c>
      <c r="N2093" s="1">
        <v>0.75900000000000001</v>
      </c>
      <c r="O2093" s="1">
        <v>0.75900000000000001</v>
      </c>
      <c r="P2093" s="1"/>
    </row>
    <row r="2094" spans="1:16" ht="13.5" x14ac:dyDescent="0.35">
      <c r="A2094" s="1">
        <v>2087</v>
      </c>
      <c r="B2094" s="1">
        <v>2087</v>
      </c>
      <c r="C2094" s="1">
        <v>2088</v>
      </c>
      <c r="D2094" s="1" t="s">
        <v>171</v>
      </c>
      <c r="E2094" s="12">
        <v>0.95833333333333337</v>
      </c>
      <c r="F2094" s="1">
        <v>0.57699999999999996</v>
      </c>
      <c r="G2094" s="1">
        <v>0.64300000000000002</v>
      </c>
      <c r="H2094" s="1">
        <v>0.64300000000000002</v>
      </c>
      <c r="I2094" s="1">
        <v>0.64300000000000002</v>
      </c>
      <c r="J2094" s="1">
        <v>0.64300000000000002</v>
      </c>
      <c r="K2094" s="1">
        <v>0.60299999999999998</v>
      </c>
      <c r="L2094" s="1">
        <v>0.64</v>
      </c>
      <c r="M2094" s="1">
        <v>0.64</v>
      </c>
      <c r="N2094" s="1">
        <v>0.64</v>
      </c>
      <c r="O2094" s="1">
        <v>0.64</v>
      </c>
      <c r="P2094" s="1"/>
    </row>
    <row r="2095" spans="1:16" ht="13.5" x14ac:dyDescent="0.35">
      <c r="A2095" s="1">
        <v>2088</v>
      </c>
      <c r="B2095" s="1">
        <v>2088</v>
      </c>
      <c r="C2095" s="1">
        <v>2089</v>
      </c>
      <c r="D2095" s="1" t="s">
        <v>172</v>
      </c>
      <c r="E2095" s="12">
        <v>0</v>
      </c>
      <c r="F2095" s="1">
        <v>0.64500000000000002</v>
      </c>
      <c r="G2095" s="1">
        <v>0.58899999999999997</v>
      </c>
      <c r="H2095" s="1">
        <v>0.59</v>
      </c>
      <c r="I2095" s="1">
        <v>0.58899999999999997</v>
      </c>
      <c r="J2095" s="1">
        <v>0.59</v>
      </c>
      <c r="K2095" s="1">
        <v>0.59699999999999998</v>
      </c>
      <c r="L2095" s="1">
        <v>0.58599999999999997</v>
      </c>
      <c r="M2095" s="1">
        <v>0.58599999999999997</v>
      </c>
      <c r="N2095" s="1">
        <v>0.58599999999999997</v>
      </c>
      <c r="O2095" s="1">
        <v>0.58599999999999997</v>
      </c>
      <c r="P2095" s="1"/>
    </row>
    <row r="2096" spans="1:16" ht="13.5" x14ac:dyDescent="0.35">
      <c r="A2096" s="1">
        <v>2089</v>
      </c>
      <c r="B2096" s="1">
        <v>2089</v>
      </c>
      <c r="C2096" s="1">
        <v>2090</v>
      </c>
      <c r="D2096" s="1" t="s">
        <v>172</v>
      </c>
      <c r="E2096" s="12">
        <v>4.1666666666666664E-2</v>
      </c>
      <c r="F2096" s="1">
        <v>0.88600000000000001</v>
      </c>
      <c r="G2096" s="1">
        <v>0.40699999999999997</v>
      </c>
      <c r="H2096" s="1">
        <v>0.40699999999999997</v>
      </c>
      <c r="I2096" s="1">
        <v>0.40699999999999997</v>
      </c>
      <c r="J2096" s="1">
        <v>0.40799999999999997</v>
      </c>
      <c r="K2096" s="1">
        <v>0.40300000000000002</v>
      </c>
      <c r="L2096" s="1">
        <v>0.40300000000000002</v>
      </c>
      <c r="M2096" s="1">
        <v>0.40300000000000002</v>
      </c>
      <c r="N2096" s="1">
        <v>0.40300000000000002</v>
      </c>
      <c r="O2096" s="1">
        <v>0.40300000000000002</v>
      </c>
      <c r="P2096" s="1"/>
    </row>
    <row r="2097" spans="1:16" ht="13.5" x14ac:dyDescent="0.35">
      <c r="A2097" s="1">
        <v>2090</v>
      </c>
      <c r="B2097" s="1">
        <v>2090</v>
      </c>
      <c r="C2097" s="1">
        <v>2091</v>
      </c>
      <c r="D2097" s="1" t="s">
        <v>172</v>
      </c>
      <c r="E2097" s="12">
        <v>8.3333333333333329E-2</v>
      </c>
      <c r="F2097" s="1">
        <v>0.438</v>
      </c>
      <c r="G2097" s="1">
        <v>0.30599999999999999</v>
      </c>
      <c r="H2097" s="1">
        <v>0.30599999999999999</v>
      </c>
      <c r="I2097" s="1">
        <v>0.30599999999999999</v>
      </c>
      <c r="J2097" s="1">
        <v>0.30599999999999999</v>
      </c>
      <c r="K2097" s="1">
        <v>0.625</v>
      </c>
      <c r="L2097" s="1">
        <v>0.30299999999999999</v>
      </c>
      <c r="M2097" s="1">
        <v>0.30299999999999999</v>
      </c>
      <c r="N2097" s="1">
        <v>0.30299999999999999</v>
      </c>
      <c r="O2097" s="1">
        <v>0.30299999999999999</v>
      </c>
      <c r="P2097" s="1"/>
    </row>
    <row r="2098" spans="1:16" ht="13.5" x14ac:dyDescent="0.35">
      <c r="A2098" s="1">
        <v>2091</v>
      </c>
      <c r="B2098" s="1">
        <v>2091</v>
      </c>
      <c r="C2098" s="1">
        <v>2092</v>
      </c>
      <c r="D2098" s="1" t="s">
        <v>172</v>
      </c>
      <c r="E2098" s="12">
        <v>0.125</v>
      </c>
      <c r="F2098" s="1">
        <v>0.46300000000000002</v>
      </c>
      <c r="G2098" s="1">
        <v>0.33400000000000002</v>
      </c>
      <c r="H2098" s="1">
        <v>0.33400000000000002</v>
      </c>
      <c r="I2098" s="1">
        <v>0.33400000000000002</v>
      </c>
      <c r="J2098" s="1">
        <v>0.33400000000000002</v>
      </c>
      <c r="K2098" s="1">
        <v>0.71899999999999997</v>
      </c>
      <c r="L2098" s="1">
        <v>0.33100000000000002</v>
      </c>
      <c r="M2098" s="1">
        <v>0.33100000000000002</v>
      </c>
      <c r="N2098" s="1">
        <v>0.33100000000000002</v>
      </c>
      <c r="O2098" s="1">
        <v>0.33100000000000002</v>
      </c>
      <c r="P2098" s="1"/>
    </row>
    <row r="2099" spans="1:16" ht="13.5" x14ac:dyDescent="0.35">
      <c r="A2099" s="1">
        <v>2092</v>
      </c>
      <c r="B2099" s="1">
        <v>2092</v>
      </c>
      <c r="C2099" s="1">
        <v>2093</v>
      </c>
      <c r="D2099" s="1" t="s">
        <v>172</v>
      </c>
      <c r="E2099" s="12">
        <v>0.16666666666666666</v>
      </c>
      <c r="F2099" s="1">
        <v>0.85799999999999998</v>
      </c>
      <c r="G2099" s="1">
        <v>0.42299999999999999</v>
      </c>
      <c r="H2099" s="1">
        <v>0.42299999999999999</v>
      </c>
      <c r="I2099" s="1">
        <v>0.42299999999999999</v>
      </c>
      <c r="J2099" s="1">
        <v>0.42299999999999999</v>
      </c>
      <c r="K2099" s="1">
        <v>0.74399999999999999</v>
      </c>
      <c r="L2099" s="1">
        <v>0.42099999999999999</v>
      </c>
      <c r="M2099" s="1">
        <v>0.42099999999999999</v>
      </c>
      <c r="N2099" s="1">
        <v>0.42099999999999999</v>
      </c>
      <c r="O2099" s="1">
        <v>0.42099999999999999</v>
      </c>
      <c r="P2099" s="1"/>
    </row>
    <row r="2100" spans="1:16" ht="13.5" x14ac:dyDescent="0.35">
      <c r="A2100" s="1">
        <v>2093</v>
      </c>
      <c r="B2100" s="1">
        <v>2093</v>
      </c>
      <c r="C2100" s="1">
        <v>2094</v>
      </c>
      <c r="D2100" s="1" t="s">
        <v>172</v>
      </c>
      <c r="E2100" s="12">
        <v>0.20833333333333334</v>
      </c>
      <c r="F2100" s="1">
        <v>0.154</v>
      </c>
      <c r="G2100" s="1">
        <v>0.39400000000000002</v>
      </c>
      <c r="H2100" s="1">
        <v>0.39400000000000002</v>
      </c>
      <c r="I2100" s="1">
        <v>0.39400000000000002</v>
      </c>
      <c r="J2100" s="1">
        <v>0.39400000000000002</v>
      </c>
      <c r="K2100" s="1">
        <v>7.4999999999999997E-2</v>
      </c>
      <c r="L2100" s="1">
        <v>0.39200000000000002</v>
      </c>
      <c r="M2100" s="1">
        <v>0.39200000000000002</v>
      </c>
      <c r="N2100" s="1">
        <v>0.39200000000000002</v>
      </c>
      <c r="O2100" s="1">
        <v>0.39200000000000002</v>
      </c>
      <c r="P2100" s="1"/>
    </row>
    <row r="2101" spans="1:16" ht="13.5" x14ac:dyDescent="0.35">
      <c r="A2101" s="1">
        <v>2094</v>
      </c>
      <c r="B2101" s="1">
        <v>2094</v>
      </c>
      <c r="C2101" s="1">
        <v>2095</v>
      </c>
      <c r="D2101" s="1" t="s">
        <v>172</v>
      </c>
      <c r="E2101" s="12">
        <v>0.25</v>
      </c>
      <c r="F2101" s="1">
        <v>0.12</v>
      </c>
      <c r="G2101" s="1">
        <v>0.29699999999999999</v>
      </c>
      <c r="H2101" s="1">
        <v>0.29699999999999999</v>
      </c>
      <c r="I2101" s="1">
        <v>0.29699999999999999</v>
      </c>
      <c r="J2101" s="1">
        <v>0.29699999999999999</v>
      </c>
      <c r="K2101" s="1">
        <v>0.11</v>
      </c>
      <c r="L2101" s="1">
        <v>0.29499999999999998</v>
      </c>
      <c r="M2101" s="1">
        <v>0.29499999999999998</v>
      </c>
      <c r="N2101" s="1">
        <v>0.29499999999999998</v>
      </c>
      <c r="O2101" s="1">
        <v>0.29499999999999998</v>
      </c>
      <c r="P2101" s="1"/>
    </row>
    <row r="2102" spans="1:16" ht="13.5" x14ac:dyDescent="0.35">
      <c r="A2102" s="1">
        <v>2095</v>
      </c>
      <c r="B2102" s="1">
        <v>2095</v>
      </c>
      <c r="C2102" s="1">
        <v>2096</v>
      </c>
      <c r="D2102" s="1" t="s">
        <v>172</v>
      </c>
      <c r="E2102" s="12">
        <v>0.29166666666666669</v>
      </c>
      <c r="F2102" s="1">
        <v>0.13100000000000001</v>
      </c>
      <c r="G2102" s="1">
        <v>0.20599999999999999</v>
      </c>
      <c r="H2102" s="1">
        <v>0.20599999999999999</v>
      </c>
      <c r="I2102" s="1">
        <v>0.20599999999999999</v>
      </c>
      <c r="J2102" s="1">
        <v>0.20599999999999999</v>
      </c>
      <c r="K2102" s="1">
        <v>9.1999999999999998E-2</v>
      </c>
      <c r="L2102" s="1">
        <v>0.20399999999999999</v>
      </c>
      <c r="M2102" s="1">
        <v>0.20399999999999999</v>
      </c>
      <c r="N2102" s="1">
        <v>0.20399999999999999</v>
      </c>
      <c r="O2102" s="1">
        <v>0.20399999999999999</v>
      </c>
      <c r="P2102" s="1"/>
    </row>
    <row r="2103" spans="1:16" ht="13.5" x14ac:dyDescent="0.35">
      <c r="A2103" s="1">
        <v>2096</v>
      </c>
      <c r="B2103" s="1">
        <v>2096</v>
      </c>
      <c r="C2103" s="1">
        <v>2097</v>
      </c>
      <c r="D2103" s="1" t="s">
        <v>172</v>
      </c>
      <c r="E2103" s="12">
        <v>0.33333333333333331</v>
      </c>
      <c r="F2103" s="1">
        <v>0.38</v>
      </c>
      <c r="G2103" s="1">
        <v>0.16300000000000001</v>
      </c>
      <c r="H2103" s="1">
        <v>0.16300000000000001</v>
      </c>
      <c r="I2103" s="1">
        <v>0.16300000000000001</v>
      </c>
      <c r="J2103" s="1">
        <v>0.16300000000000001</v>
      </c>
      <c r="K2103" s="1">
        <v>7.3999999999999996E-2</v>
      </c>
      <c r="L2103" s="1">
        <v>0.16600000000000001</v>
      </c>
      <c r="M2103" s="1">
        <v>0.16600000000000001</v>
      </c>
      <c r="N2103" s="1">
        <v>0.16600000000000001</v>
      </c>
      <c r="O2103" s="1">
        <v>0.16600000000000001</v>
      </c>
      <c r="P2103" s="1"/>
    </row>
    <row r="2104" spans="1:16" ht="13.5" x14ac:dyDescent="0.35">
      <c r="A2104" s="1">
        <v>2097</v>
      </c>
      <c r="B2104" s="1">
        <v>2097</v>
      </c>
      <c r="C2104" s="1">
        <v>2098</v>
      </c>
      <c r="D2104" s="1" t="s">
        <v>172</v>
      </c>
      <c r="E2104" s="12">
        <v>0.375</v>
      </c>
      <c r="F2104" s="1">
        <v>7.0000000000000001E-3</v>
      </c>
      <c r="G2104" s="1">
        <v>0.38600000000000001</v>
      </c>
      <c r="H2104" s="1">
        <v>0.38600000000000001</v>
      </c>
      <c r="I2104" s="1">
        <v>0.38600000000000001</v>
      </c>
      <c r="J2104" s="1">
        <v>0.38500000000000001</v>
      </c>
      <c r="K2104" s="1">
        <v>0.16</v>
      </c>
      <c r="L2104" s="1">
        <v>0.39200000000000002</v>
      </c>
      <c r="M2104" s="1">
        <v>0.39200000000000002</v>
      </c>
      <c r="N2104" s="1">
        <v>0.39200000000000002</v>
      </c>
      <c r="O2104" s="1">
        <v>0.39200000000000002</v>
      </c>
      <c r="P2104" s="1"/>
    </row>
    <row r="2105" spans="1:16" ht="13.5" x14ac:dyDescent="0.35">
      <c r="A2105" s="1">
        <v>2098</v>
      </c>
      <c r="B2105" s="1">
        <v>2098</v>
      </c>
      <c r="C2105" s="1">
        <v>2099</v>
      </c>
      <c r="D2105" s="1" t="s">
        <v>172</v>
      </c>
      <c r="E2105" s="12">
        <v>0.41666666666666669</v>
      </c>
      <c r="F2105" s="1">
        <v>0.35399999999999998</v>
      </c>
      <c r="G2105" s="1">
        <v>8.5999999999999993E-2</v>
      </c>
      <c r="H2105" s="1">
        <v>8.5999999999999993E-2</v>
      </c>
      <c r="I2105" s="1">
        <v>8.5999999999999993E-2</v>
      </c>
      <c r="J2105" s="1">
        <v>8.5999999999999993E-2</v>
      </c>
      <c r="K2105" s="1">
        <v>0.36899999999999999</v>
      </c>
      <c r="L2105" s="1">
        <v>9.1999999999999998E-2</v>
      </c>
      <c r="M2105" s="1">
        <v>9.1999999999999998E-2</v>
      </c>
      <c r="N2105" s="1">
        <v>9.1999999999999998E-2</v>
      </c>
      <c r="O2105" s="1">
        <v>9.1999999999999998E-2</v>
      </c>
      <c r="P2105" s="1"/>
    </row>
    <row r="2106" spans="1:16" ht="13.5" x14ac:dyDescent="0.35">
      <c r="A2106" s="1">
        <v>2099</v>
      </c>
      <c r="B2106" s="1">
        <v>2099</v>
      </c>
      <c r="C2106" s="1">
        <v>2100</v>
      </c>
      <c r="D2106" s="1" t="s">
        <v>172</v>
      </c>
      <c r="E2106" s="12">
        <v>0.45833333333333331</v>
      </c>
      <c r="F2106" s="1">
        <v>0.86599999999999999</v>
      </c>
      <c r="G2106" s="1">
        <v>0.629</v>
      </c>
      <c r="H2106" s="1">
        <v>0.629</v>
      </c>
      <c r="I2106" s="1">
        <v>0.629</v>
      </c>
      <c r="J2106" s="1">
        <v>0.629</v>
      </c>
      <c r="K2106" s="1">
        <v>0.66700000000000004</v>
      </c>
      <c r="L2106" s="1">
        <v>0.63</v>
      </c>
      <c r="M2106" s="1">
        <v>0.63</v>
      </c>
      <c r="N2106" s="1">
        <v>0.63</v>
      </c>
      <c r="O2106" s="1">
        <v>0.63</v>
      </c>
      <c r="P2106" s="1"/>
    </row>
    <row r="2107" spans="1:16" ht="13.5" x14ac:dyDescent="0.35">
      <c r="A2107" s="1">
        <v>2100</v>
      </c>
      <c r="B2107" s="1">
        <v>2100</v>
      </c>
      <c r="C2107" s="1">
        <v>2101</v>
      </c>
      <c r="D2107" s="1" t="s">
        <v>172</v>
      </c>
      <c r="E2107" s="12">
        <v>0.5</v>
      </c>
      <c r="F2107" s="1">
        <v>1.9239999999999999</v>
      </c>
      <c r="G2107" s="1">
        <v>1.8819999999999999</v>
      </c>
      <c r="H2107" s="1">
        <v>1.8819999999999999</v>
      </c>
      <c r="I2107" s="1">
        <v>1.8819999999999999</v>
      </c>
      <c r="J2107" s="1">
        <v>1.8819999999999999</v>
      </c>
      <c r="K2107" s="1">
        <v>1.407</v>
      </c>
      <c r="L2107" s="1">
        <v>1.8660000000000001</v>
      </c>
      <c r="M2107" s="1">
        <v>1.8660000000000001</v>
      </c>
      <c r="N2107" s="1">
        <v>1.8660000000000001</v>
      </c>
      <c r="O2107" s="1">
        <v>1.8660000000000001</v>
      </c>
      <c r="P2107" s="1"/>
    </row>
    <row r="2108" spans="1:16" ht="13.5" x14ac:dyDescent="0.35">
      <c r="A2108" s="1">
        <v>2101</v>
      </c>
      <c r="B2108" s="1">
        <v>2101</v>
      </c>
      <c r="C2108" s="1">
        <v>2102</v>
      </c>
      <c r="D2108" s="1" t="s">
        <v>172</v>
      </c>
      <c r="E2108" s="12">
        <v>0.54166666666666663</v>
      </c>
      <c r="F2108" s="1">
        <v>1.675</v>
      </c>
      <c r="G2108" s="1">
        <v>1.236</v>
      </c>
      <c r="H2108" s="1">
        <v>1.236</v>
      </c>
      <c r="I2108" s="1">
        <v>1.236</v>
      </c>
      <c r="J2108" s="1">
        <v>1.236</v>
      </c>
      <c r="K2108" s="1">
        <v>1.167</v>
      </c>
      <c r="L2108" s="1">
        <v>1.206</v>
      </c>
      <c r="M2108" s="1">
        <v>1.206</v>
      </c>
      <c r="N2108" s="1">
        <v>1.206</v>
      </c>
      <c r="O2108" s="1">
        <v>1.206</v>
      </c>
      <c r="P2108" s="1"/>
    </row>
    <row r="2109" spans="1:16" ht="13.5" x14ac:dyDescent="0.35">
      <c r="A2109" s="1">
        <v>2102</v>
      </c>
      <c r="B2109" s="1">
        <v>2102</v>
      </c>
      <c r="C2109" s="1">
        <v>2103</v>
      </c>
      <c r="D2109" s="1" t="s">
        <v>172</v>
      </c>
      <c r="E2109" s="12">
        <v>0.58333333333333337</v>
      </c>
      <c r="F2109" s="1">
        <v>1.2509999999999999</v>
      </c>
      <c r="G2109" s="1">
        <v>0.97599999999999998</v>
      </c>
      <c r="H2109" s="1">
        <v>0.97599999999999998</v>
      </c>
      <c r="I2109" s="1">
        <v>0.97599999999999998</v>
      </c>
      <c r="J2109" s="1">
        <v>0.97599999999999998</v>
      </c>
      <c r="K2109" s="1">
        <v>1.1259999999999999</v>
      </c>
      <c r="L2109" s="1">
        <v>0.95199999999999996</v>
      </c>
      <c r="M2109" s="1">
        <v>0.95199999999999996</v>
      </c>
      <c r="N2109" s="1">
        <v>0.95199999999999996</v>
      </c>
      <c r="O2109" s="1">
        <v>0.95199999999999996</v>
      </c>
      <c r="P2109" s="1"/>
    </row>
    <row r="2110" spans="1:16" ht="13.5" x14ac:dyDescent="0.35">
      <c r="A2110" s="1">
        <v>2103</v>
      </c>
      <c r="B2110" s="1">
        <v>2103</v>
      </c>
      <c r="C2110" s="1">
        <v>2104</v>
      </c>
      <c r="D2110" s="1" t="s">
        <v>172</v>
      </c>
      <c r="E2110" s="12">
        <v>0.625</v>
      </c>
      <c r="F2110" s="1">
        <v>0.46700000000000003</v>
      </c>
      <c r="G2110" s="1">
        <v>0.752</v>
      </c>
      <c r="H2110" s="1">
        <v>0.752</v>
      </c>
      <c r="I2110" s="1">
        <v>0.752</v>
      </c>
      <c r="J2110" s="1">
        <v>0.752</v>
      </c>
      <c r="K2110" s="1">
        <v>0.69099999999999995</v>
      </c>
      <c r="L2110" s="1">
        <v>0.745</v>
      </c>
      <c r="M2110" s="1">
        <v>0.745</v>
      </c>
      <c r="N2110" s="1">
        <v>0.745</v>
      </c>
      <c r="O2110" s="1">
        <v>0.745</v>
      </c>
      <c r="P2110" s="1"/>
    </row>
    <row r="2111" spans="1:16" ht="13.5" x14ac:dyDescent="0.35">
      <c r="A2111" s="1">
        <v>2104</v>
      </c>
      <c r="B2111" s="1">
        <v>2104</v>
      </c>
      <c r="C2111" s="1">
        <v>2105</v>
      </c>
      <c r="D2111" s="1" t="s">
        <v>172</v>
      </c>
      <c r="E2111" s="12">
        <v>0.66666666666666663</v>
      </c>
      <c r="F2111" s="1">
        <v>0.10199999999999999</v>
      </c>
      <c r="G2111" s="1">
        <v>0.17899999999999999</v>
      </c>
      <c r="H2111" s="1">
        <v>0.17899999999999999</v>
      </c>
      <c r="I2111" s="1">
        <v>0.17899999999999999</v>
      </c>
      <c r="J2111" s="1">
        <v>0.17799999999999999</v>
      </c>
      <c r="K2111" s="1">
        <v>0.246</v>
      </c>
      <c r="L2111" s="1">
        <v>0.188</v>
      </c>
      <c r="M2111" s="1">
        <v>0.188</v>
      </c>
      <c r="N2111" s="1">
        <v>0.188</v>
      </c>
      <c r="O2111" s="1">
        <v>0.188</v>
      </c>
      <c r="P2111" s="1"/>
    </row>
    <row r="2112" spans="1:16" ht="13.5" x14ac:dyDescent="0.35">
      <c r="A2112" s="1">
        <v>2105</v>
      </c>
      <c r="B2112" s="1">
        <v>2105</v>
      </c>
      <c r="C2112" s="1">
        <v>2106</v>
      </c>
      <c r="D2112" s="1" t="s">
        <v>172</v>
      </c>
      <c r="E2112" s="12">
        <v>0.70833333333333337</v>
      </c>
      <c r="F2112" s="1">
        <v>8.5999999999999993E-2</v>
      </c>
      <c r="G2112" s="1">
        <v>0.26600000000000001</v>
      </c>
      <c r="H2112" s="1">
        <v>0.26600000000000001</v>
      </c>
      <c r="I2112" s="1">
        <v>0.26600000000000001</v>
      </c>
      <c r="J2112" s="1">
        <v>0.26600000000000001</v>
      </c>
      <c r="K2112" s="1">
        <v>2.5000000000000001E-2</v>
      </c>
      <c r="L2112" s="1">
        <v>0.246</v>
      </c>
      <c r="M2112" s="1">
        <v>0.246</v>
      </c>
      <c r="N2112" s="1">
        <v>0.246</v>
      </c>
      <c r="O2112" s="1">
        <v>0.246</v>
      </c>
      <c r="P2112" s="1"/>
    </row>
    <row r="2113" spans="1:16" ht="13.5" x14ac:dyDescent="0.35">
      <c r="A2113" s="1">
        <v>2106</v>
      </c>
      <c r="B2113" s="1">
        <v>2106</v>
      </c>
      <c r="C2113" s="1">
        <v>2107</v>
      </c>
      <c r="D2113" s="1" t="s">
        <v>172</v>
      </c>
      <c r="E2113" s="12">
        <v>0.75</v>
      </c>
      <c r="F2113" s="1">
        <v>0.32400000000000001</v>
      </c>
      <c r="G2113" s="1">
        <v>0.51600000000000001</v>
      </c>
      <c r="H2113" s="1">
        <v>0.51600000000000001</v>
      </c>
      <c r="I2113" s="1">
        <v>0.51600000000000001</v>
      </c>
      <c r="J2113" s="1">
        <v>0.51600000000000001</v>
      </c>
      <c r="K2113" s="1">
        <v>0.52700000000000002</v>
      </c>
      <c r="L2113" s="1">
        <v>0.48899999999999999</v>
      </c>
      <c r="M2113" s="1">
        <v>0.48899999999999999</v>
      </c>
      <c r="N2113" s="1">
        <v>0.48899999999999999</v>
      </c>
      <c r="O2113" s="1">
        <v>0.48899999999999999</v>
      </c>
      <c r="P2113" s="1"/>
    </row>
    <row r="2114" spans="1:16" ht="13.5" x14ac:dyDescent="0.35">
      <c r="A2114" s="1">
        <v>2107</v>
      </c>
      <c r="B2114" s="1">
        <v>2107</v>
      </c>
      <c r="C2114" s="1">
        <v>2108</v>
      </c>
      <c r="D2114" s="1" t="s">
        <v>172</v>
      </c>
      <c r="E2114" s="12">
        <v>0.79166666666666663</v>
      </c>
      <c r="F2114" s="1">
        <v>0.95099999999999996</v>
      </c>
      <c r="G2114" s="1">
        <v>0.92200000000000004</v>
      </c>
      <c r="H2114" s="1">
        <v>0.92200000000000004</v>
      </c>
      <c r="I2114" s="1">
        <v>0.92200000000000004</v>
      </c>
      <c r="J2114" s="1">
        <v>0.92200000000000004</v>
      </c>
      <c r="K2114" s="1">
        <v>0.745</v>
      </c>
      <c r="L2114" s="1">
        <v>0.89800000000000002</v>
      </c>
      <c r="M2114" s="1">
        <v>0.89800000000000002</v>
      </c>
      <c r="N2114" s="1">
        <v>0.89800000000000002</v>
      </c>
      <c r="O2114" s="1">
        <v>0.89800000000000002</v>
      </c>
      <c r="P2114" s="1"/>
    </row>
    <row r="2115" spans="1:16" ht="13.5" x14ac:dyDescent="0.35">
      <c r="A2115" s="1">
        <v>2108</v>
      </c>
      <c r="B2115" s="1">
        <v>2108</v>
      </c>
      <c r="C2115" s="1">
        <v>2109</v>
      </c>
      <c r="D2115" s="1" t="s">
        <v>172</v>
      </c>
      <c r="E2115" s="12">
        <v>0.83333333333333337</v>
      </c>
      <c r="F2115" s="1">
        <v>1.3169999999999999</v>
      </c>
      <c r="G2115" s="1">
        <v>1.097</v>
      </c>
      <c r="H2115" s="1">
        <v>1.097</v>
      </c>
      <c r="I2115" s="1">
        <v>1.097</v>
      </c>
      <c r="J2115" s="1">
        <v>1.097</v>
      </c>
      <c r="K2115" s="1">
        <v>0.89600000000000002</v>
      </c>
      <c r="L2115" s="1">
        <v>1.0860000000000001</v>
      </c>
      <c r="M2115" s="1">
        <v>1.0860000000000001</v>
      </c>
      <c r="N2115" s="1">
        <v>1.0860000000000001</v>
      </c>
      <c r="O2115" s="1">
        <v>1.0860000000000001</v>
      </c>
      <c r="P2115" s="1"/>
    </row>
    <row r="2116" spans="1:16" ht="13.5" x14ac:dyDescent="0.35">
      <c r="A2116" s="1">
        <v>2109</v>
      </c>
      <c r="B2116" s="1">
        <v>2109</v>
      </c>
      <c r="C2116" s="1">
        <v>2110</v>
      </c>
      <c r="D2116" s="1" t="s">
        <v>172</v>
      </c>
      <c r="E2116" s="12">
        <v>0.875</v>
      </c>
      <c r="F2116" s="1">
        <v>0.91100000000000003</v>
      </c>
      <c r="G2116" s="1">
        <v>0.91900000000000004</v>
      </c>
      <c r="H2116" s="1">
        <v>0.91900000000000004</v>
      </c>
      <c r="I2116" s="1">
        <v>0.91900000000000004</v>
      </c>
      <c r="J2116" s="1">
        <v>0.91900000000000004</v>
      </c>
      <c r="K2116" s="1">
        <v>0.95799999999999996</v>
      </c>
      <c r="L2116" s="1">
        <v>0.91600000000000004</v>
      </c>
      <c r="M2116" s="1">
        <v>0.91600000000000004</v>
      </c>
      <c r="N2116" s="1">
        <v>0.91600000000000004</v>
      </c>
      <c r="O2116" s="1">
        <v>0.91600000000000004</v>
      </c>
      <c r="P2116" s="1"/>
    </row>
    <row r="2117" spans="1:16" ht="13.5" x14ac:dyDescent="0.35">
      <c r="A2117" s="1">
        <v>2110</v>
      </c>
      <c r="B2117" s="1">
        <v>2110</v>
      </c>
      <c r="C2117" s="1">
        <v>2111</v>
      </c>
      <c r="D2117" s="1" t="s">
        <v>172</v>
      </c>
      <c r="E2117" s="12">
        <v>0.91666666666666663</v>
      </c>
      <c r="F2117" s="1">
        <v>0.46500000000000002</v>
      </c>
      <c r="G2117" s="1">
        <v>0.76400000000000001</v>
      </c>
      <c r="H2117" s="1">
        <v>0.76400000000000001</v>
      </c>
      <c r="I2117" s="1">
        <v>0.76400000000000001</v>
      </c>
      <c r="J2117" s="1">
        <v>0.76400000000000001</v>
      </c>
      <c r="K2117" s="1">
        <v>0.57299999999999995</v>
      </c>
      <c r="L2117" s="1">
        <v>0.76500000000000001</v>
      </c>
      <c r="M2117" s="1">
        <v>0.76500000000000001</v>
      </c>
      <c r="N2117" s="1">
        <v>0.76500000000000001</v>
      </c>
      <c r="O2117" s="1">
        <v>0.76500000000000001</v>
      </c>
      <c r="P2117" s="1"/>
    </row>
    <row r="2118" spans="1:16" ht="13.5" x14ac:dyDescent="0.35">
      <c r="A2118" s="1">
        <v>2111</v>
      </c>
      <c r="B2118" s="1">
        <v>2111</v>
      </c>
      <c r="C2118" s="1">
        <v>2112</v>
      </c>
      <c r="D2118" s="1" t="s">
        <v>172</v>
      </c>
      <c r="E2118" s="12">
        <v>0.95833333333333337</v>
      </c>
      <c r="F2118" s="1">
        <v>0.77100000000000002</v>
      </c>
      <c r="G2118" s="1">
        <v>0.68500000000000005</v>
      </c>
      <c r="H2118" s="1">
        <v>0.68500000000000005</v>
      </c>
      <c r="I2118" s="1">
        <v>0.68500000000000005</v>
      </c>
      <c r="J2118" s="1">
        <v>0.68600000000000005</v>
      </c>
      <c r="K2118" s="1">
        <v>0.68</v>
      </c>
      <c r="L2118" s="1">
        <v>0.68700000000000006</v>
      </c>
      <c r="M2118" s="1">
        <v>0.68700000000000006</v>
      </c>
      <c r="N2118" s="1">
        <v>0.68700000000000006</v>
      </c>
      <c r="O2118" s="1">
        <v>0.68700000000000006</v>
      </c>
      <c r="P2118" s="1"/>
    </row>
    <row r="2119" spans="1:16" ht="13.5" x14ac:dyDescent="0.35">
      <c r="A2119" s="1">
        <v>2112</v>
      </c>
      <c r="B2119" s="1">
        <v>2112</v>
      </c>
      <c r="C2119" s="1">
        <v>2113</v>
      </c>
      <c r="D2119" s="1" t="s">
        <v>173</v>
      </c>
      <c r="E2119" s="12">
        <v>0</v>
      </c>
      <c r="F2119" s="1">
        <v>0.67500000000000004</v>
      </c>
      <c r="G2119" s="1">
        <v>0.53800000000000003</v>
      </c>
      <c r="H2119" s="1">
        <v>0.53800000000000003</v>
      </c>
      <c r="I2119" s="1">
        <v>0.53800000000000003</v>
      </c>
      <c r="J2119" s="1">
        <v>0.53800000000000003</v>
      </c>
      <c r="K2119" s="1">
        <v>0.54500000000000004</v>
      </c>
      <c r="L2119" s="1">
        <v>0.54200000000000004</v>
      </c>
      <c r="M2119" s="1">
        <v>0.54200000000000004</v>
      </c>
      <c r="N2119" s="1">
        <v>0.54200000000000004</v>
      </c>
      <c r="O2119" s="1">
        <v>0.54200000000000004</v>
      </c>
      <c r="P2119" s="1"/>
    </row>
    <row r="2120" spans="1:16" ht="13.5" x14ac:dyDescent="0.35">
      <c r="A2120" s="1">
        <v>2113</v>
      </c>
      <c r="B2120" s="1">
        <v>2113</v>
      </c>
      <c r="C2120" s="1">
        <v>2114</v>
      </c>
      <c r="D2120" s="1" t="s">
        <v>173</v>
      </c>
      <c r="E2120" s="12">
        <v>4.1666666666666664E-2</v>
      </c>
      <c r="F2120" s="1">
        <v>6.2009999999999996</v>
      </c>
      <c r="G2120" s="1">
        <v>9.0269999999999992</v>
      </c>
      <c r="H2120" s="1">
        <v>6.7320000000000002</v>
      </c>
      <c r="I2120" s="1">
        <v>3.7570000000000001</v>
      </c>
      <c r="J2120" s="1">
        <v>31.27</v>
      </c>
      <c r="K2120" s="1">
        <v>6.3769999999999998</v>
      </c>
      <c r="L2120" s="1">
        <v>9.4809999999999999</v>
      </c>
      <c r="M2120" s="1">
        <v>7.0679999999999996</v>
      </c>
      <c r="N2120" s="1">
        <v>3.9380000000000002</v>
      </c>
      <c r="O2120" s="1">
        <v>6.99</v>
      </c>
      <c r="P2120" s="1"/>
    </row>
    <row r="2121" spans="1:16" ht="13.5" x14ac:dyDescent="0.35">
      <c r="A2121" s="1">
        <v>2114</v>
      </c>
      <c r="B2121" s="1">
        <v>2114</v>
      </c>
      <c r="C2121" s="1">
        <v>2115</v>
      </c>
      <c r="D2121" s="1" t="s">
        <v>173</v>
      </c>
      <c r="E2121" s="12">
        <v>8.3333333333333329E-2</v>
      </c>
      <c r="F2121" s="1">
        <v>8.0190000000000001</v>
      </c>
      <c r="G2121" s="1">
        <v>11.46</v>
      </c>
      <c r="H2121" s="1">
        <v>8.66</v>
      </c>
      <c r="I2121" s="1">
        <v>4.8369999999999997</v>
      </c>
      <c r="J2121" s="1">
        <v>27.847999999999999</v>
      </c>
      <c r="K2121" s="1">
        <v>8.2149999999999999</v>
      </c>
      <c r="L2121" s="1">
        <v>12.051</v>
      </c>
      <c r="M2121" s="1">
        <v>9.1059999999999999</v>
      </c>
      <c r="N2121" s="1">
        <v>5.0839999999999996</v>
      </c>
      <c r="O2121" s="1">
        <v>23.85</v>
      </c>
      <c r="P2121" s="1"/>
    </row>
    <row r="2122" spans="1:16" ht="13.5" x14ac:dyDescent="0.35">
      <c r="A2122" s="1">
        <v>2115</v>
      </c>
      <c r="B2122" s="1">
        <v>2115</v>
      </c>
      <c r="C2122" s="1">
        <v>2116</v>
      </c>
      <c r="D2122" s="1" t="s">
        <v>173</v>
      </c>
      <c r="E2122" s="12">
        <v>0.125</v>
      </c>
      <c r="F2122" s="1">
        <v>9.4710000000000001</v>
      </c>
      <c r="G2122" s="1">
        <v>14.458</v>
      </c>
      <c r="H2122" s="1">
        <v>11.164999999999999</v>
      </c>
      <c r="I2122" s="1">
        <v>4.9809999999999999</v>
      </c>
      <c r="J2122" s="1">
        <v>40.584000000000003</v>
      </c>
      <c r="K2122" s="1">
        <v>9.1530000000000005</v>
      </c>
      <c r="L2122" s="1">
        <v>15.21</v>
      </c>
      <c r="M2122" s="1">
        <v>11.746</v>
      </c>
      <c r="N2122" s="1">
        <v>5.24</v>
      </c>
      <c r="O2122" s="1">
        <v>14.179</v>
      </c>
      <c r="P2122" s="1"/>
    </row>
    <row r="2123" spans="1:16" ht="13.5" x14ac:dyDescent="0.35">
      <c r="A2123" s="1">
        <v>2116</v>
      </c>
      <c r="B2123" s="1">
        <v>2116</v>
      </c>
      <c r="C2123" s="1">
        <v>2117</v>
      </c>
      <c r="D2123" s="1" t="s">
        <v>173</v>
      </c>
      <c r="E2123" s="12">
        <v>0.16666666666666666</v>
      </c>
      <c r="F2123" s="1">
        <v>3.004</v>
      </c>
      <c r="G2123" s="1">
        <v>5.5209999999999999</v>
      </c>
      <c r="H2123" s="1">
        <v>3.72</v>
      </c>
      <c r="I2123" s="1">
        <v>3.1059999999999999</v>
      </c>
      <c r="J2123" s="1">
        <v>18.026</v>
      </c>
      <c r="K2123" s="1">
        <v>2.698</v>
      </c>
      <c r="L2123" s="1">
        <v>5.8070000000000004</v>
      </c>
      <c r="M2123" s="1">
        <v>3.9119999999999999</v>
      </c>
      <c r="N2123" s="1">
        <v>3.2669999999999999</v>
      </c>
      <c r="O2123" s="1">
        <v>16.145</v>
      </c>
      <c r="P2123" s="1"/>
    </row>
    <row r="2124" spans="1:16" ht="13.5" x14ac:dyDescent="0.35">
      <c r="A2124" s="1">
        <v>2117</v>
      </c>
      <c r="B2124" s="1">
        <v>2117</v>
      </c>
      <c r="C2124" s="1">
        <v>2118</v>
      </c>
      <c r="D2124" s="1" t="s">
        <v>173</v>
      </c>
      <c r="E2124" s="12">
        <v>0.20833333333333334</v>
      </c>
      <c r="F2124" s="1">
        <v>1.3440000000000001</v>
      </c>
      <c r="G2124" s="1">
        <v>3.4729999999999999</v>
      </c>
      <c r="H2124" s="1">
        <v>1.8939999999999999</v>
      </c>
      <c r="I2124" s="1">
        <v>2.82</v>
      </c>
      <c r="J2124" s="1">
        <v>4.7E-2</v>
      </c>
      <c r="K2124" s="1">
        <v>1.1850000000000001</v>
      </c>
      <c r="L2124" s="1">
        <v>3.653</v>
      </c>
      <c r="M2124" s="1">
        <v>1.992</v>
      </c>
      <c r="N2124" s="1">
        <v>2.9660000000000002</v>
      </c>
      <c r="O2124" s="1">
        <v>4.9000000000000002E-2</v>
      </c>
      <c r="P2124" s="1"/>
    </row>
    <row r="2125" spans="1:16" ht="13.5" x14ac:dyDescent="0.35">
      <c r="A2125" s="1">
        <v>2118</v>
      </c>
      <c r="B2125" s="1">
        <v>2118</v>
      </c>
      <c r="C2125" s="1">
        <v>2119</v>
      </c>
      <c r="D2125" s="1" t="s">
        <v>173</v>
      </c>
      <c r="E2125" s="12">
        <v>0.25</v>
      </c>
      <c r="F2125" s="1">
        <v>2.573</v>
      </c>
      <c r="G2125" s="1">
        <v>5.22</v>
      </c>
      <c r="H2125" s="1">
        <v>2.8410000000000002</v>
      </c>
      <c r="I2125" s="1">
        <v>4.234</v>
      </c>
      <c r="J2125" s="1">
        <v>5.968</v>
      </c>
      <c r="K2125" s="1">
        <v>2.8119999999999998</v>
      </c>
      <c r="L2125" s="1">
        <v>5.49</v>
      </c>
      <c r="M2125" s="1">
        <v>2.988</v>
      </c>
      <c r="N2125" s="1">
        <v>4.4530000000000003</v>
      </c>
      <c r="O2125" s="1">
        <v>16.151</v>
      </c>
      <c r="P2125" s="1"/>
    </row>
    <row r="2126" spans="1:16" ht="13.5" x14ac:dyDescent="0.35">
      <c r="A2126" s="1">
        <v>2119</v>
      </c>
      <c r="B2126" s="1">
        <v>2119</v>
      </c>
      <c r="C2126" s="1">
        <v>2120</v>
      </c>
      <c r="D2126" s="1" t="s">
        <v>173</v>
      </c>
      <c r="E2126" s="12">
        <v>0.29166666666666669</v>
      </c>
      <c r="F2126" s="1">
        <v>9.2999999999999999E-2</v>
      </c>
      <c r="G2126" s="1">
        <v>4.6740000000000004</v>
      </c>
      <c r="H2126" s="1">
        <v>7.2610000000000001</v>
      </c>
      <c r="I2126" s="1">
        <v>4.78</v>
      </c>
      <c r="J2126" s="1">
        <v>10.09</v>
      </c>
      <c r="K2126" s="1">
        <v>3.3820000000000001</v>
      </c>
      <c r="L2126" s="1">
        <v>4.4290000000000003</v>
      </c>
      <c r="M2126" s="1">
        <v>7.1509999999999998</v>
      </c>
      <c r="N2126" s="1">
        <v>4.5410000000000004</v>
      </c>
      <c r="O2126" s="1">
        <v>43.61</v>
      </c>
      <c r="P2126" s="1"/>
    </row>
    <row r="2127" spans="1:16" ht="13.5" x14ac:dyDescent="0.35">
      <c r="A2127" s="1">
        <v>2120</v>
      </c>
      <c r="B2127" s="1">
        <v>2120</v>
      </c>
      <c r="C2127" s="1">
        <v>2121</v>
      </c>
      <c r="D2127" s="1" t="s">
        <v>173</v>
      </c>
      <c r="E2127" s="12">
        <v>0.33333333333333331</v>
      </c>
      <c r="F2127" s="1">
        <v>0.91500000000000004</v>
      </c>
      <c r="G2127" s="1">
        <v>2.601</v>
      </c>
      <c r="H2127" s="1">
        <v>1.1240000000000001</v>
      </c>
      <c r="I2127" s="1">
        <v>2.3050000000000002</v>
      </c>
      <c r="J2127" s="1">
        <v>3.7949999999999999</v>
      </c>
      <c r="K2127" s="1">
        <v>1.9870000000000001</v>
      </c>
      <c r="L2127" s="1">
        <v>2.7389999999999999</v>
      </c>
      <c r="M2127" s="1">
        <v>1.1850000000000001</v>
      </c>
      <c r="N2127" s="1">
        <v>2.4279999999999999</v>
      </c>
      <c r="O2127" s="1">
        <v>10.228</v>
      </c>
      <c r="P2127" s="1"/>
    </row>
    <row r="2128" spans="1:16" ht="13.5" x14ac:dyDescent="0.35">
      <c r="A2128" s="1">
        <v>2121</v>
      </c>
      <c r="B2128" s="1">
        <v>2121</v>
      </c>
      <c r="C2128" s="1">
        <v>2122</v>
      </c>
      <c r="D2128" s="1" t="s">
        <v>173</v>
      </c>
      <c r="E2128" s="12">
        <v>0.375</v>
      </c>
      <c r="F2128" s="1">
        <v>6.7830000000000004</v>
      </c>
      <c r="G2128" s="1">
        <v>5.1219999999999999</v>
      </c>
      <c r="H2128" s="1">
        <v>2.6720000000000002</v>
      </c>
      <c r="I2128" s="1">
        <v>4.46</v>
      </c>
      <c r="J2128" s="1">
        <v>6.4480000000000004</v>
      </c>
      <c r="K2128" s="1">
        <v>9.0180000000000007</v>
      </c>
      <c r="L2128" s="1">
        <v>5.3819999999999997</v>
      </c>
      <c r="M2128" s="1">
        <v>2.8039999999999998</v>
      </c>
      <c r="N2128" s="1">
        <v>4.6849999999999996</v>
      </c>
      <c r="O2128" s="1">
        <v>17.940000000000001</v>
      </c>
      <c r="P2128" s="1"/>
    </row>
    <row r="2129" spans="1:16" ht="13.5" x14ac:dyDescent="0.35">
      <c r="A2129" s="1">
        <v>2122</v>
      </c>
      <c r="B2129" s="1">
        <v>2122</v>
      </c>
      <c r="C2129" s="1">
        <v>2123</v>
      </c>
      <c r="D2129" s="1" t="s">
        <v>173</v>
      </c>
      <c r="E2129" s="12">
        <v>0.41666666666666669</v>
      </c>
      <c r="F2129" s="1">
        <v>3.859</v>
      </c>
      <c r="G2129" s="1">
        <v>7.7309999999999999</v>
      </c>
      <c r="H2129" s="1">
        <v>4.1680000000000001</v>
      </c>
      <c r="I2129" s="1">
        <v>6.4580000000000002</v>
      </c>
      <c r="J2129" s="1">
        <v>18.155999999999999</v>
      </c>
      <c r="K2129" s="1">
        <v>3.6280000000000001</v>
      </c>
      <c r="L2129" s="1">
        <v>8.1210000000000004</v>
      </c>
      <c r="M2129" s="1">
        <v>4.3719999999999999</v>
      </c>
      <c r="N2129" s="1">
        <v>6.7809999999999997</v>
      </c>
      <c r="O2129" s="1">
        <v>48.768999999999998</v>
      </c>
      <c r="P2129" s="1"/>
    </row>
    <row r="2130" spans="1:16" ht="13.5" x14ac:dyDescent="0.35">
      <c r="A2130" s="1">
        <v>2123</v>
      </c>
      <c r="B2130" s="1">
        <v>2123</v>
      </c>
      <c r="C2130" s="1">
        <v>2124</v>
      </c>
      <c r="D2130" s="1" t="s">
        <v>173</v>
      </c>
      <c r="E2130" s="12">
        <v>0.45833333333333331</v>
      </c>
      <c r="F2130" s="1">
        <v>7.4610000000000003</v>
      </c>
      <c r="G2130" s="1">
        <v>11.153</v>
      </c>
      <c r="H2130" s="1">
        <v>4.16</v>
      </c>
      <c r="I2130" s="1">
        <v>12.532999999999999</v>
      </c>
      <c r="J2130" s="1">
        <v>28.256</v>
      </c>
      <c r="K2130" s="1">
        <v>8.6649999999999991</v>
      </c>
      <c r="L2130" s="1">
        <v>11.762</v>
      </c>
      <c r="M2130" s="1">
        <v>4.4050000000000002</v>
      </c>
      <c r="N2130" s="1">
        <v>13.214</v>
      </c>
      <c r="O2130" s="1">
        <v>78.046999999999997</v>
      </c>
      <c r="P2130" s="1"/>
    </row>
    <row r="2131" spans="1:16" ht="13.5" x14ac:dyDescent="0.35">
      <c r="A2131" s="1">
        <v>2124</v>
      </c>
      <c r="B2131" s="1">
        <v>2124</v>
      </c>
      <c r="C2131" s="1">
        <v>2125</v>
      </c>
      <c r="D2131" s="1" t="s">
        <v>173</v>
      </c>
      <c r="E2131" s="12">
        <v>0.5</v>
      </c>
      <c r="F2131" s="1">
        <v>0.68700000000000006</v>
      </c>
      <c r="G2131" s="1">
        <v>5.5019999999999998</v>
      </c>
      <c r="H2131" s="1">
        <v>1.6819999999999999</v>
      </c>
      <c r="I2131" s="1">
        <v>7.0339999999999998</v>
      </c>
      <c r="J2131" s="1">
        <v>16.190000000000001</v>
      </c>
      <c r="K2131" s="1">
        <v>6.8000000000000005E-2</v>
      </c>
      <c r="L2131" s="1">
        <v>5.8449999999999998</v>
      </c>
      <c r="M2131" s="1">
        <v>1.8260000000000001</v>
      </c>
      <c r="N2131" s="1">
        <v>7.4569999999999999</v>
      </c>
      <c r="O2131" s="1">
        <v>30.925000000000001</v>
      </c>
      <c r="P2131" s="1"/>
    </row>
    <row r="2132" spans="1:16" ht="13.5" x14ac:dyDescent="0.35">
      <c r="A2132" s="1">
        <v>2125</v>
      </c>
      <c r="B2132" s="1">
        <v>2125</v>
      </c>
      <c r="C2132" s="1">
        <v>2126</v>
      </c>
      <c r="D2132" s="1" t="s">
        <v>173</v>
      </c>
      <c r="E2132" s="12">
        <v>0.54166666666666663</v>
      </c>
      <c r="F2132" s="1">
        <v>0.50900000000000001</v>
      </c>
      <c r="G2132" s="1">
        <v>4.7569999999999997</v>
      </c>
      <c r="H2132" s="1">
        <v>0.85699999999999998</v>
      </c>
      <c r="I2132" s="1">
        <v>7.9809999999999999</v>
      </c>
      <c r="J2132" s="1">
        <v>9.923</v>
      </c>
      <c r="K2132" s="1">
        <v>3.2290000000000001</v>
      </c>
      <c r="L2132" s="1">
        <v>4.9480000000000004</v>
      </c>
      <c r="M2132" s="1">
        <v>0.84499999999999997</v>
      </c>
      <c r="N2132" s="1">
        <v>8.34</v>
      </c>
      <c r="O2132" s="1">
        <v>29.690999999999999</v>
      </c>
      <c r="P2132" s="1"/>
    </row>
    <row r="2133" spans="1:16" ht="13.5" x14ac:dyDescent="0.35">
      <c r="A2133" s="1">
        <v>2126</v>
      </c>
      <c r="B2133" s="1">
        <v>2126</v>
      </c>
      <c r="C2133" s="1">
        <v>2127</v>
      </c>
      <c r="D2133" s="1" t="s">
        <v>173</v>
      </c>
      <c r="E2133" s="12">
        <v>0.58333333333333337</v>
      </c>
      <c r="F2133" s="1">
        <v>12.125999999999999</v>
      </c>
      <c r="G2133" s="1">
        <v>16.879000000000001</v>
      </c>
      <c r="H2133" s="1">
        <v>7.9560000000000004</v>
      </c>
      <c r="I2133" s="1">
        <v>16.462</v>
      </c>
      <c r="J2133" s="1">
        <v>13.957000000000001</v>
      </c>
      <c r="K2133" s="1">
        <v>17.584</v>
      </c>
      <c r="L2133" s="1">
        <v>17.806999999999999</v>
      </c>
      <c r="M2133" s="1">
        <v>8.42</v>
      </c>
      <c r="N2133" s="1">
        <v>17.369</v>
      </c>
      <c r="O2133" s="1">
        <v>47.38</v>
      </c>
      <c r="P2133" s="1"/>
    </row>
    <row r="2134" spans="1:16" ht="13.5" x14ac:dyDescent="0.35">
      <c r="A2134" s="1">
        <v>2127</v>
      </c>
      <c r="B2134" s="1">
        <v>2127</v>
      </c>
      <c r="C2134" s="1">
        <v>2128</v>
      </c>
      <c r="D2134" s="1" t="s">
        <v>173</v>
      </c>
      <c r="E2134" s="12">
        <v>0.625</v>
      </c>
      <c r="F2134" s="1">
        <v>0</v>
      </c>
      <c r="G2134" s="1">
        <v>0.69199999999999995</v>
      </c>
      <c r="H2134" s="1">
        <v>0</v>
      </c>
      <c r="I2134" s="1">
        <v>0.72099999999999997</v>
      </c>
      <c r="J2134" s="1">
        <v>0</v>
      </c>
      <c r="K2134" s="1">
        <v>0.33500000000000002</v>
      </c>
      <c r="L2134" s="1">
        <v>0.78500000000000003</v>
      </c>
      <c r="M2134" s="1">
        <v>0</v>
      </c>
      <c r="N2134" s="1">
        <v>0.81599999999999995</v>
      </c>
      <c r="O2134" s="1">
        <v>0</v>
      </c>
      <c r="P2134" s="1"/>
    </row>
    <row r="2135" spans="1:16" ht="13.5" x14ac:dyDescent="0.35">
      <c r="A2135" s="1">
        <v>2128</v>
      </c>
      <c r="B2135" s="1">
        <v>2128</v>
      </c>
      <c r="C2135" s="1">
        <v>2129</v>
      </c>
      <c r="D2135" s="1" t="s">
        <v>173</v>
      </c>
      <c r="E2135" s="12">
        <v>0.66666666666666663</v>
      </c>
      <c r="F2135" s="1">
        <v>12.106999999999999</v>
      </c>
      <c r="G2135" s="1">
        <v>13.471</v>
      </c>
      <c r="H2135" s="1">
        <v>10.221</v>
      </c>
      <c r="I2135" s="1">
        <v>13.372</v>
      </c>
      <c r="J2135" s="1">
        <v>12.766999999999999</v>
      </c>
      <c r="K2135" s="1">
        <v>14.558</v>
      </c>
      <c r="L2135" s="1">
        <v>13.9</v>
      </c>
      <c r="M2135" s="1">
        <v>10.565</v>
      </c>
      <c r="N2135" s="1">
        <v>13.795999999999999</v>
      </c>
      <c r="O2135" s="1">
        <v>31.584</v>
      </c>
      <c r="P2135" s="1"/>
    </row>
    <row r="2136" spans="1:16" ht="13.5" x14ac:dyDescent="0.35">
      <c r="A2136" s="1">
        <v>2129</v>
      </c>
      <c r="B2136" s="1">
        <v>2129</v>
      </c>
      <c r="C2136" s="1">
        <v>2130</v>
      </c>
      <c r="D2136" s="1" t="s">
        <v>173</v>
      </c>
      <c r="E2136" s="12">
        <v>0.70833333333333337</v>
      </c>
      <c r="F2136" s="1">
        <v>1.534</v>
      </c>
      <c r="G2136" s="1">
        <v>0.73899999999999999</v>
      </c>
      <c r="H2136" s="1">
        <v>0.52500000000000002</v>
      </c>
      <c r="I2136" s="1">
        <v>1.5660000000000001</v>
      </c>
      <c r="J2136" s="1">
        <v>3.6179999999999999</v>
      </c>
      <c r="K2136" s="1">
        <v>4.0839999999999996</v>
      </c>
      <c r="L2136" s="1">
        <v>0.88</v>
      </c>
      <c r="M2136" s="1">
        <v>0.42599999999999999</v>
      </c>
      <c r="N2136" s="1">
        <v>1.752</v>
      </c>
      <c r="O2136" s="1">
        <v>0.48499999999999999</v>
      </c>
      <c r="P2136" s="1"/>
    </row>
    <row r="2137" spans="1:16" ht="13.5" x14ac:dyDescent="0.35">
      <c r="A2137" s="1">
        <v>2130</v>
      </c>
      <c r="B2137" s="1">
        <v>2130</v>
      </c>
      <c r="C2137" s="1">
        <v>2131</v>
      </c>
      <c r="D2137" s="1" t="s">
        <v>173</v>
      </c>
      <c r="E2137" s="12">
        <v>0.75</v>
      </c>
      <c r="F2137" s="1">
        <v>2.8919999999999999</v>
      </c>
      <c r="G2137" s="1">
        <v>2.1480000000000001</v>
      </c>
      <c r="H2137" s="1">
        <v>2.5110000000000001</v>
      </c>
      <c r="I2137" s="1">
        <v>0.11899999999999999</v>
      </c>
      <c r="J2137" s="1">
        <v>1.415</v>
      </c>
      <c r="K2137" s="1">
        <v>2.484</v>
      </c>
      <c r="L2137" s="1">
        <v>2.194</v>
      </c>
      <c r="M2137" s="1">
        <v>2.5739999999999998</v>
      </c>
      <c r="N2137" s="1">
        <v>0.191</v>
      </c>
      <c r="O2137" s="1">
        <v>16.427</v>
      </c>
      <c r="P2137" s="1"/>
    </row>
    <row r="2138" spans="1:16" ht="13.5" x14ac:dyDescent="0.35">
      <c r="A2138" s="1">
        <v>2131</v>
      </c>
      <c r="B2138" s="1">
        <v>2131</v>
      </c>
      <c r="C2138" s="1">
        <v>2132</v>
      </c>
      <c r="D2138" s="1" t="s">
        <v>173</v>
      </c>
      <c r="E2138" s="12">
        <v>0.79166666666666663</v>
      </c>
      <c r="F2138" s="1">
        <v>3.9E-2</v>
      </c>
      <c r="G2138" s="1">
        <v>0.16400000000000001</v>
      </c>
      <c r="H2138" s="1">
        <v>0.52</v>
      </c>
      <c r="I2138" s="1">
        <v>0.64700000000000002</v>
      </c>
      <c r="J2138" s="1">
        <v>1.8919999999999999</v>
      </c>
      <c r="K2138" s="1">
        <v>3.2000000000000001E-2</v>
      </c>
      <c r="L2138" s="1">
        <v>0.23899999999999999</v>
      </c>
      <c r="M2138" s="1">
        <v>0.48</v>
      </c>
      <c r="N2138" s="1">
        <v>0.747</v>
      </c>
      <c r="O2138" s="1">
        <v>2.048</v>
      </c>
      <c r="P2138" s="1"/>
    </row>
    <row r="2139" spans="1:16" ht="13.5" x14ac:dyDescent="0.35">
      <c r="A2139" s="1">
        <v>2132</v>
      </c>
      <c r="B2139" s="1">
        <v>2132</v>
      </c>
      <c r="C2139" s="1">
        <v>2133</v>
      </c>
      <c r="D2139" s="1" t="s">
        <v>173</v>
      </c>
      <c r="E2139" s="12">
        <v>0.83333333333333337</v>
      </c>
      <c r="F2139" s="1">
        <v>1.4510000000000001</v>
      </c>
      <c r="G2139" s="1">
        <v>2.9089999999999998</v>
      </c>
      <c r="H2139" s="1">
        <v>0.751</v>
      </c>
      <c r="I2139" s="1">
        <v>4.5609999999999999</v>
      </c>
      <c r="J2139" s="1">
        <v>7.2460000000000004</v>
      </c>
      <c r="K2139" s="1">
        <v>1.4359999999999999</v>
      </c>
      <c r="L2139" s="1">
        <v>3</v>
      </c>
      <c r="M2139" s="1">
        <v>0.72899999999999998</v>
      </c>
      <c r="N2139" s="1">
        <v>4.7380000000000004</v>
      </c>
      <c r="O2139" s="1">
        <v>3.9849999999999999</v>
      </c>
      <c r="P2139" s="1"/>
    </row>
    <row r="2140" spans="1:16" ht="13.5" x14ac:dyDescent="0.35">
      <c r="A2140" s="1">
        <v>2133</v>
      </c>
      <c r="B2140" s="1">
        <v>2133</v>
      </c>
      <c r="C2140" s="1">
        <v>2134</v>
      </c>
      <c r="D2140" s="1" t="s">
        <v>173</v>
      </c>
      <c r="E2140" s="12">
        <v>0.875</v>
      </c>
      <c r="F2140" s="1">
        <v>5.8849999999999998</v>
      </c>
      <c r="G2140" s="1">
        <v>9.9719999999999995</v>
      </c>
      <c r="H2140" s="1">
        <v>6.4260000000000002</v>
      </c>
      <c r="I2140" s="1">
        <v>6.4210000000000003</v>
      </c>
      <c r="J2140" s="1">
        <v>0.70099999999999996</v>
      </c>
      <c r="K2140" s="1">
        <v>5.5730000000000004</v>
      </c>
      <c r="L2140" s="1">
        <v>10.452</v>
      </c>
      <c r="M2140" s="1">
        <v>6.7210000000000001</v>
      </c>
      <c r="N2140" s="1">
        <v>6.7160000000000002</v>
      </c>
      <c r="O2140" s="1">
        <v>0.69799999999999995</v>
      </c>
      <c r="P2140" s="1"/>
    </row>
    <row r="2141" spans="1:16" ht="13.5" x14ac:dyDescent="0.35">
      <c r="A2141" s="1">
        <v>2134</v>
      </c>
      <c r="B2141" s="1">
        <v>2134</v>
      </c>
      <c r="C2141" s="1">
        <v>2135</v>
      </c>
      <c r="D2141" s="1" t="s">
        <v>173</v>
      </c>
      <c r="E2141" s="12">
        <v>0.91666666666666663</v>
      </c>
      <c r="F2141" s="1">
        <v>8.2409999999999997</v>
      </c>
      <c r="G2141" s="1">
        <v>15.157</v>
      </c>
      <c r="H2141" s="1">
        <v>8.7639999999999993</v>
      </c>
      <c r="I2141" s="1">
        <v>10.516999999999999</v>
      </c>
      <c r="J2141" s="1">
        <v>0.32100000000000001</v>
      </c>
      <c r="K2141" s="1">
        <v>8.7080000000000002</v>
      </c>
      <c r="L2141" s="1">
        <v>15.962999999999999</v>
      </c>
      <c r="M2141" s="1">
        <v>9.2379999999999995</v>
      </c>
      <c r="N2141" s="1">
        <v>11.082000000000001</v>
      </c>
      <c r="O2141" s="1">
        <v>0.34699999999999998</v>
      </c>
      <c r="P2141" s="1"/>
    </row>
    <row r="2142" spans="1:16" ht="13.5" x14ac:dyDescent="0.35">
      <c r="A2142" s="1">
        <v>2135</v>
      </c>
      <c r="B2142" s="1">
        <v>2135</v>
      </c>
      <c r="C2142" s="1">
        <v>2136</v>
      </c>
      <c r="D2142" s="1" t="s">
        <v>173</v>
      </c>
      <c r="E2142" s="12">
        <v>0.95833333333333337</v>
      </c>
      <c r="F2142" s="1">
        <v>5.3289999999999997</v>
      </c>
      <c r="G2142" s="1">
        <v>9.4209999999999994</v>
      </c>
      <c r="H2142" s="1">
        <v>5.5620000000000003</v>
      </c>
      <c r="I2142" s="1">
        <v>6.8449999999999998</v>
      </c>
      <c r="J2142" s="1">
        <v>0.106</v>
      </c>
      <c r="K2142" s="1">
        <v>5.23</v>
      </c>
      <c r="L2142" s="1">
        <v>9.9060000000000006</v>
      </c>
      <c r="M2142" s="1">
        <v>5.8460000000000001</v>
      </c>
      <c r="N2142" s="1">
        <v>7.1970000000000001</v>
      </c>
      <c r="O2142" s="1">
        <v>0.08</v>
      </c>
      <c r="P2142" s="1"/>
    </row>
    <row r="2143" spans="1:16" ht="13.5" x14ac:dyDescent="0.35">
      <c r="A2143" s="1">
        <v>2136</v>
      </c>
      <c r="B2143" s="1">
        <v>2136</v>
      </c>
      <c r="C2143" s="1">
        <v>2137</v>
      </c>
      <c r="D2143" s="1" t="s">
        <v>174</v>
      </c>
      <c r="E2143" s="12">
        <v>0</v>
      </c>
      <c r="F2143" s="1">
        <v>3.6440000000000001</v>
      </c>
      <c r="G2143" s="1">
        <v>6.7169999999999996</v>
      </c>
      <c r="H2143" s="1">
        <v>3.9820000000000002</v>
      </c>
      <c r="I2143" s="1">
        <v>4.665</v>
      </c>
      <c r="J2143" s="1">
        <v>10.425000000000001</v>
      </c>
      <c r="K2143" s="1">
        <v>3.109</v>
      </c>
      <c r="L2143" s="1">
        <v>7.0629999999999997</v>
      </c>
      <c r="M2143" s="1">
        <v>4.1859999999999999</v>
      </c>
      <c r="N2143" s="1">
        <v>4.9050000000000002</v>
      </c>
      <c r="O2143" s="1">
        <v>7.165</v>
      </c>
      <c r="P2143" s="1"/>
    </row>
    <row r="2144" spans="1:16" ht="13.5" x14ac:dyDescent="0.35">
      <c r="A2144" s="1">
        <v>2137</v>
      </c>
      <c r="B2144" s="1">
        <v>2137</v>
      </c>
      <c r="C2144" s="1">
        <v>2138</v>
      </c>
      <c r="D2144" s="1" t="s">
        <v>174</v>
      </c>
      <c r="E2144" s="12">
        <v>4.1666666666666664E-2</v>
      </c>
      <c r="F2144" s="1">
        <v>3.8860000000000001</v>
      </c>
      <c r="G2144" s="1">
        <v>7.2350000000000003</v>
      </c>
      <c r="H2144" s="1">
        <v>4.72</v>
      </c>
      <c r="I2144" s="1">
        <v>4.5869999999999997</v>
      </c>
      <c r="J2144" s="1">
        <v>39.381</v>
      </c>
      <c r="K2144" s="1">
        <v>3.992</v>
      </c>
      <c r="L2144" s="1">
        <v>7.6180000000000003</v>
      </c>
      <c r="M2144" s="1">
        <v>4.9720000000000004</v>
      </c>
      <c r="N2144" s="1">
        <v>4.8319999999999999</v>
      </c>
      <c r="O2144" s="1">
        <v>34.176000000000002</v>
      </c>
      <c r="P2144" s="1"/>
    </row>
    <row r="2145" spans="1:16" ht="13.5" x14ac:dyDescent="0.35">
      <c r="A2145" s="1">
        <v>2138</v>
      </c>
      <c r="B2145" s="1">
        <v>2138</v>
      </c>
      <c r="C2145" s="1">
        <v>2139</v>
      </c>
      <c r="D2145" s="1" t="s">
        <v>174</v>
      </c>
      <c r="E2145" s="12">
        <v>8.3333333333333329E-2</v>
      </c>
      <c r="F2145" s="1">
        <v>3.57</v>
      </c>
      <c r="G2145" s="1">
        <v>7.5339999999999998</v>
      </c>
      <c r="H2145" s="1">
        <v>3.8809999999999998</v>
      </c>
      <c r="I2145" s="1">
        <v>7.0209999999999999</v>
      </c>
      <c r="J2145" s="1">
        <v>35.229999999999997</v>
      </c>
      <c r="K2145" s="1">
        <v>3.573</v>
      </c>
      <c r="L2145" s="1">
        <v>7.9329999999999998</v>
      </c>
      <c r="M2145" s="1">
        <v>4.09</v>
      </c>
      <c r="N2145" s="1">
        <v>7.3929999999999998</v>
      </c>
      <c r="O2145" s="1">
        <v>42.545000000000002</v>
      </c>
      <c r="P2145" s="1"/>
    </row>
    <row r="2146" spans="1:16" ht="13.5" x14ac:dyDescent="0.35">
      <c r="A2146" s="1">
        <v>2139</v>
      </c>
      <c r="B2146" s="1">
        <v>2139</v>
      </c>
      <c r="C2146" s="1">
        <v>2140</v>
      </c>
      <c r="D2146" s="1" t="s">
        <v>174</v>
      </c>
      <c r="E2146" s="12">
        <v>0.125</v>
      </c>
      <c r="F2146" s="1">
        <v>5.4690000000000003</v>
      </c>
      <c r="G2146" s="1">
        <v>10.407</v>
      </c>
      <c r="H2146" s="1">
        <v>6.7919999999999998</v>
      </c>
      <c r="I2146" s="1">
        <v>6.649</v>
      </c>
      <c r="J2146" s="1">
        <v>40.676000000000002</v>
      </c>
      <c r="K2146" s="1">
        <v>5.4059999999999997</v>
      </c>
      <c r="L2146" s="1">
        <v>10.939</v>
      </c>
      <c r="M2146" s="1">
        <v>7.1360000000000001</v>
      </c>
      <c r="N2146" s="1">
        <v>6.9850000000000003</v>
      </c>
      <c r="O2146" s="1">
        <v>30.382000000000001</v>
      </c>
      <c r="P2146" s="1"/>
    </row>
    <row r="2147" spans="1:16" ht="13.5" x14ac:dyDescent="0.35">
      <c r="A2147" s="1">
        <v>2140</v>
      </c>
      <c r="B2147" s="1">
        <v>2140</v>
      </c>
      <c r="C2147" s="1">
        <v>2141</v>
      </c>
      <c r="D2147" s="1" t="s">
        <v>174</v>
      </c>
      <c r="E2147" s="12">
        <v>0.16666666666666666</v>
      </c>
      <c r="F2147" s="1">
        <v>4.1159999999999997</v>
      </c>
      <c r="G2147" s="1">
        <v>10.089</v>
      </c>
      <c r="H2147" s="1">
        <v>5.47</v>
      </c>
      <c r="I2147" s="1">
        <v>9.2550000000000008</v>
      </c>
      <c r="J2147" s="1">
        <v>45.006</v>
      </c>
      <c r="K2147" s="1">
        <v>3.9910000000000001</v>
      </c>
      <c r="L2147" s="1">
        <v>10.602</v>
      </c>
      <c r="M2147" s="1">
        <v>5.742</v>
      </c>
      <c r="N2147" s="1">
        <v>9.7240000000000002</v>
      </c>
      <c r="O2147" s="1">
        <v>54.146000000000001</v>
      </c>
      <c r="P2147" s="1"/>
    </row>
    <row r="2148" spans="1:16" ht="13.5" x14ac:dyDescent="0.35">
      <c r="A2148" s="1">
        <v>2141</v>
      </c>
      <c r="B2148" s="1">
        <v>2141</v>
      </c>
      <c r="C2148" s="1">
        <v>2142</v>
      </c>
      <c r="D2148" s="1" t="s">
        <v>174</v>
      </c>
      <c r="E2148" s="12">
        <v>0.20833333333333334</v>
      </c>
      <c r="F2148" s="1">
        <v>0.81</v>
      </c>
      <c r="G2148" s="1">
        <v>0.54800000000000004</v>
      </c>
      <c r="H2148" s="1">
        <v>0.54800000000000004</v>
      </c>
      <c r="I2148" s="1">
        <v>0.54800000000000004</v>
      </c>
      <c r="J2148" s="1">
        <v>0.54700000000000004</v>
      </c>
      <c r="K2148" s="1">
        <v>0.67800000000000005</v>
      </c>
      <c r="L2148" s="1">
        <v>0.54700000000000004</v>
      </c>
      <c r="M2148" s="1">
        <v>0.54700000000000004</v>
      </c>
      <c r="N2148" s="1">
        <v>0.54700000000000004</v>
      </c>
      <c r="O2148" s="1">
        <v>0.54600000000000004</v>
      </c>
      <c r="P2148" s="1"/>
    </row>
    <row r="2149" spans="1:16" ht="13.5" x14ac:dyDescent="0.35">
      <c r="A2149" s="1">
        <v>2142</v>
      </c>
      <c r="B2149" s="1">
        <v>2142</v>
      </c>
      <c r="C2149" s="1">
        <v>2143</v>
      </c>
      <c r="D2149" s="1" t="s">
        <v>174</v>
      </c>
      <c r="E2149" s="12">
        <v>0.25</v>
      </c>
      <c r="F2149" s="1">
        <v>1.1759999999999999</v>
      </c>
      <c r="G2149" s="1">
        <v>0.628</v>
      </c>
      <c r="H2149" s="1">
        <v>0.628</v>
      </c>
      <c r="I2149" s="1">
        <v>0.628</v>
      </c>
      <c r="J2149" s="1">
        <v>0.627</v>
      </c>
      <c r="K2149" s="1">
        <v>1.0640000000000001</v>
      </c>
      <c r="L2149" s="1">
        <v>0.628</v>
      </c>
      <c r="M2149" s="1">
        <v>0.627</v>
      </c>
      <c r="N2149" s="1">
        <v>0.628</v>
      </c>
      <c r="O2149" s="1">
        <v>0.627</v>
      </c>
      <c r="P2149" s="1"/>
    </row>
    <row r="2150" spans="1:16" ht="13.5" x14ac:dyDescent="0.35">
      <c r="A2150" s="1">
        <v>2143</v>
      </c>
      <c r="B2150" s="1">
        <v>2143</v>
      </c>
      <c r="C2150" s="1">
        <v>2144</v>
      </c>
      <c r="D2150" s="1" t="s">
        <v>174</v>
      </c>
      <c r="E2150" s="12">
        <v>0.29166666666666669</v>
      </c>
      <c r="F2150" s="1">
        <v>8.2669999999999995</v>
      </c>
      <c r="G2150" s="1">
        <v>7.2190000000000003</v>
      </c>
      <c r="H2150" s="1">
        <v>8.3979999999999997</v>
      </c>
      <c r="I2150" s="1">
        <v>7.0419999999999998</v>
      </c>
      <c r="J2150" s="1">
        <v>0.51200000000000001</v>
      </c>
      <c r="K2150" s="1">
        <v>8.077</v>
      </c>
      <c r="L2150" s="1">
        <v>7.0919999999999996</v>
      </c>
      <c r="M2150" s="1">
        <v>8.36</v>
      </c>
      <c r="N2150" s="1">
        <v>6.9059999999999997</v>
      </c>
      <c r="O2150" s="1">
        <v>10.298</v>
      </c>
      <c r="P2150" s="1"/>
    </row>
    <row r="2151" spans="1:16" ht="13.5" x14ac:dyDescent="0.35">
      <c r="A2151" s="1">
        <v>2144</v>
      </c>
      <c r="B2151" s="1">
        <v>2144</v>
      </c>
      <c r="C2151" s="1">
        <v>2145</v>
      </c>
      <c r="D2151" s="1" t="s">
        <v>174</v>
      </c>
      <c r="E2151" s="12">
        <v>0.33333333333333331</v>
      </c>
      <c r="F2151" s="1">
        <v>0.38300000000000001</v>
      </c>
      <c r="G2151" s="1">
        <v>2.379</v>
      </c>
      <c r="H2151" s="1">
        <v>1.127</v>
      </c>
      <c r="I2151" s="1">
        <v>3.0289999999999999</v>
      </c>
      <c r="J2151" s="1">
        <v>2.0699999999999998</v>
      </c>
      <c r="K2151" s="1">
        <v>4.8000000000000001E-2</v>
      </c>
      <c r="L2151" s="1">
        <v>2.4980000000000002</v>
      </c>
      <c r="M2151" s="1">
        <v>1.2090000000000001</v>
      </c>
      <c r="N2151" s="1">
        <v>3.1869999999999998</v>
      </c>
      <c r="O2151" s="1">
        <v>9.657</v>
      </c>
      <c r="P2151" s="1"/>
    </row>
    <row r="2152" spans="1:16" ht="13.5" x14ac:dyDescent="0.35">
      <c r="A2152" s="1">
        <v>2145</v>
      </c>
      <c r="B2152" s="1">
        <v>2145</v>
      </c>
      <c r="C2152" s="1">
        <v>2146</v>
      </c>
      <c r="D2152" s="1" t="s">
        <v>174</v>
      </c>
      <c r="E2152" s="12">
        <v>0.375</v>
      </c>
      <c r="F2152" s="1">
        <v>1.087</v>
      </c>
      <c r="G2152" s="1">
        <v>1.196</v>
      </c>
      <c r="H2152" s="1">
        <v>0.16600000000000001</v>
      </c>
      <c r="I2152" s="1">
        <v>1.83</v>
      </c>
      <c r="J2152" s="1">
        <v>4.9249999999999998</v>
      </c>
      <c r="K2152" s="1">
        <v>1.022</v>
      </c>
      <c r="L2152" s="1">
        <v>1.25</v>
      </c>
      <c r="M2152" s="1">
        <v>0.18</v>
      </c>
      <c r="N2152" s="1">
        <v>1.9079999999999999</v>
      </c>
      <c r="O2152" s="1">
        <v>6.5439999999999996</v>
      </c>
      <c r="P2152" s="1"/>
    </row>
    <row r="2153" spans="1:16" ht="13.5" x14ac:dyDescent="0.35">
      <c r="A2153" s="1">
        <v>2146</v>
      </c>
      <c r="B2153" s="1">
        <v>2146</v>
      </c>
      <c r="C2153" s="1">
        <v>2147</v>
      </c>
      <c r="D2153" s="1" t="s">
        <v>174</v>
      </c>
      <c r="E2153" s="12">
        <v>0.41666666666666669</v>
      </c>
      <c r="F2153" s="1">
        <v>2.306</v>
      </c>
      <c r="G2153" s="1">
        <v>4.9189999999999996</v>
      </c>
      <c r="H2153" s="1">
        <v>1.4950000000000001</v>
      </c>
      <c r="I2153" s="1">
        <v>5.9770000000000003</v>
      </c>
      <c r="J2153" s="1">
        <v>13.118</v>
      </c>
      <c r="K2153" s="1">
        <v>2.379</v>
      </c>
      <c r="L2153" s="1">
        <v>5.1859999999999999</v>
      </c>
      <c r="M2153" s="1">
        <v>1.5960000000000001</v>
      </c>
      <c r="N2153" s="1">
        <v>6.2960000000000003</v>
      </c>
      <c r="O2153" s="1">
        <v>26.81</v>
      </c>
      <c r="P2153" s="1"/>
    </row>
    <row r="2154" spans="1:16" ht="13.5" x14ac:dyDescent="0.35">
      <c r="A2154" s="1">
        <v>2147</v>
      </c>
      <c r="B2154" s="1">
        <v>2147</v>
      </c>
      <c r="C2154" s="1">
        <v>2148</v>
      </c>
      <c r="D2154" s="1" t="s">
        <v>174</v>
      </c>
      <c r="E2154" s="12">
        <v>0.45833333333333331</v>
      </c>
      <c r="F2154" s="1">
        <v>2.73</v>
      </c>
      <c r="G2154" s="1">
        <v>3.03</v>
      </c>
      <c r="H2154" s="1">
        <v>0.245</v>
      </c>
      <c r="I2154" s="1">
        <v>4.1559999999999997</v>
      </c>
      <c r="J2154" s="1">
        <v>8.1259999999999994</v>
      </c>
      <c r="K2154" s="1">
        <v>4.0259999999999998</v>
      </c>
      <c r="L2154" s="1">
        <v>3.2130000000000001</v>
      </c>
      <c r="M2154" s="1">
        <v>0.28000000000000003</v>
      </c>
      <c r="N2154" s="1">
        <v>4.4020000000000001</v>
      </c>
      <c r="O2154" s="1">
        <v>26.236999999999998</v>
      </c>
      <c r="P2154" s="1"/>
    </row>
    <row r="2155" spans="1:16" ht="13.5" x14ac:dyDescent="0.35">
      <c r="A2155" s="1">
        <v>2148</v>
      </c>
      <c r="B2155" s="1">
        <v>2148</v>
      </c>
      <c r="C2155" s="1">
        <v>2149</v>
      </c>
      <c r="D2155" s="1" t="s">
        <v>174</v>
      </c>
      <c r="E2155" s="12">
        <v>0.5</v>
      </c>
      <c r="F2155" s="1">
        <v>3.03</v>
      </c>
      <c r="G2155" s="1">
        <v>2.3839999999999999</v>
      </c>
      <c r="H2155" s="1">
        <v>0.245</v>
      </c>
      <c r="I2155" s="1">
        <v>3.282</v>
      </c>
      <c r="J2155" s="1">
        <v>0.126</v>
      </c>
      <c r="K2155" s="1">
        <v>4.7149999999999999</v>
      </c>
      <c r="L2155" s="1">
        <v>2.5259999999999998</v>
      </c>
      <c r="M2155" s="1">
        <v>0.28000000000000003</v>
      </c>
      <c r="N2155" s="1">
        <v>3.4649999999999999</v>
      </c>
      <c r="O2155" s="1">
        <v>0.67400000000000004</v>
      </c>
      <c r="P2155" s="1"/>
    </row>
    <row r="2156" spans="1:16" ht="13.5" x14ac:dyDescent="0.35">
      <c r="A2156" s="1">
        <v>2149</v>
      </c>
      <c r="B2156" s="1">
        <v>2149</v>
      </c>
      <c r="C2156" s="1">
        <v>2150</v>
      </c>
      <c r="D2156" s="1" t="s">
        <v>174</v>
      </c>
      <c r="E2156" s="12">
        <v>0.54166666666666663</v>
      </c>
      <c r="F2156" s="1">
        <v>0</v>
      </c>
      <c r="G2156" s="1">
        <v>1.016</v>
      </c>
      <c r="H2156" s="1">
        <v>0</v>
      </c>
      <c r="I2156" s="1">
        <v>1.647</v>
      </c>
      <c r="J2156" s="1">
        <v>8.8209999999999997</v>
      </c>
      <c r="K2156" s="1">
        <v>0</v>
      </c>
      <c r="L2156" s="1">
        <v>1.087</v>
      </c>
      <c r="M2156" s="1">
        <v>0</v>
      </c>
      <c r="N2156" s="1">
        <v>1.758</v>
      </c>
      <c r="O2156" s="1">
        <v>26.631</v>
      </c>
      <c r="P2156" s="1"/>
    </row>
    <row r="2157" spans="1:16" ht="13.5" x14ac:dyDescent="0.35">
      <c r="A2157" s="1">
        <v>2150</v>
      </c>
      <c r="B2157" s="1">
        <v>2150</v>
      </c>
      <c r="C2157" s="1">
        <v>2151</v>
      </c>
      <c r="D2157" s="1" t="s">
        <v>174</v>
      </c>
      <c r="E2157" s="12">
        <v>0.58333333333333337</v>
      </c>
      <c r="F2157" s="1">
        <v>0</v>
      </c>
      <c r="G2157" s="1">
        <v>0</v>
      </c>
      <c r="H2157" s="1">
        <v>0</v>
      </c>
      <c r="I2157" s="1">
        <v>0</v>
      </c>
      <c r="J2157" s="1">
        <v>1.466</v>
      </c>
      <c r="K2157" s="1">
        <v>0</v>
      </c>
      <c r="L2157" s="1">
        <v>0</v>
      </c>
      <c r="M2157" s="1">
        <v>0</v>
      </c>
      <c r="N2157" s="1">
        <v>1E-3</v>
      </c>
      <c r="O2157" s="1">
        <v>8.8879999999999999</v>
      </c>
      <c r="P2157" s="1"/>
    </row>
    <row r="2158" spans="1:16" ht="13.5" x14ac:dyDescent="0.35">
      <c r="A2158" s="1">
        <v>2151</v>
      </c>
      <c r="B2158" s="1">
        <v>2151</v>
      </c>
      <c r="C2158" s="1">
        <v>2152</v>
      </c>
      <c r="D2158" s="1" t="s">
        <v>174</v>
      </c>
      <c r="E2158" s="12">
        <v>0.625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/>
    </row>
    <row r="2159" spans="1:16" ht="13.5" x14ac:dyDescent="0.35">
      <c r="A2159" s="1">
        <v>2152</v>
      </c>
      <c r="B2159" s="1">
        <v>2152</v>
      </c>
      <c r="C2159" s="1">
        <v>2153</v>
      </c>
      <c r="D2159" s="1" t="s">
        <v>174</v>
      </c>
      <c r="E2159" s="12">
        <v>0.66666666666666663</v>
      </c>
      <c r="F2159" s="1">
        <v>2.2290000000000001</v>
      </c>
      <c r="G2159" s="1">
        <v>2.3410000000000002</v>
      </c>
      <c r="H2159" s="1">
        <v>0.80900000000000005</v>
      </c>
      <c r="I2159" s="1">
        <v>3.1640000000000001</v>
      </c>
      <c r="J2159" s="1">
        <v>2.5510000000000002</v>
      </c>
      <c r="K2159" s="1">
        <v>3.169</v>
      </c>
      <c r="L2159" s="1">
        <v>2.4510000000000001</v>
      </c>
      <c r="M2159" s="1">
        <v>0.83799999999999997</v>
      </c>
      <c r="N2159" s="1">
        <v>3.32</v>
      </c>
      <c r="O2159" s="1">
        <v>7.7960000000000003</v>
      </c>
      <c r="P2159" s="1"/>
    </row>
    <row r="2160" spans="1:16" ht="13.5" x14ac:dyDescent="0.35">
      <c r="A2160" s="1">
        <v>2153</v>
      </c>
      <c r="B2160" s="1">
        <v>2153</v>
      </c>
      <c r="C2160" s="1">
        <v>2154</v>
      </c>
      <c r="D2160" s="1" t="s">
        <v>174</v>
      </c>
      <c r="E2160" s="12">
        <v>0.70833333333333337</v>
      </c>
      <c r="F2160" s="1">
        <v>0.35599999999999998</v>
      </c>
      <c r="G2160" s="1">
        <v>1.5509999999999999</v>
      </c>
      <c r="H2160" s="1">
        <v>1.7110000000000001</v>
      </c>
      <c r="I2160" s="1">
        <v>1.323</v>
      </c>
      <c r="J2160" s="1">
        <v>3.2730000000000001</v>
      </c>
      <c r="K2160" s="1">
        <v>0.253</v>
      </c>
      <c r="L2160" s="1">
        <v>1.5189999999999999</v>
      </c>
      <c r="M2160" s="1">
        <v>1.698</v>
      </c>
      <c r="N2160" s="1">
        <v>1.2729999999999999</v>
      </c>
      <c r="O2160" s="1">
        <v>5.117</v>
      </c>
      <c r="P2160" s="1"/>
    </row>
    <row r="2161" spans="1:16" ht="13.5" x14ac:dyDescent="0.35">
      <c r="A2161" s="1">
        <v>2154</v>
      </c>
      <c r="B2161" s="1">
        <v>2154</v>
      </c>
      <c r="C2161" s="1">
        <v>2155</v>
      </c>
      <c r="D2161" s="1" t="s">
        <v>174</v>
      </c>
      <c r="E2161" s="12">
        <v>0.75</v>
      </c>
      <c r="F2161" s="1">
        <v>0.17599999999999999</v>
      </c>
      <c r="G2161" s="1">
        <v>0.32200000000000001</v>
      </c>
      <c r="H2161" s="1">
        <v>0.23200000000000001</v>
      </c>
      <c r="I2161" s="1">
        <v>0.628</v>
      </c>
      <c r="J2161" s="1">
        <v>3.4750000000000001</v>
      </c>
      <c r="K2161" s="1">
        <v>0.108</v>
      </c>
      <c r="L2161" s="1">
        <v>0.39100000000000001</v>
      </c>
      <c r="M2161" s="1">
        <v>0.191</v>
      </c>
      <c r="N2161" s="1">
        <v>0.71199999999999997</v>
      </c>
      <c r="O2161" s="1">
        <v>10.577999999999999</v>
      </c>
      <c r="P2161" s="1"/>
    </row>
    <row r="2162" spans="1:16" ht="13.5" x14ac:dyDescent="0.35">
      <c r="A2162" s="1">
        <v>2155</v>
      </c>
      <c r="B2162" s="1">
        <v>2155</v>
      </c>
      <c r="C2162" s="1">
        <v>2156</v>
      </c>
      <c r="D2162" s="1" t="s">
        <v>174</v>
      </c>
      <c r="E2162" s="12">
        <v>0.79166666666666663</v>
      </c>
      <c r="F2162" s="1">
        <v>0.60499999999999998</v>
      </c>
      <c r="G2162" s="1">
        <v>0.33800000000000002</v>
      </c>
      <c r="H2162" s="1">
        <v>0.70299999999999996</v>
      </c>
      <c r="I2162" s="1">
        <v>8.0000000000000002E-3</v>
      </c>
      <c r="J2162" s="1">
        <v>0.75700000000000001</v>
      </c>
      <c r="K2162" s="1">
        <v>0.50600000000000001</v>
      </c>
      <c r="L2162" s="1">
        <v>0.30199999999999999</v>
      </c>
      <c r="M2162" s="1">
        <v>0.68400000000000005</v>
      </c>
      <c r="N2162" s="1">
        <v>4.5999999999999999E-2</v>
      </c>
      <c r="O2162" s="1">
        <v>0.73699999999999999</v>
      </c>
      <c r="P2162" s="1"/>
    </row>
    <row r="2163" spans="1:16" ht="13.5" x14ac:dyDescent="0.35">
      <c r="A2163" s="1">
        <v>2156</v>
      </c>
      <c r="B2163" s="1">
        <v>2156</v>
      </c>
      <c r="C2163" s="1">
        <v>2157</v>
      </c>
      <c r="D2163" s="1" t="s">
        <v>174</v>
      </c>
      <c r="E2163" s="12">
        <v>0.83333333333333337</v>
      </c>
      <c r="F2163" s="1">
        <v>1.3680000000000001</v>
      </c>
      <c r="G2163" s="1">
        <v>1.8260000000000001</v>
      </c>
      <c r="H2163" s="1">
        <v>1.673</v>
      </c>
      <c r="I2163" s="1">
        <v>1.4339999999999999</v>
      </c>
      <c r="J2163" s="1">
        <v>0.78800000000000003</v>
      </c>
      <c r="K2163" s="1">
        <v>1.2070000000000001</v>
      </c>
      <c r="L2163" s="1">
        <v>1.875</v>
      </c>
      <c r="M2163" s="1">
        <v>1.7130000000000001</v>
      </c>
      <c r="N2163" s="1">
        <v>1.462</v>
      </c>
      <c r="O2163" s="1">
        <v>0.77800000000000002</v>
      </c>
      <c r="P2163" s="1"/>
    </row>
    <row r="2164" spans="1:16" ht="13.5" x14ac:dyDescent="0.35">
      <c r="A2164" s="1">
        <v>2157</v>
      </c>
      <c r="B2164" s="1">
        <v>2157</v>
      </c>
      <c r="C2164" s="1">
        <v>2158</v>
      </c>
      <c r="D2164" s="1" t="s">
        <v>174</v>
      </c>
      <c r="E2164" s="12">
        <v>0.875</v>
      </c>
      <c r="F2164" s="1">
        <v>1.07</v>
      </c>
      <c r="G2164" s="1">
        <v>1.129</v>
      </c>
      <c r="H2164" s="1">
        <v>0.86499999999999999</v>
      </c>
      <c r="I2164" s="1">
        <v>1.1659999999999999</v>
      </c>
      <c r="J2164" s="1">
        <v>0.752</v>
      </c>
      <c r="K2164" s="1">
        <v>0.99299999999999999</v>
      </c>
      <c r="L2164" s="1">
        <v>1.1499999999999999</v>
      </c>
      <c r="M2164" s="1">
        <v>0.871</v>
      </c>
      <c r="N2164" s="1">
        <v>1.1890000000000001</v>
      </c>
      <c r="O2164" s="1">
        <v>0.749</v>
      </c>
      <c r="P2164" s="1"/>
    </row>
    <row r="2165" spans="1:16" ht="13.5" x14ac:dyDescent="0.35">
      <c r="A2165" s="1">
        <v>2158</v>
      </c>
      <c r="B2165" s="1">
        <v>2158</v>
      </c>
      <c r="C2165" s="1">
        <v>2159</v>
      </c>
      <c r="D2165" s="1" t="s">
        <v>174</v>
      </c>
      <c r="E2165" s="12">
        <v>0.91666666666666663</v>
      </c>
      <c r="F2165" s="1">
        <v>6.891</v>
      </c>
      <c r="G2165" s="1">
        <v>15.686</v>
      </c>
      <c r="H2165" s="1">
        <v>8.3800000000000008</v>
      </c>
      <c r="I2165" s="1">
        <v>16.128</v>
      </c>
      <c r="J2165" s="1">
        <v>0.71299999999999997</v>
      </c>
      <c r="K2165" s="1">
        <v>7.1349999999999998</v>
      </c>
      <c r="L2165" s="1">
        <v>16.471</v>
      </c>
      <c r="M2165" s="1">
        <v>8.782</v>
      </c>
      <c r="N2165" s="1">
        <v>16.936</v>
      </c>
      <c r="O2165" s="1">
        <v>0.71499999999999997</v>
      </c>
      <c r="P2165" s="1"/>
    </row>
    <row r="2166" spans="1:16" ht="13.5" x14ac:dyDescent="0.35">
      <c r="A2166" s="1">
        <v>2159</v>
      </c>
      <c r="B2166" s="1">
        <v>2159</v>
      </c>
      <c r="C2166" s="1">
        <v>2160</v>
      </c>
      <c r="D2166" s="1" t="s">
        <v>174</v>
      </c>
      <c r="E2166" s="12">
        <v>0.95833333333333337</v>
      </c>
      <c r="F2166" s="1">
        <v>1.3879999999999999</v>
      </c>
      <c r="G2166" s="1">
        <v>5.1589999999999998</v>
      </c>
      <c r="H2166" s="1">
        <v>2.859</v>
      </c>
      <c r="I2166" s="1">
        <v>4.9390000000000001</v>
      </c>
      <c r="J2166" s="1">
        <v>26.119</v>
      </c>
      <c r="K2166" s="1">
        <v>0.80400000000000005</v>
      </c>
      <c r="L2166" s="1">
        <v>5.4589999999999996</v>
      </c>
      <c r="M2166" s="1">
        <v>3.0409999999999999</v>
      </c>
      <c r="N2166" s="1">
        <v>5.2290000000000001</v>
      </c>
      <c r="O2166" s="1">
        <v>0.73799999999999999</v>
      </c>
      <c r="P2166" s="1"/>
    </row>
    <row r="2167" spans="1:16" ht="13.5" x14ac:dyDescent="0.35">
      <c r="A2167" s="1">
        <v>2160</v>
      </c>
      <c r="B2167" s="1">
        <v>2160</v>
      </c>
      <c r="C2167" s="1">
        <v>2161</v>
      </c>
      <c r="D2167" s="1" t="s">
        <v>175</v>
      </c>
      <c r="E2167" s="12">
        <v>0</v>
      </c>
      <c r="F2167" s="1">
        <v>4.01</v>
      </c>
      <c r="G2167" s="1">
        <v>10.315</v>
      </c>
      <c r="H2167" s="1">
        <v>4.5940000000000003</v>
      </c>
      <c r="I2167" s="1">
        <v>10.522</v>
      </c>
      <c r="J2167" s="1">
        <v>24.462</v>
      </c>
      <c r="K2167" s="1">
        <v>4.3739999999999997</v>
      </c>
      <c r="L2167" s="1">
        <v>10.896000000000001</v>
      </c>
      <c r="M2167" s="1">
        <v>4.8760000000000003</v>
      </c>
      <c r="N2167" s="1">
        <v>11.112</v>
      </c>
      <c r="O2167" s="1">
        <v>0.92500000000000004</v>
      </c>
      <c r="P2167" s="1"/>
    </row>
    <row r="2168" spans="1:16" ht="13.5" x14ac:dyDescent="0.35">
      <c r="A2168" s="1">
        <v>2161</v>
      </c>
      <c r="B2168" s="1">
        <v>2161</v>
      </c>
      <c r="C2168" s="1">
        <v>2162</v>
      </c>
      <c r="D2168" s="1" t="s">
        <v>175</v>
      </c>
      <c r="E2168" s="12">
        <v>4.1666666666666664E-2</v>
      </c>
      <c r="F2168" s="1">
        <v>0.64</v>
      </c>
      <c r="G2168" s="1">
        <v>0.95599999999999996</v>
      </c>
      <c r="H2168" s="1">
        <v>0.97099999999999997</v>
      </c>
      <c r="I2168" s="1">
        <v>0.94899999999999995</v>
      </c>
      <c r="J2168" s="1">
        <v>0.96199999999999997</v>
      </c>
      <c r="K2168" s="1">
        <v>1.2E-2</v>
      </c>
      <c r="L2168" s="1">
        <v>0.96</v>
      </c>
      <c r="M2168" s="1">
        <v>0.97599999999999998</v>
      </c>
      <c r="N2168" s="1">
        <v>0.95399999999999996</v>
      </c>
      <c r="O2168" s="1">
        <v>0.96499999999999997</v>
      </c>
      <c r="P2168" s="1"/>
    </row>
    <row r="2169" spans="1:16" ht="13.5" x14ac:dyDescent="0.35">
      <c r="A2169" s="1">
        <v>2162</v>
      </c>
      <c r="B2169" s="1">
        <v>2162</v>
      </c>
      <c r="C2169" s="1">
        <v>2163</v>
      </c>
      <c r="D2169" s="1" t="s">
        <v>175</v>
      </c>
      <c r="E2169" s="12">
        <v>8.3333333333333329E-2</v>
      </c>
      <c r="F2169" s="1">
        <v>0.98299999999999998</v>
      </c>
      <c r="G2169" s="1">
        <v>0.996</v>
      </c>
      <c r="H2169" s="1">
        <v>1.0089999999999999</v>
      </c>
      <c r="I2169" s="1">
        <v>0.99099999999999999</v>
      </c>
      <c r="J2169" s="1">
        <v>1.0009999999999999</v>
      </c>
      <c r="K2169" s="1">
        <v>0.90400000000000003</v>
      </c>
      <c r="L2169" s="1">
        <v>1</v>
      </c>
      <c r="M2169" s="1">
        <v>1.014</v>
      </c>
      <c r="N2169" s="1">
        <v>0.995</v>
      </c>
      <c r="O2169" s="1">
        <v>1.0049999999999999</v>
      </c>
      <c r="P2169" s="1"/>
    </row>
    <row r="2170" spans="1:16" ht="13.5" x14ac:dyDescent="0.35">
      <c r="A2170" s="1">
        <v>2163</v>
      </c>
      <c r="B2170" s="1">
        <v>2163</v>
      </c>
      <c r="C2170" s="1">
        <v>2164</v>
      </c>
      <c r="D2170" s="1" t="s">
        <v>175</v>
      </c>
      <c r="E2170" s="12">
        <v>0.125</v>
      </c>
      <c r="F2170" s="1">
        <v>6.2119999999999997</v>
      </c>
      <c r="G2170" s="1">
        <v>8.3420000000000005</v>
      </c>
      <c r="H2170" s="1">
        <v>6.1779999999999999</v>
      </c>
      <c r="I2170" s="1">
        <v>3.7610000000000001</v>
      </c>
      <c r="J2170" s="1">
        <v>25.821000000000002</v>
      </c>
      <c r="K2170" s="1">
        <v>6.0460000000000003</v>
      </c>
      <c r="L2170" s="1">
        <v>8.7319999999999993</v>
      </c>
      <c r="M2170" s="1">
        <v>6.4560000000000004</v>
      </c>
      <c r="N2170" s="1">
        <v>3.9140000000000001</v>
      </c>
      <c r="O2170" s="1">
        <v>7.0940000000000003</v>
      </c>
      <c r="P2170" s="1"/>
    </row>
    <row r="2171" spans="1:16" ht="13.5" x14ac:dyDescent="0.35">
      <c r="A2171" s="1">
        <v>2164</v>
      </c>
      <c r="B2171" s="1">
        <v>2164</v>
      </c>
      <c r="C2171" s="1">
        <v>2165</v>
      </c>
      <c r="D2171" s="1" t="s">
        <v>175</v>
      </c>
      <c r="E2171" s="12">
        <v>0.16666666666666666</v>
      </c>
      <c r="F2171" s="1">
        <v>14.276999999999999</v>
      </c>
      <c r="G2171" s="1">
        <v>18.768000000000001</v>
      </c>
      <c r="H2171" s="1">
        <v>14.281000000000001</v>
      </c>
      <c r="I2171" s="1">
        <v>5.6970000000000001</v>
      </c>
      <c r="J2171" s="1">
        <v>45.783000000000001</v>
      </c>
      <c r="K2171" s="1">
        <v>14.37</v>
      </c>
      <c r="L2171" s="1">
        <v>19.709</v>
      </c>
      <c r="M2171" s="1">
        <v>14.988</v>
      </c>
      <c r="N2171" s="1">
        <v>5.9569999999999999</v>
      </c>
      <c r="O2171" s="1">
        <v>9.5429999999999993</v>
      </c>
      <c r="P2171" s="1"/>
    </row>
    <row r="2172" spans="1:16" ht="13.5" x14ac:dyDescent="0.35">
      <c r="A2172" s="1">
        <v>2165</v>
      </c>
      <c r="B2172" s="1">
        <v>2165</v>
      </c>
      <c r="C2172" s="1">
        <v>2166</v>
      </c>
      <c r="D2172" s="1" t="s">
        <v>175</v>
      </c>
      <c r="E2172" s="12">
        <v>0.20833333333333334</v>
      </c>
      <c r="F2172" s="1">
        <v>1.603</v>
      </c>
      <c r="G2172" s="1">
        <v>3.3530000000000002</v>
      </c>
      <c r="H2172" s="1">
        <v>1.73</v>
      </c>
      <c r="I2172" s="1">
        <v>2.0059999999999998</v>
      </c>
      <c r="J2172" s="1">
        <v>31.535</v>
      </c>
      <c r="K2172" s="1">
        <v>1.6519999999999999</v>
      </c>
      <c r="L2172" s="1">
        <v>3.5569999999999999</v>
      </c>
      <c r="M2172" s="1">
        <v>1.85</v>
      </c>
      <c r="N2172" s="1">
        <v>2.14</v>
      </c>
      <c r="O2172" s="1">
        <v>3.7490000000000001</v>
      </c>
      <c r="P2172" s="1"/>
    </row>
    <row r="2173" spans="1:16" ht="13.5" x14ac:dyDescent="0.35">
      <c r="A2173" s="1">
        <v>2166</v>
      </c>
      <c r="B2173" s="1">
        <v>2166</v>
      </c>
      <c r="C2173" s="1">
        <v>2167</v>
      </c>
      <c r="D2173" s="1" t="s">
        <v>175</v>
      </c>
      <c r="E2173" s="12">
        <v>0.25</v>
      </c>
      <c r="F2173" s="1">
        <v>2.6709999999999998</v>
      </c>
      <c r="G2173" s="1">
        <v>3.0760000000000001</v>
      </c>
      <c r="H2173" s="1">
        <v>2.34</v>
      </c>
      <c r="I2173" s="1">
        <v>0.34899999999999998</v>
      </c>
      <c r="J2173" s="1">
        <v>7.4960000000000004</v>
      </c>
      <c r="K2173" s="1">
        <v>2.645</v>
      </c>
      <c r="L2173" s="1">
        <v>3.254</v>
      </c>
      <c r="M2173" s="1">
        <v>2.4790000000000001</v>
      </c>
      <c r="N2173" s="1">
        <v>0.34899999999999998</v>
      </c>
      <c r="O2173" s="1">
        <v>0.83699999999999997</v>
      </c>
      <c r="P2173" s="1"/>
    </row>
    <row r="2174" spans="1:16" ht="13.5" x14ac:dyDescent="0.35">
      <c r="A2174" s="1">
        <v>2167</v>
      </c>
      <c r="B2174" s="1">
        <v>2167</v>
      </c>
      <c r="C2174" s="1">
        <v>2168</v>
      </c>
      <c r="D2174" s="1" t="s">
        <v>175</v>
      </c>
      <c r="E2174" s="12">
        <v>0.29166666666666669</v>
      </c>
      <c r="F2174" s="1">
        <v>23.172000000000001</v>
      </c>
      <c r="G2174" s="1">
        <v>27.591000000000001</v>
      </c>
      <c r="H2174" s="1">
        <v>23.254000000000001</v>
      </c>
      <c r="I2174" s="1">
        <v>14.728</v>
      </c>
      <c r="J2174" s="1">
        <v>39.465000000000003</v>
      </c>
      <c r="K2174" s="1">
        <v>23.111000000000001</v>
      </c>
      <c r="L2174" s="1">
        <v>28.526</v>
      </c>
      <c r="M2174" s="1">
        <v>23.963999999999999</v>
      </c>
      <c r="N2174" s="1">
        <v>14.993</v>
      </c>
      <c r="O2174" s="1">
        <v>20.606999999999999</v>
      </c>
      <c r="P2174" s="1"/>
    </row>
    <row r="2175" spans="1:16" ht="13.5" x14ac:dyDescent="0.35">
      <c r="A2175" s="1">
        <v>2168</v>
      </c>
      <c r="B2175" s="1">
        <v>2168</v>
      </c>
      <c r="C2175" s="1">
        <v>2169</v>
      </c>
      <c r="D2175" s="1" t="s">
        <v>175</v>
      </c>
      <c r="E2175" s="12">
        <v>0.33333333333333331</v>
      </c>
      <c r="F2175" s="1">
        <v>1.1659999999999999</v>
      </c>
      <c r="G2175" s="1">
        <v>1.3660000000000001</v>
      </c>
      <c r="H2175" s="1">
        <v>1.35</v>
      </c>
      <c r="I2175" s="1">
        <v>1.3720000000000001</v>
      </c>
      <c r="J2175" s="1">
        <v>1.361</v>
      </c>
      <c r="K2175" s="1">
        <v>1.1140000000000001</v>
      </c>
      <c r="L2175" s="1">
        <v>1.3859999999999999</v>
      </c>
      <c r="M2175" s="1">
        <v>1.365</v>
      </c>
      <c r="N2175" s="1">
        <v>1.3919999999999999</v>
      </c>
      <c r="O2175" s="1">
        <v>1.381</v>
      </c>
      <c r="P2175" s="1"/>
    </row>
    <row r="2176" spans="1:16" ht="13.5" x14ac:dyDescent="0.35">
      <c r="A2176" s="1">
        <v>2169</v>
      </c>
      <c r="B2176" s="1">
        <v>2169</v>
      </c>
      <c r="C2176" s="1">
        <v>2170</v>
      </c>
      <c r="D2176" s="1" t="s">
        <v>175</v>
      </c>
      <c r="E2176" s="12">
        <v>0.375</v>
      </c>
      <c r="F2176" s="1">
        <v>0.79700000000000004</v>
      </c>
      <c r="G2176" s="1">
        <v>0.751</v>
      </c>
      <c r="H2176" s="1">
        <v>0.68600000000000005</v>
      </c>
      <c r="I2176" s="1">
        <v>0.77600000000000002</v>
      </c>
      <c r="J2176" s="1">
        <v>0.72799999999999998</v>
      </c>
      <c r="K2176" s="1">
        <v>0.47599999999999998</v>
      </c>
      <c r="L2176" s="1">
        <v>0.70099999999999996</v>
      </c>
      <c r="M2176" s="1">
        <v>0.63600000000000001</v>
      </c>
      <c r="N2176" s="1">
        <v>0.72499999999999998</v>
      </c>
      <c r="O2176" s="1">
        <v>0.68500000000000005</v>
      </c>
      <c r="P2176" s="1"/>
    </row>
    <row r="2177" spans="1:16" ht="13.5" x14ac:dyDescent="0.35">
      <c r="A2177" s="1">
        <v>2170</v>
      </c>
      <c r="B2177" s="1">
        <v>2170</v>
      </c>
      <c r="C2177" s="1">
        <v>2171</v>
      </c>
      <c r="D2177" s="1" t="s">
        <v>175</v>
      </c>
      <c r="E2177" s="12">
        <v>0.41666666666666669</v>
      </c>
      <c r="F2177" s="1">
        <v>0</v>
      </c>
      <c r="G2177" s="1">
        <v>0.23200000000000001</v>
      </c>
      <c r="H2177" s="1">
        <v>0</v>
      </c>
      <c r="I2177" s="1">
        <v>9.4E-2</v>
      </c>
      <c r="J2177" s="1">
        <v>0.98799999999999999</v>
      </c>
      <c r="K2177" s="1">
        <v>9.0999999999999998E-2</v>
      </c>
      <c r="L2177" s="1">
        <v>0.245</v>
      </c>
      <c r="M2177" s="1">
        <v>0</v>
      </c>
      <c r="N2177" s="1">
        <v>0.1</v>
      </c>
      <c r="O2177" s="1">
        <v>2.1509999999999998</v>
      </c>
      <c r="P2177" s="1"/>
    </row>
    <row r="2178" spans="1:16" ht="13.5" x14ac:dyDescent="0.35">
      <c r="A2178" s="1">
        <v>2171</v>
      </c>
      <c r="B2178" s="1">
        <v>2171</v>
      </c>
      <c r="C2178" s="1">
        <v>2172</v>
      </c>
      <c r="D2178" s="1" t="s">
        <v>175</v>
      </c>
      <c r="E2178" s="12">
        <v>0.45833333333333331</v>
      </c>
      <c r="F2178" s="1">
        <v>1.4450000000000001</v>
      </c>
      <c r="G2178" s="1">
        <v>1.948</v>
      </c>
      <c r="H2178" s="1">
        <v>0.82299999999999995</v>
      </c>
      <c r="I2178" s="1">
        <v>1.5249999999999999</v>
      </c>
      <c r="J2178" s="1">
        <v>1.262</v>
      </c>
      <c r="K2178" s="1">
        <v>2.1760000000000002</v>
      </c>
      <c r="L2178" s="1">
        <v>2.0830000000000002</v>
      </c>
      <c r="M2178" s="1">
        <v>0.90700000000000003</v>
      </c>
      <c r="N2178" s="1">
        <v>1.639</v>
      </c>
      <c r="O2178" s="1">
        <v>6.9669999999999996</v>
      </c>
      <c r="P2178" s="1"/>
    </row>
    <row r="2179" spans="1:16" ht="13.5" x14ac:dyDescent="0.35">
      <c r="A2179" s="1">
        <v>2172</v>
      </c>
      <c r="B2179" s="1">
        <v>2172</v>
      </c>
      <c r="C2179" s="1">
        <v>2173</v>
      </c>
      <c r="D2179" s="1" t="s">
        <v>175</v>
      </c>
      <c r="E2179" s="12">
        <v>0.5</v>
      </c>
      <c r="F2179" s="1">
        <v>1.4450000000000001</v>
      </c>
      <c r="G2179" s="1">
        <v>1.944</v>
      </c>
      <c r="H2179" s="1">
        <v>0.82299999999999995</v>
      </c>
      <c r="I2179" s="1">
        <v>1.619</v>
      </c>
      <c r="J2179" s="1">
        <v>1.4159999999999999</v>
      </c>
      <c r="K2179" s="1">
        <v>2.2669999999999999</v>
      </c>
      <c r="L2179" s="1">
        <v>2.0419999999999998</v>
      </c>
      <c r="M2179" s="1">
        <v>0.90700000000000003</v>
      </c>
      <c r="N2179" s="1">
        <v>1.7390000000000001</v>
      </c>
      <c r="O2179" s="1">
        <v>2.7109999999999999</v>
      </c>
      <c r="P2179" s="1"/>
    </row>
    <row r="2180" spans="1:16" ht="13.5" x14ac:dyDescent="0.35">
      <c r="A2180" s="1">
        <v>2173</v>
      </c>
      <c r="B2180" s="1">
        <v>2173</v>
      </c>
      <c r="C2180" s="1">
        <v>2174</v>
      </c>
      <c r="D2180" s="1" t="s">
        <v>175</v>
      </c>
      <c r="E2180" s="12">
        <v>0.54166666666666663</v>
      </c>
      <c r="F2180" s="1">
        <v>0</v>
      </c>
      <c r="G2180" s="1">
        <v>0.23599999999999999</v>
      </c>
      <c r="H2180" s="1">
        <v>0</v>
      </c>
      <c r="I2180" s="1">
        <v>0</v>
      </c>
      <c r="J2180" s="1">
        <v>0.83499999999999996</v>
      </c>
      <c r="K2180" s="1">
        <v>0</v>
      </c>
      <c r="L2180" s="1">
        <v>0.28599999999999998</v>
      </c>
      <c r="M2180" s="1">
        <v>0</v>
      </c>
      <c r="N2180" s="1">
        <v>0</v>
      </c>
      <c r="O2180" s="1">
        <v>0.24299999999999999</v>
      </c>
      <c r="P2180" s="1"/>
    </row>
    <row r="2181" spans="1:16" ht="13.5" x14ac:dyDescent="0.35">
      <c r="A2181" s="1">
        <v>2174</v>
      </c>
      <c r="B2181" s="1">
        <v>2174</v>
      </c>
      <c r="C2181" s="1">
        <v>2175</v>
      </c>
      <c r="D2181" s="1" t="s">
        <v>175</v>
      </c>
      <c r="E2181" s="12">
        <v>0.58333333333333337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4.5540000000000003</v>
      </c>
      <c r="P2181" s="1"/>
    </row>
    <row r="2182" spans="1:16" ht="13.5" x14ac:dyDescent="0.35">
      <c r="A2182" s="1">
        <v>2175</v>
      </c>
      <c r="B2182" s="1">
        <v>2175</v>
      </c>
      <c r="C2182" s="1">
        <v>2176</v>
      </c>
      <c r="D2182" s="1" t="s">
        <v>175</v>
      </c>
      <c r="E2182" s="12">
        <v>0.625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2.0960000000000001</v>
      </c>
      <c r="P2182" s="1"/>
    </row>
    <row r="2183" spans="1:16" ht="13.5" x14ac:dyDescent="0.35">
      <c r="A2183" s="1">
        <v>2176</v>
      </c>
      <c r="B2183" s="1">
        <v>2176</v>
      </c>
      <c r="C2183" s="1">
        <v>2177</v>
      </c>
      <c r="D2183" s="1" t="s">
        <v>175</v>
      </c>
      <c r="E2183" s="12">
        <v>0.66666666666666663</v>
      </c>
      <c r="F2183" s="1">
        <v>0</v>
      </c>
      <c r="G2183" s="1">
        <v>0.2</v>
      </c>
      <c r="H2183" s="1">
        <v>7.6999999999999999E-2</v>
      </c>
      <c r="I2183" s="1">
        <v>0.128</v>
      </c>
      <c r="J2183" s="1">
        <v>0</v>
      </c>
      <c r="K2183" s="1">
        <v>0</v>
      </c>
      <c r="L2183" s="1">
        <v>0.17499999999999999</v>
      </c>
      <c r="M2183" s="1">
        <v>5.0999999999999997E-2</v>
      </c>
      <c r="N2183" s="1">
        <v>0.10100000000000001</v>
      </c>
      <c r="O2183" s="1">
        <v>0.14699999999999999</v>
      </c>
      <c r="P2183" s="1"/>
    </row>
    <row r="2184" spans="1:16" ht="13.5" x14ac:dyDescent="0.35">
      <c r="A2184" s="1">
        <v>2177</v>
      </c>
      <c r="B2184" s="1">
        <v>2177</v>
      </c>
      <c r="C2184" s="1">
        <v>2178</v>
      </c>
      <c r="D2184" s="1" t="s">
        <v>175</v>
      </c>
      <c r="E2184" s="12">
        <v>0.70833333333333337</v>
      </c>
      <c r="F2184" s="1">
        <v>1.3</v>
      </c>
      <c r="G2184" s="1">
        <v>1.63</v>
      </c>
      <c r="H2184" s="1">
        <v>1.6619999999999999</v>
      </c>
      <c r="I2184" s="1">
        <v>1.4670000000000001</v>
      </c>
      <c r="J2184" s="1">
        <v>1.5860000000000001</v>
      </c>
      <c r="K2184" s="1">
        <v>1.423</v>
      </c>
      <c r="L2184" s="1">
        <v>1.6279999999999999</v>
      </c>
      <c r="M2184" s="1">
        <v>1.66</v>
      </c>
      <c r="N2184" s="1">
        <v>1.4550000000000001</v>
      </c>
      <c r="O2184" s="1">
        <v>2.0379999999999998</v>
      </c>
      <c r="P2184" s="1"/>
    </row>
    <row r="2185" spans="1:16" ht="13.5" x14ac:dyDescent="0.35">
      <c r="A2185" s="1">
        <v>2178</v>
      </c>
      <c r="B2185" s="1">
        <v>2178</v>
      </c>
      <c r="C2185" s="1">
        <v>2179</v>
      </c>
      <c r="D2185" s="1" t="s">
        <v>175</v>
      </c>
      <c r="E2185" s="12">
        <v>0.75</v>
      </c>
      <c r="F2185" s="1">
        <v>0.56899999999999995</v>
      </c>
      <c r="G2185" s="1">
        <v>0.51300000000000001</v>
      </c>
      <c r="H2185" s="1">
        <v>0.499</v>
      </c>
      <c r="I2185" s="1">
        <v>0.54800000000000004</v>
      </c>
      <c r="J2185" s="1">
        <v>1.4910000000000001</v>
      </c>
      <c r="K2185" s="1">
        <v>0.42199999999999999</v>
      </c>
      <c r="L2185" s="1">
        <v>0.497</v>
      </c>
      <c r="M2185" s="1">
        <v>0.48199999999999998</v>
      </c>
      <c r="N2185" s="1">
        <v>0.53300000000000003</v>
      </c>
      <c r="O2185" s="1">
        <v>0.873</v>
      </c>
      <c r="P2185" s="1"/>
    </row>
    <row r="2186" spans="1:16" ht="13.5" x14ac:dyDescent="0.35">
      <c r="A2186" s="1">
        <v>2179</v>
      </c>
      <c r="B2186" s="1">
        <v>2179</v>
      </c>
      <c r="C2186" s="1">
        <v>2180</v>
      </c>
      <c r="D2186" s="1" t="s">
        <v>175</v>
      </c>
      <c r="E2186" s="12">
        <v>0.79166666666666663</v>
      </c>
      <c r="F2186" s="1">
        <v>0.96799999999999997</v>
      </c>
      <c r="G2186" s="1">
        <v>0.748</v>
      </c>
      <c r="H2186" s="1">
        <v>0.72399999999999998</v>
      </c>
      <c r="I2186" s="1">
        <v>0.94</v>
      </c>
      <c r="J2186" s="1">
        <v>1.2999999999999999E-2</v>
      </c>
      <c r="K2186" s="1">
        <v>0.96199999999999997</v>
      </c>
      <c r="L2186" s="1">
        <v>0.72299999999999998</v>
      </c>
      <c r="M2186" s="1">
        <v>0.69699999999999995</v>
      </c>
      <c r="N2186" s="1">
        <v>0.92500000000000004</v>
      </c>
      <c r="O2186" s="1">
        <v>0.124</v>
      </c>
      <c r="P2186" s="1"/>
    </row>
    <row r="2187" spans="1:16" ht="13.5" x14ac:dyDescent="0.35">
      <c r="A2187" s="1">
        <v>2180</v>
      </c>
      <c r="B2187" s="1">
        <v>2180</v>
      </c>
      <c r="C2187" s="1">
        <v>2181</v>
      </c>
      <c r="D2187" s="1" t="s">
        <v>175</v>
      </c>
      <c r="E2187" s="12">
        <v>0.83333333333333337</v>
      </c>
      <c r="F2187" s="1">
        <v>4.5389999999999997</v>
      </c>
      <c r="G2187" s="1">
        <v>6.7670000000000003</v>
      </c>
      <c r="H2187" s="1">
        <v>5.62</v>
      </c>
      <c r="I2187" s="1">
        <v>4.33</v>
      </c>
      <c r="J2187" s="1">
        <v>1.228</v>
      </c>
      <c r="K2187" s="1">
        <v>4.4400000000000004</v>
      </c>
      <c r="L2187" s="1">
        <v>7.056</v>
      </c>
      <c r="M2187" s="1">
        <v>5.8479999999999999</v>
      </c>
      <c r="N2187" s="1">
        <v>4.4909999999999997</v>
      </c>
      <c r="O2187" s="1">
        <v>12.824999999999999</v>
      </c>
      <c r="P2187" s="1"/>
    </row>
    <row r="2188" spans="1:16" ht="13.5" x14ac:dyDescent="0.35">
      <c r="A2188" s="1">
        <v>2181</v>
      </c>
      <c r="B2188" s="1">
        <v>2181</v>
      </c>
      <c r="C2188" s="1">
        <v>2182</v>
      </c>
      <c r="D2188" s="1" t="s">
        <v>175</v>
      </c>
      <c r="E2188" s="12">
        <v>0.875</v>
      </c>
      <c r="F2188" s="1">
        <v>0.40400000000000003</v>
      </c>
      <c r="G2188" s="1">
        <v>1.74</v>
      </c>
      <c r="H2188" s="1">
        <v>1.2370000000000001</v>
      </c>
      <c r="I2188" s="1">
        <v>0.42899999999999999</v>
      </c>
      <c r="J2188" s="1">
        <v>1.0780000000000001</v>
      </c>
      <c r="K2188" s="1">
        <v>0.67500000000000004</v>
      </c>
      <c r="L2188" s="1">
        <v>1.8839999999999999</v>
      </c>
      <c r="M2188" s="1">
        <v>1.355</v>
      </c>
      <c r="N2188" s="1">
        <v>0.505</v>
      </c>
      <c r="O2188" s="1">
        <v>6.2350000000000003</v>
      </c>
      <c r="P2188" s="1"/>
    </row>
    <row r="2189" spans="1:16" ht="13.5" x14ac:dyDescent="0.35">
      <c r="A2189" s="1">
        <v>2182</v>
      </c>
      <c r="B2189" s="1">
        <v>2182</v>
      </c>
      <c r="C2189" s="1">
        <v>2183</v>
      </c>
      <c r="D2189" s="1" t="s">
        <v>175</v>
      </c>
      <c r="E2189" s="12">
        <v>0.91666666666666663</v>
      </c>
      <c r="F2189" s="1">
        <v>5.4610000000000003</v>
      </c>
      <c r="G2189" s="1">
        <v>8.1560000000000006</v>
      </c>
      <c r="H2189" s="1">
        <v>6</v>
      </c>
      <c r="I2189" s="1">
        <v>4.9089999999999998</v>
      </c>
      <c r="J2189" s="1">
        <v>0.94499999999999995</v>
      </c>
      <c r="K2189" s="1">
        <v>5.35</v>
      </c>
      <c r="L2189" s="1">
        <v>8.5359999999999996</v>
      </c>
      <c r="M2189" s="1">
        <v>6.2670000000000003</v>
      </c>
      <c r="N2189" s="1">
        <v>5.12</v>
      </c>
      <c r="O2189" s="1">
        <v>2.403</v>
      </c>
      <c r="P2189" s="1"/>
    </row>
    <row r="2190" spans="1:16" ht="13.5" x14ac:dyDescent="0.35">
      <c r="A2190" s="1">
        <v>2183</v>
      </c>
      <c r="B2190" s="1">
        <v>2183</v>
      </c>
      <c r="C2190" s="1">
        <v>2184</v>
      </c>
      <c r="D2190" s="1" t="s">
        <v>175</v>
      </c>
      <c r="E2190" s="12">
        <v>0.95833333333333337</v>
      </c>
      <c r="F2190" s="1">
        <v>2.419</v>
      </c>
      <c r="G2190" s="1">
        <v>3.4470000000000001</v>
      </c>
      <c r="H2190" s="1">
        <v>3.0310000000000001</v>
      </c>
      <c r="I2190" s="1">
        <v>1.7809999999999999</v>
      </c>
      <c r="J2190" s="1">
        <v>0.68799999999999994</v>
      </c>
      <c r="K2190" s="1">
        <v>2.5390000000000001</v>
      </c>
      <c r="L2190" s="1">
        <v>3.5960000000000001</v>
      </c>
      <c r="M2190" s="1">
        <v>3.1579999999999999</v>
      </c>
      <c r="N2190" s="1">
        <v>1.843</v>
      </c>
      <c r="O2190" s="1">
        <v>0.307</v>
      </c>
      <c r="P2190" s="1"/>
    </row>
    <row r="2191" spans="1:16" ht="13.5" x14ac:dyDescent="0.35">
      <c r="A2191" s="1">
        <v>2184</v>
      </c>
      <c r="B2191" s="1">
        <v>2184</v>
      </c>
      <c r="C2191" s="1">
        <v>2185</v>
      </c>
      <c r="D2191" s="1" t="s">
        <v>176</v>
      </c>
      <c r="E2191" s="12">
        <v>0</v>
      </c>
      <c r="F2191" s="1">
        <v>7.4169999999999998</v>
      </c>
      <c r="G2191" s="1">
        <v>12.125999999999999</v>
      </c>
      <c r="H2191" s="1">
        <v>8.8620000000000001</v>
      </c>
      <c r="I2191" s="1">
        <v>6.077</v>
      </c>
      <c r="J2191" s="1">
        <v>0.57399999999999995</v>
      </c>
      <c r="K2191" s="1">
        <v>7.4059999999999997</v>
      </c>
      <c r="L2191" s="1">
        <v>12.781000000000001</v>
      </c>
      <c r="M2191" s="1">
        <v>9.3480000000000008</v>
      </c>
      <c r="N2191" s="1">
        <v>6.4180000000000001</v>
      </c>
      <c r="O2191" s="1">
        <v>0.56699999999999995</v>
      </c>
      <c r="P2191" s="1"/>
    </row>
    <row r="2192" spans="1:16" ht="13.5" x14ac:dyDescent="0.35">
      <c r="A2192" s="1">
        <v>2185</v>
      </c>
      <c r="B2192" s="1">
        <v>2185</v>
      </c>
      <c r="C2192" s="1">
        <v>2186</v>
      </c>
      <c r="D2192" s="1" t="s">
        <v>176</v>
      </c>
      <c r="E2192" s="12">
        <v>4.1666666666666664E-2</v>
      </c>
      <c r="F2192" s="1">
        <v>5.6920000000000002</v>
      </c>
      <c r="G2192" s="1">
        <v>8.0009999999999994</v>
      </c>
      <c r="H2192" s="1">
        <v>6.077</v>
      </c>
      <c r="I2192" s="1">
        <v>3.944</v>
      </c>
      <c r="J2192" s="1">
        <v>28.738</v>
      </c>
      <c r="K2192" s="1">
        <v>5.5960000000000001</v>
      </c>
      <c r="L2192" s="1">
        <v>8.3859999999999992</v>
      </c>
      <c r="M2192" s="1">
        <v>6.3620000000000001</v>
      </c>
      <c r="N2192" s="1">
        <v>4.1189999999999998</v>
      </c>
      <c r="O2192" s="1">
        <v>8.2230000000000008</v>
      </c>
      <c r="P2192" s="1"/>
    </row>
    <row r="2193" spans="1:16" ht="13.5" x14ac:dyDescent="0.35">
      <c r="A2193" s="1">
        <v>2186</v>
      </c>
      <c r="B2193" s="1">
        <v>2186</v>
      </c>
      <c r="C2193" s="1">
        <v>2187</v>
      </c>
      <c r="D2193" s="1" t="s">
        <v>176</v>
      </c>
      <c r="E2193" s="12">
        <v>8.3333333333333329E-2</v>
      </c>
      <c r="F2193" s="1">
        <v>6.91</v>
      </c>
      <c r="G2193" s="1">
        <v>10.257</v>
      </c>
      <c r="H2193" s="1">
        <v>7.1630000000000003</v>
      </c>
      <c r="I2193" s="1">
        <v>6.1079999999999997</v>
      </c>
      <c r="J2193" s="1">
        <v>43.308999999999997</v>
      </c>
      <c r="K2193" s="1">
        <v>6.8680000000000003</v>
      </c>
      <c r="L2193" s="1">
        <v>10.760999999999999</v>
      </c>
      <c r="M2193" s="1">
        <v>7.5060000000000002</v>
      </c>
      <c r="N2193" s="1">
        <v>6.3949999999999996</v>
      </c>
      <c r="O2193" s="1">
        <v>17.454000000000001</v>
      </c>
      <c r="P2193" s="1"/>
    </row>
    <row r="2194" spans="1:16" ht="13.5" x14ac:dyDescent="0.35">
      <c r="A2194" s="1">
        <v>2187</v>
      </c>
      <c r="B2194" s="1">
        <v>2187</v>
      </c>
      <c r="C2194" s="1">
        <v>2188</v>
      </c>
      <c r="D2194" s="1" t="s">
        <v>176</v>
      </c>
      <c r="E2194" s="12">
        <v>0.125</v>
      </c>
      <c r="F2194" s="1">
        <v>4.5810000000000004</v>
      </c>
      <c r="G2194" s="1">
        <v>6.673</v>
      </c>
      <c r="H2194" s="1">
        <v>4.4779999999999998</v>
      </c>
      <c r="I2194" s="1">
        <v>2.7480000000000002</v>
      </c>
      <c r="J2194" s="1">
        <v>37.045999999999999</v>
      </c>
      <c r="K2194" s="1">
        <v>4.3319999999999999</v>
      </c>
      <c r="L2194" s="1">
        <v>7.03</v>
      </c>
      <c r="M2194" s="1">
        <v>4.7210000000000001</v>
      </c>
      <c r="N2194" s="1">
        <v>2.9009999999999998</v>
      </c>
      <c r="O2194" s="1">
        <v>4.6289999999999996</v>
      </c>
      <c r="P2194" s="1"/>
    </row>
    <row r="2195" spans="1:16" ht="13.5" x14ac:dyDescent="0.35">
      <c r="A2195" s="1">
        <v>2188</v>
      </c>
      <c r="B2195" s="1">
        <v>2188</v>
      </c>
      <c r="C2195" s="1">
        <v>2189</v>
      </c>
      <c r="D2195" s="1" t="s">
        <v>176</v>
      </c>
      <c r="E2195" s="12">
        <v>0.16666666666666666</v>
      </c>
      <c r="F2195" s="1">
        <v>4.3410000000000002</v>
      </c>
      <c r="G2195" s="1">
        <v>6.7210000000000001</v>
      </c>
      <c r="H2195" s="1">
        <v>4.976</v>
      </c>
      <c r="I2195" s="1">
        <v>3.395</v>
      </c>
      <c r="J2195" s="1">
        <v>22.460999999999999</v>
      </c>
      <c r="K2195" s="1">
        <v>4.1909999999999998</v>
      </c>
      <c r="L2195" s="1">
        <v>7.056</v>
      </c>
      <c r="M2195" s="1">
        <v>5.2210000000000001</v>
      </c>
      <c r="N2195" s="1">
        <v>3.5569999999999999</v>
      </c>
      <c r="O2195" s="1">
        <v>12.77</v>
      </c>
      <c r="P2195" s="1"/>
    </row>
    <row r="2196" spans="1:16" ht="13.5" x14ac:dyDescent="0.35">
      <c r="A2196" s="1">
        <v>2189</v>
      </c>
      <c r="B2196" s="1">
        <v>2189</v>
      </c>
      <c r="C2196" s="1">
        <v>2190</v>
      </c>
      <c r="D2196" s="1" t="s">
        <v>176</v>
      </c>
      <c r="E2196" s="12">
        <v>0.20833333333333334</v>
      </c>
      <c r="F2196" s="1">
        <v>2.3170000000000002</v>
      </c>
      <c r="G2196" s="1">
        <v>3.9420000000000002</v>
      </c>
      <c r="H2196" s="1">
        <v>2.8370000000000002</v>
      </c>
      <c r="I2196" s="1">
        <v>2.9849999999999999</v>
      </c>
      <c r="J2196" s="1">
        <v>11.614000000000001</v>
      </c>
      <c r="K2196" s="1">
        <v>2.246</v>
      </c>
      <c r="L2196" s="1">
        <v>4.1189999999999998</v>
      </c>
      <c r="M2196" s="1">
        <v>2.956</v>
      </c>
      <c r="N2196" s="1">
        <v>3.1110000000000002</v>
      </c>
      <c r="O2196" s="1">
        <v>16.629000000000001</v>
      </c>
      <c r="P2196" s="1"/>
    </row>
    <row r="2197" spans="1:16" ht="13.5" x14ac:dyDescent="0.35">
      <c r="A2197" s="1">
        <v>2190</v>
      </c>
      <c r="B2197" s="1">
        <v>2190</v>
      </c>
      <c r="C2197" s="1">
        <v>2191</v>
      </c>
      <c r="D2197" s="1" t="s">
        <v>176</v>
      </c>
      <c r="E2197" s="12">
        <v>0.25</v>
      </c>
      <c r="F2197" s="1">
        <v>4.1000000000000002E-2</v>
      </c>
      <c r="G2197" s="1">
        <v>0.69199999999999995</v>
      </c>
      <c r="H2197" s="1">
        <v>0.34</v>
      </c>
      <c r="I2197" s="1">
        <v>0.442</v>
      </c>
      <c r="J2197" s="1">
        <v>4.0599999999999996</v>
      </c>
      <c r="K2197" s="1">
        <v>3.6999999999999998E-2</v>
      </c>
      <c r="L2197" s="1">
        <v>0.755</v>
      </c>
      <c r="M2197" s="1">
        <v>0.38500000000000001</v>
      </c>
      <c r="N2197" s="1">
        <v>0.49299999999999999</v>
      </c>
      <c r="O2197" s="1">
        <v>4.9820000000000002</v>
      </c>
      <c r="P2197" s="1"/>
    </row>
    <row r="2198" spans="1:16" ht="13.5" x14ac:dyDescent="0.35">
      <c r="A2198" s="1">
        <v>2191</v>
      </c>
      <c r="B2198" s="1">
        <v>2191</v>
      </c>
      <c r="C2198" s="1">
        <v>2192</v>
      </c>
      <c r="D2198" s="1" t="s">
        <v>176</v>
      </c>
      <c r="E2198" s="12">
        <v>0.29166666666666669</v>
      </c>
      <c r="F2198" s="1">
        <v>7.7519999999999998</v>
      </c>
      <c r="G2198" s="1">
        <v>7.0679999999999996</v>
      </c>
      <c r="H2198" s="1">
        <v>7.5609999999999999</v>
      </c>
      <c r="I2198" s="1">
        <v>7.2439999999999998</v>
      </c>
      <c r="J2198" s="1">
        <v>5.1509999999999998</v>
      </c>
      <c r="K2198" s="1">
        <v>7.6619999999999999</v>
      </c>
      <c r="L2198" s="1">
        <v>6.9649999999999999</v>
      </c>
      <c r="M2198" s="1">
        <v>7.484</v>
      </c>
      <c r="N2198" s="1">
        <v>7.15</v>
      </c>
      <c r="O2198" s="1">
        <v>2.5099999999999998</v>
      </c>
      <c r="P2198" s="1"/>
    </row>
    <row r="2199" spans="1:16" ht="13.5" x14ac:dyDescent="0.35">
      <c r="A2199" s="1">
        <v>2192</v>
      </c>
      <c r="B2199" s="1">
        <v>2192</v>
      </c>
      <c r="C2199" s="1">
        <v>2193</v>
      </c>
      <c r="D2199" s="1" t="s">
        <v>176</v>
      </c>
      <c r="E2199" s="12">
        <v>0.33333333333333331</v>
      </c>
      <c r="F2199" s="1">
        <v>0.80100000000000005</v>
      </c>
      <c r="G2199" s="1">
        <v>0.38500000000000001</v>
      </c>
      <c r="H2199" s="1">
        <v>0.74099999999999999</v>
      </c>
      <c r="I2199" s="1">
        <v>7.0000000000000001E-3</v>
      </c>
      <c r="J2199" s="1">
        <v>5.3369999999999997</v>
      </c>
      <c r="K2199" s="1">
        <v>0.66200000000000003</v>
      </c>
      <c r="L2199" s="1">
        <v>0.36099999999999999</v>
      </c>
      <c r="M2199" s="1">
        <v>0.77</v>
      </c>
      <c r="N2199" s="1">
        <v>6.3E-2</v>
      </c>
      <c r="O2199" s="1">
        <v>9.2759999999999998</v>
      </c>
      <c r="P2199" s="1"/>
    </row>
    <row r="2200" spans="1:16" ht="13.5" x14ac:dyDescent="0.35">
      <c r="A2200" s="1">
        <v>2193</v>
      </c>
      <c r="B2200" s="1">
        <v>2193</v>
      </c>
      <c r="C2200" s="1">
        <v>2194</v>
      </c>
      <c r="D2200" s="1" t="s">
        <v>176</v>
      </c>
      <c r="E2200" s="12">
        <v>0.375</v>
      </c>
      <c r="F2200" s="1">
        <v>0.28499999999999998</v>
      </c>
      <c r="G2200" s="1">
        <v>1.756</v>
      </c>
      <c r="H2200" s="1">
        <v>0.499</v>
      </c>
      <c r="I2200" s="1">
        <v>1.7250000000000001</v>
      </c>
      <c r="J2200" s="1">
        <v>2.0760000000000001</v>
      </c>
      <c r="K2200" s="1">
        <v>0.39</v>
      </c>
      <c r="L2200" s="1">
        <v>1.917</v>
      </c>
      <c r="M2200" s="1">
        <v>0.56000000000000005</v>
      </c>
      <c r="N2200" s="1">
        <v>1.8979999999999999</v>
      </c>
      <c r="O2200" s="1">
        <v>20.283000000000001</v>
      </c>
      <c r="P2200" s="1"/>
    </row>
    <row r="2201" spans="1:16" ht="13.5" x14ac:dyDescent="0.35">
      <c r="A2201" s="1">
        <v>2194</v>
      </c>
      <c r="B2201" s="1">
        <v>2194</v>
      </c>
      <c r="C2201" s="1">
        <v>2195</v>
      </c>
      <c r="D2201" s="1" t="s">
        <v>176</v>
      </c>
      <c r="E2201" s="12">
        <v>0.41666666666666669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/>
    </row>
    <row r="2202" spans="1:16" ht="13.5" x14ac:dyDescent="0.35">
      <c r="A2202" s="1">
        <v>2195</v>
      </c>
      <c r="B2202" s="1">
        <v>2195</v>
      </c>
      <c r="C2202" s="1">
        <v>2196</v>
      </c>
      <c r="D2202" s="1" t="s">
        <v>176</v>
      </c>
      <c r="E2202" s="12">
        <v>0.45833333333333331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0.56599999999999995</v>
      </c>
      <c r="P2202" s="1"/>
    </row>
    <row r="2203" spans="1:16" ht="13.5" x14ac:dyDescent="0.35">
      <c r="A2203" s="1">
        <v>2196</v>
      </c>
      <c r="B2203" s="1">
        <v>2196</v>
      </c>
      <c r="C2203" s="1">
        <v>2197</v>
      </c>
      <c r="D2203" s="1" t="s">
        <v>176</v>
      </c>
      <c r="E2203" s="12">
        <v>0.5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0.75700000000000001</v>
      </c>
      <c r="L2203" s="1">
        <v>0</v>
      </c>
      <c r="M2203" s="1">
        <v>0</v>
      </c>
      <c r="N2203" s="1">
        <v>0</v>
      </c>
      <c r="O2203" s="1">
        <v>3.855</v>
      </c>
      <c r="P2203" s="1"/>
    </row>
    <row r="2204" spans="1:16" ht="13.5" x14ac:dyDescent="0.35">
      <c r="A2204" s="1">
        <v>2197</v>
      </c>
      <c r="B2204" s="1">
        <v>2197</v>
      </c>
      <c r="C2204" s="1">
        <v>2198</v>
      </c>
      <c r="D2204" s="1" t="s">
        <v>176</v>
      </c>
      <c r="E2204" s="12">
        <v>0.54166666666666663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0.75700000000000001</v>
      </c>
      <c r="L2204" s="1">
        <v>0</v>
      </c>
      <c r="M2204" s="1">
        <v>0</v>
      </c>
      <c r="N2204" s="1">
        <v>0</v>
      </c>
      <c r="O2204" s="1">
        <v>4.4640000000000004</v>
      </c>
      <c r="P2204" s="1"/>
    </row>
    <row r="2205" spans="1:16" ht="13.5" x14ac:dyDescent="0.35">
      <c r="A2205" s="1">
        <v>2198</v>
      </c>
      <c r="B2205" s="1">
        <v>2198</v>
      </c>
      <c r="C2205" s="1">
        <v>2199</v>
      </c>
      <c r="D2205" s="1" t="s">
        <v>176</v>
      </c>
      <c r="E2205" s="12">
        <v>0.58333333333333337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8.8849999999999998</v>
      </c>
      <c r="P2205" s="1"/>
    </row>
    <row r="2206" spans="1:16" ht="13.5" x14ac:dyDescent="0.35">
      <c r="A2206" s="1">
        <v>2199</v>
      </c>
      <c r="B2206" s="1">
        <v>2199</v>
      </c>
      <c r="C2206" s="1">
        <v>2200</v>
      </c>
      <c r="D2206" s="1" t="s">
        <v>176</v>
      </c>
      <c r="E2206" s="12">
        <v>0.625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/>
    </row>
    <row r="2207" spans="1:16" ht="13.5" x14ac:dyDescent="0.35">
      <c r="A2207" s="1">
        <v>2200</v>
      </c>
      <c r="B2207" s="1">
        <v>2200</v>
      </c>
      <c r="C2207" s="1">
        <v>2201</v>
      </c>
      <c r="D2207" s="1" t="s">
        <v>176</v>
      </c>
      <c r="E2207" s="12">
        <v>0.66666666666666663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3.8010000000000002</v>
      </c>
      <c r="P2207" s="1"/>
    </row>
    <row r="2208" spans="1:16" ht="13.5" x14ac:dyDescent="0.35">
      <c r="A2208" s="1">
        <v>2201</v>
      </c>
      <c r="B2208" s="1">
        <v>2201</v>
      </c>
      <c r="C2208" s="1">
        <v>2202</v>
      </c>
      <c r="D2208" s="1" t="s">
        <v>176</v>
      </c>
      <c r="E2208" s="12">
        <v>0.70833333333333337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3.581</v>
      </c>
      <c r="P2208" s="1"/>
    </row>
    <row r="2209" spans="1:16" ht="13.5" x14ac:dyDescent="0.35">
      <c r="A2209" s="1">
        <v>2202</v>
      </c>
      <c r="B2209" s="1">
        <v>2202</v>
      </c>
      <c r="C2209" s="1">
        <v>2203</v>
      </c>
      <c r="D2209" s="1" t="s">
        <v>176</v>
      </c>
      <c r="E2209" s="12">
        <v>0.75</v>
      </c>
      <c r="F2209" s="1">
        <v>6.4000000000000001E-2</v>
      </c>
      <c r="G2209" s="1">
        <v>0.95499999999999996</v>
      </c>
      <c r="H2209" s="1">
        <v>0.33600000000000002</v>
      </c>
      <c r="I2209" s="1">
        <v>0.95599999999999996</v>
      </c>
      <c r="J2209" s="1">
        <v>1.778</v>
      </c>
      <c r="K2209" s="1">
        <v>0.61099999999999999</v>
      </c>
      <c r="L2209" s="1">
        <v>1.0509999999999999</v>
      </c>
      <c r="M2209" s="1">
        <v>0.39400000000000002</v>
      </c>
      <c r="N2209" s="1">
        <v>1.05</v>
      </c>
      <c r="O2209" s="1">
        <v>0.499</v>
      </c>
      <c r="P2209" s="1"/>
    </row>
    <row r="2210" spans="1:16" ht="13.5" x14ac:dyDescent="0.35">
      <c r="A2210" s="1">
        <v>2203</v>
      </c>
      <c r="B2210" s="1">
        <v>2203</v>
      </c>
      <c r="C2210" s="1">
        <v>2204</v>
      </c>
      <c r="D2210" s="1" t="s">
        <v>176</v>
      </c>
      <c r="E2210" s="12">
        <v>0.79166666666666663</v>
      </c>
      <c r="F2210" s="1">
        <v>0.88200000000000001</v>
      </c>
      <c r="G2210" s="1">
        <v>0.311</v>
      </c>
      <c r="H2210" s="1">
        <v>0.72499999999999998</v>
      </c>
      <c r="I2210" s="1">
        <v>0.36399999999999999</v>
      </c>
      <c r="J2210" s="1">
        <v>0.52200000000000002</v>
      </c>
      <c r="K2210" s="1">
        <v>0.502</v>
      </c>
      <c r="L2210" s="1">
        <v>0.20799999999999999</v>
      </c>
      <c r="M2210" s="1">
        <v>0.65500000000000003</v>
      </c>
      <c r="N2210" s="1">
        <v>0.26400000000000001</v>
      </c>
      <c r="O2210" s="1">
        <v>0.96199999999999997</v>
      </c>
      <c r="P2210" s="1"/>
    </row>
    <row r="2211" spans="1:16" ht="13.5" x14ac:dyDescent="0.35">
      <c r="A2211" s="1">
        <v>2204</v>
      </c>
      <c r="B2211" s="1">
        <v>2204</v>
      </c>
      <c r="C2211" s="1">
        <v>2205</v>
      </c>
      <c r="D2211" s="1" t="s">
        <v>176</v>
      </c>
      <c r="E2211" s="12">
        <v>0.83333333333333337</v>
      </c>
      <c r="F2211" s="1">
        <v>1.155</v>
      </c>
      <c r="G2211" s="1">
        <v>1.228</v>
      </c>
      <c r="H2211" s="1">
        <v>1.204</v>
      </c>
      <c r="I2211" s="1">
        <v>1.2370000000000001</v>
      </c>
      <c r="J2211" s="1">
        <v>1.2250000000000001</v>
      </c>
      <c r="K2211" s="1">
        <v>1.1599999999999999</v>
      </c>
      <c r="L2211" s="1">
        <v>1.2070000000000001</v>
      </c>
      <c r="M2211" s="1">
        <v>1.181</v>
      </c>
      <c r="N2211" s="1">
        <v>1.2170000000000001</v>
      </c>
      <c r="O2211" s="1">
        <v>1.244</v>
      </c>
      <c r="P2211" s="1"/>
    </row>
    <row r="2212" spans="1:16" ht="13.5" x14ac:dyDescent="0.35">
      <c r="A2212" s="1">
        <v>2205</v>
      </c>
      <c r="B2212" s="1">
        <v>2205</v>
      </c>
      <c r="C2212" s="1">
        <v>2206</v>
      </c>
      <c r="D2212" s="1" t="s">
        <v>176</v>
      </c>
      <c r="E2212" s="12">
        <v>0.875</v>
      </c>
      <c r="F2212" s="1">
        <v>2.9</v>
      </c>
      <c r="G2212" s="1">
        <v>3.9780000000000002</v>
      </c>
      <c r="H2212" s="1">
        <v>3.319</v>
      </c>
      <c r="I2212" s="1">
        <v>2.84</v>
      </c>
      <c r="J2212" s="1">
        <v>6.7549999999999999</v>
      </c>
      <c r="K2212" s="1">
        <v>2.9159999999999999</v>
      </c>
      <c r="L2212" s="1">
        <v>4.1180000000000003</v>
      </c>
      <c r="M2212" s="1">
        <v>3.4220000000000002</v>
      </c>
      <c r="N2212" s="1">
        <v>2.9209999999999998</v>
      </c>
      <c r="O2212" s="1">
        <v>1.099</v>
      </c>
      <c r="P2212" s="1"/>
    </row>
    <row r="2213" spans="1:16" ht="13.5" x14ac:dyDescent="0.35">
      <c r="A2213" s="1">
        <v>2206</v>
      </c>
      <c r="B2213" s="1">
        <v>2206</v>
      </c>
      <c r="C2213" s="1">
        <v>2207</v>
      </c>
      <c r="D2213" s="1" t="s">
        <v>176</v>
      </c>
      <c r="E2213" s="12">
        <v>0.91666666666666663</v>
      </c>
      <c r="F2213" s="1">
        <v>4.5140000000000002</v>
      </c>
      <c r="G2213" s="1">
        <v>7.5129999999999999</v>
      </c>
      <c r="H2213" s="1">
        <v>5.8789999999999996</v>
      </c>
      <c r="I2213" s="1">
        <v>4.9080000000000004</v>
      </c>
      <c r="J2213" s="1">
        <v>6.2969999999999997</v>
      </c>
      <c r="K2213" s="1">
        <v>4.6719999999999997</v>
      </c>
      <c r="L2213" s="1">
        <v>7.8570000000000002</v>
      </c>
      <c r="M2213" s="1">
        <v>6.1369999999999996</v>
      </c>
      <c r="N2213" s="1">
        <v>5.117</v>
      </c>
      <c r="O2213" s="1">
        <v>0.79600000000000004</v>
      </c>
      <c r="P2213" s="1"/>
    </row>
    <row r="2214" spans="1:16" ht="13.5" x14ac:dyDescent="0.35">
      <c r="A2214" s="1">
        <v>2207</v>
      </c>
      <c r="B2214" s="1">
        <v>2207</v>
      </c>
      <c r="C2214" s="1">
        <v>2208</v>
      </c>
      <c r="D2214" s="1" t="s">
        <v>176</v>
      </c>
      <c r="E2214" s="12">
        <v>0.95833333333333337</v>
      </c>
      <c r="F2214" s="1">
        <v>1.68</v>
      </c>
      <c r="G2214" s="1">
        <v>1.589</v>
      </c>
      <c r="H2214" s="1">
        <v>1.9470000000000001</v>
      </c>
      <c r="I2214" s="1">
        <v>3.0000000000000001E-3</v>
      </c>
      <c r="J2214" s="1">
        <v>5.7530000000000001</v>
      </c>
      <c r="K2214" s="1">
        <v>1.6519999999999999</v>
      </c>
      <c r="L2214" s="1">
        <v>1.6359999999999999</v>
      </c>
      <c r="M2214" s="1">
        <v>2.012</v>
      </c>
      <c r="N2214" s="1">
        <v>3.7999999999999999E-2</v>
      </c>
      <c r="O2214" s="1">
        <v>0.64400000000000002</v>
      </c>
      <c r="P2214" s="1"/>
    </row>
    <row r="2215" spans="1:16" ht="13.5" x14ac:dyDescent="0.35">
      <c r="A2215" s="1">
        <v>2208</v>
      </c>
      <c r="B2215" s="1">
        <v>2208</v>
      </c>
      <c r="C2215" s="1">
        <v>2209</v>
      </c>
      <c r="D2215" s="1" t="s">
        <v>177</v>
      </c>
      <c r="E2215" s="12">
        <v>0</v>
      </c>
      <c r="F2215" s="1">
        <v>3.6579999999999999</v>
      </c>
      <c r="G2215" s="1">
        <v>6.8029999999999999</v>
      </c>
      <c r="H2215" s="1">
        <v>5.2969999999999997</v>
      </c>
      <c r="I2215" s="1">
        <v>3.0960000000000001</v>
      </c>
      <c r="J2215" s="1">
        <v>3.7730000000000001</v>
      </c>
      <c r="K2215" s="1">
        <v>3.8660000000000001</v>
      </c>
      <c r="L2215" s="1">
        <v>7.2009999999999996</v>
      </c>
      <c r="M2215" s="1">
        <v>5.617</v>
      </c>
      <c r="N2215" s="1">
        <v>3.3010000000000002</v>
      </c>
      <c r="O2215" s="1">
        <v>0.83399999999999996</v>
      </c>
      <c r="P2215" s="1"/>
    </row>
    <row r="2216" spans="1:16" ht="13.5" x14ac:dyDescent="0.35">
      <c r="A2216" s="1">
        <v>2209</v>
      </c>
      <c r="B2216" s="1">
        <v>2209</v>
      </c>
      <c r="C2216" s="1">
        <v>2210</v>
      </c>
      <c r="D2216" s="1" t="s">
        <v>177</v>
      </c>
      <c r="E2216" s="12">
        <v>4.1666666666666664E-2</v>
      </c>
      <c r="F2216" s="1">
        <v>11.204000000000001</v>
      </c>
      <c r="G2216" s="1">
        <v>15.696</v>
      </c>
      <c r="H2216" s="1">
        <v>10.802</v>
      </c>
      <c r="I2216" s="1">
        <v>8.0879999999999992</v>
      </c>
      <c r="J2216" s="1">
        <v>41.347999999999999</v>
      </c>
      <c r="K2216" s="1">
        <v>10.975</v>
      </c>
      <c r="L2216" s="1">
        <v>16.457999999999998</v>
      </c>
      <c r="M2216" s="1">
        <v>11.308999999999999</v>
      </c>
      <c r="N2216" s="1">
        <v>8.4529999999999994</v>
      </c>
      <c r="O2216" s="1">
        <v>49.53</v>
      </c>
      <c r="P2216" s="1"/>
    </row>
    <row r="2217" spans="1:16" ht="13.5" x14ac:dyDescent="0.35">
      <c r="A2217" s="1">
        <v>2210</v>
      </c>
      <c r="B2217" s="1">
        <v>2210</v>
      </c>
      <c r="C2217" s="1">
        <v>2211</v>
      </c>
      <c r="D2217" s="1" t="s">
        <v>177</v>
      </c>
      <c r="E2217" s="12">
        <v>8.3333333333333329E-2</v>
      </c>
      <c r="F2217" s="1">
        <v>5.6420000000000003</v>
      </c>
      <c r="G2217" s="1">
        <v>9.0150000000000006</v>
      </c>
      <c r="H2217" s="1">
        <v>5.9029999999999996</v>
      </c>
      <c r="I2217" s="1">
        <v>3.83</v>
      </c>
      <c r="J2217" s="1">
        <v>24.876999999999999</v>
      </c>
      <c r="K2217" s="1">
        <v>5.6239999999999997</v>
      </c>
      <c r="L2217" s="1">
        <v>9.5399999999999991</v>
      </c>
      <c r="M2217" s="1">
        <v>6.2670000000000003</v>
      </c>
      <c r="N2217" s="1">
        <v>4.085</v>
      </c>
      <c r="O2217" s="1">
        <v>26.966999999999999</v>
      </c>
      <c r="P2217" s="1"/>
    </row>
    <row r="2218" spans="1:16" ht="13.5" x14ac:dyDescent="0.35">
      <c r="A2218" s="1">
        <v>2211</v>
      </c>
      <c r="B2218" s="1">
        <v>2211</v>
      </c>
      <c r="C2218" s="1">
        <v>2212</v>
      </c>
      <c r="D2218" s="1" t="s">
        <v>177</v>
      </c>
      <c r="E2218" s="12">
        <v>0.125</v>
      </c>
      <c r="F2218" s="1">
        <v>1.845</v>
      </c>
      <c r="G2218" s="1">
        <v>2.5790000000000002</v>
      </c>
      <c r="H2218" s="1">
        <v>1.4350000000000001</v>
      </c>
      <c r="I2218" s="1">
        <v>0.42799999999999999</v>
      </c>
      <c r="J2218" s="1">
        <v>9.0579999999999998</v>
      </c>
      <c r="K2218" s="1">
        <v>1.631</v>
      </c>
      <c r="L2218" s="1">
        <v>2.7509999999999999</v>
      </c>
      <c r="M2218" s="1">
        <v>1.548</v>
      </c>
      <c r="N2218" s="1">
        <v>0.48799999999999999</v>
      </c>
      <c r="O2218" s="1">
        <v>2.59</v>
      </c>
      <c r="P2218" s="1"/>
    </row>
    <row r="2219" spans="1:16" ht="13.5" x14ac:dyDescent="0.35">
      <c r="A2219" s="1">
        <v>2212</v>
      </c>
      <c r="B2219" s="1">
        <v>2212</v>
      </c>
      <c r="C2219" s="1">
        <v>2213</v>
      </c>
      <c r="D2219" s="1" t="s">
        <v>177</v>
      </c>
      <c r="E2219" s="12">
        <v>0.16666666666666666</v>
      </c>
      <c r="F2219" s="1">
        <v>7.3529999999999998</v>
      </c>
      <c r="G2219" s="1">
        <v>11.253</v>
      </c>
      <c r="H2219" s="1">
        <v>8.6980000000000004</v>
      </c>
      <c r="I2219" s="1">
        <v>5.2329999999999997</v>
      </c>
      <c r="J2219" s="1">
        <v>9.1859999999999999</v>
      </c>
      <c r="K2219" s="1">
        <v>7.5179999999999998</v>
      </c>
      <c r="L2219" s="1">
        <v>11.827999999999999</v>
      </c>
      <c r="M2219" s="1">
        <v>9.1389999999999993</v>
      </c>
      <c r="N2219" s="1">
        <v>5.4939999999999998</v>
      </c>
      <c r="O2219" s="1">
        <v>45.536000000000001</v>
      </c>
      <c r="P2219" s="1"/>
    </row>
    <row r="2220" spans="1:16" ht="13.5" x14ac:dyDescent="0.35">
      <c r="A2220" s="1">
        <v>2213</v>
      </c>
      <c r="B2220" s="1">
        <v>2213</v>
      </c>
      <c r="C2220" s="1">
        <v>2214</v>
      </c>
      <c r="D2220" s="1" t="s">
        <v>177</v>
      </c>
      <c r="E2220" s="12">
        <v>0.20833333333333334</v>
      </c>
      <c r="F2220" s="1">
        <v>4.21</v>
      </c>
      <c r="G2220" s="1">
        <v>7.2039999999999997</v>
      </c>
      <c r="H2220" s="1">
        <v>5.4320000000000004</v>
      </c>
      <c r="I2220" s="1">
        <v>3.7269999999999999</v>
      </c>
      <c r="J2220" s="1">
        <v>12.994</v>
      </c>
      <c r="K2220" s="1">
        <v>4.5039999999999996</v>
      </c>
      <c r="L2220" s="1">
        <v>7.5919999999999996</v>
      </c>
      <c r="M2220" s="1">
        <v>5.7279999999999998</v>
      </c>
      <c r="N2220" s="1">
        <v>3.9340000000000002</v>
      </c>
      <c r="O2220" s="1">
        <v>62.015000000000001</v>
      </c>
      <c r="P2220" s="1"/>
    </row>
    <row r="2221" spans="1:16" ht="13.5" x14ac:dyDescent="0.35">
      <c r="A2221" s="1">
        <v>2214</v>
      </c>
      <c r="B2221" s="1">
        <v>2214</v>
      </c>
      <c r="C2221" s="1">
        <v>2215</v>
      </c>
      <c r="D2221" s="1" t="s">
        <v>177</v>
      </c>
      <c r="E2221" s="12">
        <v>0.25</v>
      </c>
      <c r="F2221" s="1">
        <v>1.8220000000000001</v>
      </c>
      <c r="G2221" s="1">
        <v>3.15</v>
      </c>
      <c r="H2221" s="1">
        <v>2.2719999999999998</v>
      </c>
      <c r="I2221" s="1">
        <v>0.90500000000000003</v>
      </c>
      <c r="J2221" s="1">
        <v>10.972</v>
      </c>
      <c r="K2221" s="1">
        <v>2.1040000000000001</v>
      </c>
      <c r="L2221" s="1">
        <v>3.3359999999999999</v>
      </c>
      <c r="M2221" s="1">
        <v>2.4119999999999999</v>
      </c>
      <c r="N2221" s="1">
        <v>0.97399999999999998</v>
      </c>
      <c r="O2221" s="1">
        <v>6.5860000000000003</v>
      </c>
      <c r="P2221" s="1"/>
    </row>
    <row r="2222" spans="1:16" ht="13.5" x14ac:dyDescent="0.35">
      <c r="A2222" s="1">
        <v>2215</v>
      </c>
      <c r="B2222" s="1">
        <v>2215</v>
      </c>
      <c r="C2222" s="1">
        <v>2216</v>
      </c>
      <c r="D2222" s="1" t="s">
        <v>177</v>
      </c>
      <c r="E2222" s="12">
        <v>0.29166666666666669</v>
      </c>
      <c r="F2222" s="1">
        <v>5.9530000000000003</v>
      </c>
      <c r="G2222" s="1">
        <v>3.9079999999999999</v>
      </c>
      <c r="H2222" s="1">
        <v>5.069</v>
      </c>
      <c r="I2222" s="1">
        <v>7.048</v>
      </c>
      <c r="J2222" s="1">
        <v>6.8630000000000004</v>
      </c>
      <c r="K2222" s="1">
        <v>5.8120000000000003</v>
      </c>
      <c r="L2222" s="1">
        <v>3.6259999999999999</v>
      </c>
      <c r="M2222" s="1">
        <v>4.8449999999999998</v>
      </c>
      <c r="N2222" s="1">
        <v>6.9290000000000003</v>
      </c>
      <c r="O2222" s="1">
        <v>1.22</v>
      </c>
      <c r="P2222" s="1"/>
    </row>
    <row r="2223" spans="1:16" ht="13.5" x14ac:dyDescent="0.35">
      <c r="A2223" s="1">
        <v>2216</v>
      </c>
      <c r="B2223" s="1">
        <v>2216</v>
      </c>
      <c r="C2223" s="1">
        <v>2217</v>
      </c>
      <c r="D2223" s="1" t="s">
        <v>177</v>
      </c>
      <c r="E2223" s="12">
        <v>0.33333333333333331</v>
      </c>
      <c r="F2223" s="1">
        <v>6.6230000000000002</v>
      </c>
      <c r="G2223" s="1">
        <v>9.8629999999999995</v>
      </c>
      <c r="H2223" s="1">
        <v>7.5010000000000003</v>
      </c>
      <c r="I2223" s="1">
        <v>4.5869999999999997</v>
      </c>
      <c r="J2223" s="1">
        <v>27.448</v>
      </c>
      <c r="K2223" s="1">
        <v>6.4660000000000002</v>
      </c>
      <c r="L2223" s="1">
        <v>10.316000000000001</v>
      </c>
      <c r="M2223" s="1">
        <v>7.8339999999999996</v>
      </c>
      <c r="N2223" s="1">
        <v>4.7649999999999997</v>
      </c>
      <c r="O2223" s="1">
        <v>17.587</v>
      </c>
      <c r="P2223" s="1"/>
    </row>
    <row r="2224" spans="1:16" ht="13.5" x14ac:dyDescent="0.35">
      <c r="A2224" s="1">
        <v>2217</v>
      </c>
      <c r="B2224" s="1">
        <v>2217</v>
      </c>
      <c r="C2224" s="1">
        <v>2218</v>
      </c>
      <c r="D2224" s="1" t="s">
        <v>177</v>
      </c>
      <c r="E2224" s="12">
        <v>0.375</v>
      </c>
      <c r="F2224" s="1">
        <v>0</v>
      </c>
      <c r="G2224" s="1">
        <v>1E-3</v>
      </c>
      <c r="H2224" s="1">
        <v>0</v>
      </c>
      <c r="I2224" s="1">
        <v>2E-3</v>
      </c>
      <c r="J2224" s="1">
        <v>1E-3</v>
      </c>
      <c r="K2224" s="1">
        <v>0</v>
      </c>
      <c r="L2224" s="1">
        <v>0</v>
      </c>
      <c r="M2224" s="1">
        <v>0</v>
      </c>
      <c r="N2224" s="1">
        <v>0</v>
      </c>
      <c r="O2224" s="1">
        <v>8.0000000000000002E-3</v>
      </c>
      <c r="P2224" s="1"/>
    </row>
    <row r="2225" spans="1:16" ht="13.5" x14ac:dyDescent="0.35">
      <c r="A2225" s="1">
        <v>2218</v>
      </c>
      <c r="B2225" s="1">
        <v>2218</v>
      </c>
      <c r="C2225" s="1">
        <v>2219</v>
      </c>
      <c r="D2225" s="1" t="s">
        <v>177</v>
      </c>
      <c r="E2225" s="12">
        <v>0.41666666666666669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/>
    </row>
    <row r="2226" spans="1:16" ht="13.5" x14ac:dyDescent="0.35">
      <c r="A2226" s="1">
        <v>2219</v>
      </c>
      <c r="B2226" s="1">
        <v>2219</v>
      </c>
      <c r="C2226" s="1">
        <v>2220</v>
      </c>
      <c r="D2226" s="1" t="s">
        <v>177</v>
      </c>
      <c r="E2226" s="12">
        <v>0.45833333333333331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/>
    </row>
    <row r="2227" spans="1:16" ht="13.5" x14ac:dyDescent="0.35">
      <c r="A2227" s="1">
        <v>2220</v>
      </c>
      <c r="B2227" s="1">
        <v>2220</v>
      </c>
      <c r="C2227" s="1">
        <v>2221</v>
      </c>
      <c r="D2227" s="1" t="s">
        <v>177</v>
      </c>
      <c r="E2227" s="12">
        <v>0.5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2.1349999999999998</v>
      </c>
      <c r="P2227" s="1"/>
    </row>
    <row r="2228" spans="1:16" ht="13.5" x14ac:dyDescent="0.35">
      <c r="A2228" s="1">
        <v>2221</v>
      </c>
      <c r="B2228" s="1">
        <v>2221</v>
      </c>
      <c r="C2228" s="1">
        <v>2222</v>
      </c>
      <c r="D2228" s="1" t="s">
        <v>177</v>
      </c>
      <c r="E2228" s="12">
        <v>0.54166666666666663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2.1349999999999998</v>
      </c>
      <c r="P2228" s="1"/>
    </row>
    <row r="2229" spans="1:16" ht="13.5" x14ac:dyDescent="0.35">
      <c r="A2229" s="1">
        <v>2222</v>
      </c>
      <c r="B2229" s="1">
        <v>2222</v>
      </c>
      <c r="C2229" s="1">
        <v>2223</v>
      </c>
      <c r="D2229" s="1" t="s">
        <v>177</v>
      </c>
      <c r="E2229" s="12">
        <v>0.58333333333333337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/>
    </row>
    <row r="2230" spans="1:16" ht="13.5" x14ac:dyDescent="0.35">
      <c r="A2230" s="1">
        <v>2223</v>
      </c>
      <c r="B2230" s="1">
        <v>2223</v>
      </c>
      <c r="C2230" s="1">
        <v>2224</v>
      </c>
      <c r="D2230" s="1" t="s">
        <v>177</v>
      </c>
      <c r="E2230" s="12">
        <v>0.625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/>
    </row>
    <row r="2231" spans="1:16" ht="13.5" x14ac:dyDescent="0.35">
      <c r="A2231" s="1">
        <v>2224</v>
      </c>
      <c r="B2231" s="1">
        <v>2224</v>
      </c>
      <c r="C2231" s="1">
        <v>2225</v>
      </c>
      <c r="D2231" s="1" t="s">
        <v>177</v>
      </c>
      <c r="E2231" s="12">
        <v>0.66666666666666663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/>
    </row>
    <row r="2232" spans="1:16" ht="13.5" x14ac:dyDescent="0.35">
      <c r="A2232" s="1">
        <v>2225</v>
      </c>
      <c r="B2232" s="1">
        <v>2225</v>
      </c>
      <c r="C2232" s="1">
        <v>2226</v>
      </c>
      <c r="D2232" s="1" t="s">
        <v>177</v>
      </c>
      <c r="E2232" s="12">
        <v>0.70833333333333337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/>
    </row>
    <row r="2233" spans="1:16" ht="13.5" x14ac:dyDescent="0.35">
      <c r="A2233" s="1">
        <v>2226</v>
      </c>
      <c r="B2233" s="1">
        <v>2226</v>
      </c>
      <c r="C2233" s="1">
        <v>2227</v>
      </c>
      <c r="D2233" s="1" t="s">
        <v>177</v>
      </c>
      <c r="E2233" s="12">
        <v>0.75</v>
      </c>
      <c r="F2233" s="1">
        <v>0</v>
      </c>
      <c r="G2233" s="1">
        <v>0</v>
      </c>
      <c r="H2233" s="1">
        <v>0</v>
      </c>
      <c r="I2233" s="1">
        <v>0</v>
      </c>
      <c r="J2233" s="1">
        <v>0.38200000000000001</v>
      </c>
      <c r="K2233" s="1">
        <v>0</v>
      </c>
      <c r="L2233" s="1">
        <v>0</v>
      </c>
      <c r="M2233" s="1">
        <v>0</v>
      </c>
      <c r="N2233" s="1">
        <v>0</v>
      </c>
      <c r="O2233" s="1">
        <v>0.26700000000000002</v>
      </c>
      <c r="P2233" s="1"/>
    </row>
    <row r="2234" spans="1:16" ht="13.5" x14ac:dyDescent="0.35">
      <c r="A2234" s="1">
        <v>2227</v>
      </c>
      <c r="B2234" s="1">
        <v>2227</v>
      </c>
      <c r="C2234" s="1">
        <v>2228</v>
      </c>
      <c r="D2234" s="1" t="s">
        <v>177</v>
      </c>
      <c r="E2234" s="12">
        <v>0.79166666666666663</v>
      </c>
      <c r="F2234" s="1">
        <v>0</v>
      </c>
      <c r="G2234" s="1">
        <v>0.02</v>
      </c>
      <c r="H2234" s="1">
        <v>0</v>
      </c>
      <c r="I2234" s="1">
        <v>0</v>
      </c>
      <c r="J2234" s="1">
        <v>0.38200000000000001</v>
      </c>
      <c r="K2234" s="1">
        <v>0</v>
      </c>
      <c r="L2234" s="1">
        <v>5.0999999999999997E-2</v>
      </c>
      <c r="M2234" s="1">
        <v>0</v>
      </c>
      <c r="N2234" s="1">
        <v>0</v>
      </c>
      <c r="O2234" s="1">
        <v>4.3899999999999997</v>
      </c>
      <c r="P2234" s="1"/>
    </row>
    <row r="2235" spans="1:16" ht="13.5" x14ac:dyDescent="0.35">
      <c r="A2235" s="1">
        <v>2228</v>
      </c>
      <c r="B2235" s="1">
        <v>2228</v>
      </c>
      <c r="C2235" s="1">
        <v>2229</v>
      </c>
      <c r="D2235" s="1" t="s">
        <v>177</v>
      </c>
      <c r="E2235" s="12">
        <v>0.83333333333333337</v>
      </c>
      <c r="F2235" s="1">
        <v>1.33</v>
      </c>
      <c r="G2235" s="1">
        <v>3.5409999999999999</v>
      </c>
      <c r="H2235" s="1">
        <v>2.5619999999999998</v>
      </c>
      <c r="I2235" s="1">
        <v>1.466</v>
      </c>
      <c r="J2235" s="1">
        <v>0.29599999999999999</v>
      </c>
      <c r="K2235" s="1">
        <v>1.395</v>
      </c>
      <c r="L2235" s="1">
        <v>3.6059999999999999</v>
      </c>
      <c r="M2235" s="1">
        <v>2.625</v>
      </c>
      <c r="N2235" s="1">
        <v>1.4750000000000001</v>
      </c>
      <c r="O2235" s="1">
        <v>9.2449999999999992</v>
      </c>
      <c r="P2235" s="1"/>
    </row>
    <row r="2236" spans="1:16" ht="13.5" x14ac:dyDescent="0.35">
      <c r="A2236" s="1">
        <v>2229</v>
      </c>
      <c r="B2236" s="1">
        <v>2229</v>
      </c>
      <c r="C2236" s="1">
        <v>2230</v>
      </c>
      <c r="D2236" s="1" t="s">
        <v>177</v>
      </c>
      <c r="E2236" s="12">
        <v>0.875</v>
      </c>
      <c r="F2236" s="1">
        <v>1.0009999999999999</v>
      </c>
      <c r="G2236" s="1">
        <v>0.245</v>
      </c>
      <c r="H2236" s="1">
        <v>0.35099999999999998</v>
      </c>
      <c r="I2236" s="1">
        <v>0.94299999999999995</v>
      </c>
      <c r="J2236" s="1">
        <v>1.7889999999999999</v>
      </c>
      <c r="K2236" s="1">
        <v>0.81499999999999995</v>
      </c>
      <c r="L2236" s="1">
        <v>0.34899999999999998</v>
      </c>
      <c r="M2236" s="1">
        <v>0.26</v>
      </c>
      <c r="N2236" s="1">
        <v>0.88</v>
      </c>
      <c r="O2236" s="1">
        <v>8.2070000000000007</v>
      </c>
      <c r="P2236" s="1"/>
    </row>
    <row r="2237" spans="1:16" ht="13.5" x14ac:dyDescent="0.35">
      <c r="A2237" s="1">
        <v>2230</v>
      </c>
      <c r="B2237" s="1">
        <v>2230</v>
      </c>
      <c r="C2237" s="1">
        <v>2231</v>
      </c>
      <c r="D2237" s="1" t="s">
        <v>177</v>
      </c>
      <c r="E2237" s="12">
        <v>0.91666666666666663</v>
      </c>
      <c r="F2237" s="1">
        <v>9.3829999999999991</v>
      </c>
      <c r="G2237" s="1">
        <v>13.467000000000001</v>
      </c>
      <c r="H2237" s="1">
        <v>10.670999999999999</v>
      </c>
      <c r="I2237" s="1">
        <v>6.6890000000000001</v>
      </c>
      <c r="J2237" s="1">
        <v>1.2529999999999999</v>
      </c>
      <c r="K2237" s="1">
        <v>9.3829999999999991</v>
      </c>
      <c r="L2237" s="1">
        <v>14.084</v>
      </c>
      <c r="M2237" s="1">
        <v>11.143000000000001</v>
      </c>
      <c r="N2237" s="1">
        <v>6.9539999999999997</v>
      </c>
      <c r="O2237" s="1">
        <v>31.548999999999999</v>
      </c>
      <c r="P2237" s="1"/>
    </row>
    <row r="2238" spans="1:16" ht="13.5" x14ac:dyDescent="0.35">
      <c r="A2238" s="1">
        <v>2231</v>
      </c>
      <c r="B2238" s="1">
        <v>2231</v>
      </c>
      <c r="C2238" s="1">
        <v>2232</v>
      </c>
      <c r="D2238" s="1" t="s">
        <v>177</v>
      </c>
      <c r="E2238" s="12">
        <v>0.95833333333333337</v>
      </c>
      <c r="F2238" s="1">
        <v>1.63</v>
      </c>
      <c r="G2238" s="1">
        <v>1.536</v>
      </c>
      <c r="H2238" s="1">
        <v>1.4139999999999999</v>
      </c>
      <c r="I2238" s="1">
        <v>0.89500000000000002</v>
      </c>
      <c r="J2238" s="1">
        <v>1.1020000000000001</v>
      </c>
      <c r="K2238" s="1">
        <v>1.6339999999999999</v>
      </c>
      <c r="L2238" s="1">
        <v>1.5489999999999999</v>
      </c>
      <c r="M2238" s="1">
        <v>1.421</v>
      </c>
      <c r="N2238" s="1">
        <v>0.876</v>
      </c>
      <c r="O2238" s="1">
        <v>2.0870000000000002</v>
      </c>
      <c r="P2238" s="1"/>
    </row>
    <row r="2239" spans="1:16" ht="13.5" x14ac:dyDescent="0.35">
      <c r="A2239" s="1">
        <v>2232</v>
      </c>
      <c r="B2239" s="1">
        <v>2232</v>
      </c>
      <c r="C2239" s="1">
        <v>2233</v>
      </c>
      <c r="D2239" s="1" t="s">
        <v>178</v>
      </c>
      <c r="E2239" s="12">
        <v>0</v>
      </c>
      <c r="F2239" s="1">
        <v>8.4619999999999997</v>
      </c>
      <c r="G2239" s="1">
        <v>12.869</v>
      </c>
      <c r="H2239" s="1">
        <v>9.6340000000000003</v>
      </c>
      <c r="I2239" s="1">
        <v>4.7080000000000002</v>
      </c>
      <c r="J2239" s="1">
        <v>1.1020000000000001</v>
      </c>
      <c r="K2239" s="1">
        <v>8.5549999999999997</v>
      </c>
      <c r="L2239" s="1">
        <v>13.599</v>
      </c>
      <c r="M2239" s="1">
        <v>10.196</v>
      </c>
      <c r="N2239" s="1">
        <v>5.016</v>
      </c>
      <c r="O2239" s="1">
        <v>33.645000000000003</v>
      </c>
      <c r="P2239" s="1"/>
    </row>
    <row r="2240" spans="1:16" ht="13.5" x14ac:dyDescent="0.35">
      <c r="A2240" s="1">
        <v>2233</v>
      </c>
      <c r="B2240" s="1">
        <v>2233</v>
      </c>
      <c r="C2240" s="1">
        <v>2234</v>
      </c>
      <c r="D2240" s="1" t="s">
        <v>178</v>
      </c>
      <c r="E2240" s="12">
        <v>4.1666666666666664E-2</v>
      </c>
      <c r="F2240" s="1">
        <v>1.0660000000000001</v>
      </c>
      <c r="G2240" s="1">
        <v>1.1379999999999999</v>
      </c>
      <c r="H2240" s="1">
        <v>1.1419999999999999</v>
      </c>
      <c r="I2240" s="1">
        <v>1.1539999999999999</v>
      </c>
      <c r="J2240" s="1">
        <v>1.1299999999999999</v>
      </c>
      <c r="K2240" s="1">
        <v>1.056</v>
      </c>
      <c r="L2240" s="1">
        <v>1.1419999999999999</v>
      </c>
      <c r="M2240" s="1">
        <v>1.145</v>
      </c>
      <c r="N2240" s="1">
        <v>1.1579999999999999</v>
      </c>
      <c r="O2240" s="1">
        <v>1.1220000000000001</v>
      </c>
      <c r="P2240" s="1"/>
    </row>
    <row r="2241" spans="1:16" ht="13.5" x14ac:dyDescent="0.35">
      <c r="A2241" s="1">
        <v>2234</v>
      </c>
      <c r="B2241" s="1">
        <v>2234</v>
      </c>
      <c r="C2241" s="1">
        <v>2235</v>
      </c>
      <c r="D2241" s="1" t="s">
        <v>178</v>
      </c>
      <c r="E2241" s="12">
        <v>8.3333333333333329E-2</v>
      </c>
      <c r="F2241" s="1">
        <v>1.252</v>
      </c>
      <c r="G2241" s="1">
        <v>1.2170000000000001</v>
      </c>
      <c r="H2241" s="1">
        <v>1.2210000000000001</v>
      </c>
      <c r="I2241" s="1">
        <v>1.2330000000000001</v>
      </c>
      <c r="J2241" s="1">
        <v>1.2090000000000001</v>
      </c>
      <c r="K2241" s="1">
        <v>1.226</v>
      </c>
      <c r="L2241" s="1">
        <v>1.224</v>
      </c>
      <c r="M2241" s="1">
        <v>1.228</v>
      </c>
      <c r="N2241" s="1">
        <v>1.24</v>
      </c>
      <c r="O2241" s="1">
        <v>1.2010000000000001</v>
      </c>
      <c r="P2241" s="1"/>
    </row>
    <row r="2242" spans="1:16" ht="13.5" x14ac:dyDescent="0.35">
      <c r="A2242" s="1">
        <v>2235</v>
      </c>
      <c r="B2242" s="1">
        <v>2235</v>
      </c>
      <c r="C2242" s="1">
        <v>2236</v>
      </c>
      <c r="D2242" s="1" t="s">
        <v>178</v>
      </c>
      <c r="E2242" s="12">
        <v>0.125</v>
      </c>
      <c r="F2242" s="1">
        <v>1.1040000000000001</v>
      </c>
      <c r="G2242" s="1">
        <v>1.1080000000000001</v>
      </c>
      <c r="H2242" s="1">
        <v>1.1120000000000001</v>
      </c>
      <c r="I2242" s="1">
        <v>1.123</v>
      </c>
      <c r="J2242" s="1">
        <v>1.1000000000000001</v>
      </c>
      <c r="K2242" s="1">
        <v>1.123</v>
      </c>
      <c r="L2242" s="1">
        <v>1.1160000000000001</v>
      </c>
      <c r="M2242" s="1">
        <v>1.1200000000000001</v>
      </c>
      <c r="N2242" s="1">
        <v>1.131</v>
      </c>
      <c r="O2242" s="1">
        <v>1.093</v>
      </c>
      <c r="P2242" s="1"/>
    </row>
    <row r="2243" spans="1:16" ht="13.5" x14ac:dyDescent="0.35">
      <c r="A2243" s="1">
        <v>2236</v>
      </c>
      <c r="B2243" s="1">
        <v>2236</v>
      </c>
      <c r="C2243" s="1">
        <v>2237</v>
      </c>
      <c r="D2243" s="1" t="s">
        <v>178</v>
      </c>
      <c r="E2243" s="12">
        <v>0.16666666666666666</v>
      </c>
      <c r="F2243" s="1">
        <v>0.96199999999999997</v>
      </c>
      <c r="G2243" s="1">
        <v>0.97699999999999998</v>
      </c>
      <c r="H2243" s="1">
        <v>0.98199999999999998</v>
      </c>
      <c r="I2243" s="1">
        <v>0.99</v>
      </c>
      <c r="J2243" s="1">
        <v>0.97</v>
      </c>
      <c r="K2243" s="1">
        <v>0.99099999999999999</v>
      </c>
      <c r="L2243" s="1">
        <v>0.98499999999999999</v>
      </c>
      <c r="M2243" s="1">
        <v>0.99</v>
      </c>
      <c r="N2243" s="1">
        <v>0.999</v>
      </c>
      <c r="O2243" s="1">
        <v>0.96399999999999997</v>
      </c>
      <c r="P2243" s="1"/>
    </row>
    <row r="2244" spans="1:16" ht="13.5" x14ac:dyDescent="0.35">
      <c r="A2244" s="1">
        <v>2237</v>
      </c>
      <c r="B2244" s="1">
        <v>2237</v>
      </c>
      <c r="C2244" s="1">
        <v>2238</v>
      </c>
      <c r="D2244" s="1" t="s">
        <v>178</v>
      </c>
      <c r="E2244" s="12">
        <v>0.20833333333333334</v>
      </c>
      <c r="F2244" s="1">
        <v>1.0529999999999999</v>
      </c>
      <c r="G2244" s="1">
        <v>1.0029999999999999</v>
      </c>
      <c r="H2244" s="1">
        <v>1.0069999999999999</v>
      </c>
      <c r="I2244" s="1">
        <v>1.014</v>
      </c>
      <c r="J2244" s="1">
        <v>0.997</v>
      </c>
      <c r="K2244" s="1">
        <v>1.024</v>
      </c>
      <c r="L2244" s="1">
        <v>1.0109999999999999</v>
      </c>
      <c r="M2244" s="1">
        <v>1.0149999999999999</v>
      </c>
      <c r="N2244" s="1">
        <v>1.0229999999999999</v>
      </c>
      <c r="O2244" s="1">
        <v>0.99199999999999999</v>
      </c>
      <c r="P2244" s="1"/>
    </row>
    <row r="2245" spans="1:16" ht="13.5" x14ac:dyDescent="0.35">
      <c r="A2245" s="1">
        <v>2238</v>
      </c>
      <c r="B2245" s="1">
        <v>2238</v>
      </c>
      <c r="C2245" s="1">
        <v>2239</v>
      </c>
      <c r="D2245" s="1" t="s">
        <v>178</v>
      </c>
      <c r="E2245" s="12">
        <v>0.25</v>
      </c>
      <c r="F2245" s="1">
        <v>0.60199999999999998</v>
      </c>
      <c r="G2245" s="1">
        <v>0.60399999999999998</v>
      </c>
      <c r="H2245" s="1">
        <v>0.60799999999999998</v>
      </c>
      <c r="I2245" s="1">
        <v>0.61299999999999999</v>
      </c>
      <c r="J2245" s="1">
        <v>0.59799999999999998</v>
      </c>
      <c r="K2245" s="1">
        <v>0.63500000000000001</v>
      </c>
      <c r="L2245" s="1">
        <v>0.61099999999999999</v>
      </c>
      <c r="M2245" s="1">
        <v>0.61499999999999999</v>
      </c>
      <c r="N2245" s="1">
        <v>0.621</v>
      </c>
      <c r="O2245" s="1">
        <v>0.59299999999999997</v>
      </c>
      <c r="P2245" s="1"/>
    </row>
    <row r="2246" spans="1:16" ht="13.5" x14ac:dyDescent="0.35">
      <c r="A2246" s="1">
        <v>2239</v>
      </c>
      <c r="B2246" s="1">
        <v>2239</v>
      </c>
      <c r="C2246" s="1">
        <v>2240</v>
      </c>
      <c r="D2246" s="1" t="s">
        <v>178</v>
      </c>
      <c r="E2246" s="12">
        <v>0.29166666666666669</v>
      </c>
      <c r="F2246" s="1">
        <v>0.312</v>
      </c>
      <c r="G2246" s="1">
        <v>0.33300000000000002</v>
      </c>
      <c r="H2246" s="1">
        <v>0.32900000000000001</v>
      </c>
      <c r="I2246" s="1">
        <v>0.32400000000000001</v>
      </c>
      <c r="J2246" s="1">
        <v>0.33800000000000002</v>
      </c>
      <c r="K2246" s="1">
        <v>0.26</v>
      </c>
      <c r="L2246" s="1">
        <v>0.33900000000000002</v>
      </c>
      <c r="M2246" s="1">
        <v>0.33500000000000002</v>
      </c>
      <c r="N2246" s="1">
        <v>0.33</v>
      </c>
      <c r="O2246" s="1">
        <v>0.35599999999999998</v>
      </c>
      <c r="P2246" s="1"/>
    </row>
    <row r="2247" spans="1:16" ht="13.5" x14ac:dyDescent="0.35">
      <c r="A2247" s="1">
        <v>2240</v>
      </c>
      <c r="B2247" s="1">
        <v>2240</v>
      </c>
      <c r="C2247" s="1">
        <v>2241</v>
      </c>
      <c r="D2247" s="1" t="s">
        <v>178</v>
      </c>
      <c r="E2247" s="12">
        <v>0.33333333333333331</v>
      </c>
      <c r="F2247" s="1">
        <v>1.752</v>
      </c>
      <c r="G2247" s="1">
        <v>1.8839999999999999</v>
      </c>
      <c r="H2247" s="1">
        <v>1.879</v>
      </c>
      <c r="I2247" s="1">
        <v>1.875</v>
      </c>
      <c r="J2247" s="1">
        <v>1.8879999999999999</v>
      </c>
      <c r="K2247" s="1">
        <v>1.7290000000000001</v>
      </c>
      <c r="L2247" s="1">
        <v>1.93</v>
      </c>
      <c r="M2247" s="1">
        <v>1.925</v>
      </c>
      <c r="N2247" s="1">
        <v>1.92</v>
      </c>
      <c r="O2247" s="1">
        <v>1.948</v>
      </c>
      <c r="P2247" s="1"/>
    </row>
    <row r="2248" spans="1:16" ht="13.5" x14ac:dyDescent="0.35">
      <c r="A2248" s="1">
        <v>2241</v>
      </c>
      <c r="B2248" s="1">
        <v>2241</v>
      </c>
      <c r="C2248" s="1">
        <v>2242</v>
      </c>
      <c r="D2248" s="1" t="s">
        <v>178</v>
      </c>
      <c r="E2248" s="12">
        <v>0.375</v>
      </c>
      <c r="F2248" s="1">
        <v>2.8490000000000002</v>
      </c>
      <c r="G2248" s="1">
        <v>3.0630000000000002</v>
      </c>
      <c r="H2248" s="1">
        <v>3.0569999999999999</v>
      </c>
      <c r="I2248" s="1">
        <v>3.0529999999999999</v>
      </c>
      <c r="J2248" s="1">
        <v>3.0680000000000001</v>
      </c>
      <c r="K2248" s="1">
        <v>2.87</v>
      </c>
      <c r="L2248" s="1">
        <v>3.1240000000000001</v>
      </c>
      <c r="M2248" s="1">
        <v>3.1179999999999999</v>
      </c>
      <c r="N2248" s="1">
        <v>3.1139999999999999</v>
      </c>
      <c r="O2248" s="1">
        <v>3.1459999999999999</v>
      </c>
      <c r="P2248" s="1"/>
    </row>
    <row r="2249" spans="1:16" ht="13.5" x14ac:dyDescent="0.35">
      <c r="A2249" s="1">
        <v>2242</v>
      </c>
      <c r="B2249" s="1">
        <v>2242</v>
      </c>
      <c r="C2249" s="1">
        <v>2243</v>
      </c>
      <c r="D2249" s="1" t="s">
        <v>178</v>
      </c>
      <c r="E2249" s="12">
        <v>0.41666666666666669</v>
      </c>
      <c r="F2249" s="1">
        <v>2.5550000000000002</v>
      </c>
      <c r="G2249" s="1">
        <v>2.7210000000000001</v>
      </c>
      <c r="H2249" s="1">
        <v>2.7130000000000001</v>
      </c>
      <c r="I2249" s="1">
        <v>2.71</v>
      </c>
      <c r="J2249" s="1">
        <v>2.7269999999999999</v>
      </c>
      <c r="K2249" s="1">
        <v>2.57</v>
      </c>
      <c r="L2249" s="1">
        <v>2.74</v>
      </c>
      <c r="M2249" s="1">
        <v>2.7330000000000001</v>
      </c>
      <c r="N2249" s="1">
        <v>2.7290000000000001</v>
      </c>
      <c r="O2249" s="1">
        <v>2.7679999999999998</v>
      </c>
      <c r="P2249" s="1"/>
    </row>
    <row r="2250" spans="1:16" ht="13.5" x14ac:dyDescent="0.35">
      <c r="A2250" s="1">
        <v>2243</v>
      </c>
      <c r="B2250" s="1">
        <v>2243</v>
      </c>
      <c r="C2250" s="1">
        <v>2244</v>
      </c>
      <c r="D2250" s="1" t="s">
        <v>178</v>
      </c>
      <c r="E2250" s="12">
        <v>0.45833333333333331</v>
      </c>
      <c r="F2250" s="1">
        <v>1.8819999999999999</v>
      </c>
      <c r="G2250" s="1">
        <v>1.982</v>
      </c>
      <c r="H2250" s="1">
        <v>1.978</v>
      </c>
      <c r="I2250" s="1">
        <v>1.976</v>
      </c>
      <c r="J2250" s="1">
        <v>1.9850000000000001</v>
      </c>
      <c r="K2250" s="1">
        <v>1.899</v>
      </c>
      <c r="L2250" s="1">
        <v>1.964</v>
      </c>
      <c r="M2250" s="1">
        <v>1.96</v>
      </c>
      <c r="N2250" s="1">
        <v>1.958</v>
      </c>
      <c r="O2250" s="1">
        <v>1.978</v>
      </c>
      <c r="P2250" s="1"/>
    </row>
    <row r="2251" spans="1:16" ht="13.5" x14ac:dyDescent="0.35">
      <c r="A2251" s="1">
        <v>2244</v>
      </c>
      <c r="B2251" s="1">
        <v>2244</v>
      </c>
      <c r="C2251" s="1">
        <v>2245</v>
      </c>
      <c r="D2251" s="1" t="s">
        <v>178</v>
      </c>
      <c r="E2251" s="12">
        <v>0.5</v>
      </c>
      <c r="F2251" s="1">
        <v>1.149</v>
      </c>
      <c r="G2251" s="1">
        <v>1.244</v>
      </c>
      <c r="H2251" s="1">
        <v>1.2330000000000001</v>
      </c>
      <c r="I2251" s="1">
        <v>1.23</v>
      </c>
      <c r="J2251" s="1">
        <v>1.2529999999999999</v>
      </c>
      <c r="K2251" s="1">
        <v>1.1599999999999999</v>
      </c>
      <c r="L2251" s="1">
        <v>1.1619999999999999</v>
      </c>
      <c r="M2251" s="1">
        <v>1.145</v>
      </c>
      <c r="N2251" s="1">
        <v>1.1419999999999999</v>
      </c>
      <c r="O2251" s="1">
        <v>1.2110000000000001</v>
      </c>
      <c r="P2251" s="1"/>
    </row>
    <row r="2252" spans="1:16" ht="13.5" x14ac:dyDescent="0.35">
      <c r="A2252" s="1">
        <v>2245</v>
      </c>
      <c r="B2252" s="1">
        <v>2245</v>
      </c>
      <c r="C2252" s="1">
        <v>2246</v>
      </c>
      <c r="D2252" s="1" t="s">
        <v>178</v>
      </c>
      <c r="E2252" s="12">
        <v>0.54166666666666663</v>
      </c>
      <c r="F2252" s="1">
        <v>0.42299999999999999</v>
      </c>
      <c r="G2252" s="1">
        <v>0.27</v>
      </c>
      <c r="H2252" s="1">
        <v>0.247</v>
      </c>
      <c r="I2252" s="1">
        <v>0.24299999999999999</v>
      </c>
      <c r="J2252" s="1">
        <v>0.28799999999999998</v>
      </c>
      <c r="K2252" s="1">
        <v>0.23899999999999999</v>
      </c>
      <c r="L2252" s="1">
        <v>0.17100000000000001</v>
      </c>
      <c r="M2252" s="1">
        <v>0.151</v>
      </c>
      <c r="N2252" s="1">
        <v>0.14799999999999999</v>
      </c>
      <c r="O2252" s="1">
        <v>0.245</v>
      </c>
      <c r="P2252" s="1"/>
    </row>
    <row r="2253" spans="1:16" ht="13.5" x14ac:dyDescent="0.35">
      <c r="A2253" s="1">
        <v>2246</v>
      </c>
      <c r="B2253" s="1">
        <v>2246</v>
      </c>
      <c r="C2253" s="1">
        <v>2247</v>
      </c>
      <c r="D2253" s="1" t="s">
        <v>178</v>
      </c>
      <c r="E2253" s="12">
        <v>0.58333333333333337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/>
    </row>
    <row r="2254" spans="1:16" ht="13.5" x14ac:dyDescent="0.35">
      <c r="A2254" s="1">
        <v>2247</v>
      </c>
      <c r="B2254" s="1">
        <v>2247</v>
      </c>
      <c r="C2254" s="1">
        <v>2248</v>
      </c>
      <c r="D2254" s="1" t="s">
        <v>178</v>
      </c>
      <c r="E2254" s="12">
        <v>0.625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/>
    </row>
    <row r="2255" spans="1:16" ht="13.5" x14ac:dyDescent="0.35">
      <c r="A2255" s="1">
        <v>2248</v>
      </c>
      <c r="B2255" s="1">
        <v>2248</v>
      </c>
      <c r="C2255" s="1">
        <v>2249</v>
      </c>
      <c r="D2255" s="1" t="s">
        <v>178</v>
      </c>
      <c r="E2255" s="12">
        <v>0.66666666666666663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/>
    </row>
    <row r="2256" spans="1:16" ht="13.5" x14ac:dyDescent="0.35">
      <c r="A2256" s="1">
        <v>2249</v>
      </c>
      <c r="B2256" s="1">
        <v>2249</v>
      </c>
      <c r="C2256" s="1">
        <v>2250</v>
      </c>
      <c r="D2256" s="1" t="s">
        <v>178</v>
      </c>
      <c r="E2256" s="12">
        <v>0.70833333333333337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/>
    </row>
    <row r="2257" spans="1:16" ht="13.5" x14ac:dyDescent="0.35">
      <c r="A2257" s="1">
        <v>2250</v>
      </c>
      <c r="B2257" s="1">
        <v>2250</v>
      </c>
      <c r="C2257" s="1">
        <v>2251</v>
      </c>
      <c r="D2257" s="1" t="s">
        <v>178</v>
      </c>
      <c r="E2257" s="12">
        <v>0.75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/>
    </row>
    <row r="2258" spans="1:16" ht="13.5" x14ac:dyDescent="0.35">
      <c r="A2258" s="1">
        <v>2251</v>
      </c>
      <c r="B2258" s="1">
        <v>2251</v>
      </c>
      <c r="C2258" s="1">
        <v>2252</v>
      </c>
      <c r="D2258" s="1" t="s">
        <v>178</v>
      </c>
      <c r="E2258" s="12">
        <v>0.79166666666666663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/>
    </row>
    <row r="2259" spans="1:16" ht="13.5" x14ac:dyDescent="0.35">
      <c r="A2259" s="1">
        <v>2252</v>
      </c>
      <c r="B2259" s="1">
        <v>2252</v>
      </c>
      <c r="C2259" s="1">
        <v>2253</v>
      </c>
      <c r="D2259" s="1" t="s">
        <v>178</v>
      </c>
      <c r="E2259" s="12">
        <v>0.83333333333333337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/>
    </row>
    <row r="2260" spans="1:16" ht="13.5" x14ac:dyDescent="0.35">
      <c r="A2260" s="1">
        <v>2253</v>
      </c>
      <c r="B2260" s="1">
        <v>2253</v>
      </c>
      <c r="C2260" s="1">
        <v>2254</v>
      </c>
      <c r="D2260" s="1" t="s">
        <v>178</v>
      </c>
      <c r="E2260" s="12">
        <v>0.875</v>
      </c>
      <c r="F2260" s="1">
        <v>0.65</v>
      </c>
      <c r="G2260" s="1">
        <v>1.018</v>
      </c>
      <c r="H2260" s="1">
        <v>0.97199999999999998</v>
      </c>
      <c r="I2260" s="1">
        <v>0.96899999999999997</v>
      </c>
      <c r="J2260" s="1">
        <v>1.05</v>
      </c>
      <c r="K2260" s="1">
        <v>0.42199999999999999</v>
      </c>
      <c r="L2260" s="1">
        <v>0.74099999999999999</v>
      </c>
      <c r="M2260" s="1">
        <v>0.69699999999999995</v>
      </c>
      <c r="N2260" s="1">
        <v>0.69299999999999995</v>
      </c>
      <c r="O2260" s="1">
        <v>0.88900000000000001</v>
      </c>
      <c r="P2260" s="1"/>
    </row>
    <row r="2261" spans="1:16" ht="13.5" x14ac:dyDescent="0.35">
      <c r="A2261" s="1">
        <v>2254</v>
      </c>
      <c r="B2261" s="1">
        <v>2254</v>
      </c>
      <c r="C2261" s="1">
        <v>2255</v>
      </c>
      <c r="D2261" s="1" t="s">
        <v>178</v>
      </c>
      <c r="E2261" s="12">
        <v>0.91666666666666663</v>
      </c>
      <c r="F2261" s="1">
        <v>1.337</v>
      </c>
      <c r="G2261" s="1">
        <v>1.306</v>
      </c>
      <c r="H2261" s="1">
        <v>1.3220000000000001</v>
      </c>
      <c r="I2261" s="1">
        <v>1.323</v>
      </c>
      <c r="J2261" s="1">
        <v>1.2949999999999999</v>
      </c>
      <c r="K2261" s="1">
        <v>1.341</v>
      </c>
      <c r="L2261" s="1">
        <v>1.405</v>
      </c>
      <c r="M2261" s="1">
        <v>1.417</v>
      </c>
      <c r="N2261" s="1">
        <v>1.4179999999999999</v>
      </c>
      <c r="O2261" s="1">
        <v>1.361</v>
      </c>
      <c r="P2261" s="1"/>
    </row>
    <row r="2262" spans="1:16" ht="13.5" x14ac:dyDescent="0.35">
      <c r="A2262" s="1">
        <v>2255</v>
      </c>
      <c r="B2262" s="1">
        <v>2255</v>
      </c>
      <c r="C2262" s="1">
        <v>2256</v>
      </c>
      <c r="D2262" s="1" t="s">
        <v>178</v>
      </c>
      <c r="E2262" s="12">
        <v>0.95833333333333337</v>
      </c>
      <c r="F2262" s="1">
        <v>1.056</v>
      </c>
      <c r="G2262" s="1">
        <v>1.07</v>
      </c>
      <c r="H2262" s="1">
        <v>1.0669999999999999</v>
      </c>
      <c r="I2262" s="1">
        <v>1.0669999999999999</v>
      </c>
      <c r="J2262" s="1">
        <v>1.073</v>
      </c>
      <c r="K2262" s="1">
        <v>1.0309999999999999</v>
      </c>
      <c r="L2262" s="1">
        <v>1.0640000000000001</v>
      </c>
      <c r="M2262" s="1">
        <v>1.0609999999999999</v>
      </c>
      <c r="N2262" s="1">
        <v>1.0609999999999999</v>
      </c>
      <c r="O2262" s="1">
        <v>1.0740000000000001</v>
      </c>
      <c r="P2262" s="1"/>
    </row>
    <row r="2263" spans="1:16" ht="13.5" x14ac:dyDescent="0.35">
      <c r="A2263" s="1">
        <v>2256</v>
      </c>
      <c r="B2263" s="1">
        <v>2256</v>
      </c>
      <c r="C2263" s="1">
        <v>2257</v>
      </c>
      <c r="D2263" s="1" t="s">
        <v>179</v>
      </c>
      <c r="E2263" s="12">
        <v>0</v>
      </c>
      <c r="F2263" s="1">
        <v>1.1040000000000001</v>
      </c>
      <c r="G2263" s="1">
        <v>1.095</v>
      </c>
      <c r="H2263" s="1">
        <v>1.095</v>
      </c>
      <c r="I2263" s="1">
        <v>1.095</v>
      </c>
      <c r="J2263" s="1">
        <v>1.095</v>
      </c>
      <c r="K2263" s="1">
        <v>1.0529999999999999</v>
      </c>
      <c r="L2263" s="1">
        <v>1.0900000000000001</v>
      </c>
      <c r="M2263" s="1">
        <v>1.089</v>
      </c>
      <c r="N2263" s="1">
        <v>1.089</v>
      </c>
      <c r="O2263" s="1">
        <v>1.0920000000000001</v>
      </c>
      <c r="P2263" s="1"/>
    </row>
    <row r="2264" spans="1:16" ht="13.5" x14ac:dyDescent="0.35">
      <c r="A2264" s="1">
        <v>2257</v>
      </c>
      <c r="B2264" s="1">
        <v>2257</v>
      </c>
      <c r="C2264" s="1">
        <v>2258</v>
      </c>
      <c r="D2264" s="1" t="s">
        <v>179</v>
      </c>
      <c r="E2264" s="12">
        <v>4.1666666666666664E-2</v>
      </c>
      <c r="F2264" s="1">
        <v>1.115</v>
      </c>
      <c r="G2264" s="1">
        <v>0.90800000000000003</v>
      </c>
      <c r="H2264" s="1">
        <v>0.90900000000000003</v>
      </c>
      <c r="I2264" s="1">
        <v>0.90900000000000003</v>
      </c>
      <c r="J2264" s="1">
        <v>0.90800000000000003</v>
      </c>
      <c r="K2264" s="1">
        <v>0.92100000000000004</v>
      </c>
      <c r="L2264" s="1">
        <v>0.91600000000000004</v>
      </c>
      <c r="M2264" s="1">
        <v>0.91700000000000004</v>
      </c>
      <c r="N2264" s="1">
        <v>0.91700000000000004</v>
      </c>
      <c r="O2264" s="1">
        <v>0.91300000000000003</v>
      </c>
      <c r="P2264" s="1"/>
    </row>
    <row r="2265" spans="1:16" ht="13.5" x14ac:dyDescent="0.35">
      <c r="A2265" s="1">
        <v>2258</v>
      </c>
      <c r="B2265" s="1">
        <v>2258</v>
      </c>
      <c r="C2265" s="1">
        <v>2259</v>
      </c>
      <c r="D2265" s="1" t="s">
        <v>179</v>
      </c>
      <c r="E2265" s="12">
        <v>8.3333333333333329E-2</v>
      </c>
      <c r="F2265" s="1">
        <v>0.747</v>
      </c>
      <c r="G2265" s="1">
        <v>0.746</v>
      </c>
      <c r="H2265" s="1">
        <v>0.748</v>
      </c>
      <c r="I2265" s="1">
        <v>0.748</v>
      </c>
      <c r="J2265" s="1">
        <v>0.745</v>
      </c>
      <c r="K2265" s="1">
        <v>0.73</v>
      </c>
      <c r="L2265" s="1">
        <v>0.76</v>
      </c>
      <c r="M2265" s="1">
        <v>0.76200000000000001</v>
      </c>
      <c r="N2265" s="1">
        <v>0.76200000000000001</v>
      </c>
      <c r="O2265" s="1">
        <v>0.755</v>
      </c>
      <c r="P2265" s="1"/>
    </row>
    <row r="2266" spans="1:16" ht="13.5" x14ac:dyDescent="0.35">
      <c r="A2266" s="1">
        <v>2259</v>
      </c>
      <c r="B2266" s="1">
        <v>2259</v>
      </c>
      <c r="C2266" s="1">
        <v>2260</v>
      </c>
      <c r="D2266" s="1" t="s">
        <v>179</v>
      </c>
      <c r="E2266" s="12">
        <v>0.125</v>
      </c>
      <c r="F2266" s="1">
        <v>0.52900000000000003</v>
      </c>
      <c r="G2266" s="1">
        <v>0.73299999999999998</v>
      </c>
      <c r="H2266" s="1">
        <v>0.73499999999999999</v>
      </c>
      <c r="I2266" s="1">
        <v>0.73499999999999999</v>
      </c>
      <c r="J2266" s="1">
        <v>0.73199999999999998</v>
      </c>
      <c r="K2266" s="1">
        <v>0.71099999999999997</v>
      </c>
      <c r="L2266" s="1">
        <v>0.748</v>
      </c>
      <c r="M2266" s="1">
        <v>0.75</v>
      </c>
      <c r="N2266" s="1">
        <v>0.75</v>
      </c>
      <c r="O2266" s="1">
        <v>0.74299999999999999</v>
      </c>
      <c r="P2266" s="1"/>
    </row>
    <row r="2267" spans="1:16" ht="13.5" x14ac:dyDescent="0.35">
      <c r="A2267" s="1">
        <v>2260</v>
      </c>
      <c r="B2267" s="1">
        <v>2260</v>
      </c>
      <c r="C2267" s="1">
        <v>2261</v>
      </c>
      <c r="D2267" s="1" t="s">
        <v>179</v>
      </c>
      <c r="E2267" s="12">
        <v>0.16666666666666666</v>
      </c>
      <c r="F2267" s="1">
        <v>0.77100000000000002</v>
      </c>
      <c r="G2267" s="1">
        <v>0.872</v>
      </c>
      <c r="H2267" s="1">
        <v>0.873</v>
      </c>
      <c r="I2267" s="1">
        <v>0.873</v>
      </c>
      <c r="J2267" s="1">
        <v>0.871</v>
      </c>
      <c r="K2267" s="1">
        <v>0.85899999999999999</v>
      </c>
      <c r="L2267" s="1">
        <v>0.88600000000000001</v>
      </c>
      <c r="M2267" s="1">
        <v>0.88700000000000001</v>
      </c>
      <c r="N2267" s="1">
        <v>0.88800000000000001</v>
      </c>
      <c r="O2267" s="1">
        <v>0.88100000000000001</v>
      </c>
      <c r="P2267" s="1"/>
    </row>
    <row r="2268" spans="1:16" ht="13.5" x14ac:dyDescent="0.35">
      <c r="A2268" s="1">
        <v>2261</v>
      </c>
      <c r="B2268" s="1">
        <v>2261</v>
      </c>
      <c r="C2268" s="1">
        <v>2262</v>
      </c>
      <c r="D2268" s="1" t="s">
        <v>179</v>
      </c>
      <c r="E2268" s="12">
        <v>0.20833333333333334</v>
      </c>
      <c r="F2268" s="1">
        <v>0.92500000000000004</v>
      </c>
      <c r="G2268" s="1">
        <v>0.95599999999999996</v>
      </c>
      <c r="H2268" s="1">
        <v>0.95699999999999996</v>
      </c>
      <c r="I2268" s="1">
        <v>0.95799999999999996</v>
      </c>
      <c r="J2268" s="1">
        <v>0.95499999999999996</v>
      </c>
      <c r="K2268" s="1">
        <v>0.93799999999999994</v>
      </c>
      <c r="L2268" s="1">
        <v>0.96899999999999997</v>
      </c>
      <c r="M2268" s="1">
        <v>0.97099999999999997</v>
      </c>
      <c r="N2268" s="1">
        <v>0.97099999999999997</v>
      </c>
      <c r="O2268" s="1">
        <v>0.96499999999999997</v>
      </c>
      <c r="P2268" s="1"/>
    </row>
    <row r="2269" spans="1:16" ht="13.5" x14ac:dyDescent="0.35">
      <c r="A2269" s="1">
        <v>2262</v>
      </c>
      <c r="B2269" s="1">
        <v>2262</v>
      </c>
      <c r="C2269" s="1">
        <v>2263</v>
      </c>
      <c r="D2269" s="1" t="s">
        <v>179</v>
      </c>
      <c r="E2269" s="12">
        <v>0.25</v>
      </c>
      <c r="F2269" s="1">
        <v>1.0229999999999999</v>
      </c>
      <c r="G2269" s="1">
        <v>0.997</v>
      </c>
      <c r="H2269" s="1">
        <v>0.998</v>
      </c>
      <c r="I2269" s="1">
        <v>0.998</v>
      </c>
      <c r="J2269" s="1">
        <v>0.996</v>
      </c>
      <c r="K2269" s="1">
        <v>1.0049999999999999</v>
      </c>
      <c r="L2269" s="1">
        <v>1.0089999999999999</v>
      </c>
      <c r="M2269" s="1">
        <v>1.01</v>
      </c>
      <c r="N2269" s="1">
        <v>1.01</v>
      </c>
      <c r="O2269" s="1">
        <v>1.004</v>
      </c>
      <c r="P2269" s="1"/>
    </row>
    <row r="2270" spans="1:16" ht="13.5" x14ac:dyDescent="0.35">
      <c r="A2270" s="1">
        <v>2263</v>
      </c>
      <c r="B2270" s="1">
        <v>2263</v>
      </c>
      <c r="C2270" s="1">
        <v>2264</v>
      </c>
      <c r="D2270" s="1" t="s">
        <v>179</v>
      </c>
      <c r="E2270" s="12">
        <v>0.29166666666666669</v>
      </c>
      <c r="F2270" s="1">
        <v>7.1999999999999995E-2</v>
      </c>
      <c r="G2270" s="1">
        <v>0.14799999999999999</v>
      </c>
      <c r="H2270" s="1">
        <v>0.14599999999999999</v>
      </c>
      <c r="I2270" s="1">
        <v>0.14599999999999999</v>
      </c>
      <c r="J2270" s="1">
        <v>0.14899999999999999</v>
      </c>
      <c r="K2270" s="1">
        <v>3.7999999999999999E-2</v>
      </c>
      <c r="L2270" s="1">
        <v>0.14799999999999999</v>
      </c>
      <c r="M2270" s="1">
        <v>0.14599999999999999</v>
      </c>
      <c r="N2270" s="1">
        <v>0.14599999999999999</v>
      </c>
      <c r="O2270" s="1">
        <v>0.153</v>
      </c>
      <c r="P2270" s="1"/>
    </row>
    <row r="2271" spans="1:16" ht="13.5" x14ac:dyDescent="0.35">
      <c r="A2271" s="1">
        <v>2264</v>
      </c>
      <c r="B2271" s="1">
        <v>2264</v>
      </c>
      <c r="C2271" s="1">
        <v>2265</v>
      </c>
      <c r="D2271" s="1" t="s">
        <v>179</v>
      </c>
      <c r="E2271" s="12">
        <v>0.33333333333333331</v>
      </c>
      <c r="F2271" s="1">
        <v>1.6910000000000001</v>
      </c>
      <c r="G2271" s="1">
        <v>1.8120000000000001</v>
      </c>
      <c r="H2271" s="1">
        <v>1.81</v>
      </c>
      <c r="I2271" s="1">
        <v>1.81</v>
      </c>
      <c r="J2271" s="1">
        <v>1.8129999999999999</v>
      </c>
      <c r="K2271" s="1">
        <v>1.6619999999999999</v>
      </c>
      <c r="L2271" s="1">
        <v>1.8620000000000001</v>
      </c>
      <c r="M2271" s="1">
        <v>1.859</v>
      </c>
      <c r="N2271" s="1">
        <v>1.859</v>
      </c>
      <c r="O2271" s="1">
        <v>1.8680000000000001</v>
      </c>
      <c r="P2271" s="1"/>
    </row>
    <row r="2272" spans="1:16" ht="13.5" x14ac:dyDescent="0.35">
      <c r="A2272" s="1">
        <v>2265</v>
      </c>
      <c r="B2272" s="1">
        <v>2265</v>
      </c>
      <c r="C2272" s="1">
        <v>2266</v>
      </c>
      <c r="D2272" s="1" t="s">
        <v>179</v>
      </c>
      <c r="E2272" s="12">
        <v>0.375</v>
      </c>
      <c r="F2272" s="1">
        <v>2.734</v>
      </c>
      <c r="G2272" s="1">
        <v>2.8530000000000002</v>
      </c>
      <c r="H2272" s="1">
        <v>2.85</v>
      </c>
      <c r="I2272" s="1">
        <v>2.85</v>
      </c>
      <c r="J2272" s="1">
        <v>2.855</v>
      </c>
      <c r="K2272" s="1">
        <v>2.7639999999999998</v>
      </c>
      <c r="L2272" s="1">
        <v>2.9239999999999999</v>
      </c>
      <c r="M2272" s="1">
        <v>2.9209999999999998</v>
      </c>
      <c r="N2272" s="1">
        <v>2.9209999999999998</v>
      </c>
      <c r="O2272" s="1">
        <v>2.9340000000000002</v>
      </c>
      <c r="P2272" s="1"/>
    </row>
    <row r="2273" spans="1:16" ht="13.5" x14ac:dyDescent="0.35">
      <c r="A2273" s="1">
        <v>2266</v>
      </c>
      <c r="B2273" s="1">
        <v>2266</v>
      </c>
      <c r="C2273" s="1">
        <v>2267</v>
      </c>
      <c r="D2273" s="1" t="s">
        <v>179</v>
      </c>
      <c r="E2273" s="12">
        <v>0.41666666666666669</v>
      </c>
      <c r="F2273" s="1">
        <v>2.5630000000000002</v>
      </c>
      <c r="G2273" s="1">
        <v>2.75</v>
      </c>
      <c r="H2273" s="1">
        <v>2.7469999999999999</v>
      </c>
      <c r="I2273" s="1">
        <v>2.7469999999999999</v>
      </c>
      <c r="J2273" s="1">
        <v>2.7519999999999998</v>
      </c>
      <c r="K2273" s="1">
        <v>2.613</v>
      </c>
      <c r="L2273" s="1">
        <v>2.7709999999999999</v>
      </c>
      <c r="M2273" s="1">
        <v>2.7679999999999998</v>
      </c>
      <c r="N2273" s="1">
        <v>2.7669999999999999</v>
      </c>
      <c r="O2273" s="1">
        <v>2.7810000000000001</v>
      </c>
      <c r="P2273" s="1"/>
    </row>
    <row r="2274" spans="1:16" ht="13.5" x14ac:dyDescent="0.35">
      <c r="A2274" s="1">
        <v>2267</v>
      </c>
      <c r="B2274" s="1">
        <v>2267</v>
      </c>
      <c r="C2274" s="1">
        <v>2268</v>
      </c>
      <c r="D2274" s="1" t="s">
        <v>179</v>
      </c>
      <c r="E2274" s="12">
        <v>0.45833333333333331</v>
      </c>
      <c r="F2274" s="1">
        <v>2.0289999999999999</v>
      </c>
      <c r="G2274" s="1">
        <v>2.0259999999999998</v>
      </c>
      <c r="H2274" s="1">
        <v>2.0139999999999998</v>
      </c>
      <c r="I2274" s="1">
        <v>2.0139999999999998</v>
      </c>
      <c r="J2274" s="1">
        <v>2.0339999999999998</v>
      </c>
      <c r="K2274" s="1">
        <v>1.867</v>
      </c>
      <c r="L2274" s="1">
        <v>1.8320000000000001</v>
      </c>
      <c r="M2274" s="1">
        <v>1.8180000000000001</v>
      </c>
      <c r="N2274" s="1">
        <v>1.8169999999999999</v>
      </c>
      <c r="O2274" s="1">
        <v>1.877</v>
      </c>
      <c r="P2274" s="1"/>
    </row>
    <row r="2275" spans="1:16" ht="13.5" x14ac:dyDescent="0.35">
      <c r="A2275" s="1">
        <v>2268</v>
      </c>
      <c r="B2275" s="1">
        <v>2268</v>
      </c>
      <c r="C2275" s="1">
        <v>2269</v>
      </c>
      <c r="D2275" s="1" t="s">
        <v>179</v>
      </c>
      <c r="E2275" s="12">
        <v>0.5</v>
      </c>
      <c r="F2275" s="1">
        <v>0.17</v>
      </c>
      <c r="G2275" s="1">
        <v>0.113</v>
      </c>
      <c r="H2275" s="1">
        <v>0.108</v>
      </c>
      <c r="I2275" s="1">
        <v>0.108</v>
      </c>
      <c r="J2275" s="1">
        <v>0.11600000000000001</v>
      </c>
      <c r="K2275" s="1">
        <v>6.8000000000000005E-2</v>
      </c>
      <c r="L2275" s="1">
        <v>5.1999999999999998E-2</v>
      </c>
      <c r="M2275" s="1">
        <v>4.9000000000000002E-2</v>
      </c>
      <c r="N2275" s="1">
        <v>4.8000000000000001E-2</v>
      </c>
      <c r="O2275" s="1">
        <v>6.4000000000000001E-2</v>
      </c>
      <c r="P2275" s="1"/>
    </row>
    <row r="2276" spans="1:16" ht="13.5" x14ac:dyDescent="0.35">
      <c r="A2276" s="1">
        <v>2269</v>
      </c>
      <c r="B2276" s="1">
        <v>2269</v>
      </c>
      <c r="C2276" s="1">
        <v>2270</v>
      </c>
      <c r="D2276" s="1" t="s">
        <v>179</v>
      </c>
      <c r="E2276" s="12">
        <v>0.54166666666666663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/>
    </row>
    <row r="2277" spans="1:16" ht="13.5" x14ac:dyDescent="0.35">
      <c r="A2277" s="1">
        <v>2270</v>
      </c>
      <c r="B2277" s="1">
        <v>2270</v>
      </c>
      <c r="C2277" s="1">
        <v>2271</v>
      </c>
      <c r="D2277" s="1" t="s">
        <v>179</v>
      </c>
      <c r="E2277" s="12">
        <v>0.58333333333333337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/>
    </row>
    <row r="2278" spans="1:16" ht="13.5" x14ac:dyDescent="0.35">
      <c r="A2278" s="1">
        <v>2271</v>
      </c>
      <c r="B2278" s="1">
        <v>2271</v>
      </c>
      <c r="C2278" s="1">
        <v>2272</v>
      </c>
      <c r="D2278" s="1" t="s">
        <v>179</v>
      </c>
      <c r="E2278" s="12">
        <v>0.625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/>
    </row>
    <row r="2279" spans="1:16" ht="13.5" x14ac:dyDescent="0.35">
      <c r="A2279" s="1">
        <v>2272</v>
      </c>
      <c r="B2279" s="1">
        <v>2272</v>
      </c>
      <c r="C2279" s="1">
        <v>2273</v>
      </c>
      <c r="D2279" s="1" t="s">
        <v>179</v>
      </c>
      <c r="E2279" s="12">
        <v>0.66666666666666663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/>
    </row>
    <row r="2280" spans="1:16" ht="13.5" x14ac:dyDescent="0.35">
      <c r="A2280" s="1">
        <v>2273</v>
      </c>
      <c r="B2280" s="1">
        <v>2273</v>
      </c>
      <c r="C2280" s="1">
        <v>2274</v>
      </c>
      <c r="D2280" s="1" t="s">
        <v>179</v>
      </c>
      <c r="E2280" s="12">
        <v>0.70833333333333337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/>
    </row>
    <row r="2281" spans="1:16" ht="13.5" x14ac:dyDescent="0.35">
      <c r="A2281" s="1">
        <v>2274</v>
      </c>
      <c r="B2281" s="1">
        <v>2274</v>
      </c>
      <c r="C2281" s="1">
        <v>2275</v>
      </c>
      <c r="D2281" s="1" t="s">
        <v>179</v>
      </c>
      <c r="E2281" s="12">
        <v>0.75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/>
    </row>
    <row r="2282" spans="1:16" ht="13.5" x14ac:dyDescent="0.35">
      <c r="A2282" s="1">
        <v>2275</v>
      </c>
      <c r="B2282" s="1">
        <v>2275</v>
      </c>
      <c r="C2282" s="1">
        <v>2276</v>
      </c>
      <c r="D2282" s="1" t="s">
        <v>179</v>
      </c>
      <c r="E2282" s="12">
        <v>0.79166666666666663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/>
    </row>
    <row r="2283" spans="1:16" ht="13.5" x14ac:dyDescent="0.35">
      <c r="A2283" s="1">
        <v>2276</v>
      </c>
      <c r="B2283" s="1">
        <v>2276</v>
      </c>
      <c r="C2283" s="1">
        <v>2277</v>
      </c>
      <c r="D2283" s="1" t="s">
        <v>179</v>
      </c>
      <c r="E2283" s="12">
        <v>0.83333333333333337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/>
    </row>
    <row r="2284" spans="1:16" ht="13.5" x14ac:dyDescent="0.35">
      <c r="A2284" s="1">
        <v>2277</v>
      </c>
      <c r="B2284" s="1">
        <v>2277</v>
      </c>
      <c r="C2284" s="1">
        <v>2278</v>
      </c>
      <c r="D2284" s="1" t="s">
        <v>179</v>
      </c>
      <c r="E2284" s="12">
        <v>0.875</v>
      </c>
      <c r="F2284" s="1">
        <v>0.40100000000000002</v>
      </c>
      <c r="G2284" s="1">
        <v>0.624</v>
      </c>
      <c r="H2284" s="1">
        <v>0.60299999999999998</v>
      </c>
      <c r="I2284" s="1">
        <v>0.60299999999999998</v>
      </c>
      <c r="J2284" s="1">
        <v>0.63700000000000001</v>
      </c>
      <c r="K2284" s="1">
        <v>0.25</v>
      </c>
      <c r="L2284" s="1">
        <v>0.54</v>
      </c>
      <c r="M2284" s="1">
        <v>0.52</v>
      </c>
      <c r="N2284" s="1">
        <v>0.51900000000000002</v>
      </c>
      <c r="O2284" s="1">
        <v>0.60799999999999998</v>
      </c>
      <c r="P2284" s="1"/>
    </row>
    <row r="2285" spans="1:16" ht="13.5" x14ac:dyDescent="0.35">
      <c r="A2285" s="1">
        <v>2278</v>
      </c>
      <c r="B2285" s="1">
        <v>2278</v>
      </c>
      <c r="C2285" s="1">
        <v>2279</v>
      </c>
      <c r="D2285" s="1" t="s">
        <v>179</v>
      </c>
      <c r="E2285" s="12">
        <v>0.91666666666666663</v>
      </c>
      <c r="F2285" s="1">
        <v>0.995</v>
      </c>
      <c r="G2285" s="1">
        <v>1.052</v>
      </c>
      <c r="H2285" s="1">
        <v>1.0580000000000001</v>
      </c>
      <c r="I2285" s="1">
        <v>1.0580000000000001</v>
      </c>
      <c r="J2285" s="1">
        <v>1.0469999999999999</v>
      </c>
      <c r="K2285" s="1">
        <v>1.028</v>
      </c>
      <c r="L2285" s="1">
        <v>1.079</v>
      </c>
      <c r="M2285" s="1">
        <v>1.085</v>
      </c>
      <c r="N2285" s="1">
        <v>1.085</v>
      </c>
      <c r="O2285" s="1">
        <v>1.0580000000000001</v>
      </c>
      <c r="P2285" s="1"/>
    </row>
    <row r="2286" spans="1:16" ht="13.5" x14ac:dyDescent="0.35">
      <c r="A2286" s="1">
        <v>2279</v>
      </c>
      <c r="B2286" s="1">
        <v>2279</v>
      </c>
      <c r="C2286" s="1">
        <v>2280</v>
      </c>
      <c r="D2286" s="1" t="s">
        <v>179</v>
      </c>
      <c r="E2286" s="12">
        <v>0.95833333333333337</v>
      </c>
      <c r="F2286" s="1">
        <v>0.77900000000000003</v>
      </c>
      <c r="G2286" s="1">
        <v>0.8</v>
      </c>
      <c r="H2286" s="1">
        <v>0.79900000000000004</v>
      </c>
      <c r="I2286" s="1">
        <v>0.79900000000000004</v>
      </c>
      <c r="J2286" s="1">
        <v>0.80100000000000005</v>
      </c>
      <c r="K2286" s="1">
        <v>0.755</v>
      </c>
      <c r="L2286" s="1">
        <v>0.78700000000000003</v>
      </c>
      <c r="M2286" s="1">
        <v>0.78600000000000003</v>
      </c>
      <c r="N2286" s="1">
        <v>0.78600000000000003</v>
      </c>
      <c r="O2286" s="1">
        <v>0.79100000000000004</v>
      </c>
      <c r="P2286" s="1"/>
    </row>
    <row r="2287" spans="1:16" ht="13.5" x14ac:dyDescent="0.35">
      <c r="A2287" s="1">
        <v>2280</v>
      </c>
      <c r="B2287" s="1">
        <v>2280</v>
      </c>
      <c r="C2287" s="1">
        <v>2281</v>
      </c>
      <c r="D2287" s="1" t="s">
        <v>180</v>
      </c>
      <c r="E2287" s="12">
        <v>0</v>
      </c>
      <c r="F2287" s="1">
        <v>0.64100000000000001</v>
      </c>
      <c r="G2287" s="1">
        <v>0.66700000000000004</v>
      </c>
      <c r="H2287" s="1">
        <v>0.66700000000000004</v>
      </c>
      <c r="I2287" s="1">
        <v>0.66700000000000004</v>
      </c>
      <c r="J2287" s="1">
        <v>0.66700000000000004</v>
      </c>
      <c r="K2287" s="1">
        <v>0.64700000000000002</v>
      </c>
      <c r="L2287" s="1">
        <v>0.66500000000000004</v>
      </c>
      <c r="M2287" s="1">
        <v>0.66500000000000004</v>
      </c>
      <c r="N2287" s="1">
        <v>0.66500000000000004</v>
      </c>
      <c r="O2287" s="1">
        <v>0.66700000000000004</v>
      </c>
      <c r="P2287" s="1"/>
    </row>
    <row r="2288" spans="1:16" ht="13.5" x14ac:dyDescent="0.35">
      <c r="A2288" s="1">
        <v>2281</v>
      </c>
      <c r="B2288" s="1">
        <v>2281</v>
      </c>
      <c r="C2288" s="1">
        <v>2282</v>
      </c>
      <c r="D2288" s="1" t="s">
        <v>180</v>
      </c>
      <c r="E2288" s="12">
        <v>4.1666666666666664E-2</v>
      </c>
      <c r="F2288" s="1">
        <v>2.8620000000000001</v>
      </c>
      <c r="G2288" s="1">
        <v>3.819</v>
      </c>
      <c r="H2288" s="1">
        <v>3.661</v>
      </c>
      <c r="I2288" s="1">
        <v>1.6659999999999999</v>
      </c>
      <c r="J2288" s="1">
        <v>10.053000000000001</v>
      </c>
      <c r="K2288" s="1">
        <v>2.8010000000000002</v>
      </c>
      <c r="L2288" s="1">
        <v>3.9849999999999999</v>
      </c>
      <c r="M2288" s="1">
        <v>3.82</v>
      </c>
      <c r="N2288" s="1">
        <v>1.7210000000000001</v>
      </c>
      <c r="O2288" s="1">
        <v>1.8959999999999999</v>
      </c>
      <c r="P2288" s="1"/>
    </row>
    <row r="2289" spans="1:16" ht="13.5" x14ac:dyDescent="0.35">
      <c r="A2289" s="1">
        <v>2282</v>
      </c>
      <c r="B2289" s="1">
        <v>2282</v>
      </c>
      <c r="C2289" s="1">
        <v>2283</v>
      </c>
      <c r="D2289" s="1" t="s">
        <v>180</v>
      </c>
      <c r="E2289" s="12">
        <v>8.3333333333333329E-2</v>
      </c>
      <c r="F2289" s="1">
        <v>4.7590000000000003</v>
      </c>
      <c r="G2289" s="1">
        <v>6.9189999999999996</v>
      </c>
      <c r="H2289" s="1">
        <v>6.0670000000000002</v>
      </c>
      <c r="I2289" s="1">
        <v>3.3109999999999999</v>
      </c>
      <c r="J2289" s="1">
        <v>17.991</v>
      </c>
      <c r="K2289" s="1">
        <v>4.7450000000000001</v>
      </c>
      <c r="L2289" s="1">
        <v>7.2519999999999998</v>
      </c>
      <c r="M2289" s="1">
        <v>6.3550000000000004</v>
      </c>
      <c r="N2289" s="1">
        <v>3.456</v>
      </c>
      <c r="O2289" s="1">
        <v>13.041</v>
      </c>
      <c r="P2289" s="1"/>
    </row>
    <row r="2290" spans="1:16" ht="13.5" x14ac:dyDescent="0.35">
      <c r="A2290" s="1">
        <v>2283</v>
      </c>
      <c r="B2290" s="1">
        <v>2283</v>
      </c>
      <c r="C2290" s="1">
        <v>2284</v>
      </c>
      <c r="D2290" s="1" t="s">
        <v>180</v>
      </c>
      <c r="E2290" s="12">
        <v>0.125</v>
      </c>
      <c r="F2290" s="1">
        <v>2.8679999999999999</v>
      </c>
      <c r="G2290" s="1">
        <v>4.4349999999999996</v>
      </c>
      <c r="H2290" s="1">
        <v>3.8540000000000001</v>
      </c>
      <c r="I2290" s="1">
        <v>1.4910000000000001</v>
      </c>
      <c r="J2290" s="1">
        <v>18.57</v>
      </c>
      <c r="K2290" s="1">
        <v>2.7759999999999998</v>
      </c>
      <c r="L2290" s="1">
        <v>4.68</v>
      </c>
      <c r="M2290" s="1">
        <v>4.069</v>
      </c>
      <c r="N2290" s="1">
        <v>1.583</v>
      </c>
      <c r="O2290" s="1">
        <v>0.84199999999999997</v>
      </c>
      <c r="P2290" s="1"/>
    </row>
    <row r="2291" spans="1:16" ht="13.5" x14ac:dyDescent="0.35">
      <c r="A2291" s="1">
        <v>2284</v>
      </c>
      <c r="B2291" s="1">
        <v>2284</v>
      </c>
      <c r="C2291" s="1">
        <v>2285</v>
      </c>
      <c r="D2291" s="1" t="s">
        <v>180</v>
      </c>
      <c r="E2291" s="12">
        <v>0.16666666666666666</v>
      </c>
      <c r="F2291" s="1">
        <v>0.90100000000000002</v>
      </c>
      <c r="G2291" s="1">
        <v>1.08</v>
      </c>
      <c r="H2291" s="1">
        <v>1.1870000000000001</v>
      </c>
      <c r="I2291" s="1">
        <v>0.26800000000000002</v>
      </c>
      <c r="J2291" s="1">
        <v>1.044</v>
      </c>
      <c r="K2291" s="1">
        <v>0.92900000000000005</v>
      </c>
      <c r="L2291" s="1">
        <v>1.1240000000000001</v>
      </c>
      <c r="M2291" s="1">
        <v>1.236</v>
      </c>
      <c r="N2291" s="1">
        <v>0.27</v>
      </c>
      <c r="O2291" s="1">
        <v>1.1919999999999999</v>
      </c>
      <c r="P2291" s="1"/>
    </row>
    <row r="2292" spans="1:16" ht="13.5" x14ac:dyDescent="0.35">
      <c r="A2292" s="1">
        <v>2285</v>
      </c>
      <c r="B2292" s="1">
        <v>2285</v>
      </c>
      <c r="C2292" s="1">
        <v>2286</v>
      </c>
      <c r="D2292" s="1" t="s">
        <v>180</v>
      </c>
      <c r="E2292" s="12">
        <v>0.20833333333333334</v>
      </c>
      <c r="F2292" s="1">
        <v>3.391</v>
      </c>
      <c r="G2292" s="1">
        <v>5.0970000000000004</v>
      </c>
      <c r="H2292" s="1">
        <v>4.7699999999999996</v>
      </c>
      <c r="I2292" s="1">
        <v>1.464</v>
      </c>
      <c r="J2292" s="1">
        <v>6.1459999999999999</v>
      </c>
      <c r="K2292" s="1">
        <v>3.4129999999999998</v>
      </c>
      <c r="L2292" s="1">
        <v>5.3769999999999998</v>
      </c>
      <c r="M2292" s="1">
        <v>5.0330000000000004</v>
      </c>
      <c r="N2292" s="1">
        <v>1.5549999999999999</v>
      </c>
      <c r="O2292" s="1">
        <v>12.992000000000001</v>
      </c>
      <c r="P2292" s="1"/>
    </row>
    <row r="2293" spans="1:16" ht="13.5" x14ac:dyDescent="0.35">
      <c r="A2293" s="1">
        <v>2286</v>
      </c>
      <c r="B2293" s="1">
        <v>2286</v>
      </c>
      <c r="C2293" s="1">
        <v>2287</v>
      </c>
      <c r="D2293" s="1" t="s">
        <v>180</v>
      </c>
      <c r="E2293" s="12">
        <v>0.25</v>
      </c>
      <c r="F2293" s="1">
        <v>0.45300000000000001</v>
      </c>
      <c r="G2293" s="1">
        <v>0.45300000000000001</v>
      </c>
      <c r="H2293" s="1">
        <v>0.45300000000000001</v>
      </c>
      <c r="I2293" s="1">
        <v>0.45300000000000001</v>
      </c>
      <c r="J2293" s="1">
        <v>0.45200000000000001</v>
      </c>
      <c r="K2293" s="1">
        <v>0.47099999999999997</v>
      </c>
      <c r="L2293" s="1">
        <v>0.45500000000000002</v>
      </c>
      <c r="M2293" s="1">
        <v>0.45600000000000002</v>
      </c>
      <c r="N2293" s="1">
        <v>0.45600000000000002</v>
      </c>
      <c r="O2293" s="1">
        <v>0.45300000000000001</v>
      </c>
      <c r="P2293" s="1"/>
    </row>
    <row r="2294" spans="1:16" ht="13.5" x14ac:dyDescent="0.35">
      <c r="A2294" s="1">
        <v>2287</v>
      </c>
      <c r="B2294" s="1">
        <v>2287</v>
      </c>
      <c r="C2294" s="1">
        <v>2288</v>
      </c>
      <c r="D2294" s="1" t="s">
        <v>180</v>
      </c>
      <c r="E2294" s="12">
        <v>0.29166666666666669</v>
      </c>
      <c r="F2294" s="1">
        <v>5.532</v>
      </c>
      <c r="G2294" s="1">
        <v>5.7409999999999997</v>
      </c>
      <c r="H2294" s="1">
        <v>5.798</v>
      </c>
      <c r="I2294" s="1">
        <v>5.87</v>
      </c>
      <c r="J2294" s="1">
        <v>5.89</v>
      </c>
      <c r="K2294" s="1">
        <v>5.4359999999999999</v>
      </c>
      <c r="L2294" s="1">
        <v>5.6449999999999996</v>
      </c>
      <c r="M2294" s="1">
        <v>5.6870000000000003</v>
      </c>
      <c r="N2294" s="1">
        <v>5.819</v>
      </c>
      <c r="O2294" s="1">
        <v>3.774</v>
      </c>
      <c r="P2294" s="1"/>
    </row>
    <row r="2295" spans="1:16" ht="13.5" x14ac:dyDescent="0.35">
      <c r="A2295" s="1">
        <v>2288</v>
      </c>
      <c r="B2295" s="1">
        <v>2288</v>
      </c>
      <c r="C2295" s="1">
        <v>2289</v>
      </c>
      <c r="D2295" s="1" t="s">
        <v>180</v>
      </c>
      <c r="E2295" s="12">
        <v>0.33333333333333331</v>
      </c>
      <c r="F2295" s="1">
        <v>0</v>
      </c>
      <c r="G2295" s="1">
        <v>1.446</v>
      </c>
      <c r="H2295" s="1">
        <v>1.218</v>
      </c>
      <c r="I2295" s="1">
        <v>0</v>
      </c>
      <c r="J2295" s="1">
        <v>0</v>
      </c>
      <c r="K2295" s="1">
        <v>0</v>
      </c>
      <c r="L2295" s="1">
        <v>1.532</v>
      </c>
      <c r="M2295" s="1">
        <v>1.2669999999999999</v>
      </c>
      <c r="N2295" s="1">
        <v>0</v>
      </c>
      <c r="O2295" s="1">
        <v>4.5579999999999998</v>
      </c>
      <c r="P2295" s="1"/>
    </row>
    <row r="2296" spans="1:16" ht="13.5" x14ac:dyDescent="0.35">
      <c r="A2296" s="1">
        <v>2289</v>
      </c>
      <c r="B2296" s="1">
        <v>2289</v>
      </c>
      <c r="C2296" s="1">
        <v>2290</v>
      </c>
      <c r="D2296" s="1" t="s">
        <v>180</v>
      </c>
      <c r="E2296" s="12">
        <v>0.375</v>
      </c>
      <c r="F2296" s="1">
        <v>0</v>
      </c>
      <c r="G2296" s="1">
        <v>1.5880000000000001</v>
      </c>
      <c r="H2296" s="1">
        <v>1.2889999999999999</v>
      </c>
      <c r="I2296" s="1">
        <v>0</v>
      </c>
      <c r="J2296" s="1">
        <v>2.3109999999999999</v>
      </c>
      <c r="K2296" s="1">
        <v>0</v>
      </c>
      <c r="L2296" s="1">
        <v>1.7190000000000001</v>
      </c>
      <c r="M2296" s="1">
        <v>1.4</v>
      </c>
      <c r="N2296" s="1">
        <v>0</v>
      </c>
      <c r="O2296" s="1">
        <v>6.6559999999999997</v>
      </c>
      <c r="P2296" s="1"/>
    </row>
    <row r="2297" spans="1:16" ht="13.5" x14ac:dyDescent="0.35">
      <c r="A2297" s="1">
        <v>2290</v>
      </c>
      <c r="B2297" s="1">
        <v>2290</v>
      </c>
      <c r="C2297" s="1">
        <v>2291</v>
      </c>
      <c r="D2297" s="1" t="s">
        <v>180</v>
      </c>
      <c r="E2297" s="12">
        <v>0.41666666666666669</v>
      </c>
      <c r="F2297" s="1">
        <v>0</v>
      </c>
      <c r="G2297" s="1">
        <v>0</v>
      </c>
      <c r="H2297" s="1">
        <v>0</v>
      </c>
      <c r="I2297" s="1">
        <v>0</v>
      </c>
      <c r="J2297" s="1">
        <v>2.3109999999999999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/>
    </row>
    <row r="2298" spans="1:16" ht="13.5" x14ac:dyDescent="0.35">
      <c r="A2298" s="1">
        <v>2291</v>
      </c>
      <c r="B2298" s="1">
        <v>2291</v>
      </c>
      <c r="C2298" s="1">
        <v>2292</v>
      </c>
      <c r="D2298" s="1" t="s">
        <v>180</v>
      </c>
      <c r="E2298" s="12">
        <v>0.45833333333333331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/>
    </row>
    <row r="2299" spans="1:16" ht="13.5" x14ac:dyDescent="0.35">
      <c r="A2299" s="1">
        <v>2292</v>
      </c>
      <c r="B2299" s="1">
        <v>2292</v>
      </c>
      <c r="C2299" s="1">
        <v>2293</v>
      </c>
      <c r="D2299" s="1" t="s">
        <v>180</v>
      </c>
      <c r="E2299" s="12">
        <v>0.5</v>
      </c>
      <c r="F2299" s="1">
        <v>0</v>
      </c>
      <c r="G2299" s="1">
        <v>0</v>
      </c>
      <c r="H2299" s="1">
        <v>0</v>
      </c>
      <c r="I2299" s="1">
        <v>0</v>
      </c>
      <c r="J2299" s="1">
        <v>0.52900000000000003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/>
    </row>
    <row r="2300" spans="1:16" ht="13.5" x14ac:dyDescent="0.35">
      <c r="A2300" s="1">
        <v>2293</v>
      </c>
      <c r="B2300" s="1">
        <v>2293</v>
      </c>
      <c r="C2300" s="1">
        <v>2294</v>
      </c>
      <c r="D2300" s="1" t="s">
        <v>180</v>
      </c>
      <c r="E2300" s="12">
        <v>0.54166666666666663</v>
      </c>
      <c r="F2300" s="1">
        <v>0</v>
      </c>
      <c r="G2300" s="1">
        <v>0</v>
      </c>
      <c r="H2300" s="1">
        <v>0</v>
      </c>
      <c r="I2300" s="1">
        <v>0</v>
      </c>
      <c r="J2300" s="1">
        <v>0.52900000000000003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/>
    </row>
    <row r="2301" spans="1:16" ht="13.5" x14ac:dyDescent="0.35">
      <c r="A2301" s="1">
        <v>2294</v>
      </c>
      <c r="B2301" s="1">
        <v>2294</v>
      </c>
      <c r="C2301" s="1">
        <v>2295</v>
      </c>
      <c r="D2301" s="1" t="s">
        <v>180</v>
      </c>
      <c r="E2301" s="12">
        <v>0.58333333333333337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/>
    </row>
    <row r="2302" spans="1:16" ht="13.5" x14ac:dyDescent="0.35">
      <c r="A2302" s="1">
        <v>2295</v>
      </c>
      <c r="B2302" s="1">
        <v>2295</v>
      </c>
      <c r="C2302" s="1">
        <v>2296</v>
      </c>
      <c r="D2302" s="1" t="s">
        <v>180</v>
      </c>
      <c r="E2302" s="12">
        <v>0.625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/>
    </row>
    <row r="2303" spans="1:16" ht="13.5" x14ac:dyDescent="0.35">
      <c r="A2303" s="1">
        <v>2296</v>
      </c>
      <c r="B2303" s="1">
        <v>2296</v>
      </c>
      <c r="C2303" s="1">
        <v>2297</v>
      </c>
      <c r="D2303" s="1" t="s">
        <v>180</v>
      </c>
      <c r="E2303" s="12">
        <v>0.66666666666666663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/>
    </row>
    <row r="2304" spans="1:16" ht="13.5" x14ac:dyDescent="0.35">
      <c r="A2304" s="1">
        <v>2297</v>
      </c>
      <c r="B2304" s="1">
        <v>2297</v>
      </c>
      <c r="C2304" s="1">
        <v>2298</v>
      </c>
      <c r="D2304" s="1" t="s">
        <v>180</v>
      </c>
      <c r="E2304" s="12">
        <v>0.70833333333333337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/>
    </row>
    <row r="2305" spans="1:16" ht="13.5" x14ac:dyDescent="0.35">
      <c r="A2305" s="1">
        <v>2298</v>
      </c>
      <c r="B2305" s="1">
        <v>2298</v>
      </c>
      <c r="C2305" s="1">
        <v>2299</v>
      </c>
      <c r="D2305" s="1" t="s">
        <v>180</v>
      </c>
      <c r="E2305" s="12">
        <v>0.75</v>
      </c>
      <c r="F2305" s="1">
        <v>6.2919999999999998</v>
      </c>
      <c r="G2305" s="1">
        <v>3.4249999999999998</v>
      </c>
      <c r="H2305" s="1">
        <v>1.0529999999999999</v>
      </c>
      <c r="I2305" s="1">
        <v>2.0659999999999998</v>
      </c>
      <c r="J2305" s="1">
        <v>6.1050000000000004</v>
      </c>
      <c r="K2305" s="1">
        <v>8.19</v>
      </c>
      <c r="L2305" s="1">
        <v>3.5310000000000001</v>
      </c>
      <c r="M2305" s="1">
        <v>1.036</v>
      </c>
      <c r="N2305" s="1">
        <v>2.1</v>
      </c>
      <c r="O2305" s="1">
        <v>14.913</v>
      </c>
      <c r="P2305" s="1"/>
    </row>
    <row r="2306" spans="1:16" ht="13.5" x14ac:dyDescent="0.35">
      <c r="A2306" s="1">
        <v>2299</v>
      </c>
      <c r="B2306" s="1">
        <v>2299</v>
      </c>
      <c r="C2306" s="1">
        <v>2300</v>
      </c>
      <c r="D2306" s="1" t="s">
        <v>180</v>
      </c>
      <c r="E2306" s="12">
        <v>0.79166666666666663</v>
      </c>
      <c r="F2306" s="1">
        <v>8.0869999999999997</v>
      </c>
      <c r="G2306" s="1">
        <v>9.1210000000000004</v>
      </c>
      <c r="H2306" s="1">
        <v>7.9349999999999996</v>
      </c>
      <c r="I2306" s="1">
        <v>4.673</v>
      </c>
      <c r="J2306" s="1">
        <v>6.4219999999999997</v>
      </c>
      <c r="K2306" s="1">
        <v>6.3090000000000002</v>
      </c>
      <c r="L2306" s="1">
        <v>9.4499999999999993</v>
      </c>
      <c r="M2306" s="1">
        <v>8.2010000000000005</v>
      </c>
      <c r="N2306" s="1">
        <v>4.7679999999999998</v>
      </c>
      <c r="O2306" s="1">
        <v>0.35799999999999998</v>
      </c>
      <c r="P2306" s="1"/>
    </row>
    <row r="2307" spans="1:16" ht="13.5" x14ac:dyDescent="0.35">
      <c r="A2307" s="1">
        <v>2300</v>
      </c>
      <c r="B2307" s="1">
        <v>2300</v>
      </c>
      <c r="C2307" s="1">
        <v>2301</v>
      </c>
      <c r="D2307" s="1" t="s">
        <v>180</v>
      </c>
      <c r="E2307" s="12">
        <v>0.83333333333333337</v>
      </c>
      <c r="F2307" s="1">
        <v>7.4859999999999998</v>
      </c>
      <c r="G2307" s="1">
        <v>2.7160000000000002</v>
      </c>
      <c r="H2307" s="1">
        <v>0.92</v>
      </c>
      <c r="I2307" s="1">
        <v>1.4990000000000001</v>
      </c>
      <c r="J2307" s="1">
        <v>10.11</v>
      </c>
      <c r="K2307" s="1">
        <v>8.0039999999999996</v>
      </c>
      <c r="L2307" s="1">
        <v>2.8959999999999999</v>
      </c>
      <c r="M2307" s="1">
        <v>1.006</v>
      </c>
      <c r="N2307" s="1">
        <v>1.6140000000000001</v>
      </c>
      <c r="O2307" s="1">
        <v>13.484999999999999</v>
      </c>
      <c r="P2307" s="1"/>
    </row>
    <row r="2308" spans="1:16" ht="13.5" x14ac:dyDescent="0.35">
      <c r="A2308" s="1">
        <v>2301</v>
      </c>
      <c r="B2308" s="1">
        <v>2301</v>
      </c>
      <c r="C2308" s="1">
        <v>2302</v>
      </c>
      <c r="D2308" s="1" t="s">
        <v>180</v>
      </c>
      <c r="E2308" s="12">
        <v>0.875</v>
      </c>
      <c r="F2308" s="1">
        <v>1.5129999999999999</v>
      </c>
      <c r="G2308" s="1">
        <v>2.726</v>
      </c>
      <c r="H2308" s="1">
        <v>2.1800000000000002</v>
      </c>
      <c r="I2308" s="1">
        <v>0.127</v>
      </c>
      <c r="J2308" s="1">
        <v>0.98899999999999999</v>
      </c>
      <c r="K2308" s="1">
        <v>1.4610000000000001</v>
      </c>
      <c r="L2308" s="1">
        <v>2.9180000000000001</v>
      </c>
      <c r="M2308" s="1">
        <v>2.3439999999999999</v>
      </c>
      <c r="N2308" s="1">
        <v>9.0999999999999998E-2</v>
      </c>
      <c r="O2308" s="1">
        <v>1.087</v>
      </c>
      <c r="P2308" s="1"/>
    </row>
    <row r="2309" spans="1:16" ht="13.5" x14ac:dyDescent="0.35">
      <c r="A2309" s="1">
        <v>2302</v>
      </c>
      <c r="B2309" s="1">
        <v>2302</v>
      </c>
      <c r="C2309" s="1">
        <v>2303</v>
      </c>
      <c r="D2309" s="1" t="s">
        <v>180</v>
      </c>
      <c r="E2309" s="12">
        <v>0.91666666666666663</v>
      </c>
      <c r="F2309" s="1">
        <v>4.718</v>
      </c>
      <c r="G2309" s="1">
        <v>8.2080000000000002</v>
      </c>
      <c r="H2309" s="1">
        <v>5.0309999999999997</v>
      </c>
      <c r="I2309" s="1">
        <v>7.0309999999999997</v>
      </c>
      <c r="J2309" s="1">
        <v>0.63400000000000001</v>
      </c>
      <c r="K2309" s="1">
        <v>4.7759999999999998</v>
      </c>
      <c r="L2309" s="1">
        <v>8.5939999999999994</v>
      </c>
      <c r="M2309" s="1">
        <v>5.2510000000000003</v>
      </c>
      <c r="N2309" s="1">
        <v>7.3659999999999997</v>
      </c>
      <c r="O2309" s="1">
        <v>0.63300000000000001</v>
      </c>
      <c r="P2309" s="1"/>
    </row>
    <row r="2310" spans="1:16" ht="13.5" x14ac:dyDescent="0.35">
      <c r="A2310" s="1">
        <v>2303</v>
      </c>
      <c r="B2310" s="1">
        <v>2303</v>
      </c>
      <c r="C2310" s="1">
        <v>2304</v>
      </c>
      <c r="D2310" s="1" t="s">
        <v>180</v>
      </c>
      <c r="E2310" s="12">
        <v>0.95833333333333337</v>
      </c>
      <c r="F2310" s="1">
        <v>1.1679999999999999</v>
      </c>
      <c r="G2310" s="1">
        <v>2.5329999999999999</v>
      </c>
      <c r="H2310" s="1">
        <v>1.4870000000000001</v>
      </c>
      <c r="I2310" s="1">
        <v>1.6060000000000001</v>
      </c>
      <c r="J2310" s="1">
        <v>0.48399999999999999</v>
      </c>
      <c r="K2310" s="1">
        <v>1.1539999999999999</v>
      </c>
      <c r="L2310" s="1">
        <v>2.6890000000000001</v>
      </c>
      <c r="M2310" s="1">
        <v>1.5880000000000001</v>
      </c>
      <c r="N2310" s="1">
        <v>1.72</v>
      </c>
      <c r="O2310" s="1">
        <v>0.499</v>
      </c>
      <c r="P2310" s="1"/>
    </row>
    <row r="2311" spans="1:16" ht="13.5" x14ac:dyDescent="0.35">
      <c r="A2311" s="1">
        <v>2304</v>
      </c>
      <c r="B2311" s="1">
        <v>2304</v>
      </c>
      <c r="C2311" s="1">
        <v>2305</v>
      </c>
      <c r="D2311" s="1" t="s">
        <v>181</v>
      </c>
      <c r="E2311" s="12">
        <v>0</v>
      </c>
      <c r="F2311" s="1">
        <v>1.708</v>
      </c>
      <c r="G2311" s="1">
        <v>2.1640000000000001</v>
      </c>
      <c r="H2311" s="1">
        <v>1.835</v>
      </c>
      <c r="I2311" s="1">
        <v>1.1639999999999999</v>
      </c>
      <c r="J2311" s="1">
        <v>7.0810000000000004</v>
      </c>
      <c r="K2311" s="1">
        <v>1.653</v>
      </c>
      <c r="L2311" s="1">
        <v>2.2610000000000001</v>
      </c>
      <c r="M2311" s="1">
        <v>1.915</v>
      </c>
      <c r="N2311" s="1">
        <v>1.206</v>
      </c>
      <c r="O2311" s="1">
        <v>12.217000000000001</v>
      </c>
      <c r="P2311" s="1"/>
    </row>
    <row r="2312" spans="1:16" ht="13.5" x14ac:dyDescent="0.35">
      <c r="A2312" s="1">
        <v>2305</v>
      </c>
      <c r="B2312" s="1">
        <v>2305</v>
      </c>
      <c r="C2312" s="1">
        <v>2306</v>
      </c>
      <c r="D2312" s="1" t="s">
        <v>181</v>
      </c>
      <c r="E2312" s="12">
        <v>4.1666666666666664E-2</v>
      </c>
      <c r="F2312" s="1">
        <v>1.367</v>
      </c>
      <c r="G2312" s="1">
        <v>1.9419999999999999</v>
      </c>
      <c r="H2312" s="1">
        <v>1.04</v>
      </c>
      <c r="I2312" s="1">
        <v>2.125</v>
      </c>
      <c r="J2312" s="1">
        <v>29.449000000000002</v>
      </c>
      <c r="K2312" s="1">
        <v>1.3180000000000001</v>
      </c>
      <c r="L2312" s="1">
        <v>2.0270000000000001</v>
      </c>
      <c r="M2312" s="1">
        <v>1.0780000000000001</v>
      </c>
      <c r="N2312" s="1">
        <v>2.218</v>
      </c>
      <c r="O2312" s="1">
        <v>51.768999999999998</v>
      </c>
      <c r="P2312" s="1"/>
    </row>
    <row r="2313" spans="1:16" ht="13.5" x14ac:dyDescent="0.35">
      <c r="A2313" s="1">
        <v>2306</v>
      </c>
      <c r="B2313" s="1">
        <v>2306</v>
      </c>
      <c r="C2313" s="1">
        <v>2307</v>
      </c>
      <c r="D2313" s="1" t="s">
        <v>181</v>
      </c>
      <c r="E2313" s="12">
        <v>8.3333333333333329E-2</v>
      </c>
      <c r="F2313" s="1">
        <v>4.2519999999999998</v>
      </c>
      <c r="G2313" s="1">
        <v>7.26</v>
      </c>
      <c r="H2313" s="1">
        <v>4.8319999999999999</v>
      </c>
      <c r="I2313" s="1">
        <v>4.9669999999999996</v>
      </c>
      <c r="J2313" s="1">
        <v>17.870999999999999</v>
      </c>
      <c r="K2313" s="1">
        <v>4.2889999999999997</v>
      </c>
      <c r="L2313" s="1">
        <v>7.6189999999999998</v>
      </c>
      <c r="M2313" s="1">
        <v>5.0650000000000004</v>
      </c>
      <c r="N2313" s="1">
        <v>5.2069999999999999</v>
      </c>
      <c r="O2313" s="1">
        <v>31.248000000000001</v>
      </c>
      <c r="P2313" s="1"/>
    </row>
    <row r="2314" spans="1:16" ht="13.5" x14ac:dyDescent="0.35">
      <c r="A2314" s="1">
        <v>2307</v>
      </c>
      <c r="B2314" s="1">
        <v>2307</v>
      </c>
      <c r="C2314" s="1">
        <v>2308</v>
      </c>
      <c r="D2314" s="1" t="s">
        <v>181</v>
      </c>
      <c r="E2314" s="12">
        <v>0.125</v>
      </c>
      <c r="F2314" s="1">
        <v>4.28</v>
      </c>
      <c r="G2314" s="1">
        <v>8.1150000000000002</v>
      </c>
      <c r="H2314" s="1">
        <v>4.891</v>
      </c>
      <c r="I2314" s="1">
        <v>5.617</v>
      </c>
      <c r="J2314" s="1">
        <v>26.893999999999998</v>
      </c>
      <c r="K2314" s="1">
        <v>3.9980000000000002</v>
      </c>
      <c r="L2314" s="1">
        <v>8.5570000000000004</v>
      </c>
      <c r="M2314" s="1">
        <v>5.165</v>
      </c>
      <c r="N2314" s="1">
        <v>5.9290000000000003</v>
      </c>
      <c r="O2314" s="1">
        <v>39.545000000000002</v>
      </c>
      <c r="P2314" s="1"/>
    </row>
    <row r="2315" spans="1:16" ht="13.5" x14ac:dyDescent="0.35">
      <c r="A2315" s="1">
        <v>2308</v>
      </c>
      <c r="B2315" s="1">
        <v>2308</v>
      </c>
      <c r="C2315" s="1">
        <v>2309</v>
      </c>
      <c r="D2315" s="1" t="s">
        <v>181</v>
      </c>
      <c r="E2315" s="12">
        <v>0.16666666666666666</v>
      </c>
      <c r="F2315" s="1">
        <v>2.57</v>
      </c>
      <c r="G2315" s="1">
        <v>5.7060000000000004</v>
      </c>
      <c r="H2315" s="1">
        <v>3.4990000000000001</v>
      </c>
      <c r="I2315" s="1">
        <v>3.75</v>
      </c>
      <c r="J2315" s="1">
        <v>16.125</v>
      </c>
      <c r="K2315" s="1">
        <v>2.2040000000000002</v>
      </c>
      <c r="L2315" s="1">
        <v>6.0149999999999997</v>
      </c>
      <c r="M2315" s="1">
        <v>3.6930000000000001</v>
      </c>
      <c r="N2315" s="1">
        <v>3.9580000000000002</v>
      </c>
      <c r="O2315" s="1">
        <v>28.65</v>
      </c>
      <c r="P2315" s="1"/>
    </row>
    <row r="2316" spans="1:16" ht="13.5" x14ac:dyDescent="0.35">
      <c r="A2316" s="1">
        <v>2309</v>
      </c>
      <c r="B2316" s="1">
        <v>2309</v>
      </c>
      <c r="C2316" s="1">
        <v>2310</v>
      </c>
      <c r="D2316" s="1" t="s">
        <v>181</v>
      </c>
      <c r="E2316" s="12">
        <v>0.20833333333333334</v>
      </c>
      <c r="F2316" s="1">
        <v>1.0900000000000001</v>
      </c>
      <c r="G2316" s="1">
        <v>2.754</v>
      </c>
      <c r="H2316" s="1">
        <v>1.522</v>
      </c>
      <c r="I2316" s="1">
        <v>2.669</v>
      </c>
      <c r="J2316" s="1">
        <v>7.2939999999999996</v>
      </c>
      <c r="K2316" s="1">
        <v>1.1200000000000001</v>
      </c>
      <c r="L2316" s="1">
        <v>2.8929999999999998</v>
      </c>
      <c r="M2316" s="1">
        <v>1.597</v>
      </c>
      <c r="N2316" s="1">
        <v>2.8029999999999999</v>
      </c>
      <c r="O2316" s="1">
        <v>19.494</v>
      </c>
      <c r="P2316" s="1"/>
    </row>
    <row r="2317" spans="1:16" ht="13.5" x14ac:dyDescent="0.35">
      <c r="A2317" s="1">
        <v>2310</v>
      </c>
      <c r="B2317" s="1">
        <v>2310</v>
      </c>
      <c r="C2317" s="1">
        <v>2311</v>
      </c>
      <c r="D2317" s="1" t="s">
        <v>181</v>
      </c>
      <c r="E2317" s="12">
        <v>0.25</v>
      </c>
      <c r="F2317" s="1">
        <v>2.5110000000000001</v>
      </c>
      <c r="G2317" s="1">
        <v>3.7490000000000001</v>
      </c>
      <c r="H2317" s="1">
        <v>2.1040000000000001</v>
      </c>
      <c r="I2317" s="1">
        <v>3.4969999999999999</v>
      </c>
      <c r="J2317" s="1">
        <v>5.4249999999999998</v>
      </c>
      <c r="K2317" s="1">
        <v>2.6709999999999998</v>
      </c>
      <c r="L2317" s="1">
        <v>3.9430000000000001</v>
      </c>
      <c r="M2317" s="1">
        <v>2.2130000000000001</v>
      </c>
      <c r="N2317" s="1">
        <v>3.6779999999999999</v>
      </c>
      <c r="O2317" s="1">
        <v>14.536</v>
      </c>
      <c r="P2317" s="1"/>
    </row>
    <row r="2318" spans="1:16" ht="13.5" x14ac:dyDescent="0.35">
      <c r="A2318" s="1">
        <v>2311</v>
      </c>
      <c r="B2318" s="1">
        <v>2311</v>
      </c>
      <c r="C2318" s="1">
        <v>2312</v>
      </c>
      <c r="D2318" s="1" t="s">
        <v>181</v>
      </c>
      <c r="E2318" s="12">
        <v>0.29166666666666669</v>
      </c>
      <c r="F2318" s="1">
        <v>5.9720000000000004</v>
      </c>
      <c r="G2318" s="1">
        <v>8.7349999999999994</v>
      </c>
      <c r="H2318" s="1">
        <v>8.5760000000000005</v>
      </c>
      <c r="I2318" s="1">
        <v>8.9329999999999998</v>
      </c>
      <c r="J2318" s="1">
        <v>17.292999999999999</v>
      </c>
      <c r="K2318" s="1">
        <v>4.4379999999999997</v>
      </c>
      <c r="L2318" s="1">
        <v>8.7050000000000001</v>
      </c>
      <c r="M2318" s="1">
        <v>8.5380000000000003</v>
      </c>
      <c r="N2318" s="1">
        <v>8.9139999999999997</v>
      </c>
      <c r="O2318" s="1">
        <v>32.130000000000003</v>
      </c>
      <c r="P2318" s="1"/>
    </row>
    <row r="2319" spans="1:16" ht="13.5" x14ac:dyDescent="0.35">
      <c r="A2319" s="1">
        <v>2312</v>
      </c>
      <c r="B2319" s="1">
        <v>2312</v>
      </c>
      <c r="C2319" s="1">
        <v>2313</v>
      </c>
      <c r="D2319" s="1" t="s">
        <v>181</v>
      </c>
      <c r="E2319" s="12">
        <v>0.33333333333333331</v>
      </c>
      <c r="F2319" s="1">
        <v>7.0350000000000001</v>
      </c>
      <c r="G2319" s="1">
        <v>7.9870000000000001</v>
      </c>
      <c r="H2319" s="1">
        <v>3.7989999999999999</v>
      </c>
      <c r="I2319" s="1">
        <v>6.915</v>
      </c>
      <c r="J2319" s="1">
        <v>9.2970000000000006</v>
      </c>
      <c r="K2319" s="1">
        <v>9.0660000000000007</v>
      </c>
      <c r="L2319" s="1">
        <v>8.4220000000000006</v>
      </c>
      <c r="M2319" s="1">
        <v>4.0220000000000002</v>
      </c>
      <c r="N2319" s="1">
        <v>7.3019999999999996</v>
      </c>
      <c r="O2319" s="1">
        <v>24.788</v>
      </c>
      <c r="P2319" s="1"/>
    </row>
    <row r="2320" spans="1:16" ht="13.5" x14ac:dyDescent="0.35">
      <c r="A2320" s="1">
        <v>2313</v>
      </c>
      <c r="B2320" s="1">
        <v>2313</v>
      </c>
      <c r="C2320" s="1">
        <v>2314</v>
      </c>
      <c r="D2320" s="1" t="s">
        <v>181</v>
      </c>
      <c r="E2320" s="12">
        <v>0.375</v>
      </c>
      <c r="F2320" s="1">
        <v>0</v>
      </c>
      <c r="G2320" s="1">
        <v>1.202</v>
      </c>
      <c r="H2320" s="1">
        <v>0.16700000000000001</v>
      </c>
      <c r="I2320" s="1">
        <v>0.92100000000000004</v>
      </c>
      <c r="J2320" s="1">
        <v>4.0410000000000004</v>
      </c>
      <c r="K2320" s="1">
        <v>0</v>
      </c>
      <c r="L2320" s="1">
        <v>1.2649999999999999</v>
      </c>
      <c r="M2320" s="1">
        <v>0.182</v>
      </c>
      <c r="N2320" s="1">
        <v>0.97899999999999998</v>
      </c>
      <c r="O2320" s="1">
        <v>12.563000000000001</v>
      </c>
      <c r="P2320" s="1"/>
    </row>
    <row r="2321" spans="1:16" ht="13.5" x14ac:dyDescent="0.35">
      <c r="A2321" s="1">
        <v>2314</v>
      </c>
      <c r="B2321" s="1">
        <v>2314</v>
      </c>
      <c r="C2321" s="1">
        <v>2315</v>
      </c>
      <c r="D2321" s="1" t="s">
        <v>181</v>
      </c>
      <c r="E2321" s="12">
        <v>0.41666666666666669</v>
      </c>
      <c r="F2321" s="1">
        <v>0</v>
      </c>
      <c r="G2321" s="1">
        <v>1.3069999999999999</v>
      </c>
      <c r="H2321" s="1">
        <v>0.16700000000000001</v>
      </c>
      <c r="I2321" s="1">
        <v>0.92100000000000004</v>
      </c>
      <c r="J2321" s="1">
        <v>6.0759999999999996</v>
      </c>
      <c r="K2321" s="1">
        <v>0</v>
      </c>
      <c r="L2321" s="1">
        <v>1.3819999999999999</v>
      </c>
      <c r="M2321" s="1">
        <v>0.182</v>
      </c>
      <c r="N2321" s="1">
        <v>0.97899999999999998</v>
      </c>
      <c r="O2321" s="1">
        <v>20.721</v>
      </c>
      <c r="P2321" s="1"/>
    </row>
    <row r="2322" spans="1:16" ht="13.5" x14ac:dyDescent="0.35">
      <c r="A2322" s="1">
        <v>2315</v>
      </c>
      <c r="B2322" s="1">
        <v>2315</v>
      </c>
      <c r="C2322" s="1">
        <v>2316</v>
      </c>
      <c r="D2322" s="1" t="s">
        <v>181</v>
      </c>
      <c r="E2322" s="12">
        <v>0.45833333333333331</v>
      </c>
      <c r="F2322" s="1">
        <v>0</v>
      </c>
      <c r="G2322" s="1">
        <v>2.117</v>
      </c>
      <c r="H2322" s="1">
        <v>0.69499999999999995</v>
      </c>
      <c r="I2322" s="1">
        <v>0.97599999999999998</v>
      </c>
      <c r="J2322" s="1">
        <v>1.619</v>
      </c>
      <c r="K2322" s="1">
        <v>3.2080000000000002</v>
      </c>
      <c r="L2322" s="1">
        <v>2.3090000000000002</v>
      </c>
      <c r="M2322" s="1">
        <v>0.748</v>
      </c>
      <c r="N2322" s="1">
        <v>1.0449999999999999</v>
      </c>
      <c r="O2322" s="1">
        <v>14.986000000000001</v>
      </c>
      <c r="P2322" s="1"/>
    </row>
    <row r="2323" spans="1:16" ht="13.5" x14ac:dyDescent="0.35">
      <c r="A2323" s="1">
        <v>2316</v>
      </c>
      <c r="B2323" s="1">
        <v>2316</v>
      </c>
      <c r="C2323" s="1">
        <v>2317</v>
      </c>
      <c r="D2323" s="1" t="s">
        <v>181</v>
      </c>
      <c r="E2323" s="12">
        <v>0.5</v>
      </c>
      <c r="F2323" s="1">
        <v>1.2509999999999999</v>
      </c>
      <c r="G2323" s="1">
        <v>1.361</v>
      </c>
      <c r="H2323" s="1">
        <v>0.69499999999999995</v>
      </c>
      <c r="I2323" s="1">
        <v>0.97599999999999998</v>
      </c>
      <c r="J2323" s="1">
        <v>1.8420000000000001</v>
      </c>
      <c r="K2323" s="1">
        <v>0.65</v>
      </c>
      <c r="L2323" s="1">
        <v>1.4670000000000001</v>
      </c>
      <c r="M2323" s="1">
        <v>0.748</v>
      </c>
      <c r="N2323" s="1">
        <v>1.0049999999999999</v>
      </c>
      <c r="O2323" s="1">
        <v>6.03</v>
      </c>
      <c r="P2323" s="1"/>
    </row>
    <row r="2324" spans="1:16" ht="13.5" x14ac:dyDescent="0.35">
      <c r="A2324" s="1">
        <v>2317</v>
      </c>
      <c r="B2324" s="1">
        <v>2317</v>
      </c>
      <c r="C2324" s="1">
        <v>2318</v>
      </c>
      <c r="D2324" s="1" t="s">
        <v>181</v>
      </c>
      <c r="E2324" s="12">
        <v>0.54166666666666663</v>
      </c>
      <c r="F2324" s="1">
        <v>1.2509999999999999</v>
      </c>
      <c r="G2324" s="1">
        <v>0.75600000000000001</v>
      </c>
      <c r="H2324" s="1">
        <v>0</v>
      </c>
      <c r="I2324" s="1">
        <v>0</v>
      </c>
      <c r="J2324" s="1">
        <v>2.8410000000000002</v>
      </c>
      <c r="K2324" s="1">
        <v>2.2360000000000002</v>
      </c>
      <c r="L2324" s="1">
        <v>0.84199999999999997</v>
      </c>
      <c r="M2324" s="1">
        <v>0</v>
      </c>
      <c r="N2324" s="1">
        <v>0.04</v>
      </c>
      <c r="O2324" s="1">
        <v>16.062999999999999</v>
      </c>
      <c r="P2324" s="1"/>
    </row>
    <row r="2325" spans="1:16" ht="13.5" x14ac:dyDescent="0.35">
      <c r="A2325" s="1">
        <v>2318</v>
      </c>
      <c r="B2325" s="1">
        <v>2318</v>
      </c>
      <c r="C2325" s="1">
        <v>2319</v>
      </c>
      <c r="D2325" s="1" t="s">
        <v>181</v>
      </c>
      <c r="E2325" s="12">
        <v>0.58333333333333337</v>
      </c>
      <c r="F2325" s="1">
        <v>0</v>
      </c>
      <c r="G2325" s="1">
        <v>0</v>
      </c>
      <c r="H2325" s="1">
        <v>0</v>
      </c>
      <c r="I2325" s="1">
        <v>0</v>
      </c>
      <c r="J2325" s="1">
        <v>0.61899999999999999</v>
      </c>
      <c r="K2325" s="1">
        <v>0.32200000000000001</v>
      </c>
      <c r="L2325" s="1">
        <v>0</v>
      </c>
      <c r="M2325" s="1">
        <v>0</v>
      </c>
      <c r="N2325" s="1">
        <v>0</v>
      </c>
      <c r="O2325" s="1">
        <v>4.9530000000000003</v>
      </c>
      <c r="P2325" s="1"/>
    </row>
    <row r="2326" spans="1:16" ht="13.5" x14ac:dyDescent="0.35">
      <c r="A2326" s="1">
        <v>2319</v>
      </c>
      <c r="B2326" s="1">
        <v>2319</v>
      </c>
      <c r="C2326" s="1">
        <v>2320</v>
      </c>
      <c r="D2326" s="1" t="s">
        <v>181</v>
      </c>
      <c r="E2326" s="12">
        <v>0.625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/>
    </row>
    <row r="2327" spans="1:16" ht="13.5" x14ac:dyDescent="0.35">
      <c r="A2327" s="1">
        <v>2320</v>
      </c>
      <c r="B2327" s="1">
        <v>2320</v>
      </c>
      <c r="C2327" s="1">
        <v>2321</v>
      </c>
      <c r="D2327" s="1" t="s">
        <v>181</v>
      </c>
      <c r="E2327" s="12">
        <v>0.66666666666666663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/>
    </row>
    <row r="2328" spans="1:16" ht="13.5" x14ac:dyDescent="0.35">
      <c r="A2328" s="1">
        <v>2321</v>
      </c>
      <c r="B2328" s="1">
        <v>2321</v>
      </c>
      <c r="C2328" s="1">
        <v>2322</v>
      </c>
      <c r="D2328" s="1" t="s">
        <v>181</v>
      </c>
      <c r="E2328" s="12">
        <v>0.70833333333333337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/>
    </row>
    <row r="2329" spans="1:16" ht="13.5" x14ac:dyDescent="0.35">
      <c r="A2329" s="1">
        <v>2322</v>
      </c>
      <c r="B2329" s="1">
        <v>2322</v>
      </c>
      <c r="C2329" s="1">
        <v>2323</v>
      </c>
      <c r="D2329" s="1" t="s">
        <v>181</v>
      </c>
      <c r="E2329" s="12">
        <v>0.75</v>
      </c>
      <c r="F2329" s="1">
        <v>0</v>
      </c>
      <c r="G2329" s="1">
        <v>1.518</v>
      </c>
      <c r="H2329" s="1">
        <v>0.92</v>
      </c>
      <c r="I2329" s="1">
        <v>0.17399999999999999</v>
      </c>
      <c r="J2329" s="1">
        <v>0.28399999999999997</v>
      </c>
      <c r="K2329" s="1">
        <v>0</v>
      </c>
      <c r="L2329" s="1">
        <v>1.651</v>
      </c>
      <c r="M2329" s="1">
        <v>1.016</v>
      </c>
      <c r="N2329" s="1">
        <v>0.23400000000000001</v>
      </c>
      <c r="O2329" s="1">
        <v>9.3480000000000008</v>
      </c>
      <c r="P2329" s="1"/>
    </row>
    <row r="2330" spans="1:16" ht="13.5" x14ac:dyDescent="0.35">
      <c r="A2330" s="1">
        <v>2323</v>
      </c>
      <c r="B2330" s="1">
        <v>2323</v>
      </c>
      <c r="C2330" s="1">
        <v>2324</v>
      </c>
      <c r="D2330" s="1" t="s">
        <v>181</v>
      </c>
      <c r="E2330" s="12">
        <v>0.79166666666666663</v>
      </c>
      <c r="F2330" s="1">
        <v>2.036</v>
      </c>
      <c r="G2330" s="1">
        <v>2.1469999999999998</v>
      </c>
      <c r="H2330" s="1">
        <v>2.1339999999999999</v>
      </c>
      <c r="I2330" s="1">
        <v>1.629</v>
      </c>
      <c r="J2330" s="1">
        <v>4.42</v>
      </c>
      <c r="K2330" s="1">
        <v>1.903</v>
      </c>
      <c r="L2330" s="1">
        <v>2.1160000000000001</v>
      </c>
      <c r="M2330" s="1">
        <v>2.113</v>
      </c>
      <c r="N2330" s="1">
        <v>1.581</v>
      </c>
      <c r="O2330" s="1">
        <v>4.8079999999999998</v>
      </c>
      <c r="P2330" s="1"/>
    </row>
    <row r="2331" spans="1:16" ht="13.5" x14ac:dyDescent="0.35">
      <c r="A2331" s="1">
        <v>2324</v>
      </c>
      <c r="B2331" s="1">
        <v>2324</v>
      </c>
      <c r="C2331" s="1">
        <v>2325</v>
      </c>
      <c r="D2331" s="1" t="s">
        <v>181</v>
      </c>
      <c r="E2331" s="12">
        <v>0.83333333333333337</v>
      </c>
      <c r="F2331" s="1">
        <v>0.83499999999999996</v>
      </c>
      <c r="G2331" s="1">
        <v>0.59399999999999997</v>
      </c>
      <c r="H2331" s="1">
        <v>0.65900000000000003</v>
      </c>
      <c r="I2331" s="1">
        <v>0.96599999999999997</v>
      </c>
      <c r="J2331" s="1">
        <v>3.2210000000000001</v>
      </c>
      <c r="K2331" s="1">
        <v>0.872</v>
      </c>
      <c r="L2331" s="1">
        <v>0.54800000000000004</v>
      </c>
      <c r="M2331" s="1">
        <v>0.61499999999999999</v>
      </c>
      <c r="N2331" s="1">
        <v>0.93600000000000005</v>
      </c>
      <c r="O2331" s="1">
        <v>6.4749999999999996</v>
      </c>
      <c r="P2331" s="1"/>
    </row>
    <row r="2332" spans="1:16" ht="13.5" x14ac:dyDescent="0.35">
      <c r="A2332" s="1">
        <v>2325</v>
      </c>
      <c r="B2332" s="1">
        <v>2325</v>
      </c>
      <c r="C2332" s="1">
        <v>2326</v>
      </c>
      <c r="D2332" s="1" t="s">
        <v>181</v>
      </c>
      <c r="E2332" s="12">
        <v>0.875</v>
      </c>
      <c r="F2332" s="1">
        <v>4.4610000000000003</v>
      </c>
      <c r="G2332" s="1">
        <v>6.7279999999999998</v>
      </c>
      <c r="H2332" s="1">
        <v>5.4870000000000001</v>
      </c>
      <c r="I2332" s="1">
        <v>4.32</v>
      </c>
      <c r="J2332" s="1">
        <v>1.1020000000000001</v>
      </c>
      <c r="K2332" s="1">
        <v>4.4249999999999998</v>
      </c>
      <c r="L2332" s="1">
        <v>7.0039999999999996</v>
      </c>
      <c r="M2332" s="1">
        <v>5.7</v>
      </c>
      <c r="N2332" s="1">
        <v>4.4740000000000002</v>
      </c>
      <c r="O2332" s="1">
        <v>19.635999999999999</v>
      </c>
      <c r="P2332" s="1"/>
    </row>
    <row r="2333" spans="1:16" ht="13.5" x14ac:dyDescent="0.35">
      <c r="A2333" s="1">
        <v>2326</v>
      </c>
      <c r="B2333" s="1">
        <v>2326</v>
      </c>
      <c r="C2333" s="1">
        <v>2327</v>
      </c>
      <c r="D2333" s="1" t="s">
        <v>181</v>
      </c>
      <c r="E2333" s="12">
        <v>0.91666666666666663</v>
      </c>
      <c r="F2333" s="1">
        <v>1.847</v>
      </c>
      <c r="G2333" s="1">
        <v>2.0099999999999998</v>
      </c>
      <c r="H2333" s="1">
        <v>1.6519999999999999</v>
      </c>
      <c r="I2333" s="1">
        <v>1.173</v>
      </c>
      <c r="J2333" s="1">
        <v>0.91900000000000004</v>
      </c>
      <c r="K2333" s="1">
        <v>1.6479999999999999</v>
      </c>
      <c r="L2333" s="1">
        <v>2.0550000000000002</v>
      </c>
      <c r="M2333" s="1">
        <v>1.6779999999999999</v>
      </c>
      <c r="N2333" s="1">
        <v>1.173</v>
      </c>
      <c r="O2333" s="1">
        <v>11.189</v>
      </c>
      <c r="P2333" s="1"/>
    </row>
    <row r="2334" spans="1:16" ht="13.5" x14ac:dyDescent="0.35">
      <c r="A2334" s="1">
        <v>2327</v>
      </c>
      <c r="B2334" s="1">
        <v>2327</v>
      </c>
      <c r="C2334" s="1">
        <v>2328</v>
      </c>
      <c r="D2334" s="1" t="s">
        <v>181</v>
      </c>
      <c r="E2334" s="12">
        <v>0.95833333333333337</v>
      </c>
      <c r="F2334" s="1">
        <v>1.2250000000000001</v>
      </c>
      <c r="G2334" s="1">
        <v>1.466</v>
      </c>
      <c r="H2334" s="1">
        <v>0.98799999999999999</v>
      </c>
      <c r="I2334" s="1">
        <v>1.5429999999999999</v>
      </c>
      <c r="J2334" s="1">
        <v>0.88100000000000001</v>
      </c>
      <c r="K2334" s="1">
        <v>1.0720000000000001</v>
      </c>
      <c r="L2334" s="1">
        <v>1.4970000000000001</v>
      </c>
      <c r="M2334" s="1">
        <v>0.99299999999999999</v>
      </c>
      <c r="N2334" s="1">
        <v>1.5760000000000001</v>
      </c>
      <c r="O2334" s="1">
        <v>2.5859999999999999</v>
      </c>
      <c r="P2334" s="1"/>
    </row>
    <row r="2335" spans="1:16" ht="13.5" x14ac:dyDescent="0.35">
      <c r="A2335" s="1">
        <v>2328</v>
      </c>
      <c r="B2335" s="1">
        <v>2328</v>
      </c>
      <c r="C2335" s="1">
        <v>2329</v>
      </c>
      <c r="D2335" s="1" t="s">
        <v>182</v>
      </c>
      <c r="E2335" s="12">
        <v>0</v>
      </c>
      <c r="F2335" s="1">
        <v>4.3209999999999997</v>
      </c>
      <c r="G2335" s="1">
        <v>7.8680000000000003</v>
      </c>
      <c r="H2335" s="1">
        <v>5.7329999999999997</v>
      </c>
      <c r="I2335" s="1">
        <v>3.9049999999999998</v>
      </c>
      <c r="J2335" s="1">
        <v>8.5690000000000008</v>
      </c>
      <c r="K2335" s="1">
        <v>4.444</v>
      </c>
      <c r="L2335" s="1">
        <v>8.3109999999999999</v>
      </c>
      <c r="M2335" s="1">
        <v>6.0650000000000004</v>
      </c>
      <c r="N2335" s="1">
        <v>4.1420000000000003</v>
      </c>
      <c r="O2335" s="1">
        <v>11.795999999999999</v>
      </c>
      <c r="P2335" s="1"/>
    </row>
    <row r="2336" spans="1:16" ht="13.5" x14ac:dyDescent="0.35">
      <c r="A2336" s="1">
        <v>2329</v>
      </c>
      <c r="B2336" s="1">
        <v>2329</v>
      </c>
      <c r="C2336" s="1">
        <v>2330</v>
      </c>
      <c r="D2336" s="1" t="s">
        <v>182</v>
      </c>
      <c r="E2336" s="12">
        <v>4.1666666666666664E-2</v>
      </c>
      <c r="F2336" s="1">
        <v>2.78</v>
      </c>
      <c r="G2336" s="1">
        <v>4.2990000000000004</v>
      </c>
      <c r="H2336" s="1">
        <v>3.3319999999999999</v>
      </c>
      <c r="I2336" s="1">
        <v>2.7130000000000001</v>
      </c>
      <c r="J2336" s="1">
        <v>23.388000000000002</v>
      </c>
      <c r="K2336" s="1">
        <v>2.5960000000000001</v>
      </c>
      <c r="L2336" s="1">
        <v>4.5069999999999997</v>
      </c>
      <c r="M2336" s="1">
        <v>3.4889999999999999</v>
      </c>
      <c r="N2336" s="1">
        <v>2.8380000000000001</v>
      </c>
      <c r="O2336" s="1">
        <v>2.6179999999999999</v>
      </c>
      <c r="P2336" s="1"/>
    </row>
    <row r="2337" spans="1:16" ht="13.5" x14ac:dyDescent="0.35">
      <c r="A2337" s="1">
        <v>2330</v>
      </c>
      <c r="B2337" s="1">
        <v>2330</v>
      </c>
      <c r="C2337" s="1">
        <v>2331</v>
      </c>
      <c r="D2337" s="1" t="s">
        <v>182</v>
      </c>
      <c r="E2337" s="12">
        <v>8.3333333333333329E-2</v>
      </c>
      <c r="F2337" s="1">
        <v>3.661</v>
      </c>
      <c r="G2337" s="1">
        <v>6.4029999999999996</v>
      </c>
      <c r="H2337" s="1">
        <v>5.3959999999999999</v>
      </c>
      <c r="I2337" s="1">
        <v>3.4350000000000001</v>
      </c>
      <c r="J2337" s="1">
        <v>8.8119999999999994</v>
      </c>
      <c r="K2337" s="1">
        <v>4.18</v>
      </c>
      <c r="L2337" s="1">
        <v>6.7350000000000003</v>
      </c>
      <c r="M2337" s="1">
        <v>5.6749999999999998</v>
      </c>
      <c r="N2337" s="1">
        <v>3.6110000000000002</v>
      </c>
      <c r="O2337" s="1">
        <v>28.396999999999998</v>
      </c>
      <c r="P2337" s="1"/>
    </row>
    <row r="2338" spans="1:16" ht="13.5" x14ac:dyDescent="0.35">
      <c r="A2338" s="1">
        <v>2331</v>
      </c>
      <c r="B2338" s="1">
        <v>2331</v>
      </c>
      <c r="C2338" s="1">
        <v>2332</v>
      </c>
      <c r="D2338" s="1" t="s">
        <v>182</v>
      </c>
      <c r="E2338" s="12">
        <v>0.125</v>
      </c>
      <c r="F2338" s="1">
        <v>4.3739999999999997</v>
      </c>
      <c r="G2338" s="1">
        <v>7.2649999999999997</v>
      </c>
      <c r="H2338" s="1">
        <v>5.3070000000000004</v>
      </c>
      <c r="I2338" s="1">
        <v>4.4459999999999997</v>
      </c>
      <c r="J2338" s="1">
        <v>33.883000000000003</v>
      </c>
      <c r="K2338" s="1">
        <v>4.1779999999999999</v>
      </c>
      <c r="L2338" s="1">
        <v>7.64</v>
      </c>
      <c r="M2338" s="1">
        <v>5.5789999999999997</v>
      </c>
      <c r="N2338" s="1">
        <v>4.673</v>
      </c>
      <c r="O2338" s="1">
        <v>15.518000000000001</v>
      </c>
      <c r="P2338" s="1"/>
    </row>
    <row r="2339" spans="1:16" ht="13.5" x14ac:dyDescent="0.35">
      <c r="A2339" s="1">
        <v>2332</v>
      </c>
      <c r="B2339" s="1">
        <v>2332</v>
      </c>
      <c r="C2339" s="1">
        <v>2333</v>
      </c>
      <c r="D2339" s="1" t="s">
        <v>182</v>
      </c>
      <c r="E2339" s="12">
        <v>0.16666666666666666</v>
      </c>
      <c r="F2339" s="1">
        <v>1.9079999999999999</v>
      </c>
      <c r="G2339" s="1">
        <v>3.3140000000000001</v>
      </c>
      <c r="H2339" s="1">
        <v>2.6970000000000001</v>
      </c>
      <c r="I2339" s="1">
        <v>1.9930000000000001</v>
      </c>
      <c r="J2339" s="1">
        <v>1.6180000000000001</v>
      </c>
      <c r="K2339" s="1">
        <v>2.0790000000000002</v>
      </c>
      <c r="L2339" s="1">
        <v>3.4849999999999999</v>
      </c>
      <c r="M2339" s="1">
        <v>2.835</v>
      </c>
      <c r="N2339" s="1">
        <v>2.0939999999999999</v>
      </c>
      <c r="O2339" s="1">
        <v>18.37</v>
      </c>
      <c r="P2339" s="1"/>
    </row>
    <row r="2340" spans="1:16" ht="13.5" x14ac:dyDescent="0.35">
      <c r="A2340" s="1">
        <v>2333</v>
      </c>
      <c r="B2340" s="1">
        <v>2333</v>
      </c>
      <c r="C2340" s="1">
        <v>2334</v>
      </c>
      <c r="D2340" s="1" t="s">
        <v>182</v>
      </c>
      <c r="E2340" s="12">
        <v>0.20833333333333334</v>
      </c>
      <c r="F2340" s="1">
        <v>4.0780000000000003</v>
      </c>
      <c r="G2340" s="1">
        <v>7.0330000000000004</v>
      </c>
      <c r="H2340" s="1">
        <v>5.9690000000000003</v>
      </c>
      <c r="I2340" s="1">
        <v>3.3849999999999998</v>
      </c>
      <c r="J2340" s="1">
        <v>6.5919999999999996</v>
      </c>
      <c r="K2340" s="1">
        <v>3.9470000000000001</v>
      </c>
      <c r="L2340" s="1">
        <v>7.4050000000000002</v>
      </c>
      <c r="M2340" s="1">
        <v>6.2859999999999996</v>
      </c>
      <c r="N2340" s="1">
        <v>3.5680000000000001</v>
      </c>
      <c r="O2340" s="1">
        <v>32.694000000000003</v>
      </c>
      <c r="P2340" s="1"/>
    </row>
    <row r="2341" spans="1:16" ht="13.5" x14ac:dyDescent="0.35">
      <c r="A2341" s="1">
        <v>2334</v>
      </c>
      <c r="B2341" s="1">
        <v>2334</v>
      </c>
      <c r="C2341" s="1">
        <v>2335</v>
      </c>
      <c r="D2341" s="1" t="s">
        <v>182</v>
      </c>
      <c r="E2341" s="12">
        <v>0.25</v>
      </c>
      <c r="F2341" s="1">
        <v>0.312</v>
      </c>
      <c r="G2341" s="1">
        <v>0.16300000000000001</v>
      </c>
      <c r="H2341" s="1">
        <v>0.16800000000000001</v>
      </c>
      <c r="I2341" s="1">
        <v>0.17</v>
      </c>
      <c r="J2341" s="1">
        <v>0.16600000000000001</v>
      </c>
      <c r="K2341" s="1">
        <v>0.219</v>
      </c>
      <c r="L2341" s="1">
        <v>0.16900000000000001</v>
      </c>
      <c r="M2341" s="1">
        <v>0.17399999999999999</v>
      </c>
      <c r="N2341" s="1">
        <v>0.17599999999999999</v>
      </c>
      <c r="O2341" s="1">
        <v>0.16700000000000001</v>
      </c>
      <c r="P2341" s="1"/>
    </row>
    <row r="2342" spans="1:16" ht="13.5" x14ac:dyDescent="0.35">
      <c r="A2342" s="1">
        <v>2335</v>
      </c>
      <c r="B2342" s="1">
        <v>2335</v>
      </c>
      <c r="C2342" s="1">
        <v>2336</v>
      </c>
      <c r="D2342" s="1" t="s">
        <v>182</v>
      </c>
      <c r="E2342" s="12">
        <v>0.29166666666666669</v>
      </c>
      <c r="F2342" s="1">
        <v>5.6909999999999998</v>
      </c>
      <c r="G2342" s="1">
        <v>4.9240000000000004</v>
      </c>
      <c r="H2342" s="1">
        <v>6.2069999999999999</v>
      </c>
      <c r="I2342" s="1">
        <v>5.8419999999999996</v>
      </c>
      <c r="J2342" s="1">
        <v>5.0759999999999996</v>
      </c>
      <c r="K2342" s="1">
        <v>5.3170000000000002</v>
      </c>
      <c r="L2342" s="1">
        <v>4.7060000000000004</v>
      </c>
      <c r="M2342" s="1">
        <v>6.0590000000000002</v>
      </c>
      <c r="N2342" s="1">
        <v>5.66</v>
      </c>
      <c r="O2342" s="1">
        <v>0.17499999999999999</v>
      </c>
      <c r="P2342" s="1"/>
    </row>
    <row r="2343" spans="1:16" ht="13.5" x14ac:dyDescent="0.35">
      <c r="A2343" s="1">
        <v>2336</v>
      </c>
      <c r="B2343" s="1">
        <v>2336</v>
      </c>
      <c r="C2343" s="1">
        <v>2337</v>
      </c>
      <c r="D2343" s="1" t="s">
        <v>182</v>
      </c>
      <c r="E2343" s="12">
        <v>0.33333333333333331</v>
      </c>
      <c r="F2343" s="1">
        <v>7.4859999999999998</v>
      </c>
      <c r="G2343" s="1">
        <v>10.55</v>
      </c>
      <c r="H2343" s="1">
        <v>7.258</v>
      </c>
      <c r="I2343" s="1">
        <v>7.6980000000000004</v>
      </c>
      <c r="J2343" s="1">
        <v>21.425000000000001</v>
      </c>
      <c r="K2343" s="1">
        <v>7.61</v>
      </c>
      <c r="L2343" s="1">
        <v>11.115</v>
      </c>
      <c r="M2343" s="1">
        <v>7.6689999999999996</v>
      </c>
      <c r="N2343" s="1">
        <v>8.0990000000000002</v>
      </c>
      <c r="O2343" s="1">
        <v>34.338999999999999</v>
      </c>
      <c r="P2343" s="1"/>
    </row>
    <row r="2344" spans="1:16" ht="13.5" x14ac:dyDescent="0.35">
      <c r="A2344" s="1">
        <v>2337</v>
      </c>
      <c r="B2344" s="1">
        <v>2337</v>
      </c>
      <c r="C2344" s="1">
        <v>2338</v>
      </c>
      <c r="D2344" s="1" t="s">
        <v>182</v>
      </c>
      <c r="E2344" s="12">
        <v>0.375</v>
      </c>
      <c r="F2344" s="1">
        <v>7.1459999999999999</v>
      </c>
      <c r="G2344" s="1">
        <v>9.8409999999999993</v>
      </c>
      <c r="H2344" s="1">
        <v>5.9889999999999999</v>
      </c>
      <c r="I2344" s="1">
        <v>6.8380000000000001</v>
      </c>
      <c r="J2344" s="1">
        <v>14.241</v>
      </c>
      <c r="K2344" s="1">
        <v>7.8040000000000003</v>
      </c>
      <c r="L2344" s="1">
        <v>10.423</v>
      </c>
      <c r="M2344" s="1">
        <v>6.3879999999999999</v>
      </c>
      <c r="N2344" s="1">
        <v>7.2619999999999996</v>
      </c>
      <c r="O2344" s="1">
        <v>29.553000000000001</v>
      </c>
      <c r="P2344" s="1"/>
    </row>
    <row r="2345" spans="1:16" ht="13.5" x14ac:dyDescent="0.35">
      <c r="A2345" s="1">
        <v>2338</v>
      </c>
      <c r="B2345" s="1">
        <v>2338</v>
      </c>
      <c r="C2345" s="1">
        <v>2339</v>
      </c>
      <c r="D2345" s="1" t="s">
        <v>182</v>
      </c>
      <c r="E2345" s="12">
        <v>0.41666666666666669</v>
      </c>
      <c r="F2345" s="1">
        <v>0.94</v>
      </c>
      <c r="G2345" s="1">
        <v>2.2599999999999998</v>
      </c>
      <c r="H2345" s="1">
        <v>1.484</v>
      </c>
      <c r="I2345" s="1">
        <v>1.3959999999999999</v>
      </c>
      <c r="J2345" s="1">
        <v>8.57</v>
      </c>
      <c r="K2345" s="1">
        <v>0.91400000000000003</v>
      </c>
      <c r="L2345" s="1">
        <v>2.3959999999999999</v>
      </c>
      <c r="M2345" s="1">
        <v>1.58</v>
      </c>
      <c r="N2345" s="1">
        <v>1.4870000000000001</v>
      </c>
      <c r="O2345" s="1">
        <v>11.381</v>
      </c>
      <c r="P2345" s="1"/>
    </row>
    <row r="2346" spans="1:16" ht="13.5" x14ac:dyDescent="0.35">
      <c r="A2346" s="1">
        <v>2339</v>
      </c>
      <c r="B2346" s="1">
        <v>2339</v>
      </c>
      <c r="C2346" s="1">
        <v>2340</v>
      </c>
      <c r="D2346" s="1" t="s">
        <v>182</v>
      </c>
      <c r="E2346" s="12">
        <v>0.45833333333333331</v>
      </c>
      <c r="F2346" s="1">
        <v>0.28899999999999998</v>
      </c>
      <c r="G2346" s="1">
        <v>1.93</v>
      </c>
      <c r="H2346" s="1">
        <v>0.78500000000000003</v>
      </c>
      <c r="I2346" s="1">
        <v>0.748</v>
      </c>
      <c r="J2346" s="1">
        <v>14.715999999999999</v>
      </c>
      <c r="K2346" s="1">
        <v>0.161</v>
      </c>
      <c r="L2346" s="1">
        <v>2.0659999999999998</v>
      </c>
      <c r="M2346" s="1">
        <v>0.91600000000000004</v>
      </c>
      <c r="N2346" s="1">
        <v>0.877</v>
      </c>
      <c r="O2346" s="1">
        <v>15.183999999999999</v>
      </c>
      <c r="P2346" s="1"/>
    </row>
    <row r="2347" spans="1:16" ht="13.5" x14ac:dyDescent="0.35">
      <c r="A2347" s="1">
        <v>2340</v>
      </c>
      <c r="B2347" s="1">
        <v>2340</v>
      </c>
      <c r="C2347" s="1">
        <v>2341</v>
      </c>
      <c r="D2347" s="1" t="s">
        <v>182</v>
      </c>
      <c r="E2347" s="12">
        <v>0.5</v>
      </c>
      <c r="F2347" s="1">
        <v>6.9880000000000004</v>
      </c>
      <c r="G2347" s="1">
        <v>5.6079999999999997</v>
      </c>
      <c r="H2347" s="1">
        <v>4.2649999999999997</v>
      </c>
      <c r="I2347" s="1">
        <v>3.0419999999999998</v>
      </c>
      <c r="J2347" s="1">
        <v>1.7849999999999999</v>
      </c>
      <c r="K2347" s="1">
        <v>7.1639999999999997</v>
      </c>
      <c r="L2347" s="1">
        <v>5.9649999999999999</v>
      </c>
      <c r="M2347" s="1">
        <v>4.4420000000000002</v>
      </c>
      <c r="N2347" s="1">
        <v>3.1360000000000001</v>
      </c>
      <c r="O2347" s="1">
        <v>2.1880000000000002</v>
      </c>
      <c r="P2347" s="1"/>
    </row>
    <row r="2348" spans="1:16" ht="13.5" x14ac:dyDescent="0.35">
      <c r="A2348" s="1">
        <v>2341</v>
      </c>
      <c r="B2348" s="1">
        <v>2341</v>
      </c>
      <c r="C2348" s="1">
        <v>2342</v>
      </c>
      <c r="D2348" s="1" t="s">
        <v>182</v>
      </c>
      <c r="E2348" s="12">
        <v>0.54166666666666663</v>
      </c>
      <c r="F2348" s="1">
        <v>0.68400000000000005</v>
      </c>
      <c r="G2348" s="1">
        <v>4.4349999999999996</v>
      </c>
      <c r="H2348" s="1">
        <v>4.3620000000000001</v>
      </c>
      <c r="I2348" s="1">
        <v>0.20499999999999999</v>
      </c>
      <c r="J2348" s="1">
        <v>8.609</v>
      </c>
      <c r="K2348" s="1">
        <v>1.764</v>
      </c>
      <c r="L2348" s="1">
        <v>4.67</v>
      </c>
      <c r="M2348" s="1">
        <v>4.6509999999999998</v>
      </c>
      <c r="N2348" s="1">
        <v>0.29699999999999999</v>
      </c>
      <c r="O2348" s="1">
        <v>3.9350000000000001</v>
      </c>
      <c r="P2348" s="1"/>
    </row>
    <row r="2349" spans="1:16" ht="13.5" x14ac:dyDescent="0.35">
      <c r="A2349" s="1">
        <v>2342</v>
      </c>
      <c r="B2349" s="1">
        <v>2342</v>
      </c>
      <c r="C2349" s="1">
        <v>2343</v>
      </c>
      <c r="D2349" s="1" t="s">
        <v>182</v>
      </c>
      <c r="E2349" s="12">
        <v>0.58333333333333337</v>
      </c>
      <c r="F2349" s="1">
        <v>5.1130000000000004</v>
      </c>
      <c r="G2349" s="1">
        <v>8.9120000000000008</v>
      </c>
      <c r="H2349" s="1">
        <v>6.9660000000000002</v>
      </c>
      <c r="I2349" s="1">
        <v>3.371</v>
      </c>
      <c r="J2349" s="1">
        <v>0.60699999999999998</v>
      </c>
      <c r="K2349" s="1">
        <v>7.57</v>
      </c>
      <c r="L2349" s="1">
        <v>9.44</v>
      </c>
      <c r="M2349" s="1">
        <v>7.3940000000000001</v>
      </c>
      <c r="N2349" s="1">
        <v>3.6160000000000001</v>
      </c>
      <c r="O2349" s="1">
        <v>6.3310000000000004</v>
      </c>
      <c r="P2349" s="1"/>
    </row>
    <row r="2350" spans="1:16" ht="13.5" x14ac:dyDescent="0.35">
      <c r="A2350" s="1">
        <v>2343</v>
      </c>
      <c r="B2350" s="1">
        <v>2343</v>
      </c>
      <c r="C2350" s="1">
        <v>2344</v>
      </c>
      <c r="D2350" s="1" t="s">
        <v>182</v>
      </c>
      <c r="E2350" s="12">
        <v>0.625</v>
      </c>
      <c r="F2350" s="1">
        <v>0.88</v>
      </c>
      <c r="G2350" s="1">
        <v>1.274</v>
      </c>
      <c r="H2350" s="1">
        <v>1.3380000000000001</v>
      </c>
      <c r="I2350" s="1">
        <v>0.128</v>
      </c>
      <c r="J2350" s="1">
        <v>6.5960000000000001</v>
      </c>
      <c r="K2350" s="1">
        <v>0.97299999999999998</v>
      </c>
      <c r="L2350" s="1">
        <v>1.339</v>
      </c>
      <c r="M2350" s="1">
        <v>1.4079999999999999</v>
      </c>
      <c r="N2350" s="1">
        <v>0.14599999999999999</v>
      </c>
      <c r="O2350" s="1">
        <v>5.97</v>
      </c>
      <c r="P2350" s="1"/>
    </row>
    <row r="2351" spans="1:16" ht="13.5" x14ac:dyDescent="0.35">
      <c r="A2351" s="1">
        <v>2344</v>
      </c>
      <c r="B2351" s="1">
        <v>2344</v>
      </c>
      <c r="C2351" s="1">
        <v>2345</v>
      </c>
      <c r="D2351" s="1" t="s">
        <v>182</v>
      </c>
      <c r="E2351" s="12">
        <v>0.66666666666666663</v>
      </c>
      <c r="F2351" s="1">
        <v>10.734</v>
      </c>
      <c r="G2351" s="1">
        <v>13.68</v>
      </c>
      <c r="H2351" s="1">
        <v>11.141</v>
      </c>
      <c r="I2351" s="1">
        <v>12.029</v>
      </c>
      <c r="J2351" s="1">
        <v>4.069</v>
      </c>
      <c r="K2351" s="1">
        <v>10.334</v>
      </c>
      <c r="L2351" s="1">
        <v>13.994</v>
      </c>
      <c r="M2351" s="1">
        <v>11.326000000000001</v>
      </c>
      <c r="N2351" s="1">
        <v>12.28</v>
      </c>
      <c r="O2351" s="1">
        <v>1.6559999999999999</v>
      </c>
      <c r="P2351" s="1"/>
    </row>
    <row r="2352" spans="1:16" ht="13.5" x14ac:dyDescent="0.35">
      <c r="A2352" s="1">
        <v>2345</v>
      </c>
      <c r="B2352" s="1">
        <v>2345</v>
      </c>
      <c r="C2352" s="1">
        <v>2346</v>
      </c>
      <c r="D2352" s="1" t="s">
        <v>182</v>
      </c>
      <c r="E2352" s="12">
        <v>0.70833333333333337</v>
      </c>
      <c r="F2352" s="1">
        <v>4.9980000000000002</v>
      </c>
      <c r="G2352" s="1">
        <v>1.1279999999999999</v>
      </c>
      <c r="H2352" s="1">
        <v>0.99099999999999999</v>
      </c>
      <c r="I2352" s="1">
        <v>1.34</v>
      </c>
      <c r="J2352" s="1">
        <v>9.8309999999999995</v>
      </c>
      <c r="K2352" s="1">
        <v>5.1059999999999999</v>
      </c>
      <c r="L2352" s="1">
        <v>1.145</v>
      </c>
      <c r="M2352" s="1">
        <v>1</v>
      </c>
      <c r="N2352" s="1">
        <v>1.3620000000000001</v>
      </c>
      <c r="O2352" s="1">
        <v>10.016</v>
      </c>
      <c r="P2352" s="1"/>
    </row>
    <row r="2353" spans="1:16" ht="13.5" x14ac:dyDescent="0.35">
      <c r="A2353" s="1">
        <v>2346</v>
      </c>
      <c r="B2353" s="1">
        <v>2346</v>
      </c>
      <c r="C2353" s="1">
        <v>2347</v>
      </c>
      <c r="D2353" s="1" t="s">
        <v>182</v>
      </c>
      <c r="E2353" s="12">
        <v>0.75</v>
      </c>
      <c r="F2353" s="1">
        <v>6.8120000000000003</v>
      </c>
      <c r="G2353" s="1">
        <v>5.7939999999999996</v>
      </c>
      <c r="H2353" s="1">
        <v>3.7389999999999999</v>
      </c>
      <c r="I2353" s="1">
        <v>4.0609999999999999</v>
      </c>
      <c r="J2353" s="1">
        <v>4.0599999999999996</v>
      </c>
      <c r="K2353" s="1">
        <v>6.6509999999999998</v>
      </c>
      <c r="L2353" s="1">
        <v>6.1059999999999999</v>
      </c>
      <c r="M2353" s="1">
        <v>3.944</v>
      </c>
      <c r="N2353" s="1">
        <v>4.2839999999999998</v>
      </c>
      <c r="O2353" s="1">
        <v>6.4450000000000003</v>
      </c>
      <c r="P2353" s="1"/>
    </row>
    <row r="2354" spans="1:16" ht="13.5" x14ac:dyDescent="0.35">
      <c r="A2354" s="1">
        <v>2347</v>
      </c>
      <c r="B2354" s="1">
        <v>2347</v>
      </c>
      <c r="C2354" s="1">
        <v>2348</v>
      </c>
      <c r="D2354" s="1" t="s">
        <v>182</v>
      </c>
      <c r="E2354" s="12">
        <v>0.79166666666666663</v>
      </c>
      <c r="F2354" s="1">
        <v>1.542</v>
      </c>
      <c r="G2354" s="1">
        <v>3.129</v>
      </c>
      <c r="H2354" s="1">
        <v>1.893</v>
      </c>
      <c r="I2354" s="1">
        <v>2.2429999999999999</v>
      </c>
      <c r="J2354" s="1">
        <v>12.449</v>
      </c>
      <c r="K2354" s="1">
        <v>1.45</v>
      </c>
      <c r="L2354" s="1">
        <v>3.3069999999999999</v>
      </c>
      <c r="M2354" s="1">
        <v>2.0070000000000001</v>
      </c>
      <c r="N2354" s="1">
        <v>2.375</v>
      </c>
      <c r="O2354" s="1">
        <v>15.058</v>
      </c>
      <c r="P2354" s="1"/>
    </row>
    <row r="2355" spans="1:16" ht="13.5" x14ac:dyDescent="0.35">
      <c r="A2355" s="1">
        <v>2348</v>
      </c>
      <c r="B2355" s="1">
        <v>2348</v>
      </c>
      <c r="C2355" s="1">
        <v>2349</v>
      </c>
      <c r="D2355" s="1" t="s">
        <v>182</v>
      </c>
      <c r="E2355" s="12">
        <v>0.83333333333333337</v>
      </c>
      <c r="F2355" s="1">
        <v>4.3289999999999997</v>
      </c>
      <c r="G2355" s="1">
        <v>8.3390000000000004</v>
      </c>
      <c r="H2355" s="1">
        <v>4.9539999999999997</v>
      </c>
      <c r="I2355" s="1">
        <v>7.1529999999999996</v>
      </c>
      <c r="J2355" s="1">
        <v>0.31</v>
      </c>
      <c r="K2355" s="1">
        <v>4.4930000000000003</v>
      </c>
      <c r="L2355" s="1">
        <v>8.7579999999999991</v>
      </c>
      <c r="M2355" s="1">
        <v>5.1970000000000001</v>
      </c>
      <c r="N2355" s="1">
        <v>7.51</v>
      </c>
      <c r="O2355" s="1">
        <v>0.30599999999999999</v>
      </c>
      <c r="P2355" s="1"/>
    </row>
    <row r="2356" spans="1:16" ht="13.5" x14ac:dyDescent="0.35">
      <c r="A2356" s="1">
        <v>2349</v>
      </c>
      <c r="B2356" s="1">
        <v>2349</v>
      </c>
      <c r="C2356" s="1">
        <v>2350</v>
      </c>
      <c r="D2356" s="1" t="s">
        <v>182</v>
      </c>
      <c r="E2356" s="12">
        <v>0.875</v>
      </c>
      <c r="F2356" s="1">
        <v>3.6389999999999998</v>
      </c>
      <c r="G2356" s="1">
        <v>7.4470000000000001</v>
      </c>
      <c r="H2356" s="1">
        <v>4.0010000000000003</v>
      </c>
      <c r="I2356" s="1">
        <v>7.0170000000000003</v>
      </c>
      <c r="J2356" s="1">
        <v>0.24</v>
      </c>
      <c r="K2356" s="1">
        <v>3.6480000000000001</v>
      </c>
      <c r="L2356" s="1">
        <v>7.8230000000000004</v>
      </c>
      <c r="M2356" s="1">
        <v>4.1970000000000001</v>
      </c>
      <c r="N2356" s="1">
        <v>7.3710000000000004</v>
      </c>
      <c r="O2356" s="1">
        <v>0.23799999999999999</v>
      </c>
      <c r="P2356" s="1"/>
    </row>
    <row r="2357" spans="1:16" ht="13.5" x14ac:dyDescent="0.35">
      <c r="A2357" s="1">
        <v>2350</v>
      </c>
      <c r="B2357" s="1">
        <v>2350</v>
      </c>
      <c r="C2357" s="1">
        <v>2351</v>
      </c>
      <c r="D2357" s="1" t="s">
        <v>182</v>
      </c>
      <c r="E2357" s="12">
        <v>0.91666666666666663</v>
      </c>
      <c r="F2357" s="1">
        <v>1.976</v>
      </c>
      <c r="G2357" s="1">
        <v>5.7990000000000004</v>
      </c>
      <c r="H2357" s="1">
        <v>2.52</v>
      </c>
      <c r="I2357" s="1">
        <v>6.524</v>
      </c>
      <c r="J2357" s="1">
        <v>0.29799999999999999</v>
      </c>
      <c r="K2357" s="1">
        <v>2.2810000000000001</v>
      </c>
      <c r="L2357" s="1">
        <v>6.1150000000000002</v>
      </c>
      <c r="M2357" s="1">
        <v>2.665</v>
      </c>
      <c r="N2357" s="1">
        <v>6.8780000000000001</v>
      </c>
      <c r="O2357" s="1">
        <v>0.29699999999999999</v>
      </c>
      <c r="P2357" s="1"/>
    </row>
    <row r="2358" spans="1:16" ht="13.5" x14ac:dyDescent="0.35">
      <c r="A2358" s="1">
        <v>2351</v>
      </c>
      <c r="B2358" s="1">
        <v>2351</v>
      </c>
      <c r="C2358" s="1">
        <v>2352</v>
      </c>
      <c r="D2358" s="1" t="s">
        <v>182</v>
      </c>
      <c r="E2358" s="12">
        <v>0.95833333333333337</v>
      </c>
      <c r="F2358" s="1">
        <v>4.5720000000000001</v>
      </c>
      <c r="G2358" s="1">
        <v>6.226</v>
      </c>
      <c r="H2358" s="1">
        <v>4.8860000000000001</v>
      </c>
      <c r="I2358" s="1">
        <v>2.0049999999999999</v>
      </c>
      <c r="J2358" s="1">
        <v>0.51600000000000001</v>
      </c>
      <c r="K2358" s="1">
        <v>4.5090000000000003</v>
      </c>
      <c r="L2358" s="1">
        <v>6.5250000000000004</v>
      </c>
      <c r="M2358" s="1">
        <v>5.1150000000000002</v>
      </c>
      <c r="N2358" s="1">
        <v>2.0830000000000002</v>
      </c>
      <c r="O2358" s="1">
        <v>0.51400000000000001</v>
      </c>
      <c r="P2358" s="1"/>
    </row>
    <row r="2359" spans="1:16" ht="13.5" x14ac:dyDescent="0.35">
      <c r="A2359" s="1">
        <v>2352</v>
      </c>
      <c r="B2359" s="1">
        <v>2352</v>
      </c>
      <c r="C2359" s="1">
        <v>2353</v>
      </c>
      <c r="D2359" s="1" t="s">
        <v>183</v>
      </c>
      <c r="E2359" s="12">
        <v>0</v>
      </c>
      <c r="F2359" s="1">
        <v>4.1000000000000002E-2</v>
      </c>
      <c r="G2359" s="1">
        <v>1.4139999999999999</v>
      </c>
      <c r="H2359" s="1">
        <v>0.19500000000000001</v>
      </c>
      <c r="I2359" s="1">
        <v>2.21</v>
      </c>
      <c r="J2359" s="1">
        <v>6.2619999999999996</v>
      </c>
      <c r="K2359" s="1">
        <v>5.8000000000000003E-2</v>
      </c>
      <c r="L2359" s="1">
        <v>1.522</v>
      </c>
      <c r="M2359" s="1">
        <v>0.24099999999999999</v>
      </c>
      <c r="N2359" s="1">
        <v>2.359</v>
      </c>
      <c r="O2359" s="1">
        <v>4.0199999999999996</v>
      </c>
      <c r="P2359" s="1"/>
    </row>
    <row r="2360" spans="1:16" ht="13.5" x14ac:dyDescent="0.35">
      <c r="A2360" s="1">
        <v>2353</v>
      </c>
      <c r="B2360" s="1">
        <v>2353</v>
      </c>
      <c r="C2360" s="1">
        <v>2354</v>
      </c>
      <c r="D2360" s="1" t="s">
        <v>183</v>
      </c>
      <c r="E2360" s="12">
        <v>4.1666666666666664E-2</v>
      </c>
      <c r="F2360" s="1">
        <v>2.601</v>
      </c>
      <c r="G2360" s="1">
        <v>2.9329999999999998</v>
      </c>
      <c r="H2360" s="1">
        <v>2.661</v>
      </c>
      <c r="I2360" s="1">
        <v>0.64200000000000002</v>
      </c>
      <c r="J2360" s="1">
        <v>35.198</v>
      </c>
      <c r="K2360" s="1">
        <v>2.5289999999999999</v>
      </c>
      <c r="L2360" s="1">
        <v>3.052</v>
      </c>
      <c r="M2360" s="1">
        <v>2.7650000000000001</v>
      </c>
      <c r="N2360" s="1">
        <v>0.64100000000000001</v>
      </c>
      <c r="O2360" s="1">
        <v>15.202</v>
      </c>
      <c r="P2360" s="1"/>
    </row>
    <row r="2361" spans="1:16" ht="13.5" x14ac:dyDescent="0.35">
      <c r="A2361" s="1">
        <v>2354</v>
      </c>
      <c r="B2361" s="1">
        <v>2354</v>
      </c>
      <c r="C2361" s="1">
        <v>2355</v>
      </c>
      <c r="D2361" s="1" t="s">
        <v>183</v>
      </c>
      <c r="E2361" s="12">
        <v>8.3333333333333329E-2</v>
      </c>
      <c r="F2361" s="1">
        <v>3.2879999999999998</v>
      </c>
      <c r="G2361" s="1">
        <v>3.6920000000000002</v>
      </c>
      <c r="H2361" s="1">
        <v>3.1960000000000002</v>
      </c>
      <c r="I2361" s="1">
        <v>0.54700000000000004</v>
      </c>
      <c r="J2361" s="1">
        <v>0.41299999999999998</v>
      </c>
      <c r="K2361" s="1">
        <v>3.371</v>
      </c>
      <c r="L2361" s="1">
        <v>3.8540000000000001</v>
      </c>
      <c r="M2361" s="1">
        <v>3.3319999999999999</v>
      </c>
      <c r="N2361" s="1">
        <v>0.54600000000000004</v>
      </c>
      <c r="O2361" s="1">
        <v>0.183</v>
      </c>
      <c r="P2361" s="1"/>
    </row>
    <row r="2362" spans="1:16" ht="13.5" x14ac:dyDescent="0.35">
      <c r="A2362" s="1">
        <v>2355</v>
      </c>
      <c r="B2362" s="1">
        <v>2355</v>
      </c>
      <c r="C2362" s="1">
        <v>2356</v>
      </c>
      <c r="D2362" s="1" t="s">
        <v>183</v>
      </c>
      <c r="E2362" s="12">
        <v>0.125</v>
      </c>
      <c r="F2362" s="1">
        <v>4.5490000000000004</v>
      </c>
      <c r="G2362" s="1">
        <v>6.4859999999999998</v>
      </c>
      <c r="H2362" s="1">
        <v>4.6349999999999998</v>
      </c>
      <c r="I2362" s="1">
        <v>2.048</v>
      </c>
      <c r="J2362" s="1">
        <v>18.376999999999999</v>
      </c>
      <c r="K2362" s="1">
        <v>4.5449999999999999</v>
      </c>
      <c r="L2362" s="1">
        <v>6.8520000000000003</v>
      </c>
      <c r="M2362" s="1">
        <v>4.9050000000000002</v>
      </c>
      <c r="N2362" s="1">
        <v>2.1829999999999998</v>
      </c>
      <c r="O2362" s="1">
        <v>9.0920000000000005</v>
      </c>
      <c r="P2362" s="1"/>
    </row>
    <row r="2363" spans="1:16" ht="13.5" x14ac:dyDescent="0.35">
      <c r="A2363" s="1">
        <v>2356</v>
      </c>
      <c r="B2363" s="1">
        <v>2356</v>
      </c>
      <c r="C2363" s="1">
        <v>2357</v>
      </c>
      <c r="D2363" s="1" t="s">
        <v>183</v>
      </c>
      <c r="E2363" s="12">
        <v>0.16666666666666666</v>
      </c>
      <c r="F2363" s="1">
        <v>5.8760000000000003</v>
      </c>
      <c r="G2363" s="1">
        <v>7.6859999999999999</v>
      </c>
      <c r="H2363" s="1">
        <v>5.7430000000000003</v>
      </c>
      <c r="I2363" s="1">
        <v>1.41</v>
      </c>
      <c r="J2363" s="1">
        <v>14.007999999999999</v>
      </c>
      <c r="K2363" s="1">
        <v>5.9020000000000001</v>
      </c>
      <c r="L2363" s="1">
        <v>8.1150000000000002</v>
      </c>
      <c r="M2363" s="1">
        <v>6.0709999999999997</v>
      </c>
      <c r="N2363" s="1">
        <v>1.512</v>
      </c>
      <c r="O2363" s="1">
        <v>6.4130000000000003</v>
      </c>
      <c r="P2363" s="1"/>
    </row>
    <row r="2364" spans="1:16" ht="13.5" x14ac:dyDescent="0.35">
      <c r="A2364" s="1">
        <v>2357</v>
      </c>
      <c r="B2364" s="1">
        <v>2357</v>
      </c>
      <c r="C2364" s="1">
        <v>2358</v>
      </c>
      <c r="D2364" s="1" t="s">
        <v>183</v>
      </c>
      <c r="E2364" s="12">
        <v>0.20833333333333334</v>
      </c>
      <c r="F2364" s="1">
        <v>2.2330000000000001</v>
      </c>
      <c r="G2364" s="1">
        <v>2.7909999999999999</v>
      </c>
      <c r="H2364" s="1">
        <v>2.1720000000000002</v>
      </c>
      <c r="I2364" s="1">
        <v>1.1100000000000001</v>
      </c>
      <c r="J2364" s="1">
        <v>7.5049999999999999</v>
      </c>
      <c r="K2364" s="1">
        <v>2.2040000000000002</v>
      </c>
      <c r="L2364" s="1">
        <v>2.9180000000000001</v>
      </c>
      <c r="M2364" s="1">
        <v>2.2669999999999999</v>
      </c>
      <c r="N2364" s="1">
        <v>1.1499999999999999</v>
      </c>
      <c r="O2364" s="1">
        <v>1.34</v>
      </c>
      <c r="P2364" s="1"/>
    </row>
    <row r="2365" spans="1:16" ht="13.5" x14ac:dyDescent="0.35">
      <c r="A2365" s="1">
        <v>2358</v>
      </c>
      <c r="B2365" s="1">
        <v>2358</v>
      </c>
      <c r="C2365" s="1">
        <v>2359</v>
      </c>
      <c r="D2365" s="1" t="s">
        <v>183</v>
      </c>
      <c r="E2365" s="12">
        <v>0.25</v>
      </c>
      <c r="F2365" s="1">
        <v>2.5499999999999998</v>
      </c>
      <c r="G2365" s="1">
        <v>3.2909999999999999</v>
      </c>
      <c r="H2365" s="1">
        <v>2.4489999999999998</v>
      </c>
      <c r="I2365" s="1">
        <v>0.76</v>
      </c>
      <c r="J2365" s="1">
        <v>9.0969999999999995</v>
      </c>
      <c r="K2365" s="1">
        <v>2.5430000000000001</v>
      </c>
      <c r="L2365" s="1">
        <v>3.4609999999999999</v>
      </c>
      <c r="M2365" s="1">
        <v>2.5760000000000001</v>
      </c>
      <c r="N2365" s="1">
        <v>0.79900000000000004</v>
      </c>
      <c r="O2365" s="1">
        <v>1.804</v>
      </c>
      <c r="P2365" s="1"/>
    </row>
    <row r="2366" spans="1:16" ht="13.5" x14ac:dyDescent="0.35">
      <c r="A2366" s="1">
        <v>2359</v>
      </c>
      <c r="B2366" s="1">
        <v>2359</v>
      </c>
      <c r="C2366" s="1">
        <v>2360</v>
      </c>
      <c r="D2366" s="1" t="s">
        <v>183</v>
      </c>
      <c r="E2366" s="12">
        <v>0.29166666666666669</v>
      </c>
      <c r="F2366" s="1">
        <v>1.786</v>
      </c>
      <c r="G2366" s="1">
        <v>0.82499999999999996</v>
      </c>
      <c r="H2366" s="1">
        <v>0.98699999999999999</v>
      </c>
      <c r="I2366" s="1">
        <v>7.3259999999999996</v>
      </c>
      <c r="J2366" s="1">
        <v>0.107</v>
      </c>
      <c r="K2366" s="1">
        <v>1.651</v>
      </c>
      <c r="L2366" s="1">
        <v>1.385</v>
      </c>
      <c r="M2366" s="1">
        <v>0.52100000000000002</v>
      </c>
      <c r="N2366" s="1">
        <v>7.19</v>
      </c>
      <c r="O2366" s="1">
        <v>6.6079999999999997</v>
      </c>
      <c r="P2366" s="1"/>
    </row>
    <row r="2367" spans="1:16" ht="13.5" x14ac:dyDescent="0.35">
      <c r="A2367" s="1">
        <v>2360</v>
      </c>
      <c r="B2367" s="1">
        <v>2360</v>
      </c>
      <c r="C2367" s="1">
        <v>2361</v>
      </c>
      <c r="D2367" s="1" t="s">
        <v>183</v>
      </c>
      <c r="E2367" s="12">
        <v>0.33333333333333331</v>
      </c>
      <c r="F2367" s="1">
        <v>7.3810000000000002</v>
      </c>
      <c r="G2367" s="1">
        <v>9.4600000000000009</v>
      </c>
      <c r="H2367" s="1">
        <v>7.6239999999999997</v>
      </c>
      <c r="I2367" s="1">
        <v>3.7549999999999999</v>
      </c>
      <c r="J2367" s="1">
        <v>14.989000000000001</v>
      </c>
      <c r="K2367" s="1">
        <v>7.319</v>
      </c>
      <c r="L2367" s="1">
        <v>9.8949999999999996</v>
      </c>
      <c r="M2367" s="1">
        <v>7.9640000000000004</v>
      </c>
      <c r="N2367" s="1">
        <v>3.8940000000000001</v>
      </c>
      <c r="O2367" s="1">
        <v>1.3859999999999999</v>
      </c>
      <c r="P2367" s="1"/>
    </row>
    <row r="2368" spans="1:16" ht="13.5" x14ac:dyDescent="0.35">
      <c r="A2368" s="1">
        <v>2361</v>
      </c>
      <c r="B2368" s="1">
        <v>2361</v>
      </c>
      <c r="C2368" s="1">
        <v>2362</v>
      </c>
      <c r="D2368" s="1" t="s">
        <v>183</v>
      </c>
      <c r="E2368" s="12">
        <v>0.375</v>
      </c>
      <c r="F2368" s="1">
        <v>2.4460000000000002</v>
      </c>
      <c r="G2368" s="1">
        <v>2.5030000000000001</v>
      </c>
      <c r="H2368" s="1">
        <v>2.492</v>
      </c>
      <c r="I2368" s="1">
        <v>1.052</v>
      </c>
      <c r="J2368" s="1">
        <v>1.78</v>
      </c>
      <c r="K2368" s="1">
        <v>2.4</v>
      </c>
      <c r="L2368" s="1">
        <v>2.5579999999999998</v>
      </c>
      <c r="M2368" s="1">
        <v>2.5470000000000002</v>
      </c>
      <c r="N2368" s="1">
        <v>1.032</v>
      </c>
      <c r="O2368" s="1">
        <v>4.3920000000000003</v>
      </c>
      <c r="P2368" s="1"/>
    </row>
    <row r="2369" spans="1:16" ht="13.5" x14ac:dyDescent="0.35">
      <c r="A2369" s="1">
        <v>2362</v>
      </c>
      <c r="B2369" s="1">
        <v>2362</v>
      </c>
      <c r="C2369" s="1">
        <v>2363</v>
      </c>
      <c r="D2369" s="1" t="s">
        <v>183</v>
      </c>
      <c r="E2369" s="12">
        <v>0.41666666666666669</v>
      </c>
      <c r="F2369" s="1">
        <v>2.0329999999999999</v>
      </c>
      <c r="G2369" s="1">
        <v>2.9580000000000002</v>
      </c>
      <c r="H2369" s="1">
        <v>2.774</v>
      </c>
      <c r="I2369" s="1">
        <v>0.95</v>
      </c>
      <c r="J2369" s="1">
        <v>4.1050000000000004</v>
      </c>
      <c r="K2369" s="1">
        <v>1.9419999999999999</v>
      </c>
      <c r="L2369" s="1">
        <v>3.056</v>
      </c>
      <c r="M2369" s="1">
        <v>2.8860000000000001</v>
      </c>
      <c r="N2369" s="1">
        <v>0.98499999999999999</v>
      </c>
      <c r="O2369" s="1">
        <v>9.5000000000000001E-2</v>
      </c>
      <c r="P2369" s="1"/>
    </row>
    <row r="2370" spans="1:16" ht="13.5" x14ac:dyDescent="0.35">
      <c r="A2370" s="1">
        <v>2363</v>
      </c>
      <c r="B2370" s="1">
        <v>2363</v>
      </c>
      <c r="C2370" s="1">
        <v>2364</v>
      </c>
      <c r="D2370" s="1" t="s">
        <v>183</v>
      </c>
      <c r="E2370" s="12">
        <v>0.45833333333333331</v>
      </c>
      <c r="F2370" s="1">
        <v>0.76100000000000001</v>
      </c>
      <c r="G2370" s="1">
        <v>1.851</v>
      </c>
      <c r="H2370" s="1">
        <v>1.46</v>
      </c>
      <c r="I2370" s="1">
        <v>8.6999999999999994E-2</v>
      </c>
      <c r="J2370" s="1">
        <v>11.771000000000001</v>
      </c>
      <c r="K2370" s="1">
        <v>0.54100000000000004</v>
      </c>
      <c r="L2370" s="1">
        <v>1.96</v>
      </c>
      <c r="M2370" s="1">
        <v>1.585</v>
      </c>
      <c r="N2370" s="1">
        <v>0.14499999999999999</v>
      </c>
      <c r="O2370" s="1">
        <v>0</v>
      </c>
      <c r="P2370" s="1"/>
    </row>
    <row r="2371" spans="1:16" ht="13.5" x14ac:dyDescent="0.35">
      <c r="A2371" s="1">
        <v>2364</v>
      </c>
      <c r="B2371" s="1">
        <v>2364</v>
      </c>
      <c r="C2371" s="1">
        <v>2365</v>
      </c>
      <c r="D2371" s="1" t="s">
        <v>183</v>
      </c>
      <c r="E2371" s="12">
        <v>0.5</v>
      </c>
      <c r="F2371" s="1">
        <v>11.089</v>
      </c>
      <c r="G2371" s="1">
        <v>11.509</v>
      </c>
      <c r="H2371" s="1">
        <v>9.19</v>
      </c>
      <c r="I2371" s="1">
        <v>3.7309999999999999</v>
      </c>
      <c r="J2371" s="1">
        <v>5.444</v>
      </c>
      <c r="K2371" s="1">
        <v>8.7390000000000008</v>
      </c>
      <c r="L2371" s="1">
        <v>12.273999999999999</v>
      </c>
      <c r="M2371" s="1">
        <v>9.8109999999999999</v>
      </c>
      <c r="N2371" s="1">
        <v>4.0490000000000004</v>
      </c>
      <c r="O2371" s="1">
        <v>13.452</v>
      </c>
      <c r="P2371" s="1"/>
    </row>
    <row r="2372" spans="1:16" ht="13.5" x14ac:dyDescent="0.35">
      <c r="A2372" s="1">
        <v>2365</v>
      </c>
      <c r="B2372" s="1">
        <v>2365</v>
      </c>
      <c r="C2372" s="1">
        <v>2366</v>
      </c>
      <c r="D2372" s="1" t="s">
        <v>183</v>
      </c>
      <c r="E2372" s="12">
        <v>0.54166666666666663</v>
      </c>
      <c r="F2372" s="1">
        <v>2.5049999999999999</v>
      </c>
      <c r="G2372" s="1">
        <v>0.621</v>
      </c>
      <c r="H2372" s="1">
        <v>2.5999999999999999E-2</v>
      </c>
      <c r="I2372" s="1">
        <v>0.13100000000000001</v>
      </c>
      <c r="J2372" s="1">
        <v>8.0229999999999997</v>
      </c>
      <c r="K2372" s="1">
        <v>0.46400000000000002</v>
      </c>
      <c r="L2372" s="1">
        <v>0.71499999999999997</v>
      </c>
      <c r="M2372" s="1">
        <v>9.7000000000000003E-2</v>
      </c>
      <c r="N2372" s="1">
        <v>0.10100000000000001</v>
      </c>
      <c r="O2372" s="1">
        <v>7.0279999999999996</v>
      </c>
      <c r="P2372" s="1"/>
    </row>
    <row r="2373" spans="1:16" ht="13.5" x14ac:dyDescent="0.35">
      <c r="A2373" s="1">
        <v>2366</v>
      </c>
      <c r="B2373" s="1">
        <v>2366</v>
      </c>
      <c r="C2373" s="1">
        <v>2367</v>
      </c>
      <c r="D2373" s="1" t="s">
        <v>183</v>
      </c>
      <c r="E2373" s="12">
        <v>0.58333333333333337</v>
      </c>
      <c r="F2373" s="1">
        <v>9.3450000000000006</v>
      </c>
      <c r="G2373" s="1">
        <v>13.068</v>
      </c>
      <c r="H2373" s="1">
        <v>10.683999999999999</v>
      </c>
      <c r="I2373" s="1">
        <v>3.948</v>
      </c>
      <c r="J2373" s="1">
        <v>13.581</v>
      </c>
      <c r="K2373" s="1">
        <v>9.7439999999999998</v>
      </c>
      <c r="L2373" s="1">
        <v>13.904999999999999</v>
      </c>
      <c r="M2373" s="1">
        <v>11.378</v>
      </c>
      <c r="N2373" s="1">
        <v>4.2949999999999999</v>
      </c>
      <c r="O2373" s="1">
        <v>20.48</v>
      </c>
      <c r="P2373" s="1"/>
    </row>
    <row r="2374" spans="1:16" ht="13.5" x14ac:dyDescent="0.35">
      <c r="A2374" s="1">
        <v>2367</v>
      </c>
      <c r="B2374" s="1">
        <v>2367</v>
      </c>
      <c r="C2374" s="1">
        <v>2368</v>
      </c>
      <c r="D2374" s="1" t="s">
        <v>183</v>
      </c>
      <c r="E2374" s="12">
        <v>0.625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/>
    </row>
    <row r="2375" spans="1:16" ht="13.5" x14ac:dyDescent="0.35">
      <c r="A2375" s="1">
        <v>2368</v>
      </c>
      <c r="B2375" s="1">
        <v>2368</v>
      </c>
      <c r="C2375" s="1">
        <v>2369</v>
      </c>
      <c r="D2375" s="1" t="s">
        <v>183</v>
      </c>
      <c r="E2375" s="12">
        <v>0.66666666666666663</v>
      </c>
      <c r="F2375" s="1">
        <v>5.8570000000000002</v>
      </c>
      <c r="G2375" s="1">
        <v>6.141</v>
      </c>
      <c r="H2375" s="1">
        <v>6.101</v>
      </c>
      <c r="I2375" s="1">
        <v>5.984</v>
      </c>
      <c r="J2375" s="1">
        <v>6.1449999999999996</v>
      </c>
      <c r="K2375" s="1">
        <v>5.7249999999999996</v>
      </c>
      <c r="L2375" s="1">
        <v>6.173</v>
      </c>
      <c r="M2375" s="1">
        <v>6.1360000000000001</v>
      </c>
      <c r="N2375" s="1">
        <v>6.0190000000000001</v>
      </c>
      <c r="O2375" s="1">
        <v>6.0910000000000002</v>
      </c>
      <c r="P2375" s="1"/>
    </row>
    <row r="2376" spans="1:16" ht="13.5" x14ac:dyDescent="0.35">
      <c r="A2376" s="1">
        <v>2369</v>
      </c>
      <c r="B2376" s="1">
        <v>2369</v>
      </c>
      <c r="C2376" s="1">
        <v>2370</v>
      </c>
      <c r="D2376" s="1" t="s">
        <v>183</v>
      </c>
      <c r="E2376" s="12">
        <v>0.70833333333333337</v>
      </c>
      <c r="F2376" s="1">
        <v>1.9770000000000001</v>
      </c>
      <c r="G2376" s="1">
        <v>2.2669999999999999</v>
      </c>
      <c r="H2376" s="1">
        <v>2.012</v>
      </c>
      <c r="I2376" s="1">
        <v>1.919</v>
      </c>
      <c r="J2376" s="1">
        <v>1.1850000000000001</v>
      </c>
      <c r="K2376" s="1">
        <v>1.879</v>
      </c>
      <c r="L2376" s="1">
        <v>2.3140000000000001</v>
      </c>
      <c r="M2376" s="1">
        <v>2.0430000000000001</v>
      </c>
      <c r="N2376" s="1">
        <v>1.9430000000000001</v>
      </c>
      <c r="O2376" s="1">
        <v>1.208</v>
      </c>
      <c r="P2376" s="1"/>
    </row>
    <row r="2377" spans="1:16" ht="13.5" x14ac:dyDescent="0.35">
      <c r="A2377" s="1">
        <v>2370</v>
      </c>
      <c r="B2377" s="1">
        <v>2370</v>
      </c>
      <c r="C2377" s="1">
        <v>2371</v>
      </c>
      <c r="D2377" s="1" t="s">
        <v>183</v>
      </c>
      <c r="E2377" s="12">
        <v>0.75</v>
      </c>
      <c r="F2377" s="1">
        <v>7.6950000000000003</v>
      </c>
      <c r="G2377" s="1">
        <v>9.391</v>
      </c>
      <c r="H2377" s="1">
        <v>6.0149999999999997</v>
      </c>
      <c r="I2377" s="1">
        <v>7.7969999999999997</v>
      </c>
      <c r="J2377" s="1">
        <v>7.827</v>
      </c>
      <c r="K2377" s="1">
        <v>7.76</v>
      </c>
      <c r="L2377" s="1">
        <v>9.8670000000000009</v>
      </c>
      <c r="M2377" s="1">
        <v>6.3150000000000004</v>
      </c>
      <c r="N2377" s="1">
        <v>8.1890000000000001</v>
      </c>
      <c r="O2377" s="1">
        <v>7.4989999999999997</v>
      </c>
      <c r="P2377" s="1"/>
    </row>
    <row r="2378" spans="1:16" ht="13.5" x14ac:dyDescent="0.35">
      <c r="A2378" s="1">
        <v>2371</v>
      </c>
      <c r="B2378" s="1">
        <v>2371</v>
      </c>
      <c r="C2378" s="1">
        <v>2372</v>
      </c>
      <c r="D2378" s="1" t="s">
        <v>183</v>
      </c>
      <c r="E2378" s="12">
        <v>0.79166666666666663</v>
      </c>
      <c r="F2378" s="1">
        <v>0.872</v>
      </c>
      <c r="G2378" s="1">
        <v>0.17</v>
      </c>
      <c r="H2378" s="1">
        <v>0.52300000000000002</v>
      </c>
      <c r="I2378" s="1">
        <v>0.62</v>
      </c>
      <c r="J2378" s="1">
        <v>7.99</v>
      </c>
      <c r="K2378" s="1">
        <v>0.81399999999999995</v>
      </c>
      <c r="L2378" s="1">
        <v>0.191</v>
      </c>
      <c r="M2378" s="1">
        <v>0.56200000000000006</v>
      </c>
      <c r="N2378" s="1">
        <v>0.63900000000000001</v>
      </c>
      <c r="O2378" s="1">
        <v>11.486000000000001</v>
      </c>
      <c r="P2378" s="1"/>
    </row>
    <row r="2379" spans="1:16" ht="13.5" x14ac:dyDescent="0.35">
      <c r="A2379" s="1">
        <v>2372</v>
      </c>
      <c r="B2379" s="1">
        <v>2372</v>
      </c>
      <c r="C2379" s="1">
        <v>2373</v>
      </c>
      <c r="D2379" s="1" t="s">
        <v>183</v>
      </c>
      <c r="E2379" s="12">
        <v>0.83333333333333337</v>
      </c>
      <c r="F2379" s="1">
        <v>1.8080000000000001</v>
      </c>
      <c r="G2379" s="1">
        <v>0.47699999999999998</v>
      </c>
      <c r="H2379" s="1">
        <v>2.7E-2</v>
      </c>
      <c r="I2379" s="1">
        <v>0.92600000000000005</v>
      </c>
      <c r="J2379" s="1">
        <v>15.271000000000001</v>
      </c>
      <c r="K2379" s="1">
        <v>1.825</v>
      </c>
      <c r="L2379" s="1">
        <v>0.51500000000000001</v>
      </c>
      <c r="M2379" s="1">
        <v>4.1000000000000002E-2</v>
      </c>
      <c r="N2379" s="1">
        <v>0.98699999999999999</v>
      </c>
      <c r="O2379" s="1">
        <v>18.423999999999999</v>
      </c>
      <c r="P2379" s="1"/>
    </row>
    <row r="2380" spans="1:16" ht="13.5" x14ac:dyDescent="0.35">
      <c r="A2380" s="1">
        <v>2373</v>
      </c>
      <c r="B2380" s="1">
        <v>2373</v>
      </c>
      <c r="C2380" s="1">
        <v>2374</v>
      </c>
      <c r="D2380" s="1" t="s">
        <v>183</v>
      </c>
      <c r="E2380" s="12">
        <v>0.875</v>
      </c>
      <c r="F2380" s="1">
        <v>2.262</v>
      </c>
      <c r="G2380" s="1">
        <v>3.952</v>
      </c>
      <c r="H2380" s="1">
        <v>3.0670000000000002</v>
      </c>
      <c r="I2380" s="1">
        <v>2.2559999999999998</v>
      </c>
      <c r="J2380" s="1">
        <v>0.186</v>
      </c>
      <c r="K2380" s="1">
        <v>2.234</v>
      </c>
      <c r="L2380" s="1">
        <v>4.1459999999999999</v>
      </c>
      <c r="M2380" s="1">
        <v>3.2149999999999999</v>
      </c>
      <c r="N2380" s="1">
        <v>2.3610000000000002</v>
      </c>
      <c r="O2380" s="1">
        <v>0.188</v>
      </c>
      <c r="P2380" s="1"/>
    </row>
    <row r="2381" spans="1:16" ht="13.5" x14ac:dyDescent="0.35">
      <c r="A2381" s="1">
        <v>2374</v>
      </c>
      <c r="B2381" s="1">
        <v>2374</v>
      </c>
      <c r="C2381" s="1">
        <v>2375</v>
      </c>
      <c r="D2381" s="1" t="s">
        <v>183</v>
      </c>
      <c r="E2381" s="12">
        <v>0.91666666666666663</v>
      </c>
      <c r="F2381" s="1">
        <v>3.9660000000000002</v>
      </c>
      <c r="G2381" s="1">
        <v>7.931</v>
      </c>
      <c r="H2381" s="1">
        <v>5.0039999999999996</v>
      </c>
      <c r="I2381" s="1">
        <v>6.1790000000000003</v>
      </c>
      <c r="J2381" s="1">
        <v>0.19800000000000001</v>
      </c>
      <c r="K2381" s="1">
        <v>3.9380000000000002</v>
      </c>
      <c r="L2381" s="1">
        <v>8.3559999999999999</v>
      </c>
      <c r="M2381" s="1">
        <v>5.2759999999999998</v>
      </c>
      <c r="N2381" s="1">
        <v>6.5140000000000002</v>
      </c>
      <c r="O2381" s="1">
        <v>0.19900000000000001</v>
      </c>
      <c r="P2381" s="1"/>
    </row>
    <row r="2382" spans="1:16" ht="13.5" x14ac:dyDescent="0.35">
      <c r="A2382" s="1">
        <v>2375</v>
      </c>
      <c r="B2382" s="1">
        <v>2375</v>
      </c>
      <c r="C2382" s="1">
        <v>2376</v>
      </c>
      <c r="D2382" s="1" t="s">
        <v>183</v>
      </c>
      <c r="E2382" s="12">
        <v>0.95833333333333337</v>
      </c>
      <c r="F2382" s="1">
        <v>1.776</v>
      </c>
      <c r="G2382" s="1">
        <v>2.919</v>
      </c>
      <c r="H2382" s="1">
        <v>2.133</v>
      </c>
      <c r="I2382" s="1">
        <v>1.7490000000000001</v>
      </c>
      <c r="J2382" s="1">
        <v>0.20200000000000001</v>
      </c>
      <c r="K2382" s="1">
        <v>1.8220000000000001</v>
      </c>
      <c r="L2382" s="1">
        <v>3.0590000000000002</v>
      </c>
      <c r="M2382" s="1">
        <v>2.2320000000000002</v>
      </c>
      <c r="N2382" s="1">
        <v>1.8280000000000001</v>
      </c>
      <c r="O2382" s="1">
        <v>0.20399999999999999</v>
      </c>
      <c r="P2382" s="1"/>
    </row>
    <row r="2383" spans="1:16" ht="13.5" x14ac:dyDescent="0.35">
      <c r="A2383" s="1">
        <v>2376</v>
      </c>
      <c r="B2383" s="1">
        <v>2376</v>
      </c>
      <c r="C2383" s="1">
        <v>2377</v>
      </c>
      <c r="D2383" s="1" t="s">
        <v>184</v>
      </c>
      <c r="E2383" s="12">
        <v>0</v>
      </c>
      <c r="F2383" s="1">
        <v>2.08</v>
      </c>
      <c r="G2383" s="1">
        <v>3.8919999999999999</v>
      </c>
      <c r="H2383" s="1">
        <v>2.5950000000000002</v>
      </c>
      <c r="I2383" s="1">
        <v>2.5369999999999999</v>
      </c>
      <c r="J2383" s="1">
        <v>5.5819999999999999</v>
      </c>
      <c r="K2383" s="1">
        <v>2.161</v>
      </c>
      <c r="L2383" s="1">
        <v>4.1059999999999999</v>
      </c>
      <c r="M2383" s="1">
        <v>2.7410000000000001</v>
      </c>
      <c r="N2383" s="1">
        <v>2.681</v>
      </c>
      <c r="O2383" s="1">
        <v>5.6669999999999998</v>
      </c>
      <c r="P2383" s="1"/>
    </row>
    <row r="2384" spans="1:16" ht="13.5" x14ac:dyDescent="0.35">
      <c r="A2384" s="1">
        <v>2377</v>
      </c>
      <c r="B2384" s="1">
        <v>2377</v>
      </c>
      <c r="C2384" s="1">
        <v>2378</v>
      </c>
      <c r="D2384" s="1" t="s">
        <v>184</v>
      </c>
      <c r="E2384" s="12">
        <v>4.1666666666666664E-2</v>
      </c>
      <c r="F2384" s="1">
        <v>1.8089999999999999</v>
      </c>
      <c r="G2384" s="1">
        <v>2.573</v>
      </c>
      <c r="H2384" s="1">
        <v>2.0910000000000002</v>
      </c>
      <c r="I2384" s="1">
        <v>1.1000000000000001</v>
      </c>
      <c r="J2384" s="1">
        <v>12.554</v>
      </c>
      <c r="K2384" s="1">
        <v>1.7330000000000001</v>
      </c>
      <c r="L2384" s="1">
        <v>2.6960000000000002</v>
      </c>
      <c r="M2384" s="1">
        <v>2.1890000000000001</v>
      </c>
      <c r="N2384" s="1">
        <v>1.1459999999999999</v>
      </c>
      <c r="O2384" s="1">
        <v>9.4619999999999997</v>
      </c>
      <c r="P2384" s="1"/>
    </row>
    <row r="2385" spans="1:16" ht="13.5" x14ac:dyDescent="0.35">
      <c r="A2385" s="1">
        <v>2378</v>
      </c>
      <c r="B2385" s="1">
        <v>2378</v>
      </c>
      <c r="C2385" s="1">
        <v>2379</v>
      </c>
      <c r="D2385" s="1" t="s">
        <v>184</v>
      </c>
      <c r="E2385" s="12">
        <v>8.3333333333333329E-2</v>
      </c>
      <c r="F2385" s="1">
        <v>3.5649999999999999</v>
      </c>
      <c r="G2385" s="1">
        <v>5.0860000000000003</v>
      </c>
      <c r="H2385" s="1">
        <v>4.3250000000000002</v>
      </c>
      <c r="I2385" s="1">
        <v>1.627</v>
      </c>
      <c r="J2385" s="1">
        <v>0.42699999999999999</v>
      </c>
      <c r="K2385" s="1">
        <v>3.7040000000000002</v>
      </c>
      <c r="L2385" s="1">
        <v>5.3390000000000004</v>
      </c>
      <c r="M2385" s="1">
        <v>4.5369999999999999</v>
      </c>
      <c r="N2385" s="1">
        <v>1.6990000000000001</v>
      </c>
      <c r="O2385" s="1">
        <v>15.351000000000001</v>
      </c>
      <c r="P2385" s="1"/>
    </row>
    <row r="2386" spans="1:16" ht="13.5" x14ac:dyDescent="0.35">
      <c r="A2386" s="1">
        <v>2379</v>
      </c>
      <c r="B2386" s="1">
        <v>2379</v>
      </c>
      <c r="C2386" s="1">
        <v>2380</v>
      </c>
      <c r="D2386" s="1" t="s">
        <v>184</v>
      </c>
      <c r="E2386" s="12">
        <v>0.125</v>
      </c>
      <c r="F2386" s="1">
        <v>1.7270000000000001</v>
      </c>
      <c r="G2386" s="1">
        <v>1.4850000000000001</v>
      </c>
      <c r="H2386" s="1">
        <v>1.978</v>
      </c>
      <c r="I2386" s="1">
        <v>0.89</v>
      </c>
      <c r="J2386" s="1">
        <v>11.522</v>
      </c>
      <c r="K2386" s="1">
        <v>1.748</v>
      </c>
      <c r="L2386" s="1">
        <v>1.5469999999999999</v>
      </c>
      <c r="M2386" s="1">
        <v>2.0649999999999999</v>
      </c>
      <c r="N2386" s="1">
        <v>0.95199999999999996</v>
      </c>
      <c r="O2386" s="1">
        <v>0.79700000000000004</v>
      </c>
      <c r="P2386" s="1"/>
    </row>
    <row r="2387" spans="1:16" ht="13.5" x14ac:dyDescent="0.35">
      <c r="A2387" s="1">
        <v>2380</v>
      </c>
      <c r="B2387" s="1">
        <v>2380</v>
      </c>
      <c r="C2387" s="1">
        <v>2381</v>
      </c>
      <c r="D2387" s="1" t="s">
        <v>184</v>
      </c>
      <c r="E2387" s="12">
        <v>0.16666666666666666</v>
      </c>
      <c r="F2387" s="1">
        <v>0.57599999999999996</v>
      </c>
      <c r="G2387" s="1">
        <v>0.52400000000000002</v>
      </c>
      <c r="H2387" s="1">
        <v>0.45200000000000001</v>
      </c>
      <c r="I2387" s="1">
        <v>0.35799999999999998</v>
      </c>
      <c r="J2387" s="1">
        <v>9.8879999999999999</v>
      </c>
      <c r="K2387" s="1">
        <v>0.48899999999999999</v>
      </c>
      <c r="L2387" s="1">
        <v>0.53100000000000003</v>
      </c>
      <c r="M2387" s="1">
        <v>0.45500000000000002</v>
      </c>
      <c r="N2387" s="1">
        <v>0.35599999999999998</v>
      </c>
      <c r="O2387" s="1">
        <v>9.3800000000000008</v>
      </c>
      <c r="P2387" s="1"/>
    </row>
    <row r="2388" spans="1:16" ht="13.5" x14ac:dyDescent="0.35">
      <c r="A2388" s="1">
        <v>2381</v>
      </c>
      <c r="B2388" s="1">
        <v>2381</v>
      </c>
      <c r="C2388" s="1">
        <v>2382</v>
      </c>
      <c r="D2388" s="1" t="s">
        <v>184</v>
      </c>
      <c r="E2388" s="12">
        <v>0.20833333333333334</v>
      </c>
      <c r="F2388" s="1">
        <v>8.9350000000000005</v>
      </c>
      <c r="G2388" s="1">
        <v>11.96</v>
      </c>
      <c r="H2388" s="1">
        <v>10.127000000000001</v>
      </c>
      <c r="I2388" s="1">
        <v>2.9980000000000002</v>
      </c>
      <c r="J2388" s="1">
        <v>15.478999999999999</v>
      </c>
      <c r="K2388" s="1">
        <v>8.9659999999999993</v>
      </c>
      <c r="L2388" s="1">
        <v>12.592000000000001</v>
      </c>
      <c r="M2388" s="1">
        <v>10.664</v>
      </c>
      <c r="N2388" s="1">
        <v>3.1640000000000001</v>
      </c>
      <c r="O2388" s="1">
        <v>18.850000000000001</v>
      </c>
      <c r="P2388" s="1"/>
    </row>
    <row r="2389" spans="1:16" ht="13.5" x14ac:dyDescent="0.35">
      <c r="A2389" s="1">
        <v>2382</v>
      </c>
      <c r="B2389" s="1">
        <v>2382</v>
      </c>
      <c r="C2389" s="1">
        <v>2383</v>
      </c>
      <c r="D2389" s="1" t="s">
        <v>184</v>
      </c>
      <c r="E2389" s="12">
        <v>0.25</v>
      </c>
      <c r="F2389" s="1">
        <v>6.9000000000000006E-2</v>
      </c>
      <c r="G2389" s="1">
        <v>2.5999999999999999E-2</v>
      </c>
      <c r="H2389" s="1">
        <v>2.5000000000000001E-2</v>
      </c>
      <c r="I2389" s="1">
        <v>2.4E-2</v>
      </c>
      <c r="J2389" s="1">
        <v>2.5999999999999999E-2</v>
      </c>
      <c r="K2389" s="1">
        <v>4.4999999999999998E-2</v>
      </c>
      <c r="L2389" s="1">
        <v>2.5999999999999999E-2</v>
      </c>
      <c r="M2389" s="1">
        <v>2.5999999999999999E-2</v>
      </c>
      <c r="N2389" s="1">
        <v>2.4E-2</v>
      </c>
      <c r="O2389" s="1">
        <v>2.5999999999999999E-2</v>
      </c>
      <c r="P2389" s="1"/>
    </row>
    <row r="2390" spans="1:16" ht="13.5" x14ac:dyDescent="0.35">
      <c r="A2390" s="1">
        <v>2383</v>
      </c>
      <c r="B2390" s="1">
        <v>2383</v>
      </c>
      <c r="C2390" s="1">
        <v>2384</v>
      </c>
      <c r="D2390" s="1" t="s">
        <v>184</v>
      </c>
      <c r="E2390" s="12">
        <v>0.29166666666666669</v>
      </c>
      <c r="F2390" s="1">
        <v>3.0310000000000001</v>
      </c>
      <c r="G2390" s="1">
        <v>0.81699999999999995</v>
      </c>
      <c r="H2390" s="1">
        <v>2.1</v>
      </c>
      <c r="I2390" s="1">
        <v>7.1029999999999998</v>
      </c>
      <c r="J2390" s="1">
        <v>6.6379999999999999</v>
      </c>
      <c r="K2390" s="1">
        <v>2.7120000000000002</v>
      </c>
      <c r="L2390" s="1">
        <v>0.372</v>
      </c>
      <c r="M2390" s="1">
        <v>1.722</v>
      </c>
      <c r="N2390" s="1">
        <v>6.9850000000000003</v>
      </c>
      <c r="O2390" s="1">
        <v>1.754</v>
      </c>
      <c r="P2390" s="1"/>
    </row>
    <row r="2391" spans="1:16" ht="13.5" x14ac:dyDescent="0.35">
      <c r="A2391" s="1">
        <v>2384</v>
      </c>
      <c r="B2391" s="1">
        <v>2384</v>
      </c>
      <c r="C2391" s="1">
        <v>2385</v>
      </c>
      <c r="D2391" s="1" t="s">
        <v>184</v>
      </c>
      <c r="E2391" s="12">
        <v>0.33333333333333331</v>
      </c>
      <c r="F2391" s="1">
        <v>6.0000000000000001E-3</v>
      </c>
      <c r="G2391" s="1">
        <v>0.27300000000000002</v>
      </c>
      <c r="H2391" s="1">
        <v>6.4000000000000001E-2</v>
      </c>
      <c r="I2391" s="1">
        <v>0.47099999999999997</v>
      </c>
      <c r="J2391" s="1">
        <v>1.7989999999999999</v>
      </c>
      <c r="K2391" s="1">
        <v>0.3</v>
      </c>
      <c r="L2391" s="1">
        <v>0.28699999999999998</v>
      </c>
      <c r="M2391" s="1">
        <v>6.8000000000000005E-2</v>
      </c>
      <c r="N2391" s="1">
        <v>0.496</v>
      </c>
      <c r="O2391" s="1">
        <v>13.032999999999999</v>
      </c>
      <c r="P2391" s="1"/>
    </row>
    <row r="2392" spans="1:16" ht="13.5" x14ac:dyDescent="0.35">
      <c r="A2392" s="1">
        <v>2385</v>
      </c>
      <c r="B2392" s="1">
        <v>2385</v>
      </c>
      <c r="C2392" s="1">
        <v>2386</v>
      </c>
      <c r="D2392" s="1" t="s">
        <v>184</v>
      </c>
      <c r="E2392" s="12">
        <v>0.375</v>
      </c>
      <c r="F2392" s="1">
        <v>2.2490000000000001</v>
      </c>
      <c r="G2392" s="1">
        <v>2.96</v>
      </c>
      <c r="H2392" s="1">
        <v>2.5720000000000001</v>
      </c>
      <c r="I2392" s="1">
        <v>0.67700000000000005</v>
      </c>
      <c r="J2392" s="1">
        <v>0.63500000000000001</v>
      </c>
      <c r="K2392" s="1">
        <v>2.4689999999999999</v>
      </c>
      <c r="L2392" s="1">
        <v>3.113</v>
      </c>
      <c r="M2392" s="1">
        <v>2.706</v>
      </c>
      <c r="N2392" s="1">
        <v>0.71199999999999997</v>
      </c>
      <c r="O2392" s="1">
        <v>13.209</v>
      </c>
      <c r="P2392" s="1"/>
    </row>
    <row r="2393" spans="1:16" ht="13.5" x14ac:dyDescent="0.35">
      <c r="A2393" s="1">
        <v>2386</v>
      </c>
      <c r="B2393" s="1">
        <v>2386</v>
      </c>
      <c r="C2393" s="1">
        <v>2387</v>
      </c>
      <c r="D2393" s="1" t="s">
        <v>184</v>
      </c>
      <c r="E2393" s="12">
        <v>0.41666666666666669</v>
      </c>
      <c r="F2393" s="1">
        <v>1.6339999999999999</v>
      </c>
      <c r="G2393" s="1">
        <v>2.6589999999999998</v>
      </c>
      <c r="H2393" s="1">
        <v>2.23</v>
      </c>
      <c r="I2393" s="1">
        <v>0.78200000000000003</v>
      </c>
      <c r="J2393" s="1">
        <v>1.575</v>
      </c>
      <c r="K2393" s="1">
        <v>1.9810000000000001</v>
      </c>
      <c r="L2393" s="1">
        <v>2.8</v>
      </c>
      <c r="M2393" s="1">
        <v>2.3490000000000002</v>
      </c>
      <c r="N2393" s="1">
        <v>0.82499999999999996</v>
      </c>
      <c r="O2393" s="1">
        <v>2.3660000000000001</v>
      </c>
      <c r="P2393" s="1"/>
    </row>
    <row r="2394" spans="1:16" ht="13.5" x14ac:dyDescent="0.35">
      <c r="A2394" s="1">
        <v>2387</v>
      </c>
      <c r="B2394" s="1">
        <v>2387</v>
      </c>
      <c r="C2394" s="1">
        <v>2388</v>
      </c>
      <c r="D2394" s="1" t="s">
        <v>184</v>
      </c>
      <c r="E2394" s="12">
        <v>0.45833333333333331</v>
      </c>
      <c r="F2394" s="1">
        <v>1.4159999999999999</v>
      </c>
      <c r="G2394" s="1">
        <v>2.08</v>
      </c>
      <c r="H2394" s="1">
        <v>1.4570000000000001</v>
      </c>
      <c r="I2394" s="1">
        <v>1.202</v>
      </c>
      <c r="J2394" s="1">
        <v>1.7589999999999999</v>
      </c>
      <c r="K2394" s="1">
        <v>1.5489999999999999</v>
      </c>
      <c r="L2394" s="1">
        <v>2.1850000000000001</v>
      </c>
      <c r="M2394" s="1">
        <v>1.5289999999999999</v>
      </c>
      <c r="N2394" s="1">
        <v>1.2609999999999999</v>
      </c>
      <c r="O2394" s="1">
        <v>3.9</v>
      </c>
      <c r="P2394" s="1"/>
    </row>
    <row r="2395" spans="1:16" ht="13.5" x14ac:dyDescent="0.35">
      <c r="A2395" s="1">
        <v>2388</v>
      </c>
      <c r="B2395" s="1">
        <v>2388</v>
      </c>
      <c r="C2395" s="1">
        <v>2389</v>
      </c>
      <c r="D2395" s="1" t="s">
        <v>184</v>
      </c>
      <c r="E2395" s="12">
        <v>0.5</v>
      </c>
      <c r="F2395" s="1">
        <v>10.581</v>
      </c>
      <c r="G2395" s="1">
        <v>13.481</v>
      </c>
      <c r="H2395" s="1">
        <v>9.0579999999999998</v>
      </c>
      <c r="I2395" s="1">
        <v>8.532</v>
      </c>
      <c r="J2395" s="1">
        <v>18.257000000000001</v>
      </c>
      <c r="K2395" s="1">
        <v>11.647</v>
      </c>
      <c r="L2395" s="1">
        <v>14.182</v>
      </c>
      <c r="M2395" s="1">
        <v>9.5280000000000005</v>
      </c>
      <c r="N2395" s="1">
        <v>8.9749999999999996</v>
      </c>
      <c r="O2395" s="1">
        <v>27.035</v>
      </c>
      <c r="P2395" s="1"/>
    </row>
    <row r="2396" spans="1:16" ht="13.5" x14ac:dyDescent="0.35">
      <c r="A2396" s="1">
        <v>2389</v>
      </c>
      <c r="B2396" s="1">
        <v>2389</v>
      </c>
      <c r="C2396" s="1">
        <v>2390</v>
      </c>
      <c r="D2396" s="1" t="s">
        <v>184</v>
      </c>
      <c r="E2396" s="12">
        <v>0.54166666666666663</v>
      </c>
      <c r="F2396" s="1">
        <v>1.9079999999999999</v>
      </c>
      <c r="G2396" s="1">
        <v>2.6960000000000002</v>
      </c>
      <c r="H2396" s="1">
        <v>1.6950000000000001</v>
      </c>
      <c r="I2396" s="1">
        <v>1.494</v>
      </c>
      <c r="J2396" s="1">
        <v>1.125</v>
      </c>
      <c r="K2396" s="1">
        <v>1.4</v>
      </c>
      <c r="L2396" s="1">
        <v>2.8330000000000002</v>
      </c>
      <c r="M2396" s="1">
        <v>1.78</v>
      </c>
      <c r="N2396" s="1">
        <v>1.569</v>
      </c>
      <c r="O2396" s="1">
        <v>13.364000000000001</v>
      </c>
      <c r="P2396" s="1"/>
    </row>
    <row r="2397" spans="1:16" ht="13.5" x14ac:dyDescent="0.35">
      <c r="A2397" s="1">
        <v>2390</v>
      </c>
      <c r="B2397" s="1">
        <v>2390</v>
      </c>
      <c r="C2397" s="1">
        <v>2391</v>
      </c>
      <c r="D2397" s="1" t="s">
        <v>184</v>
      </c>
      <c r="E2397" s="12">
        <v>0.58333333333333337</v>
      </c>
      <c r="F2397" s="1">
        <v>8.3520000000000003</v>
      </c>
      <c r="G2397" s="1">
        <v>9.3640000000000008</v>
      </c>
      <c r="H2397" s="1">
        <v>6.3520000000000003</v>
      </c>
      <c r="I2397" s="1">
        <v>5.883</v>
      </c>
      <c r="J2397" s="1">
        <v>14.891999999999999</v>
      </c>
      <c r="K2397" s="1">
        <v>8.8260000000000005</v>
      </c>
      <c r="L2397" s="1">
        <v>9.8450000000000006</v>
      </c>
      <c r="M2397" s="1">
        <v>6.6760000000000002</v>
      </c>
      <c r="N2397" s="1">
        <v>6.1829999999999998</v>
      </c>
      <c r="O2397" s="1">
        <v>7.5789999999999997</v>
      </c>
      <c r="P2397" s="1"/>
    </row>
    <row r="2398" spans="1:16" ht="13.5" x14ac:dyDescent="0.35">
      <c r="A2398" s="1">
        <v>2391</v>
      </c>
      <c r="B2398" s="1">
        <v>2391</v>
      </c>
      <c r="C2398" s="1">
        <v>2392</v>
      </c>
      <c r="D2398" s="1" t="s">
        <v>184</v>
      </c>
      <c r="E2398" s="12">
        <v>0.625</v>
      </c>
      <c r="F2398" s="1">
        <v>4.0670000000000002</v>
      </c>
      <c r="G2398" s="1">
        <v>7.1020000000000003</v>
      </c>
      <c r="H2398" s="1">
        <v>5.3869999999999996</v>
      </c>
      <c r="I2398" s="1">
        <v>4.0129999999999999</v>
      </c>
      <c r="J2398" s="1">
        <v>4.3879999999999999</v>
      </c>
      <c r="K2398" s="1">
        <v>5.1189999999999998</v>
      </c>
      <c r="L2398" s="1">
        <v>7.4560000000000004</v>
      </c>
      <c r="M2398" s="1">
        <v>5.6520000000000001</v>
      </c>
      <c r="N2398" s="1">
        <v>4.2069999999999999</v>
      </c>
      <c r="O2398" s="1">
        <v>20.189</v>
      </c>
      <c r="P2398" s="1"/>
    </row>
    <row r="2399" spans="1:16" ht="13.5" x14ac:dyDescent="0.35">
      <c r="A2399" s="1">
        <v>2392</v>
      </c>
      <c r="B2399" s="1">
        <v>2392</v>
      </c>
      <c r="C2399" s="1">
        <v>2393</v>
      </c>
      <c r="D2399" s="1" t="s">
        <v>184</v>
      </c>
      <c r="E2399" s="12">
        <v>0.66666666666666663</v>
      </c>
      <c r="F2399" s="1">
        <v>15.302</v>
      </c>
      <c r="G2399" s="1">
        <v>17.538</v>
      </c>
      <c r="H2399" s="1">
        <v>14.157</v>
      </c>
      <c r="I2399" s="1">
        <v>15.682</v>
      </c>
      <c r="J2399" s="1">
        <v>17.137</v>
      </c>
      <c r="K2399" s="1">
        <v>15.079000000000001</v>
      </c>
      <c r="L2399" s="1">
        <v>17.984999999999999</v>
      </c>
      <c r="M2399" s="1">
        <v>14.428000000000001</v>
      </c>
      <c r="N2399" s="1">
        <v>16.033000000000001</v>
      </c>
      <c r="O2399" s="1">
        <v>18.806000000000001</v>
      </c>
      <c r="P2399" s="1"/>
    </row>
    <row r="2400" spans="1:16" ht="13.5" x14ac:dyDescent="0.35">
      <c r="A2400" s="1">
        <v>2393</v>
      </c>
      <c r="B2400" s="1">
        <v>2393</v>
      </c>
      <c r="C2400" s="1">
        <v>2394</v>
      </c>
      <c r="D2400" s="1" t="s">
        <v>184</v>
      </c>
      <c r="E2400" s="12">
        <v>0.70833333333333337</v>
      </c>
      <c r="F2400" s="1">
        <v>7.8380000000000001</v>
      </c>
      <c r="G2400" s="1">
        <v>7.9989999999999997</v>
      </c>
      <c r="H2400" s="1">
        <v>4.7690000000000001</v>
      </c>
      <c r="I2400" s="1">
        <v>6.0979999999999999</v>
      </c>
      <c r="J2400" s="1">
        <v>30.547000000000001</v>
      </c>
      <c r="K2400" s="1">
        <v>8.3030000000000008</v>
      </c>
      <c r="L2400" s="1">
        <v>8.4030000000000005</v>
      </c>
      <c r="M2400" s="1">
        <v>5.0049999999999999</v>
      </c>
      <c r="N2400" s="1">
        <v>6.4029999999999996</v>
      </c>
      <c r="O2400" s="1">
        <v>47.957000000000001</v>
      </c>
      <c r="P2400" s="1"/>
    </row>
    <row r="2401" spans="1:16" ht="13.5" x14ac:dyDescent="0.35">
      <c r="A2401" s="1">
        <v>2394</v>
      </c>
      <c r="B2401" s="1">
        <v>2394</v>
      </c>
      <c r="C2401" s="1">
        <v>2395</v>
      </c>
      <c r="D2401" s="1" t="s">
        <v>184</v>
      </c>
      <c r="E2401" s="12">
        <v>0.75</v>
      </c>
      <c r="F2401" s="1">
        <v>7.6020000000000003</v>
      </c>
      <c r="G2401" s="1">
        <v>5.8890000000000002</v>
      </c>
      <c r="H2401" s="1">
        <v>2.9569999999999999</v>
      </c>
      <c r="I2401" s="1">
        <v>5.444</v>
      </c>
      <c r="J2401" s="1">
        <v>35.713000000000001</v>
      </c>
      <c r="K2401" s="1">
        <v>8.0449999999999999</v>
      </c>
      <c r="L2401" s="1">
        <v>6.2130000000000001</v>
      </c>
      <c r="M2401" s="1">
        <v>3.129</v>
      </c>
      <c r="N2401" s="1">
        <v>5.7450000000000001</v>
      </c>
      <c r="O2401" s="1">
        <v>52.930999999999997</v>
      </c>
      <c r="P2401" s="1"/>
    </row>
    <row r="2402" spans="1:16" ht="13.5" x14ac:dyDescent="0.35">
      <c r="A2402" s="1">
        <v>2395</v>
      </c>
      <c r="B2402" s="1">
        <v>2395</v>
      </c>
      <c r="C2402" s="1">
        <v>2396</v>
      </c>
      <c r="D2402" s="1" t="s">
        <v>184</v>
      </c>
      <c r="E2402" s="12">
        <v>0.79166666666666663</v>
      </c>
      <c r="F2402" s="1">
        <v>4.6040000000000001</v>
      </c>
      <c r="G2402" s="1">
        <v>7.5540000000000003</v>
      </c>
      <c r="H2402" s="1">
        <v>4.4710000000000001</v>
      </c>
      <c r="I2402" s="1">
        <v>5.45</v>
      </c>
      <c r="J2402" s="1">
        <v>2.198</v>
      </c>
      <c r="K2402" s="1">
        <v>4.516</v>
      </c>
      <c r="L2402" s="1">
        <v>7.9610000000000003</v>
      </c>
      <c r="M2402" s="1">
        <v>4.718</v>
      </c>
      <c r="N2402" s="1">
        <v>5.7480000000000002</v>
      </c>
      <c r="O2402" s="1">
        <v>4.0620000000000003</v>
      </c>
      <c r="P2402" s="1"/>
    </row>
    <row r="2403" spans="1:16" ht="13.5" x14ac:dyDescent="0.35">
      <c r="A2403" s="1">
        <v>2396</v>
      </c>
      <c r="B2403" s="1">
        <v>2396</v>
      </c>
      <c r="C2403" s="1">
        <v>2397</v>
      </c>
      <c r="D2403" s="1" t="s">
        <v>184</v>
      </c>
      <c r="E2403" s="12">
        <v>0.83333333333333337</v>
      </c>
      <c r="F2403" s="1">
        <v>1.966</v>
      </c>
      <c r="G2403" s="1">
        <v>3.1030000000000002</v>
      </c>
      <c r="H2403" s="1">
        <v>2.3860000000000001</v>
      </c>
      <c r="I2403" s="1">
        <v>1.5860000000000001</v>
      </c>
      <c r="J2403" s="1">
        <v>0.121</v>
      </c>
      <c r="K2403" s="1">
        <v>2.0699999999999998</v>
      </c>
      <c r="L2403" s="1">
        <v>3.258</v>
      </c>
      <c r="M2403" s="1">
        <v>2.504</v>
      </c>
      <c r="N2403" s="1">
        <v>1.6619999999999999</v>
      </c>
      <c r="O2403" s="1">
        <v>0.121</v>
      </c>
      <c r="P2403" s="1"/>
    </row>
    <row r="2404" spans="1:16" ht="13.5" x14ac:dyDescent="0.35">
      <c r="A2404" s="1">
        <v>2397</v>
      </c>
      <c r="B2404" s="1">
        <v>2397</v>
      </c>
      <c r="C2404" s="1">
        <v>2398</v>
      </c>
      <c r="D2404" s="1" t="s">
        <v>184</v>
      </c>
      <c r="E2404" s="12">
        <v>0.875</v>
      </c>
      <c r="F2404" s="1">
        <v>3.456</v>
      </c>
      <c r="G2404" s="1">
        <v>4.7220000000000004</v>
      </c>
      <c r="H2404" s="1">
        <v>3.5569999999999999</v>
      </c>
      <c r="I2404" s="1">
        <v>1.88</v>
      </c>
      <c r="J2404" s="1">
        <v>0.105</v>
      </c>
      <c r="K2404" s="1">
        <v>3.298</v>
      </c>
      <c r="L2404" s="1">
        <v>4.9619999999999997</v>
      </c>
      <c r="M2404" s="1">
        <v>3.7370000000000001</v>
      </c>
      <c r="N2404" s="1">
        <v>1.9730000000000001</v>
      </c>
      <c r="O2404" s="1">
        <v>0.106</v>
      </c>
      <c r="P2404" s="1"/>
    </row>
    <row r="2405" spans="1:16" ht="13.5" x14ac:dyDescent="0.35">
      <c r="A2405" s="1">
        <v>2398</v>
      </c>
      <c r="B2405" s="1">
        <v>2398</v>
      </c>
      <c r="C2405" s="1">
        <v>2399</v>
      </c>
      <c r="D2405" s="1" t="s">
        <v>184</v>
      </c>
      <c r="E2405" s="12">
        <v>0.91666666666666663</v>
      </c>
      <c r="F2405" s="1">
        <v>4.4690000000000003</v>
      </c>
      <c r="G2405" s="1">
        <v>6.6989999999999998</v>
      </c>
      <c r="H2405" s="1">
        <v>4.327</v>
      </c>
      <c r="I2405" s="1">
        <v>4.0270000000000001</v>
      </c>
      <c r="J2405" s="1">
        <v>0.33700000000000002</v>
      </c>
      <c r="K2405" s="1">
        <v>4.3650000000000002</v>
      </c>
      <c r="L2405" s="1">
        <v>7.03</v>
      </c>
      <c r="M2405" s="1">
        <v>4.5339999999999998</v>
      </c>
      <c r="N2405" s="1">
        <v>4.2190000000000003</v>
      </c>
      <c r="O2405" s="1">
        <v>0.33800000000000002</v>
      </c>
      <c r="P2405" s="1"/>
    </row>
    <row r="2406" spans="1:16" ht="13.5" x14ac:dyDescent="0.35">
      <c r="A2406" s="1">
        <v>2399</v>
      </c>
      <c r="B2406" s="1">
        <v>2399</v>
      </c>
      <c r="C2406" s="1">
        <v>2400</v>
      </c>
      <c r="D2406" s="1" t="s">
        <v>184</v>
      </c>
      <c r="E2406" s="12">
        <v>0.95833333333333337</v>
      </c>
      <c r="F2406" s="1">
        <v>1.5920000000000001</v>
      </c>
      <c r="G2406" s="1">
        <v>1.6160000000000001</v>
      </c>
      <c r="H2406" s="1">
        <v>2.0169999999999999</v>
      </c>
      <c r="I2406" s="1">
        <v>1.357</v>
      </c>
      <c r="J2406" s="1">
        <v>0.32500000000000001</v>
      </c>
      <c r="K2406" s="1">
        <v>1.597</v>
      </c>
      <c r="L2406" s="1">
        <v>1.7170000000000001</v>
      </c>
      <c r="M2406" s="1">
        <v>2.1389999999999998</v>
      </c>
      <c r="N2406" s="1">
        <v>1.41</v>
      </c>
      <c r="O2406" s="1">
        <v>0.32500000000000001</v>
      </c>
      <c r="P2406" s="1"/>
    </row>
    <row r="2407" spans="1:16" ht="13.5" x14ac:dyDescent="0.35">
      <c r="A2407" s="1">
        <v>2400</v>
      </c>
      <c r="B2407" s="1">
        <v>2400</v>
      </c>
      <c r="C2407" s="1">
        <v>2401</v>
      </c>
      <c r="D2407" s="1" t="s">
        <v>185</v>
      </c>
      <c r="E2407" s="12">
        <v>0</v>
      </c>
      <c r="F2407" s="1">
        <v>3.7160000000000002</v>
      </c>
      <c r="G2407" s="1">
        <v>6.6859999999999999</v>
      </c>
      <c r="H2407" s="1">
        <v>4.05</v>
      </c>
      <c r="I2407" s="1">
        <v>4.4109999999999996</v>
      </c>
      <c r="J2407" s="1">
        <v>0.214</v>
      </c>
      <c r="K2407" s="1">
        <v>3.8069999999999999</v>
      </c>
      <c r="L2407" s="1">
        <v>7.0449999999999999</v>
      </c>
      <c r="M2407" s="1">
        <v>4.2720000000000002</v>
      </c>
      <c r="N2407" s="1">
        <v>4.6509999999999998</v>
      </c>
      <c r="O2407" s="1">
        <v>0.214</v>
      </c>
      <c r="P2407" s="1"/>
    </row>
    <row r="2408" spans="1:16" ht="13.5" x14ac:dyDescent="0.35">
      <c r="A2408" s="1">
        <v>2401</v>
      </c>
      <c r="B2408" s="1">
        <v>2401</v>
      </c>
      <c r="C2408" s="1">
        <v>2402</v>
      </c>
      <c r="D2408" s="1" t="s">
        <v>185</v>
      </c>
      <c r="E2408" s="12">
        <v>4.1666666666666664E-2</v>
      </c>
      <c r="F2408" s="1">
        <v>4.3609999999999998</v>
      </c>
      <c r="G2408" s="1">
        <v>7.0810000000000004</v>
      </c>
      <c r="H2408" s="1">
        <v>4.4660000000000002</v>
      </c>
      <c r="I2408" s="1">
        <v>4.09</v>
      </c>
      <c r="J2408" s="1">
        <v>0.35899999999999999</v>
      </c>
      <c r="K2408" s="1">
        <v>4.4290000000000003</v>
      </c>
      <c r="L2408" s="1">
        <v>7.468</v>
      </c>
      <c r="M2408" s="1">
        <v>4.718</v>
      </c>
      <c r="N2408" s="1">
        <v>4.3220000000000001</v>
      </c>
      <c r="O2408" s="1">
        <v>0.35899999999999999</v>
      </c>
      <c r="P2408" s="1"/>
    </row>
    <row r="2409" spans="1:16" ht="13.5" x14ac:dyDescent="0.35">
      <c r="A2409" s="1">
        <v>2402</v>
      </c>
      <c r="B2409" s="1">
        <v>2402</v>
      </c>
      <c r="C2409" s="1">
        <v>2403</v>
      </c>
      <c r="D2409" s="1" t="s">
        <v>185</v>
      </c>
      <c r="E2409" s="12">
        <v>8.3333333333333329E-2</v>
      </c>
      <c r="F2409" s="1">
        <v>0.497</v>
      </c>
      <c r="G2409" s="1">
        <v>0.42299999999999999</v>
      </c>
      <c r="H2409" s="1">
        <v>0.42299999999999999</v>
      </c>
      <c r="I2409" s="1">
        <v>0.42299999999999999</v>
      </c>
      <c r="J2409" s="1">
        <v>0.42299999999999999</v>
      </c>
      <c r="K2409" s="1">
        <v>0.497</v>
      </c>
      <c r="L2409" s="1">
        <v>0.42299999999999999</v>
      </c>
      <c r="M2409" s="1">
        <v>0.42299999999999999</v>
      </c>
      <c r="N2409" s="1">
        <v>0.42399999999999999</v>
      </c>
      <c r="O2409" s="1">
        <v>0.42299999999999999</v>
      </c>
      <c r="P2409" s="1"/>
    </row>
    <row r="2410" spans="1:16" ht="13.5" x14ac:dyDescent="0.35">
      <c r="A2410" s="1">
        <v>2403</v>
      </c>
      <c r="B2410" s="1">
        <v>2403</v>
      </c>
      <c r="C2410" s="1">
        <v>2404</v>
      </c>
      <c r="D2410" s="1" t="s">
        <v>185</v>
      </c>
      <c r="E2410" s="12">
        <v>0.125</v>
      </c>
      <c r="F2410" s="1">
        <v>0.35299999999999998</v>
      </c>
      <c r="G2410" s="1">
        <v>0.30599999999999999</v>
      </c>
      <c r="H2410" s="1">
        <v>0.30599999999999999</v>
      </c>
      <c r="I2410" s="1">
        <v>0.307</v>
      </c>
      <c r="J2410" s="1">
        <v>0.30599999999999999</v>
      </c>
      <c r="K2410" s="1">
        <v>0.377</v>
      </c>
      <c r="L2410" s="1">
        <v>0.30599999999999999</v>
      </c>
      <c r="M2410" s="1">
        <v>0.307</v>
      </c>
      <c r="N2410" s="1">
        <v>0.307</v>
      </c>
      <c r="O2410" s="1">
        <v>0.30599999999999999</v>
      </c>
      <c r="P2410" s="1"/>
    </row>
    <row r="2411" spans="1:16" ht="13.5" x14ac:dyDescent="0.35">
      <c r="A2411" s="1">
        <v>2404</v>
      </c>
      <c r="B2411" s="1">
        <v>2404</v>
      </c>
      <c r="C2411" s="1">
        <v>2405</v>
      </c>
      <c r="D2411" s="1" t="s">
        <v>185</v>
      </c>
      <c r="E2411" s="12">
        <v>0.16666666666666666</v>
      </c>
      <c r="F2411" s="1">
        <v>5.3999999999999999E-2</v>
      </c>
      <c r="G2411" s="1">
        <v>0.16500000000000001</v>
      </c>
      <c r="H2411" s="1">
        <v>0.16600000000000001</v>
      </c>
      <c r="I2411" s="1">
        <v>0.16600000000000001</v>
      </c>
      <c r="J2411" s="1">
        <v>0.16500000000000001</v>
      </c>
      <c r="K2411" s="1">
        <v>5.0000000000000001E-3</v>
      </c>
      <c r="L2411" s="1">
        <v>0.16500000000000001</v>
      </c>
      <c r="M2411" s="1">
        <v>0.16600000000000001</v>
      </c>
      <c r="N2411" s="1">
        <v>0.16600000000000001</v>
      </c>
      <c r="O2411" s="1">
        <v>0.16600000000000001</v>
      </c>
      <c r="P2411" s="1"/>
    </row>
    <row r="2412" spans="1:16" ht="13.5" x14ac:dyDescent="0.35">
      <c r="A2412" s="1">
        <v>2405</v>
      </c>
      <c r="B2412" s="1">
        <v>2405</v>
      </c>
      <c r="C2412" s="1">
        <v>2406</v>
      </c>
      <c r="D2412" s="1" t="s">
        <v>185</v>
      </c>
      <c r="E2412" s="12">
        <v>0.20833333333333334</v>
      </c>
      <c r="F2412" s="1">
        <v>4.5999999999999999E-2</v>
      </c>
      <c r="G2412" s="1">
        <v>0.126</v>
      </c>
      <c r="H2412" s="1">
        <v>0.127</v>
      </c>
      <c r="I2412" s="1">
        <v>0.127</v>
      </c>
      <c r="J2412" s="1">
        <v>0.126</v>
      </c>
      <c r="K2412" s="1">
        <v>2.5000000000000001E-2</v>
      </c>
      <c r="L2412" s="1">
        <v>0.126</v>
      </c>
      <c r="M2412" s="1">
        <v>0.127</v>
      </c>
      <c r="N2412" s="1">
        <v>0.127</v>
      </c>
      <c r="O2412" s="1">
        <v>0.127</v>
      </c>
      <c r="P2412" s="1"/>
    </row>
    <row r="2413" spans="1:16" ht="13.5" x14ac:dyDescent="0.35">
      <c r="A2413" s="1">
        <v>2406</v>
      </c>
      <c r="B2413" s="1">
        <v>2406</v>
      </c>
      <c r="C2413" s="1">
        <v>2407</v>
      </c>
      <c r="D2413" s="1" t="s">
        <v>185</v>
      </c>
      <c r="E2413" s="12">
        <v>0.25</v>
      </c>
      <c r="F2413" s="1">
        <v>8.1000000000000003E-2</v>
      </c>
      <c r="G2413" s="1">
        <v>3.7999999999999999E-2</v>
      </c>
      <c r="H2413" s="1">
        <v>3.7999999999999999E-2</v>
      </c>
      <c r="I2413" s="1">
        <v>3.7999999999999999E-2</v>
      </c>
      <c r="J2413" s="1">
        <v>3.7999999999999999E-2</v>
      </c>
      <c r="K2413" s="1">
        <v>5.7000000000000002E-2</v>
      </c>
      <c r="L2413" s="1">
        <v>3.7999999999999999E-2</v>
      </c>
      <c r="M2413" s="1">
        <v>3.7999999999999999E-2</v>
      </c>
      <c r="N2413" s="1">
        <v>3.7999999999999999E-2</v>
      </c>
      <c r="O2413" s="1">
        <v>3.7999999999999999E-2</v>
      </c>
      <c r="P2413" s="1"/>
    </row>
    <row r="2414" spans="1:16" ht="13.5" x14ac:dyDescent="0.35">
      <c r="A2414" s="1">
        <v>2407</v>
      </c>
      <c r="B2414" s="1">
        <v>2407</v>
      </c>
      <c r="C2414" s="1">
        <v>2408</v>
      </c>
      <c r="D2414" s="1" t="s">
        <v>185</v>
      </c>
      <c r="E2414" s="12">
        <v>0.29166666666666669</v>
      </c>
      <c r="F2414" s="1">
        <v>0.185</v>
      </c>
      <c r="G2414" s="1">
        <v>0.47099999999999997</v>
      </c>
      <c r="H2414" s="1">
        <v>0.47099999999999997</v>
      </c>
      <c r="I2414" s="1">
        <v>0.47099999999999997</v>
      </c>
      <c r="J2414" s="1">
        <v>0.47099999999999997</v>
      </c>
      <c r="K2414" s="1">
        <v>6.5000000000000002E-2</v>
      </c>
      <c r="L2414" s="1">
        <v>0.47099999999999997</v>
      </c>
      <c r="M2414" s="1">
        <v>0.47099999999999997</v>
      </c>
      <c r="N2414" s="1">
        <v>0.47099999999999997</v>
      </c>
      <c r="O2414" s="1">
        <v>0.47099999999999997</v>
      </c>
      <c r="P2414" s="1"/>
    </row>
    <row r="2415" spans="1:16" ht="13.5" x14ac:dyDescent="0.35">
      <c r="A2415" s="1">
        <v>2408</v>
      </c>
      <c r="B2415" s="1">
        <v>2408</v>
      </c>
      <c r="C2415" s="1">
        <v>2409</v>
      </c>
      <c r="D2415" s="1" t="s">
        <v>185</v>
      </c>
      <c r="E2415" s="12">
        <v>0.33333333333333331</v>
      </c>
      <c r="F2415" s="1">
        <v>0.66300000000000003</v>
      </c>
      <c r="G2415" s="1">
        <v>0.91</v>
      </c>
      <c r="H2415" s="1">
        <v>0.91</v>
      </c>
      <c r="I2415" s="1">
        <v>0.90900000000000003</v>
      </c>
      <c r="J2415" s="1">
        <v>0.91</v>
      </c>
      <c r="K2415" s="1">
        <v>0.52200000000000002</v>
      </c>
      <c r="L2415" s="1">
        <v>0.91300000000000003</v>
      </c>
      <c r="M2415" s="1">
        <v>0.91300000000000003</v>
      </c>
      <c r="N2415" s="1">
        <v>0.91200000000000003</v>
      </c>
      <c r="O2415" s="1">
        <v>0.91300000000000003</v>
      </c>
      <c r="P2415" s="1"/>
    </row>
    <row r="2416" spans="1:16" ht="13.5" x14ac:dyDescent="0.35">
      <c r="A2416" s="1">
        <v>2409</v>
      </c>
      <c r="B2416" s="1">
        <v>2409</v>
      </c>
      <c r="C2416" s="1">
        <v>2410</v>
      </c>
      <c r="D2416" s="1" t="s">
        <v>185</v>
      </c>
      <c r="E2416" s="12">
        <v>0.375</v>
      </c>
      <c r="F2416" s="1">
        <v>1.246</v>
      </c>
      <c r="G2416" s="1">
        <v>1.222</v>
      </c>
      <c r="H2416" s="1">
        <v>1.222</v>
      </c>
      <c r="I2416" s="1">
        <v>1.222</v>
      </c>
      <c r="J2416" s="1">
        <v>1.222</v>
      </c>
      <c r="K2416" s="1">
        <v>1.302</v>
      </c>
      <c r="L2416" s="1">
        <v>1.232</v>
      </c>
      <c r="M2416" s="1">
        <v>1.232</v>
      </c>
      <c r="N2416" s="1">
        <v>1.2310000000000001</v>
      </c>
      <c r="O2416" s="1">
        <v>1.232</v>
      </c>
      <c r="P2416" s="1"/>
    </row>
    <row r="2417" spans="1:16" ht="13.5" x14ac:dyDescent="0.35">
      <c r="A2417" s="1">
        <v>2410</v>
      </c>
      <c r="B2417" s="1">
        <v>2410</v>
      </c>
      <c r="C2417" s="1">
        <v>2411</v>
      </c>
      <c r="D2417" s="1" t="s">
        <v>185</v>
      </c>
      <c r="E2417" s="12">
        <v>0.41666666666666669</v>
      </c>
      <c r="F2417" s="1">
        <v>1.802</v>
      </c>
      <c r="G2417" s="1">
        <v>1.788</v>
      </c>
      <c r="H2417" s="1">
        <v>1.788</v>
      </c>
      <c r="I2417" s="1">
        <v>1.788</v>
      </c>
      <c r="J2417" s="1">
        <v>1.788</v>
      </c>
      <c r="K2417" s="1">
        <v>1.5429999999999999</v>
      </c>
      <c r="L2417" s="1">
        <v>1.8160000000000001</v>
      </c>
      <c r="M2417" s="1">
        <v>1.8160000000000001</v>
      </c>
      <c r="N2417" s="1">
        <v>1.8160000000000001</v>
      </c>
      <c r="O2417" s="1">
        <v>1.8160000000000001</v>
      </c>
      <c r="P2417" s="1"/>
    </row>
    <row r="2418" spans="1:16" ht="13.5" x14ac:dyDescent="0.35">
      <c r="A2418" s="1">
        <v>2411</v>
      </c>
      <c r="B2418" s="1">
        <v>2411</v>
      </c>
      <c r="C2418" s="1">
        <v>2412</v>
      </c>
      <c r="D2418" s="1" t="s">
        <v>185</v>
      </c>
      <c r="E2418" s="12">
        <v>0.45833333333333331</v>
      </c>
      <c r="F2418" s="1">
        <v>1.5289999999999999</v>
      </c>
      <c r="G2418" s="1">
        <v>1.502</v>
      </c>
      <c r="H2418" s="1">
        <v>1.502</v>
      </c>
      <c r="I2418" s="1">
        <v>1.5009999999999999</v>
      </c>
      <c r="J2418" s="1">
        <v>1.502</v>
      </c>
      <c r="K2418" s="1">
        <v>2.0190000000000001</v>
      </c>
      <c r="L2418" s="1">
        <v>1.526</v>
      </c>
      <c r="M2418" s="1">
        <v>1.526</v>
      </c>
      <c r="N2418" s="1">
        <v>1.526</v>
      </c>
      <c r="O2418" s="1">
        <v>1.526</v>
      </c>
      <c r="P2418" s="1"/>
    </row>
    <row r="2419" spans="1:16" ht="13.5" x14ac:dyDescent="0.35">
      <c r="A2419" s="1">
        <v>2412</v>
      </c>
      <c r="B2419" s="1">
        <v>2412</v>
      </c>
      <c r="C2419" s="1">
        <v>2413</v>
      </c>
      <c r="D2419" s="1" t="s">
        <v>185</v>
      </c>
      <c r="E2419" s="12">
        <v>0.5</v>
      </c>
      <c r="F2419" s="1">
        <v>1.1599999999999999</v>
      </c>
      <c r="G2419" s="1">
        <v>1.0209999999999999</v>
      </c>
      <c r="H2419" s="1">
        <v>1.02</v>
      </c>
      <c r="I2419" s="1">
        <v>1.02</v>
      </c>
      <c r="J2419" s="1">
        <v>1.0209999999999999</v>
      </c>
      <c r="K2419" s="1">
        <v>1.155</v>
      </c>
      <c r="L2419" s="1">
        <v>1.012</v>
      </c>
      <c r="M2419" s="1">
        <v>1.012</v>
      </c>
      <c r="N2419" s="1">
        <v>1.012</v>
      </c>
      <c r="O2419" s="1">
        <v>1.012</v>
      </c>
      <c r="P2419" s="1"/>
    </row>
    <row r="2420" spans="1:16" ht="13.5" x14ac:dyDescent="0.35">
      <c r="A2420" s="1">
        <v>2413</v>
      </c>
      <c r="B2420" s="1">
        <v>2413</v>
      </c>
      <c r="C2420" s="1">
        <v>2414</v>
      </c>
      <c r="D2420" s="1" t="s">
        <v>185</v>
      </c>
      <c r="E2420" s="12">
        <v>0.54166666666666663</v>
      </c>
      <c r="F2420" s="1">
        <v>1.081</v>
      </c>
      <c r="G2420" s="1">
        <v>1.1000000000000001</v>
      </c>
      <c r="H2420" s="1">
        <v>1.1000000000000001</v>
      </c>
      <c r="I2420" s="1">
        <v>1.1000000000000001</v>
      </c>
      <c r="J2420" s="1">
        <v>1.1000000000000001</v>
      </c>
      <c r="K2420" s="1">
        <v>0.54600000000000004</v>
      </c>
      <c r="L2420" s="1">
        <v>1.0489999999999999</v>
      </c>
      <c r="M2420" s="1">
        <v>1.0489999999999999</v>
      </c>
      <c r="N2420" s="1">
        <v>1.0489999999999999</v>
      </c>
      <c r="O2420" s="1">
        <v>1.0489999999999999</v>
      </c>
      <c r="P2420" s="1"/>
    </row>
    <row r="2421" spans="1:16" ht="13.5" x14ac:dyDescent="0.35">
      <c r="A2421" s="1">
        <v>2414</v>
      </c>
      <c r="B2421" s="1">
        <v>2414</v>
      </c>
      <c r="C2421" s="1">
        <v>2415</v>
      </c>
      <c r="D2421" s="1" t="s">
        <v>185</v>
      </c>
      <c r="E2421" s="12">
        <v>0.58333333333333337</v>
      </c>
      <c r="F2421" s="1">
        <v>0.91700000000000004</v>
      </c>
      <c r="G2421" s="1">
        <v>0.63200000000000001</v>
      </c>
      <c r="H2421" s="1">
        <v>0.63200000000000001</v>
      </c>
      <c r="I2421" s="1">
        <v>0.63200000000000001</v>
      </c>
      <c r="J2421" s="1">
        <v>0.63200000000000001</v>
      </c>
      <c r="K2421" s="1">
        <v>0.71399999999999997</v>
      </c>
      <c r="L2421" s="1">
        <v>0.58499999999999996</v>
      </c>
      <c r="M2421" s="1">
        <v>0.58499999999999996</v>
      </c>
      <c r="N2421" s="1">
        <v>0.58499999999999996</v>
      </c>
      <c r="O2421" s="1">
        <v>0.58499999999999996</v>
      </c>
      <c r="P2421" s="1"/>
    </row>
    <row r="2422" spans="1:16" ht="13.5" x14ac:dyDescent="0.35">
      <c r="A2422" s="1">
        <v>2415</v>
      </c>
      <c r="B2422" s="1">
        <v>2415</v>
      </c>
      <c r="C2422" s="1">
        <v>2416</v>
      </c>
      <c r="D2422" s="1" t="s">
        <v>185</v>
      </c>
      <c r="E2422" s="12">
        <v>0.625</v>
      </c>
      <c r="F2422" s="1">
        <v>0.65700000000000003</v>
      </c>
      <c r="G2422" s="1">
        <v>0.51200000000000001</v>
      </c>
      <c r="H2422" s="1">
        <v>0.51200000000000001</v>
      </c>
      <c r="I2422" s="1">
        <v>0.51200000000000001</v>
      </c>
      <c r="J2422" s="1">
        <v>0.51200000000000001</v>
      </c>
      <c r="K2422" s="1">
        <v>0.58799999999999997</v>
      </c>
      <c r="L2422" s="1">
        <v>0.495</v>
      </c>
      <c r="M2422" s="1">
        <v>0.495</v>
      </c>
      <c r="N2422" s="1">
        <v>0.49399999999999999</v>
      </c>
      <c r="O2422" s="1">
        <v>0.495</v>
      </c>
      <c r="P2422" s="1"/>
    </row>
    <row r="2423" spans="1:16" ht="13.5" x14ac:dyDescent="0.35">
      <c r="A2423" s="1">
        <v>2416</v>
      </c>
      <c r="B2423" s="1">
        <v>2416</v>
      </c>
      <c r="C2423" s="1">
        <v>2417</v>
      </c>
      <c r="D2423" s="1" t="s">
        <v>185</v>
      </c>
      <c r="E2423" s="12">
        <v>0.66666666666666663</v>
      </c>
      <c r="F2423" s="1">
        <v>0.28999999999999998</v>
      </c>
      <c r="G2423" s="1">
        <v>0.28899999999999998</v>
      </c>
      <c r="H2423" s="1">
        <v>0.28899999999999998</v>
      </c>
      <c r="I2423" s="1">
        <v>0.28899999999999998</v>
      </c>
      <c r="J2423" s="1">
        <v>0.28899999999999998</v>
      </c>
      <c r="K2423" s="1">
        <v>0.53200000000000003</v>
      </c>
      <c r="L2423" s="1">
        <v>0.312</v>
      </c>
      <c r="M2423" s="1">
        <v>0.312</v>
      </c>
      <c r="N2423" s="1">
        <v>0.312</v>
      </c>
      <c r="O2423" s="1">
        <v>0.312</v>
      </c>
      <c r="P2423" s="1"/>
    </row>
    <row r="2424" spans="1:16" ht="13.5" x14ac:dyDescent="0.35">
      <c r="A2424" s="1">
        <v>2417</v>
      </c>
      <c r="B2424" s="1">
        <v>2417</v>
      </c>
      <c r="C2424" s="1">
        <v>2418</v>
      </c>
      <c r="D2424" s="1" t="s">
        <v>185</v>
      </c>
      <c r="E2424" s="12">
        <v>0.70833333333333337</v>
      </c>
      <c r="F2424" s="1">
        <v>2E-3</v>
      </c>
      <c r="G2424" s="1">
        <v>0.04</v>
      </c>
      <c r="H2424" s="1">
        <v>0.04</v>
      </c>
      <c r="I2424" s="1">
        <v>0.04</v>
      </c>
      <c r="J2424" s="1">
        <v>0.04</v>
      </c>
      <c r="K2424" s="1">
        <v>0.17899999999999999</v>
      </c>
      <c r="L2424" s="1">
        <v>6.0000000000000001E-3</v>
      </c>
      <c r="M2424" s="1">
        <v>6.0000000000000001E-3</v>
      </c>
      <c r="N2424" s="1">
        <v>6.0000000000000001E-3</v>
      </c>
      <c r="O2424" s="1">
        <v>6.0000000000000001E-3</v>
      </c>
      <c r="P2424" s="1"/>
    </row>
    <row r="2425" spans="1:16" ht="13.5" x14ac:dyDescent="0.35">
      <c r="A2425" s="1">
        <v>2418</v>
      </c>
      <c r="B2425" s="1">
        <v>2418</v>
      </c>
      <c r="C2425" s="1">
        <v>2419</v>
      </c>
      <c r="D2425" s="1" t="s">
        <v>185</v>
      </c>
      <c r="E2425" s="12">
        <v>0.75</v>
      </c>
      <c r="F2425" s="1">
        <v>0.71899999999999997</v>
      </c>
      <c r="G2425" s="1">
        <v>0.628</v>
      </c>
      <c r="H2425" s="1">
        <v>0.628</v>
      </c>
      <c r="I2425" s="1">
        <v>0.628</v>
      </c>
      <c r="J2425" s="1">
        <v>0.628</v>
      </c>
      <c r="K2425" s="1">
        <v>0.42099999999999999</v>
      </c>
      <c r="L2425" s="1">
        <v>0.56899999999999995</v>
      </c>
      <c r="M2425" s="1">
        <v>0.56899999999999995</v>
      </c>
      <c r="N2425" s="1">
        <v>0.56899999999999995</v>
      </c>
      <c r="O2425" s="1">
        <v>0.56899999999999995</v>
      </c>
      <c r="P2425" s="1"/>
    </row>
    <row r="2426" spans="1:16" ht="13.5" x14ac:dyDescent="0.35">
      <c r="A2426" s="1">
        <v>2419</v>
      </c>
      <c r="B2426" s="1">
        <v>2419</v>
      </c>
      <c r="C2426" s="1">
        <v>2420</v>
      </c>
      <c r="D2426" s="1" t="s">
        <v>185</v>
      </c>
      <c r="E2426" s="12">
        <v>0.79166666666666663</v>
      </c>
      <c r="F2426" s="1">
        <v>1.26</v>
      </c>
      <c r="G2426" s="1">
        <v>1.375</v>
      </c>
      <c r="H2426" s="1">
        <v>1.375</v>
      </c>
      <c r="I2426" s="1">
        <v>1.375</v>
      </c>
      <c r="J2426" s="1">
        <v>1.375</v>
      </c>
      <c r="K2426" s="1">
        <v>1.2509999999999999</v>
      </c>
      <c r="L2426" s="1">
        <v>1.3240000000000001</v>
      </c>
      <c r="M2426" s="1">
        <v>1.3240000000000001</v>
      </c>
      <c r="N2426" s="1">
        <v>1.3240000000000001</v>
      </c>
      <c r="O2426" s="1">
        <v>1.3240000000000001</v>
      </c>
      <c r="P2426" s="1"/>
    </row>
    <row r="2427" spans="1:16" ht="13.5" x14ac:dyDescent="0.35">
      <c r="A2427" s="1">
        <v>2420</v>
      </c>
      <c r="B2427" s="1">
        <v>2420</v>
      </c>
      <c r="C2427" s="1">
        <v>2421</v>
      </c>
      <c r="D2427" s="1" t="s">
        <v>185</v>
      </c>
      <c r="E2427" s="12">
        <v>0.83333333333333337</v>
      </c>
      <c r="F2427" s="1">
        <v>1.3260000000000001</v>
      </c>
      <c r="G2427" s="1">
        <v>1.4059999999999999</v>
      </c>
      <c r="H2427" s="1">
        <v>1.4059999999999999</v>
      </c>
      <c r="I2427" s="1">
        <v>1.4059999999999999</v>
      </c>
      <c r="J2427" s="1">
        <v>1.4059999999999999</v>
      </c>
      <c r="K2427" s="1">
        <v>1.276</v>
      </c>
      <c r="L2427" s="1">
        <v>1.381</v>
      </c>
      <c r="M2427" s="1">
        <v>1.381</v>
      </c>
      <c r="N2427" s="1">
        <v>1.381</v>
      </c>
      <c r="O2427" s="1">
        <v>1.381</v>
      </c>
      <c r="P2427" s="1"/>
    </row>
    <row r="2428" spans="1:16" ht="13.5" x14ac:dyDescent="0.35">
      <c r="A2428" s="1">
        <v>2421</v>
      </c>
      <c r="B2428" s="1">
        <v>2421</v>
      </c>
      <c r="C2428" s="1">
        <v>2422</v>
      </c>
      <c r="D2428" s="1" t="s">
        <v>185</v>
      </c>
      <c r="E2428" s="12">
        <v>0.875</v>
      </c>
      <c r="F2428" s="1">
        <v>1.069</v>
      </c>
      <c r="G2428" s="1">
        <v>1.095</v>
      </c>
      <c r="H2428" s="1">
        <v>1.095</v>
      </c>
      <c r="I2428" s="1">
        <v>1.095</v>
      </c>
      <c r="J2428" s="1">
        <v>1.095</v>
      </c>
      <c r="K2428" s="1">
        <v>1.04</v>
      </c>
      <c r="L2428" s="1">
        <v>1.0900000000000001</v>
      </c>
      <c r="M2428" s="1">
        <v>1.0900000000000001</v>
      </c>
      <c r="N2428" s="1">
        <v>1.0900000000000001</v>
      </c>
      <c r="O2428" s="1">
        <v>1.0900000000000001</v>
      </c>
      <c r="P2428" s="1"/>
    </row>
    <row r="2429" spans="1:16" ht="13.5" x14ac:dyDescent="0.35">
      <c r="A2429" s="1">
        <v>2422</v>
      </c>
      <c r="B2429" s="1">
        <v>2422</v>
      </c>
      <c r="C2429" s="1">
        <v>2423</v>
      </c>
      <c r="D2429" s="1" t="s">
        <v>185</v>
      </c>
      <c r="E2429" s="12">
        <v>0.91666666666666663</v>
      </c>
      <c r="F2429" s="1">
        <v>0.79100000000000004</v>
      </c>
      <c r="G2429" s="1">
        <v>0.78700000000000003</v>
      </c>
      <c r="H2429" s="1">
        <v>0.78800000000000003</v>
      </c>
      <c r="I2429" s="1">
        <v>0.78800000000000003</v>
      </c>
      <c r="J2429" s="1">
        <v>0.78700000000000003</v>
      </c>
      <c r="K2429" s="1">
        <v>0.78800000000000003</v>
      </c>
      <c r="L2429" s="1">
        <v>0.79400000000000004</v>
      </c>
      <c r="M2429" s="1">
        <v>0.79400000000000004</v>
      </c>
      <c r="N2429" s="1">
        <v>0.79400000000000004</v>
      </c>
      <c r="O2429" s="1">
        <v>0.79400000000000004</v>
      </c>
      <c r="P2429" s="1"/>
    </row>
    <row r="2430" spans="1:16" ht="13.5" x14ac:dyDescent="0.35">
      <c r="A2430" s="1">
        <v>2423</v>
      </c>
      <c r="B2430" s="1">
        <v>2423</v>
      </c>
      <c r="C2430" s="1">
        <v>2424</v>
      </c>
      <c r="D2430" s="1" t="s">
        <v>185</v>
      </c>
      <c r="E2430" s="12">
        <v>0.95833333333333337</v>
      </c>
      <c r="F2430" s="1">
        <v>0.57899999999999996</v>
      </c>
      <c r="G2430" s="1">
        <v>0.55100000000000005</v>
      </c>
      <c r="H2430" s="1">
        <v>0.55100000000000005</v>
      </c>
      <c r="I2430" s="1">
        <v>0.55200000000000005</v>
      </c>
      <c r="J2430" s="1">
        <v>0.55100000000000005</v>
      </c>
      <c r="K2430" s="1">
        <v>0.64600000000000002</v>
      </c>
      <c r="L2430" s="1">
        <v>0.56299999999999994</v>
      </c>
      <c r="M2430" s="1">
        <v>0.56299999999999994</v>
      </c>
      <c r="N2430" s="1">
        <v>0.56299999999999994</v>
      </c>
      <c r="O2430" s="1">
        <v>0.56299999999999994</v>
      </c>
      <c r="P2430" s="1"/>
    </row>
    <row r="2431" spans="1:16" ht="13.5" x14ac:dyDescent="0.35">
      <c r="A2431" s="1">
        <v>2424</v>
      </c>
      <c r="B2431" s="1">
        <v>2424</v>
      </c>
      <c r="C2431" s="1">
        <v>2425</v>
      </c>
      <c r="D2431" s="1" t="s">
        <v>186</v>
      </c>
      <c r="E2431" s="12">
        <v>0</v>
      </c>
      <c r="F2431" s="1">
        <v>0.39100000000000001</v>
      </c>
      <c r="G2431" s="1">
        <v>0.38800000000000001</v>
      </c>
      <c r="H2431" s="1">
        <v>0.38800000000000001</v>
      </c>
      <c r="I2431" s="1">
        <v>0.38900000000000001</v>
      </c>
      <c r="J2431" s="1">
        <v>0.38800000000000001</v>
      </c>
      <c r="K2431" s="1">
        <v>0.54700000000000004</v>
      </c>
      <c r="L2431" s="1">
        <v>0.40400000000000003</v>
      </c>
      <c r="M2431" s="1">
        <v>0.40400000000000003</v>
      </c>
      <c r="N2431" s="1">
        <v>0.40400000000000003</v>
      </c>
      <c r="O2431" s="1">
        <v>0.40400000000000003</v>
      </c>
      <c r="P2431" s="1"/>
    </row>
    <row r="2432" spans="1:16" ht="13.5" x14ac:dyDescent="0.35">
      <c r="A2432" s="1">
        <v>2425</v>
      </c>
      <c r="B2432" s="1">
        <v>2425</v>
      </c>
      <c r="C2432" s="1">
        <v>2426</v>
      </c>
      <c r="D2432" s="1" t="s">
        <v>186</v>
      </c>
      <c r="E2432" s="12">
        <v>4.1666666666666664E-2</v>
      </c>
      <c r="F2432" s="1">
        <v>1.7569999999999999</v>
      </c>
      <c r="G2432" s="1">
        <v>0.495</v>
      </c>
      <c r="H2432" s="1">
        <v>0.495</v>
      </c>
      <c r="I2432" s="1">
        <v>0.495</v>
      </c>
      <c r="J2432" s="1">
        <v>0.495</v>
      </c>
      <c r="K2432" s="1">
        <v>1.3169999999999999</v>
      </c>
      <c r="L2432" s="1">
        <v>0.50800000000000001</v>
      </c>
      <c r="M2432" s="1">
        <v>0.50800000000000001</v>
      </c>
      <c r="N2432" s="1">
        <v>0.50800000000000001</v>
      </c>
      <c r="O2432" s="1">
        <v>0.50800000000000001</v>
      </c>
      <c r="P2432" s="1"/>
    </row>
    <row r="2433" spans="1:16" ht="13.5" x14ac:dyDescent="0.35">
      <c r="A2433" s="1">
        <v>2426</v>
      </c>
      <c r="B2433" s="1">
        <v>2426</v>
      </c>
      <c r="C2433" s="1">
        <v>2427</v>
      </c>
      <c r="D2433" s="1" t="s">
        <v>186</v>
      </c>
      <c r="E2433" s="12">
        <v>8.3333333333333329E-2</v>
      </c>
      <c r="F2433" s="1">
        <v>0.79300000000000004</v>
      </c>
      <c r="G2433" s="1">
        <v>0.51</v>
      </c>
      <c r="H2433" s="1">
        <v>0.51</v>
      </c>
      <c r="I2433" s="1">
        <v>0.51</v>
      </c>
      <c r="J2433" s="1">
        <v>0.51</v>
      </c>
      <c r="K2433" s="1">
        <v>2.5070000000000001</v>
      </c>
      <c r="L2433" s="1">
        <v>0.52200000000000002</v>
      </c>
      <c r="M2433" s="1">
        <v>0.52300000000000002</v>
      </c>
      <c r="N2433" s="1">
        <v>0.52300000000000002</v>
      </c>
      <c r="O2433" s="1">
        <v>0.52300000000000002</v>
      </c>
      <c r="P2433" s="1"/>
    </row>
    <row r="2434" spans="1:16" ht="13.5" x14ac:dyDescent="0.35">
      <c r="A2434" s="1">
        <v>2427</v>
      </c>
      <c r="B2434" s="1">
        <v>2427</v>
      </c>
      <c r="C2434" s="1">
        <v>2428</v>
      </c>
      <c r="D2434" s="1" t="s">
        <v>186</v>
      </c>
      <c r="E2434" s="12">
        <v>0.125</v>
      </c>
      <c r="F2434" s="1">
        <v>0.41399999999999998</v>
      </c>
      <c r="G2434" s="1">
        <v>0.28799999999999998</v>
      </c>
      <c r="H2434" s="1">
        <v>0.28799999999999998</v>
      </c>
      <c r="I2434" s="1">
        <v>0.28799999999999998</v>
      </c>
      <c r="J2434" s="1">
        <v>0.28799999999999998</v>
      </c>
      <c r="K2434" s="1">
        <v>0.12</v>
      </c>
      <c r="L2434" s="1">
        <v>0.3</v>
      </c>
      <c r="M2434" s="1">
        <v>0.30099999999999999</v>
      </c>
      <c r="N2434" s="1">
        <v>0.30099999999999999</v>
      </c>
      <c r="O2434" s="1">
        <v>0.3</v>
      </c>
      <c r="P2434" s="1"/>
    </row>
    <row r="2435" spans="1:16" ht="13.5" x14ac:dyDescent="0.35">
      <c r="A2435" s="1">
        <v>2428</v>
      </c>
      <c r="B2435" s="1">
        <v>2428</v>
      </c>
      <c r="C2435" s="1">
        <v>2429</v>
      </c>
      <c r="D2435" s="1" t="s">
        <v>186</v>
      </c>
      <c r="E2435" s="12">
        <v>0.16666666666666666</v>
      </c>
      <c r="F2435" s="1">
        <v>0.109</v>
      </c>
      <c r="G2435" s="1">
        <v>0.154</v>
      </c>
      <c r="H2435" s="1">
        <v>0.154</v>
      </c>
      <c r="I2435" s="1">
        <v>0.154</v>
      </c>
      <c r="J2435" s="1">
        <v>0.154</v>
      </c>
      <c r="K2435" s="1">
        <v>0.18099999999999999</v>
      </c>
      <c r="L2435" s="1">
        <v>0.16300000000000001</v>
      </c>
      <c r="M2435" s="1">
        <v>0.16300000000000001</v>
      </c>
      <c r="N2435" s="1">
        <v>0.16300000000000001</v>
      </c>
      <c r="O2435" s="1">
        <v>0.16300000000000001</v>
      </c>
      <c r="P2435" s="1"/>
    </row>
    <row r="2436" spans="1:16" ht="13.5" x14ac:dyDescent="0.35">
      <c r="A2436" s="1">
        <v>2429</v>
      </c>
      <c r="B2436" s="1">
        <v>2429</v>
      </c>
      <c r="C2436" s="1">
        <v>2430</v>
      </c>
      <c r="D2436" s="1" t="s">
        <v>186</v>
      </c>
      <c r="E2436" s="12">
        <v>0.20833333333333334</v>
      </c>
      <c r="F2436" s="1">
        <v>0.252</v>
      </c>
      <c r="G2436" s="1">
        <v>0.20200000000000001</v>
      </c>
      <c r="H2436" s="1">
        <v>0.20200000000000001</v>
      </c>
      <c r="I2436" s="1">
        <v>0.20200000000000001</v>
      </c>
      <c r="J2436" s="1">
        <v>0.20200000000000001</v>
      </c>
      <c r="K2436" s="1">
        <v>0.111</v>
      </c>
      <c r="L2436" s="1">
        <v>0.21</v>
      </c>
      <c r="M2436" s="1">
        <v>0.21</v>
      </c>
      <c r="N2436" s="1">
        <v>0.21</v>
      </c>
      <c r="O2436" s="1">
        <v>0.21</v>
      </c>
      <c r="P2436" s="1"/>
    </row>
    <row r="2437" spans="1:16" ht="13.5" x14ac:dyDescent="0.35">
      <c r="A2437" s="1">
        <v>2430</v>
      </c>
      <c r="B2437" s="1">
        <v>2430</v>
      </c>
      <c r="C2437" s="1">
        <v>2431</v>
      </c>
      <c r="D2437" s="1" t="s">
        <v>186</v>
      </c>
      <c r="E2437" s="12">
        <v>0.25</v>
      </c>
      <c r="F2437" s="1">
        <v>4.7E-2</v>
      </c>
      <c r="G2437" s="1">
        <v>0.26300000000000001</v>
      </c>
      <c r="H2437" s="1">
        <v>0.26300000000000001</v>
      </c>
      <c r="I2437" s="1">
        <v>0.26300000000000001</v>
      </c>
      <c r="J2437" s="1">
        <v>0.26300000000000001</v>
      </c>
      <c r="K2437" s="1">
        <v>0.25800000000000001</v>
      </c>
      <c r="L2437" s="1">
        <v>0.27</v>
      </c>
      <c r="M2437" s="1">
        <v>0.27100000000000002</v>
      </c>
      <c r="N2437" s="1">
        <v>0.27100000000000002</v>
      </c>
      <c r="O2437" s="1">
        <v>0.27</v>
      </c>
      <c r="P2437" s="1"/>
    </row>
    <row r="2438" spans="1:16" ht="13.5" x14ac:dyDescent="0.35">
      <c r="A2438" s="1">
        <v>2431</v>
      </c>
      <c r="B2438" s="1">
        <v>2431</v>
      </c>
      <c r="C2438" s="1">
        <v>2432</v>
      </c>
      <c r="D2438" s="1" t="s">
        <v>186</v>
      </c>
      <c r="E2438" s="12">
        <v>0.29166666666666669</v>
      </c>
      <c r="F2438" s="1">
        <v>0.22900000000000001</v>
      </c>
      <c r="G2438" s="1">
        <v>0.14599999999999999</v>
      </c>
      <c r="H2438" s="1">
        <v>0.14599999999999999</v>
      </c>
      <c r="I2438" s="1">
        <v>0.14699999999999999</v>
      </c>
      <c r="J2438" s="1">
        <v>0.14599999999999999</v>
      </c>
      <c r="K2438" s="1">
        <v>0.23499999999999999</v>
      </c>
      <c r="L2438" s="1">
        <v>0.153</v>
      </c>
      <c r="M2438" s="1">
        <v>0.153</v>
      </c>
      <c r="N2438" s="1">
        <v>0.153</v>
      </c>
      <c r="O2438" s="1">
        <v>0.153</v>
      </c>
      <c r="P2438" s="1"/>
    </row>
    <row r="2439" spans="1:16" ht="13.5" x14ac:dyDescent="0.35">
      <c r="A2439" s="1">
        <v>2432</v>
      </c>
      <c r="B2439" s="1">
        <v>2432</v>
      </c>
      <c r="C2439" s="1">
        <v>2433</v>
      </c>
      <c r="D2439" s="1" t="s">
        <v>186</v>
      </c>
      <c r="E2439" s="12">
        <v>0.33333333333333331</v>
      </c>
      <c r="F2439" s="1">
        <v>4.2999999999999997E-2</v>
      </c>
      <c r="G2439" s="1">
        <v>0.11</v>
      </c>
      <c r="H2439" s="1">
        <v>0.11</v>
      </c>
      <c r="I2439" s="1">
        <v>0.11</v>
      </c>
      <c r="J2439" s="1">
        <v>0.11</v>
      </c>
      <c r="K2439" s="1">
        <v>0.26100000000000001</v>
      </c>
      <c r="L2439" s="1">
        <v>0.104</v>
      </c>
      <c r="M2439" s="1">
        <v>0.104</v>
      </c>
      <c r="N2439" s="1">
        <v>0.104</v>
      </c>
      <c r="O2439" s="1">
        <v>0.104</v>
      </c>
      <c r="P2439" s="1"/>
    </row>
    <row r="2440" spans="1:16" ht="13.5" x14ac:dyDescent="0.35">
      <c r="A2440" s="1">
        <v>2433</v>
      </c>
      <c r="B2440" s="1">
        <v>2433</v>
      </c>
      <c r="C2440" s="1">
        <v>2434</v>
      </c>
      <c r="D2440" s="1" t="s">
        <v>186</v>
      </c>
      <c r="E2440" s="12">
        <v>0.375</v>
      </c>
      <c r="F2440" s="1">
        <v>0.307</v>
      </c>
      <c r="G2440" s="1">
        <v>0.317</v>
      </c>
      <c r="H2440" s="1">
        <v>0.317</v>
      </c>
      <c r="I2440" s="1">
        <v>0.317</v>
      </c>
      <c r="J2440" s="1">
        <v>0.317</v>
      </c>
      <c r="K2440" s="1">
        <v>5.8000000000000003E-2</v>
      </c>
      <c r="L2440" s="1">
        <v>0.312</v>
      </c>
      <c r="M2440" s="1">
        <v>0.312</v>
      </c>
      <c r="N2440" s="1">
        <v>0.312</v>
      </c>
      <c r="O2440" s="1">
        <v>0.312</v>
      </c>
      <c r="P2440" s="1"/>
    </row>
    <row r="2441" spans="1:16" ht="13.5" x14ac:dyDescent="0.35">
      <c r="A2441" s="1">
        <v>2434</v>
      </c>
      <c r="B2441" s="1">
        <v>2434</v>
      </c>
      <c r="C2441" s="1">
        <v>2435</v>
      </c>
      <c r="D2441" s="1" t="s">
        <v>186</v>
      </c>
      <c r="E2441" s="12">
        <v>0.41666666666666669</v>
      </c>
      <c r="F2441" s="1">
        <v>0.625</v>
      </c>
      <c r="G2441" s="1">
        <v>0.372</v>
      </c>
      <c r="H2441" s="1">
        <v>0.372</v>
      </c>
      <c r="I2441" s="1">
        <v>0.372</v>
      </c>
      <c r="J2441" s="1">
        <v>0.372</v>
      </c>
      <c r="K2441" s="1">
        <v>0.71199999999999997</v>
      </c>
      <c r="L2441" s="1">
        <v>0.36799999999999999</v>
      </c>
      <c r="M2441" s="1">
        <v>0.36799999999999999</v>
      </c>
      <c r="N2441" s="1">
        <v>0.36799999999999999</v>
      </c>
      <c r="O2441" s="1">
        <v>0.36799999999999999</v>
      </c>
      <c r="P2441" s="1"/>
    </row>
    <row r="2442" spans="1:16" ht="13.5" x14ac:dyDescent="0.35">
      <c r="A2442" s="1">
        <v>2435</v>
      </c>
      <c r="B2442" s="1">
        <v>2435</v>
      </c>
      <c r="C2442" s="1">
        <v>2436</v>
      </c>
      <c r="D2442" s="1" t="s">
        <v>186</v>
      </c>
      <c r="E2442" s="12">
        <v>0.45833333333333331</v>
      </c>
      <c r="F2442" s="1">
        <v>1.175</v>
      </c>
      <c r="G2442" s="1">
        <v>0.28899999999999998</v>
      </c>
      <c r="H2442" s="1">
        <v>0.28899999999999998</v>
      </c>
      <c r="I2442" s="1">
        <v>0.28899999999999998</v>
      </c>
      <c r="J2442" s="1">
        <v>0.28899999999999998</v>
      </c>
      <c r="K2442" s="1">
        <v>1.423</v>
      </c>
      <c r="L2442" s="1">
        <v>0.28499999999999998</v>
      </c>
      <c r="M2442" s="1">
        <v>0.28499999999999998</v>
      </c>
      <c r="N2442" s="1">
        <v>0.28499999999999998</v>
      </c>
      <c r="O2442" s="1">
        <v>0.28499999999999998</v>
      </c>
      <c r="P2442" s="1"/>
    </row>
    <row r="2443" spans="1:16" ht="13.5" x14ac:dyDescent="0.35">
      <c r="A2443" s="1">
        <v>2436</v>
      </c>
      <c r="B2443" s="1">
        <v>2436</v>
      </c>
      <c r="C2443" s="1">
        <v>2437</v>
      </c>
      <c r="D2443" s="1" t="s">
        <v>186</v>
      </c>
      <c r="E2443" s="12">
        <v>0.5</v>
      </c>
      <c r="F2443" s="1">
        <v>0.59299999999999997</v>
      </c>
      <c r="G2443" s="1">
        <v>0.53</v>
      </c>
      <c r="H2443" s="1">
        <v>0.53</v>
      </c>
      <c r="I2443" s="1">
        <v>0.53</v>
      </c>
      <c r="J2443" s="1">
        <v>0.53</v>
      </c>
      <c r="K2443" s="1">
        <v>0.67500000000000004</v>
      </c>
      <c r="L2443" s="1">
        <v>0.52600000000000002</v>
      </c>
      <c r="M2443" s="1">
        <v>0.52600000000000002</v>
      </c>
      <c r="N2443" s="1">
        <v>0.52600000000000002</v>
      </c>
      <c r="O2443" s="1">
        <v>0.52600000000000002</v>
      </c>
      <c r="P2443" s="1"/>
    </row>
    <row r="2444" spans="1:16" ht="13.5" x14ac:dyDescent="0.35">
      <c r="A2444" s="1">
        <v>2437</v>
      </c>
      <c r="B2444" s="1">
        <v>2437</v>
      </c>
      <c r="C2444" s="1">
        <v>2438</v>
      </c>
      <c r="D2444" s="1" t="s">
        <v>186</v>
      </c>
      <c r="E2444" s="12">
        <v>0.54166666666666663</v>
      </c>
      <c r="F2444" s="1">
        <v>0.27300000000000002</v>
      </c>
      <c r="G2444" s="1">
        <v>0.94099999999999995</v>
      </c>
      <c r="H2444" s="1">
        <v>0.94099999999999995</v>
      </c>
      <c r="I2444" s="1">
        <v>0.94099999999999995</v>
      </c>
      <c r="J2444" s="1">
        <v>0.94099999999999995</v>
      </c>
      <c r="K2444" s="1">
        <v>0.4</v>
      </c>
      <c r="L2444" s="1">
        <v>0.93100000000000005</v>
      </c>
      <c r="M2444" s="1">
        <v>0.93100000000000005</v>
      </c>
      <c r="N2444" s="1">
        <v>0.93100000000000005</v>
      </c>
      <c r="O2444" s="1">
        <v>0.93100000000000005</v>
      </c>
      <c r="P2444" s="1"/>
    </row>
    <row r="2445" spans="1:16" ht="13.5" x14ac:dyDescent="0.35">
      <c r="A2445" s="1">
        <v>2438</v>
      </c>
      <c r="B2445" s="1">
        <v>2438</v>
      </c>
      <c r="C2445" s="1">
        <v>2439</v>
      </c>
      <c r="D2445" s="1" t="s">
        <v>186</v>
      </c>
      <c r="E2445" s="12">
        <v>0.58333333333333337</v>
      </c>
      <c r="F2445" s="1">
        <v>0.28499999999999998</v>
      </c>
      <c r="G2445" s="1">
        <v>0.46500000000000002</v>
      </c>
      <c r="H2445" s="1">
        <v>0.46500000000000002</v>
      </c>
      <c r="I2445" s="1">
        <v>0.46500000000000002</v>
      </c>
      <c r="J2445" s="1">
        <v>0.46500000000000002</v>
      </c>
      <c r="K2445" s="1">
        <v>0.20300000000000001</v>
      </c>
      <c r="L2445" s="1">
        <v>0.45500000000000002</v>
      </c>
      <c r="M2445" s="1">
        <v>0.45500000000000002</v>
      </c>
      <c r="N2445" s="1">
        <v>0.45500000000000002</v>
      </c>
      <c r="O2445" s="1">
        <v>0.45500000000000002</v>
      </c>
      <c r="P2445" s="1"/>
    </row>
    <row r="2446" spans="1:16" ht="13.5" x14ac:dyDescent="0.35">
      <c r="A2446" s="1">
        <v>2439</v>
      </c>
      <c r="B2446" s="1">
        <v>2439</v>
      </c>
      <c r="C2446" s="1">
        <v>2440</v>
      </c>
      <c r="D2446" s="1" t="s">
        <v>186</v>
      </c>
      <c r="E2446" s="12">
        <v>0.625</v>
      </c>
      <c r="F2446" s="1">
        <v>0.90300000000000002</v>
      </c>
      <c r="G2446" s="1">
        <v>0.13900000000000001</v>
      </c>
      <c r="H2446" s="1">
        <v>0.13900000000000001</v>
      </c>
      <c r="I2446" s="1">
        <v>0.13900000000000001</v>
      </c>
      <c r="J2446" s="1">
        <v>0.13900000000000001</v>
      </c>
      <c r="K2446" s="1">
        <v>1.331</v>
      </c>
      <c r="L2446" s="1">
        <v>0.13500000000000001</v>
      </c>
      <c r="M2446" s="1">
        <v>0.13500000000000001</v>
      </c>
      <c r="N2446" s="1">
        <v>0.13500000000000001</v>
      </c>
      <c r="O2446" s="1">
        <v>0.13500000000000001</v>
      </c>
      <c r="P2446" s="1"/>
    </row>
    <row r="2447" spans="1:16" ht="13.5" x14ac:dyDescent="0.35">
      <c r="A2447" s="1">
        <v>2440</v>
      </c>
      <c r="B2447" s="1">
        <v>2440</v>
      </c>
      <c r="C2447" s="1">
        <v>2441</v>
      </c>
      <c r="D2447" s="1" t="s">
        <v>186</v>
      </c>
      <c r="E2447" s="12">
        <v>0.66666666666666663</v>
      </c>
      <c r="F2447" s="1">
        <v>0.123</v>
      </c>
      <c r="G2447" s="1">
        <v>7.4999999999999997E-2</v>
      </c>
      <c r="H2447" s="1">
        <v>7.4999999999999997E-2</v>
      </c>
      <c r="I2447" s="1">
        <v>7.4999999999999997E-2</v>
      </c>
      <c r="J2447" s="1">
        <v>7.4999999999999997E-2</v>
      </c>
      <c r="K2447" s="1">
        <v>0.189</v>
      </c>
      <c r="L2447" s="1">
        <v>7.4999999999999997E-2</v>
      </c>
      <c r="M2447" s="1">
        <v>7.4999999999999997E-2</v>
      </c>
      <c r="N2447" s="1">
        <v>7.4999999999999997E-2</v>
      </c>
      <c r="O2447" s="1">
        <v>7.4999999999999997E-2</v>
      </c>
      <c r="P2447" s="1"/>
    </row>
    <row r="2448" spans="1:16" ht="13.5" x14ac:dyDescent="0.35">
      <c r="A2448" s="1">
        <v>2441</v>
      </c>
      <c r="B2448" s="1">
        <v>2441</v>
      </c>
      <c r="C2448" s="1">
        <v>2442</v>
      </c>
      <c r="D2448" s="1" t="s">
        <v>186</v>
      </c>
      <c r="E2448" s="12">
        <v>0.70833333333333337</v>
      </c>
      <c r="F2448" s="1">
        <v>0.57899999999999996</v>
      </c>
      <c r="G2448" s="1">
        <v>0.54800000000000004</v>
      </c>
      <c r="H2448" s="1">
        <v>0.54800000000000004</v>
      </c>
      <c r="I2448" s="1">
        <v>0.54800000000000004</v>
      </c>
      <c r="J2448" s="1">
        <v>0.54800000000000004</v>
      </c>
      <c r="K2448" s="1">
        <v>0.998</v>
      </c>
      <c r="L2448" s="1">
        <v>0.54400000000000004</v>
      </c>
      <c r="M2448" s="1">
        <v>0.54400000000000004</v>
      </c>
      <c r="N2448" s="1">
        <v>0.54400000000000004</v>
      </c>
      <c r="O2448" s="1">
        <v>0.54400000000000004</v>
      </c>
      <c r="P2448" s="1"/>
    </row>
    <row r="2449" spans="1:16" ht="13.5" x14ac:dyDescent="0.35">
      <c r="A2449" s="1">
        <v>2442</v>
      </c>
      <c r="B2449" s="1">
        <v>2442</v>
      </c>
      <c r="C2449" s="1">
        <v>2443</v>
      </c>
      <c r="D2449" s="1" t="s">
        <v>186</v>
      </c>
      <c r="E2449" s="12">
        <v>0.75</v>
      </c>
      <c r="F2449" s="1">
        <v>1.1879999999999999</v>
      </c>
      <c r="G2449" s="1">
        <v>0.75900000000000001</v>
      </c>
      <c r="H2449" s="1">
        <v>0.75900000000000001</v>
      </c>
      <c r="I2449" s="1">
        <v>0.75900000000000001</v>
      </c>
      <c r="J2449" s="1">
        <v>0.75900000000000001</v>
      </c>
      <c r="K2449" s="1">
        <v>0.64500000000000002</v>
      </c>
      <c r="L2449" s="1">
        <v>0.75600000000000001</v>
      </c>
      <c r="M2449" s="1">
        <v>0.75600000000000001</v>
      </c>
      <c r="N2449" s="1">
        <v>0.75600000000000001</v>
      </c>
      <c r="O2449" s="1">
        <v>0.75600000000000001</v>
      </c>
      <c r="P2449" s="1"/>
    </row>
    <row r="2450" spans="1:16" ht="13.5" x14ac:dyDescent="0.35">
      <c r="A2450" s="1">
        <v>2443</v>
      </c>
      <c r="B2450" s="1">
        <v>2443</v>
      </c>
      <c r="C2450" s="1">
        <v>2444</v>
      </c>
      <c r="D2450" s="1" t="s">
        <v>186</v>
      </c>
      <c r="E2450" s="12">
        <v>0.79166666666666663</v>
      </c>
      <c r="F2450" s="1">
        <v>0.81799999999999995</v>
      </c>
      <c r="G2450" s="1">
        <v>0.52500000000000002</v>
      </c>
      <c r="H2450" s="1">
        <v>0.52500000000000002</v>
      </c>
      <c r="I2450" s="1">
        <v>0.52500000000000002</v>
      </c>
      <c r="J2450" s="1">
        <v>0.52500000000000002</v>
      </c>
      <c r="K2450" s="1">
        <v>0.47099999999999997</v>
      </c>
      <c r="L2450" s="1">
        <v>0.52100000000000002</v>
      </c>
      <c r="M2450" s="1">
        <v>0.52100000000000002</v>
      </c>
      <c r="N2450" s="1">
        <v>0.52100000000000002</v>
      </c>
      <c r="O2450" s="1">
        <v>0.52100000000000002</v>
      </c>
      <c r="P2450" s="1"/>
    </row>
    <row r="2451" spans="1:16" ht="13.5" x14ac:dyDescent="0.35">
      <c r="A2451" s="1">
        <v>2444</v>
      </c>
      <c r="B2451" s="1">
        <v>2444</v>
      </c>
      <c r="C2451" s="1">
        <v>2445</v>
      </c>
      <c r="D2451" s="1" t="s">
        <v>186</v>
      </c>
      <c r="E2451" s="12">
        <v>0.83333333333333337</v>
      </c>
      <c r="F2451" s="1">
        <v>0.52</v>
      </c>
      <c r="G2451" s="1">
        <v>0.55400000000000005</v>
      </c>
      <c r="H2451" s="1">
        <v>0.55400000000000005</v>
      </c>
      <c r="I2451" s="1">
        <v>0.55400000000000005</v>
      </c>
      <c r="J2451" s="1">
        <v>0.55400000000000005</v>
      </c>
      <c r="K2451" s="1">
        <v>0.441</v>
      </c>
      <c r="L2451" s="1">
        <v>0.55200000000000005</v>
      </c>
      <c r="M2451" s="1">
        <v>0.55200000000000005</v>
      </c>
      <c r="N2451" s="1">
        <v>0.55200000000000005</v>
      </c>
      <c r="O2451" s="1">
        <v>0.55200000000000005</v>
      </c>
      <c r="P2451" s="1"/>
    </row>
    <row r="2452" spans="1:16" ht="13.5" x14ac:dyDescent="0.35">
      <c r="A2452" s="1">
        <v>2445</v>
      </c>
      <c r="B2452" s="1">
        <v>2445</v>
      </c>
      <c r="C2452" s="1">
        <v>2446</v>
      </c>
      <c r="D2452" s="1" t="s">
        <v>186</v>
      </c>
      <c r="E2452" s="12">
        <v>0.875</v>
      </c>
      <c r="F2452" s="1">
        <v>0.59599999999999997</v>
      </c>
      <c r="G2452" s="1">
        <v>0.47399999999999998</v>
      </c>
      <c r="H2452" s="1">
        <v>0.47399999999999998</v>
      </c>
      <c r="I2452" s="1">
        <v>0.47399999999999998</v>
      </c>
      <c r="J2452" s="1">
        <v>0.47399999999999998</v>
      </c>
      <c r="K2452" s="1">
        <v>0.59699999999999998</v>
      </c>
      <c r="L2452" s="1">
        <v>0.47399999999999998</v>
      </c>
      <c r="M2452" s="1">
        <v>0.47399999999999998</v>
      </c>
      <c r="N2452" s="1">
        <v>0.47399999999999998</v>
      </c>
      <c r="O2452" s="1">
        <v>0.47399999999999998</v>
      </c>
      <c r="P2452" s="1"/>
    </row>
    <row r="2453" spans="1:16" ht="13.5" x14ac:dyDescent="0.35">
      <c r="A2453" s="1">
        <v>2446</v>
      </c>
      <c r="B2453" s="1">
        <v>2446</v>
      </c>
      <c r="C2453" s="1">
        <v>2447</v>
      </c>
      <c r="D2453" s="1" t="s">
        <v>186</v>
      </c>
      <c r="E2453" s="12">
        <v>0.91666666666666663</v>
      </c>
      <c r="F2453" s="1">
        <v>0.63100000000000001</v>
      </c>
      <c r="G2453" s="1">
        <v>0.35799999999999998</v>
      </c>
      <c r="H2453" s="1">
        <v>0.35799999999999998</v>
      </c>
      <c r="I2453" s="1">
        <v>0.35799999999999998</v>
      </c>
      <c r="J2453" s="1">
        <v>0.35799999999999998</v>
      </c>
      <c r="K2453" s="1">
        <v>0.70299999999999996</v>
      </c>
      <c r="L2453" s="1">
        <v>0.35799999999999998</v>
      </c>
      <c r="M2453" s="1">
        <v>0.35799999999999998</v>
      </c>
      <c r="N2453" s="1">
        <v>0.35799999999999998</v>
      </c>
      <c r="O2453" s="1">
        <v>0.35799999999999998</v>
      </c>
      <c r="P2453" s="1"/>
    </row>
    <row r="2454" spans="1:16" ht="13.5" x14ac:dyDescent="0.35">
      <c r="A2454" s="1">
        <v>2447</v>
      </c>
      <c r="B2454" s="1">
        <v>2447</v>
      </c>
      <c r="C2454" s="1">
        <v>2448</v>
      </c>
      <c r="D2454" s="1" t="s">
        <v>186</v>
      </c>
      <c r="E2454" s="12">
        <v>0.95833333333333337</v>
      </c>
      <c r="F2454" s="1">
        <v>0.16600000000000001</v>
      </c>
      <c r="G2454" s="1">
        <v>0.192</v>
      </c>
      <c r="H2454" s="1">
        <v>0.192</v>
      </c>
      <c r="I2454" s="1">
        <v>0.192</v>
      </c>
      <c r="J2454" s="1">
        <v>0.192</v>
      </c>
      <c r="K2454" s="1">
        <v>0.16800000000000001</v>
      </c>
      <c r="L2454" s="1">
        <v>0.193</v>
      </c>
      <c r="M2454" s="1">
        <v>0.193</v>
      </c>
      <c r="N2454" s="1">
        <v>0.193</v>
      </c>
      <c r="O2454" s="1">
        <v>0.193</v>
      </c>
      <c r="P2454" s="1"/>
    </row>
    <row r="2455" spans="1:16" ht="13.5" x14ac:dyDescent="0.35">
      <c r="A2455" s="1">
        <v>2448</v>
      </c>
      <c r="B2455" s="1">
        <v>2448</v>
      </c>
      <c r="C2455" s="1">
        <v>2449</v>
      </c>
      <c r="D2455" s="1" t="s">
        <v>187</v>
      </c>
      <c r="E2455" s="12">
        <v>0</v>
      </c>
      <c r="F2455" s="1">
        <v>0.14399999999999999</v>
      </c>
      <c r="G2455" s="1">
        <v>9.0999999999999998E-2</v>
      </c>
      <c r="H2455" s="1">
        <v>9.0999999999999998E-2</v>
      </c>
      <c r="I2455" s="1">
        <v>9.0999999999999998E-2</v>
      </c>
      <c r="J2455" s="1">
        <v>9.0999999999999998E-2</v>
      </c>
      <c r="K2455" s="1">
        <v>0.121</v>
      </c>
      <c r="L2455" s="1">
        <v>9.1999999999999998E-2</v>
      </c>
      <c r="M2455" s="1">
        <v>9.1999999999999998E-2</v>
      </c>
      <c r="N2455" s="1">
        <v>9.1999999999999998E-2</v>
      </c>
      <c r="O2455" s="1">
        <v>9.1999999999999998E-2</v>
      </c>
      <c r="P2455" s="1"/>
    </row>
    <row r="2456" spans="1:16" ht="13.5" x14ac:dyDescent="0.35">
      <c r="A2456" s="1">
        <v>2449</v>
      </c>
      <c r="B2456" s="1">
        <v>2449</v>
      </c>
      <c r="C2456" s="1">
        <v>2450</v>
      </c>
      <c r="D2456" s="1" t="s">
        <v>187</v>
      </c>
      <c r="E2456" s="12">
        <v>4.1666666666666664E-2</v>
      </c>
      <c r="F2456" s="1">
        <v>0.32900000000000001</v>
      </c>
      <c r="G2456" s="1">
        <v>0.153</v>
      </c>
      <c r="H2456" s="1">
        <v>0.153</v>
      </c>
      <c r="I2456" s="1">
        <v>0.153</v>
      </c>
      <c r="J2456" s="1">
        <v>0.153</v>
      </c>
      <c r="K2456" s="1">
        <v>0.14799999999999999</v>
      </c>
      <c r="L2456" s="1">
        <v>0.154</v>
      </c>
      <c r="M2456" s="1">
        <v>0.154</v>
      </c>
      <c r="N2456" s="1">
        <v>0.154</v>
      </c>
      <c r="O2456" s="1">
        <v>0.154</v>
      </c>
      <c r="P2456" s="1"/>
    </row>
    <row r="2457" spans="1:16" ht="13.5" x14ac:dyDescent="0.35">
      <c r="A2457" s="1">
        <v>2450</v>
      </c>
      <c r="B2457" s="1">
        <v>2450</v>
      </c>
      <c r="C2457" s="1">
        <v>2451</v>
      </c>
      <c r="D2457" s="1" t="s">
        <v>187</v>
      </c>
      <c r="E2457" s="12">
        <v>8.3333333333333329E-2</v>
      </c>
      <c r="F2457" s="1">
        <v>12.808999999999999</v>
      </c>
      <c r="G2457" s="1">
        <v>22.263999999999999</v>
      </c>
      <c r="H2457" s="1">
        <v>12.462</v>
      </c>
      <c r="I2457" s="1">
        <v>16.033000000000001</v>
      </c>
      <c r="J2457" s="1">
        <v>78.364000000000004</v>
      </c>
      <c r="K2457" s="1">
        <v>12.316000000000001</v>
      </c>
      <c r="L2457" s="1">
        <v>23.408999999999999</v>
      </c>
      <c r="M2457" s="1">
        <v>13.097</v>
      </c>
      <c r="N2457" s="1">
        <v>16.853999999999999</v>
      </c>
      <c r="O2457" s="1">
        <v>94.301000000000002</v>
      </c>
      <c r="P2457" s="1"/>
    </row>
    <row r="2458" spans="1:16" ht="13.5" x14ac:dyDescent="0.35">
      <c r="A2458" s="1">
        <v>2451</v>
      </c>
      <c r="B2458" s="1">
        <v>2451</v>
      </c>
      <c r="C2458" s="1">
        <v>2452</v>
      </c>
      <c r="D2458" s="1" t="s">
        <v>187</v>
      </c>
      <c r="E2458" s="12">
        <v>0.125</v>
      </c>
      <c r="F2458" s="1">
        <v>7.827</v>
      </c>
      <c r="G2458" s="1">
        <v>14.433</v>
      </c>
      <c r="H2458" s="1">
        <v>7.9009999999999998</v>
      </c>
      <c r="I2458" s="1">
        <v>11.122</v>
      </c>
      <c r="J2458" s="1">
        <v>41.06</v>
      </c>
      <c r="K2458" s="1">
        <v>7.8929999999999998</v>
      </c>
      <c r="L2458" s="1">
        <v>15.172000000000001</v>
      </c>
      <c r="M2458" s="1">
        <v>8.3000000000000007</v>
      </c>
      <c r="N2458" s="1">
        <v>11.688000000000001</v>
      </c>
      <c r="O2458" s="1">
        <v>78.134</v>
      </c>
      <c r="P2458" s="1"/>
    </row>
    <row r="2459" spans="1:16" ht="13.5" x14ac:dyDescent="0.35">
      <c r="A2459" s="1">
        <v>2452</v>
      </c>
      <c r="B2459" s="1">
        <v>2452</v>
      </c>
      <c r="C2459" s="1">
        <v>2453</v>
      </c>
      <c r="D2459" s="1" t="s">
        <v>187</v>
      </c>
      <c r="E2459" s="12">
        <v>0.16666666666666666</v>
      </c>
      <c r="F2459" s="1">
        <v>11.208</v>
      </c>
      <c r="G2459" s="1">
        <v>20.763000000000002</v>
      </c>
      <c r="H2459" s="1">
        <v>11.436999999999999</v>
      </c>
      <c r="I2459" s="1">
        <v>14.952</v>
      </c>
      <c r="J2459" s="1">
        <v>73.287000000000006</v>
      </c>
      <c r="K2459" s="1">
        <v>11.109</v>
      </c>
      <c r="L2459" s="1">
        <v>21.85</v>
      </c>
      <c r="M2459" s="1">
        <v>12.039</v>
      </c>
      <c r="N2459" s="1">
        <v>15.737</v>
      </c>
      <c r="O2459" s="1">
        <v>91.326999999999998</v>
      </c>
      <c r="P2459" s="1"/>
    </row>
    <row r="2460" spans="1:16" ht="13.5" x14ac:dyDescent="0.35">
      <c r="A2460" s="1">
        <v>2453</v>
      </c>
      <c r="B2460" s="1">
        <v>2453</v>
      </c>
      <c r="C2460" s="1">
        <v>2454</v>
      </c>
      <c r="D2460" s="1" t="s">
        <v>187</v>
      </c>
      <c r="E2460" s="12">
        <v>0.20833333333333334</v>
      </c>
      <c r="F2460" s="1">
        <v>3.5569999999999999</v>
      </c>
      <c r="G2460" s="1">
        <v>1.302</v>
      </c>
      <c r="H2460" s="1">
        <v>0.12</v>
      </c>
      <c r="I2460" s="1">
        <v>2.8650000000000002</v>
      </c>
      <c r="J2460" s="1">
        <v>35.177999999999997</v>
      </c>
      <c r="K2460" s="1">
        <v>3.9089999999999998</v>
      </c>
      <c r="L2460" s="1">
        <v>1.377</v>
      </c>
      <c r="M2460" s="1">
        <v>0.11799999999999999</v>
      </c>
      <c r="N2460" s="1">
        <v>3.0219999999999998</v>
      </c>
      <c r="O2460" s="1">
        <v>67.548000000000002</v>
      </c>
      <c r="P2460" s="1"/>
    </row>
    <row r="2461" spans="1:16" ht="13.5" x14ac:dyDescent="0.35">
      <c r="A2461" s="1">
        <v>2454</v>
      </c>
      <c r="B2461" s="1">
        <v>2454</v>
      </c>
      <c r="C2461" s="1">
        <v>2455</v>
      </c>
      <c r="D2461" s="1" t="s">
        <v>187</v>
      </c>
      <c r="E2461" s="12">
        <v>0.25</v>
      </c>
      <c r="F2461" s="1">
        <v>3.6459999999999999</v>
      </c>
      <c r="G2461" s="1">
        <v>0.114</v>
      </c>
      <c r="H2461" s="1">
        <v>1.105</v>
      </c>
      <c r="I2461" s="1">
        <v>1.619</v>
      </c>
      <c r="J2461" s="1">
        <v>27.271000000000001</v>
      </c>
      <c r="K2461" s="1">
        <v>4.0460000000000003</v>
      </c>
      <c r="L2461" s="1">
        <v>0.114</v>
      </c>
      <c r="M2461" s="1">
        <v>1.157</v>
      </c>
      <c r="N2461" s="1">
        <v>1.7090000000000001</v>
      </c>
      <c r="O2461" s="1">
        <v>23.917000000000002</v>
      </c>
      <c r="P2461" s="1"/>
    </row>
    <row r="2462" spans="1:16" ht="13.5" x14ac:dyDescent="0.35">
      <c r="A2462" s="1">
        <v>2455</v>
      </c>
      <c r="B2462" s="1">
        <v>2455</v>
      </c>
      <c r="C2462" s="1">
        <v>2456</v>
      </c>
      <c r="D2462" s="1" t="s">
        <v>187</v>
      </c>
      <c r="E2462" s="12">
        <v>0.29166666666666669</v>
      </c>
      <c r="F2462" s="1">
        <v>6.5810000000000004</v>
      </c>
      <c r="G2462" s="1">
        <v>11.964</v>
      </c>
      <c r="H2462" s="1">
        <v>10.552</v>
      </c>
      <c r="I2462" s="1">
        <v>11.016</v>
      </c>
      <c r="J2462" s="1">
        <v>35.143999999999998</v>
      </c>
      <c r="K2462" s="1">
        <v>5.7409999999999997</v>
      </c>
      <c r="L2462" s="1">
        <v>12.089</v>
      </c>
      <c r="M2462" s="1">
        <v>10.603999999999999</v>
      </c>
      <c r="N2462" s="1">
        <v>11.092000000000001</v>
      </c>
      <c r="O2462" s="1">
        <v>30.646000000000001</v>
      </c>
      <c r="P2462" s="1"/>
    </row>
    <row r="2463" spans="1:16" ht="13.5" x14ac:dyDescent="0.35">
      <c r="A2463" s="1">
        <v>2456</v>
      </c>
      <c r="B2463" s="1">
        <v>2456</v>
      </c>
      <c r="C2463" s="1">
        <v>2457</v>
      </c>
      <c r="D2463" s="1" t="s">
        <v>187</v>
      </c>
      <c r="E2463" s="12">
        <v>0.33333333333333331</v>
      </c>
      <c r="F2463" s="1">
        <v>9.4</v>
      </c>
      <c r="G2463" s="1">
        <v>9.4350000000000005</v>
      </c>
      <c r="H2463" s="1">
        <v>6.8319999999999999</v>
      </c>
      <c r="I2463" s="1">
        <v>4.431</v>
      </c>
      <c r="J2463" s="1">
        <v>9.1059999999999999</v>
      </c>
      <c r="K2463" s="1">
        <v>9.8819999999999997</v>
      </c>
      <c r="L2463" s="1">
        <v>9.92</v>
      </c>
      <c r="M2463" s="1">
        <v>7.181</v>
      </c>
      <c r="N2463" s="1">
        <v>4.6539999999999999</v>
      </c>
      <c r="O2463" s="1">
        <v>10.792999999999999</v>
      </c>
      <c r="P2463" s="1"/>
    </row>
    <row r="2464" spans="1:16" ht="13.5" x14ac:dyDescent="0.35">
      <c r="A2464" s="1">
        <v>2457</v>
      </c>
      <c r="B2464" s="1">
        <v>2457</v>
      </c>
      <c r="C2464" s="1">
        <v>2458</v>
      </c>
      <c r="D2464" s="1" t="s">
        <v>187</v>
      </c>
      <c r="E2464" s="12">
        <v>0.375</v>
      </c>
      <c r="F2464" s="1">
        <v>1.8360000000000001</v>
      </c>
      <c r="G2464" s="1">
        <v>2.125</v>
      </c>
      <c r="H2464" s="1">
        <v>1.5449999999999999</v>
      </c>
      <c r="I2464" s="1">
        <v>1.0509999999999999</v>
      </c>
      <c r="J2464" s="1">
        <v>2.7589999999999999</v>
      </c>
      <c r="K2464" s="1">
        <v>2.0920000000000001</v>
      </c>
      <c r="L2464" s="1">
        <v>2.2349999999999999</v>
      </c>
      <c r="M2464" s="1">
        <v>1.625</v>
      </c>
      <c r="N2464" s="1">
        <v>1.105</v>
      </c>
      <c r="O2464" s="1">
        <v>4.8150000000000004</v>
      </c>
      <c r="P2464" s="1"/>
    </row>
    <row r="2465" spans="1:16" ht="13.5" x14ac:dyDescent="0.35">
      <c r="A2465" s="1">
        <v>2458</v>
      </c>
      <c r="B2465" s="1">
        <v>2458</v>
      </c>
      <c r="C2465" s="1">
        <v>2459</v>
      </c>
      <c r="D2465" s="1" t="s">
        <v>187</v>
      </c>
      <c r="E2465" s="12">
        <v>0.41666666666666669</v>
      </c>
      <c r="F2465" s="1">
        <v>3.0950000000000002</v>
      </c>
      <c r="G2465" s="1">
        <v>6.9409999999999998</v>
      </c>
      <c r="H2465" s="1">
        <v>4.109</v>
      </c>
      <c r="I2465" s="1">
        <v>4.968</v>
      </c>
      <c r="J2465" s="1">
        <v>25.936</v>
      </c>
      <c r="K2465" s="1">
        <v>2.9780000000000002</v>
      </c>
      <c r="L2465" s="1">
        <v>7.32</v>
      </c>
      <c r="M2465" s="1">
        <v>4.34</v>
      </c>
      <c r="N2465" s="1">
        <v>5.2439999999999998</v>
      </c>
      <c r="O2465" s="1">
        <v>31.297000000000001</v>
      </c>
      <c r="P2465" s="1"/>
    </row>
    <row r="2466" spans="1:16" ht="13.5" x14ac:dyDescent="0.35">
      <c r="A2466" s="1">
        <v>2459</v>
      </c>
      <c r="B2466" s="1">
        <v>2459</v>
      </c>
      <c r="C2466" s="1">
        <v>2460</v>
      </c>
      <c r="D2466" s="1" t="s">
        <v>187</v>
      </c>
      <c r="E2466" s="12">
        <v>0.45833333333333331</v>
      </c>
      <c r="F2466" s="1">
        <v>3.6949999999999998</v>
      </c>
      <c r="G2466" s="1">
        <v>5.6390000000000002</v>
      </c>
      <c r="H2466" s="1">
        <v>4.0209999999999999</v>
      </c>
      <c r="I2466" s="1">
        <v>3.8530000000000002</v>
      </c>
      <c r="J2466" s="1">
        <v>27.297000000000001</v>
      </c>
      <c r="K2466" s="1">
        <v>3.3140000000000001</v>
      </c>
      <c r="L2466" s="1">
        <v>5.8780000000000001</v>
      </c>
      <c r="M2466" s="1">
        <v>4.1749999999999998</v>
      </c>
      <c r="N2466" s="1">
        <v>3.9990000000000001</v>
      </c>
      <c r="O2466" s="1">
        <v>32.656999999999996</v>
      </c>
      <c r="P2466" s="1"/>
    </row>
    <row r="2467" spans="1:16" ht="13.5" x14ac:dyDescent="0.35">
      <c r="A2467" s="1">
        <v>2460</v>
      </c>
      <c r="B2467" s="1">
        <v>2460</v>
      </c>
      <c r="C2467" s="1">
        <v>2461</v>
      </c>
      <c r="D2467" s="1" t="s">
        <v>187</v>
      </c>
      <c r="E2467" s="12">
        <v>0.5</v>
      </c>
      <c r="F2467" s="1">
        <v>2.5</v>
      </c>
      <c r="G2467" s="1">
        <v>7.0309999999999997</v>
      </c>
      <c r="H2467" s="1">
        <v>2.8119999999999998</v>
      </c>
      <c r="I2467" s="1">
        <v>7.4569999999999999</v>
      </c>
      <c r="J2467" s="1">
        <v>11.231999999999999</v>
      </c>
      <c r="K2467" s="1">
        <v>4.6820000000000004</v>
      </c>
      <c r="L2467" s="1">
        <v>7.4790000000000001</v>
      </c>
      <c r="M2467" s="1">
        <v>3.0409999999999999</v>
      </c>
      <c r="N2467" s="1">
        <v>7.9269999999999996</v>
      </c>
      <c r="O2467" s="1">
        <v>49.472999999999999</v>
      </c>
      <c r="P2467" s="1"/>
    </row>
    <row r="2468" spans="1:16" ht="13.5" x14ac:dyDescent="0.35">
      <c r="A2468" s="1">
        <v>2461</v>
      </c>
      <c r="B2468" s="1">
        <v>2461</v>
      </c>
      <c r="C2468" s="1">
        <v>2462</v>
      </c>
      <c r="D2468" s="1" t="s">
        <v>187</v>
      </c>
      <c r="E2468" s="12">
        <v>0.54166666666666663</v>
      </c>
      <c r="F2468" s="1">
        <v>7.5709999999999997</v>
      </c>
      <c r="G2468" s="1">
        <v>4.4939999999999998</v>
      </c>
      <c r="H2468" s="1">
        <v>2.548</v>
      </c>
      <c r="I2468" s="1">
        <v>4.1289999999999996</v>
      </c>
      <c r="J2468" s="1">
        <v>10.682</v>
      </c>
      <c r="K2468" s="1">
        <v>12.712</v>
      </c>
      <c r="L2468" s="1">
        <v>4.7960000000000003</v>
      </c>
      <c r="M2468" s="1">
        <v>2.7320000000000002</v>
      </c>
      <c r="N2468" s="1">
        <v>4.4119999999999999</v>
      </c>
      <c r="O2468" s="1">
        <v>35.106999999999999</v>
      </c>
      <c r="P2468" s="1"/>
    </row>
    <row r="2469" spans="1:16" ht="13.5" x14ac:dyDescent="0.35">
      <c r="A2469" s="1">
        <v>2462</v>
      </c>
      <c r="B2469" s="1">
        <v>2462</v>
      </c>
      <c r="C2469" s="1">
        <v>2463</v>
      </c>
      <c r="D2469" s="1" t="s">
        <v>187</v>
      </c>
      <c r="E2469" s="12">
        <v>0.58333333333333337</v>
      </c>
      <c r="F2469" s="1">
        <v>12.497999999999999</v>
      </c>
      <c r="G2469" s="1">
        <v>11.718</v>
      </c>
      <c r="H2469" s="1">
        <v>6.2629999999999999</v>
      </c>
      <c r="I2469" s="1">
        <v>11.638999999999999</v>
      </c>
      <c r="J2469" s="1">
        <v>23.408000000000001</v>
      </c>
      <c r="K2469" s="1">
        <v>19.762</v>
      </c>
      <c r="L2469" s="1">
        <v>12.346</v>
      </c>
      <c r="M2469" s="1">
        <v>6.5940000000000003</v>
      </c>
      <c r="N2469" s="1">
        <v>12.263</v>
      </c>
      <c r="O2469" s="1">
        <v>86.064999999999998</v>
      </c>
      <c r="P2469" s="1"/>
    </row>
    <row r="2470" spans="1:16" ht="13.5" x14ac:dyDescent="0.35">
      <c r="A2470" s="1">
        <v>2463</v>
      </c>
      <c r="B2470" s="1">
        <v>2463</v>
      </c>
      <c r="C2470" s="1">
        <v>2464</v>
      </c>
      <c r="D2470" s="1" t="s">
        <v>187</v>
      </c>
      <c r="E2470" s="12">
        <v>0.625</v>
      </c>
      <c r="F2470" s="1">
        <v>1.085</v>
      </c>
      <c r="G2470" s="1">
        <v>3.9649999999999999</v>
      </c>
      <c r="H2470" s="1">
        <v>2.04</v>
      </c>
      <c r="I2470" s="1">
        <v>3.9159999999999999</v>
      </c>
      <c r="J2470" s="1">
        <v>0</v>
      </c>
      <c r="K2470" s="1">
        <v>1.181</v>
      </c>
      <c r="L2470" s="1">
        <v>4.218</v>
      </c>
      <c r="M2470" s="1">
        <v>2.19</v>
      </c>
      <c r="N2470" s="1">
        <v>4.1669999999999998</v>
      </c>
      <c r="O2470" s="1">
        <v>5.7039999999999997</v>
      </c>
      <c r="P2470" s="1"/>
    </row>
    <row r="2471" spans="1:16" ht="13.5" x14ac:dyDescent="0.35">
      <c r="A2471" s="1">
        <v>2464</v>
      </c>
      <c r="B2471" s="1">
        <v>2464</v>
      </c>
      <c r="C2471" s="1">
        <v>2465</v>
      </c>
      <c r="D2471" s="1" t="s">
        <v>187</v>
      </c>
      <c r="E2471" s="12">
        <v>0.66666666666666663</v>
      </c>
      <c r="F2471" s="1">
        <v>6.9909999999999997</v>
      </c>
      <c r="G2471" s="1">
        <v>11.055</v>
      </c>
      <c r="H2471" s="1">
        <v>8.1300000000000008</v>
      </c>
      <c r="I2471" s="1">
        <v>10.829000000000001</v>
      </c>
      <c r="J2471" s="1">
        <v>11.41</v>
      </c>
      <c r="K2471" s="1">
        <v>9.7110000000000003</v>
      </c>
      <c r="L2471" s="1">
        <v>11.438000000000001</v>
      </c>
      <c r="M2471" s="1">
        <v>8.36</v>
      </c>
      <c r="N2471" s="1">
        <v>11.201000000000001</v>
      </c>
      <c r="O2471" s="1">
        <v>46.978000000000002</v>
      </c>
      <c r="P2471" s="1"/>
    </row>
    <row r="2472" spans="1:16" ht="13.5" x14ac:dyDescent="0.35">
      <c r="A2472" s="1">
        <v>2465</v>
      </c>
      <c r="B2472" s="1">
        <v>2465</v>
      </c>
      <c r="C2472" s="1">
        <v>2466</v>
      </c>
      <c r="D2472" s="1" t="s">
        <v>187</v>
      </c>
      <c r="E2472" s="12">
        <v>0.70833333333333337</v>
      </c>
      <c r="F2472" s="1">
        <v>5.585</v>
      </c>
      <c r="G2472" s="1">
        <v>7.4020000000000001</v>
      </c>
      <c r="H2472" s="1">
        <v>5.2919999999999998</v>
      </c>
      <c r="I2472" s="1">
        <v>6.4489999999999998</v>
      </c>
      <c r="J2472" s="1">
        <v>1.1339999999999999</v>
      </c>
      <c r="K2472" s="1">
        <v>7.1680000000000001</v>
      </c>
      <c r="L2472" s="1">
        <v>7.6520000000000001</v>
      </c>
      <c r="M2472" s="1">
        <v>5.4340000000000002</v>
      </c>
      <c r="N2472" s="1">
        <v>6.649</v>
      </c>
      <c r="O2472" s="1">
        <v>18.695</v>
      </c>
      <c r="P2472" s="1"/>
    </row>
    <row r="2473" spans="1:16" ht="13.5" x14ac:dyDescent="0.35">
      <c r="A2473" s="1">
        <v>2466</v>
      </c>
      <c r="B2473" s="1">
        <v>2466</v>
      </c>
      <c r="C2473" s="1">
        <v>2467</v>
      </c>
      <c r="D2473" s="1" t="s">
        <v>187</v>
      </c>
      <c r="E2473" s="12">
        <v>0.75</v>
      </c>
      <c r="F2473" s="1">
        <v>0.89100000000000001</v>
      </c>
      <c r="G2473" s="1">
        <v>3.5750000000000002</v>
      </c>
      <c r="H2473" s="1">
        <v>1.79</v>
      </c>
      <c r="I2473" s="1">
        <v>3.113</v>
      </c>
      <c r="J2473" s="1">
        <v>2.8570000000000002</v>
      </c>
      <c r="K2473" s="1">
        <v>5.12</v>
      </c>
      <c r="L2473" s="1">
        <v>3.82</v>
      </c>
      <c r="M2473" s="1">
        <v>1.9430000000000001</v>
      </c>
      <c r="N2473" s="1">
        <v>3.3340000000000001</v>
      </c>
      <c r="O2473" s="1">
        <v>26.562000000000001</v>
      </c>
      <c r="P2473" s="1"/>
    </row>
    <row r="2474" spans="1:16" ht="13.5" x14ac:dyDescent="0.35">
      <c r="A2474" s="1">
        <v>2467</v>
      </c>
      <c r="B2474" s="1">
        <v>2467</v>
      </c>
      <c r="C2474" s="1">
        <v>2468</v>
      </c>
      <c r="D2474" s="1" t="s">
        <v>187</v>
      </c>
      <c r="E2474" s="12">
        <v>0.79166666666666663</v>
      </c>
      <c r="F2474" s="1">
        <v>0.78800000000000003</v>
      </c>
      <c r="G2474" s="1">
        <v>3.6850000000000001</v>
      </c>
      <c r="H2474" s="1">
        <v>1.9379999999999999</v>
      </c>
      <c r="I2474" s="1">
        <v>3.1179999999999999</v>
      </c>
      <c r="J2474" s="1">
        <v>0.76200000000000001</v>
      </c>
      <c r="K2474" s="1">
        <v>0.753</v>
      </c>
      <c r="L2474" s="1">
        <v>3.9180000000000001</v>
      </c>
      <c r="M2474" s="1">
        <v>2.08</v>
      </c>
      <c r="N2474" s="1">
        <v>3.3220000000000001</v>
      </c>
      <c r="O2474" s="1">
        <v>0.75900000000000001</v>
      </c>
      <c r="P2474" s="1"/>
    </row>
    <row r="2475" spans="1:16" ht="13.5" x14ac:dyDescent="0.35">
      <c r="A2475" s="1">
        <v>2468</v>
      </c>
      <c r="B2475" s="1">
        <v>2468</v>
      </c>
      <c r="C2475" s="1">
        <v>2469</v>
      </c>
      <c r="D2475" s="1" t="s">
        <v>187</v>
      </c>
      <c r="E2475" s="12">
        <v>0.83333333333333337</v>
      </c>
      <c r="F2475" s="1">
        <v>4.0410000000000004</v>
      </c>
      <c r="G2475" s="1">
        <v>8.9</v>
      </c>
      <c r="H2475" s="1">
        <v>4.8120000000000003</v>
      </c>
      <c r="I2475" s="1">
        <v>8.282</v>
      </c>
      <c r="J2475" s="1">
        <v>0.623</v>
      </c>
      <c r="K2475" s="1">
        <v>4.4269999999999996</v>
      </c>
      <c r="L2475" s="1">
        <v>9.33</v>
      </c>
      <c r="M2475" s="1">
        <v>5.0289999999999999</v>
      </c>
      <c r="N2475" s="1">
        <v>8.68</v>
      </c>
      <c r="O2475" s="1">
        <v>0.621</v>
      </c>
      <c r="P2475" s="1"/>
    </row>
    <row r="2476" spans="1:16" ht="13.5" x14ac:dyDescent="0.35">
      <c r="A2476" s="1">
        <v>2469</v>
      </c>
      <c r="B2476" s="1">
        <v>2469</v>
      </c>
      <c r="C2476" s="1">
        <v>2470</v>
      </c>
      <c r="D2476" s="1" t="s">
        <v>187</v>
      </c>
      <c r="E2476" s="12">
        <v>0.875</v>
      </c>
      <c r="F2476" s="1">
        <v>4.8280000000000003</v>
      </c>
      <c r="G2476" s="1">
        <v>8.7569999999999997</v>
      </c>
      <c r="H2476" s="1">
        <v>4.8890000000000002</v>
      </c>
      <c r="I2476" s="1">
        <v>7.1840000000000002</v>
      </c>
      <c r="J2476" s="1">
        <v>0.54200000000000004</v>
      </c>
      <c r="K2476" s="1">
        <v>4.4610000000000003</v>
      </c>
      <c r="L2476" s="1">
        <v>9.1839999999999993</v>
      </c>
      <c r="M2476" s="1">
        <v>5.1150000000000002</v>
      </c>
      <c r="N2476" s="1">
        <v>7.53</v>
      </c>
      <c r="O2476" s="1">
        <v>0.54100000000000004</v>
      </c>
      <c r="P2476" s="1"/>
    </row>
    <row r="2477" spans="1:16" ht="13.5" x14ac:dyDescent="0.35">
      <c r="A2477" s="1">
        <v>2470</v>
      </c>
      <c r="B2477" s="1">
        <v>2470</v>
      </c>
      <c r="C2477" s="1">
        <v>2471</v>
      </c>
      <c r="D2477" s="1" t="s">
        <v>187</v>
      </c>
      <c r="E2477" s="12">
        <v>0.91666666666666663</v>
      </c>
      <c r="F2477" s="1">
        <v>2.1970000000000001</v>
      </c>
      <c r="G2477" s="1">
        <v>2.9689999999999999</v>
      </c>
      <c r="H2477" s="1">
        <v>2.0489999999999999</v>
      </c>
      <c r="I2477" s="1">
        <v>1.403</v>
      </c>
      <c r="J2477" s="1">
        <v>0.59699999999999998</v>
      </c>
      <c r="K2477" s="1">
        <v>2.1789999999999998</v>
      </c>
      <c r="L2477" s="1">
        <v>3.093</v>
      </c>
      <c r="M2477" s="1">
        <v>2.1240000000000001</v>
      </c>
      <c r="N2477" s="1">
        <v>1.4450000000000001</v>
      </c>
      <c r="O2477" s="1">
        <v>0.59699999999999998</v>
      </c>
      <c r="P2477" s="1"/>
    </row>
    <row r="2478" spans="1:16" ht="13.5" x14ac:dyDescent="0.35">
      <c r="A2478" s="1">
        <v>2471</v>
      </c>
      <c r="B2478" s="1">
        <v>2471</v>
      </c>
      <c r="C2478" s="1">
        <v>2472</v>
      </c>
      <c r="D2478" s="1" t="s">
        <v>187</v>
      </c>
      <c r="E2478" s="12">
        <v>0.95833333333333337</v>
      </c>
      <c r="F2478" s="1">
        <v>4.335</v>
      </c>
      <c r="G2478" s="1">
        <v>9.5429999999999993</v>
      </c>
      <c r="H2478" s="1">
        <v>4.4790000000000001</v>
      </c>
      <c r="I2478" s="1">
        <v>8.4</v>
      </c>
      <c r="J2478" s="1">
        <v>0.58599999999999997</v>
      </c>
      <c r="K2478" s="1">
        <v>4.266</v>
      </c>
      <c r="L2478" s="1">
        <v>10.07</v>
      </c>
      <c r="M2478" s="1">
        <v>4.7430000000000003</v>
      </c>
      <c r="N2478" s="1">
        <v>8.8680000000000003</v>
      </c>
      <c r="O2478" s="1">
        <v>0.58499999999999996</v>
      </c>
      <c r="P2478" s="1"/>
    </row>
    <row r="2479" spans="1:16" ht="13.5" x14ac:dyDescent="0.35">
      <c r="A2479" s="1">
        <v>2472</v>
      </c>
      <c r="B2479" s="1">
        <v>2472</v>
      </c>
      <c r="C2479" s="1">
        <v>2473</v>
      </c>
      <c r="D2479" s="1" t="s">
        <v>188</v>
      </c>
      <c r="E2479" s="12">
        <v>0</v>
      </c>
      <c r="F2479" s="1">
        <v>5.8650000000000002</v>
      </c>
      <c r="G2479" s="1">
        <v>11.242000000000001</v>
      </c>
      <c r="H2479" s="1">
        <v>5.9320000000000004</v>
      </c>
      <c r="I2479" s="1">
        <v>8.4779999999999998</v>
      </c>
      <c r="J2479" s="1">
        <v>0.48099999999999998</v>
      </c>
      <c r="K2479" s="1">
        <v>6.0679999999999996</v>
      </c>
      <c r="L2479" s="1">
        <v>11.853</v>
      </c>
      <c r="M2479" s="1">
        <v>6.2649999999999997</v>
      </c>
      <c r="N2479" s="1">
        <v>8.9450000000000003</v>
      </c>
      <c r="O2479" s="1">
        <v>0.48099999999999998</v>
      </c>
      <c r="P2479" s="1"/>
    </row>
    <row r="2480" spans="1:16" ht="13.5" x14ac:dyDescent="0.35">
      <c r="A2480" s="1">
        <v>2473</v>
      </c>
      <c r="B2480" s="1">
        <v>2473</v>
      </c>
      <c r="C2480" s="1">
        <v>2474</v>
      </c>
      <c r="D2480" s="1" t="s">
        <v>188</v>
      </c>
      <c r="E2480" s="12">
        <v>4.1666666666666664E-2</v>
      </c>
      <c r="F2480" s="1">
        <v>8.0519999999999996</v>
      </c>
      <c r="G2480" s="1">
        <v>12.923999999999999</v>
      </c>
      <c r="H2480" s="1">
        <v>8.2430000000000003</v>
      </c>
      <c r="I2480" s="1">
        <v>7.34</v>
      </c>
      <c r="J2480" s="1">
        <v>35.161999999999999</v>
      </c>
      <c r="K2480" s="1">
        <v>7.8109999999999999</v>
      </c>
      <c r="L2480" s="1">
        <v>13.571999999999999</v>
      </c>
      <c r="M2480" s="1">
        <v>8.6479999999999997</v>
      </c>
      <c r="N2480" s="1">
        <v>7.6980000000000004</v>
      </c>
      <c r="O2480" s="1">
        <v>40.801000000000002</v>
      </c>
      <c r="P2480" s="1"/>
    </row>
    <row r="2481" spans="1:16" ht="13.5" x14ac:dyDescent="0.35">
      <c r="A2481" s="1">
        <v>2474</v>
      </c>
      <c r="B2481" s="1">
        <v>2474</v>
      </c>
      <c r="C2481" s="1">
        <v>2475</v>
      </c>
      <c r="D2481" s="1" t="s">
        <v>188</v>
      </c>
      <c r="E2481" s="12">
        <v>8.3333333333333329E-2</v>
      </c>
      <c r="F2481" s="1">
        <v>9.4510000000000005</v>
      </c>
      <c r="G2481" s="1">
        <v>15.194000000000001</v>
      </c>
      <c r="H2481" s="1">
        <v>8.5039999999999996</v>
      </c>
      <c r="I2481" s="1">
        <v>11.08</v>
      </c>
      <c r="J2481" s="1">
        <v>62.146000000000001</v>
      </c>
      <c r="K2481" s="1">
        <v>9.2110000000000003</v>
      </c>
      <c r="L2481" s="1">
        <v>15.964</v>
      </c>
      <c r="M2481" s="1">
        <v>8.9250000000000007</v>
      </c>
      <c r="N2481" s="1">
        <v>11.635999999999999</v>
      </c>
      <c r="O2481" s="1">
        <v>55.314</v>
      </c>
      <c r="P2481" s="1"/>
    </row>
    <row r="2482" spans="1:16" ht="13.5" x14ac:dyDescent="0.35">
      <c r="A2482" s="1">
        <v>2475</v>
      </c>
      <c r="B2482" s="1">
        <v>2475</v>
      </c>
      <c r="C2482" s="1">
        <v>2476</v>
      </c>
      <c r="D2482" s="1" t="s">
        <v>188</v>
      </c>
      <c r="E2482" s="12">
        <v>0.125</v>
      </c>
      <c r="F2482" s="1">
        <v>6.0540000000000003</v>
      </c>
      <c r="G2482" s="1">
        <v>8.9969999999999999</v>
      </c>
      <c r="H2482" s="1">
        <v>6.5190000000000001</v>
      </c>
      <c r="I2482" s="1">
        <v>2.294</v>
      </c>
      <c r="J2482" s="1">
        <v>31.462</v>
      </c>
      <c r="K2482" s="1">
        <v>6.0449999999999999</v>
      </c>
      <c r="L2482" s="1">
        <v>9.4730000000000008</v>
      </c>
      <c r="M2482" s="1">
        <v>6.8659999999999997</v>
      </c>
      <c r="N2482" s="1">
        <v>2.4209999999999998</v>
      </c>
      <c r="O2482" s="1">
        <v>5.1029999999999998</v>
      </c>
      <c r="P2482" s="1"/>
    </row>
    <row r="2483" spans="1:16" ht="13.5" x14ac:dyDescent="0.35">
      <c r="A2483" s="1">
        <v>2476</v>
      </c>
      <c r="B2483" s="1">
        <v>2476</v>
      </c>
      <c r="C2483" s="1">
        <v>2477</v>
      </c>
      <c r="D2483" s="1" t="s">
        <v>188</v>
      </c>
      <c r="E2483" s="12">
        <v>0.16666666666666666</v>
      </c>
      <c r="F2483" s="1">
        <v>2.3759999999999999</v>
      </c>
      <c r="G2483" s="1">
        <v>3.601</v>
      </c>
      <c r="H2483" s="1">
        <v>1.7729999999999999</v>
      </c>
      <c r="I2483" s="1">
        <v>3.1659999999999999</v>
      </c>
      <c r="J2483" s="1">
        <v>22.562999999999999</v>
      </c>
      <c r="K2483" s="1">
        <v>1.7589999999999999</v>
      </c>
      <c r="L2483" s="1">
        <v>3.7869999999999999</v>
      </c>
      <c r="M2483" s="1">
        <v>1.865</v>
      </c>
      <c r="N2483" s="1">
        <v>3.33</v>
      </c>
      <c r="O2483" s="1">
        <v>11.923999999999999</v>
      </c>
      <c r="P2483" s="1"/>
    </row>
    <row r="2484" spans="1:16" ht="13.5" x14ac:dyDescent="0.35">
      <c r="A2484" s="1">
        <v>2477</v>
      </c>
      <c r="B2484" s="1">
        <v>2477</v>
      </c>
      <c r="C2484" s="1">
        <v>2478</v>
      </c>
      <c r="D2484" s="1" t="s">
        <v>188</v>
      </c>
      <c r="E2484" s="12">
        <v>0.20833333333333334</v>
      </c>
      <c r="F2484" s="1">
        <v>8.1120000000000001</v>
      </c>
      <c r="G2484" s="1">
        <v>14.467000000000001</v>
      </c>
      <c r="H2484" s="1">
        <v>7.399</v>
      </c>
      <c r="I2484" s="1">
        <v>11.907</v>
      </c>
      <c r="J2484" s="1">
        <v>42.218000000000004</v>
      </c>
      <c r="K2484" s="1">
        <v>8.0370000000000008</v>
      </c>
      <c r="L2484" s="1">
        <v>15.222</v>
      </c>
      <c r="M2484" s="1">
        <v>7.7859999999999996</v>
      </c>
      <c r="N2484" s="1">
        <v>12.529</v>
      </c>
      <c r="O2484" s="1">
        <v>88.228999999999999</v>
      </c>
      <c r="P2484" s="1"/>
    </row>
    <row r="2485" spans="1:16" ht="13.5" x14ac:dyDescent="0.35">
      <c r="A2485" s="1">
        <v>2478</v>
      </c>
      <c r="B2485" s="1">
        <v>2478</v>
      </c>
      <c r="C2485" s="1">
        <v>2479</v>
      </c>
      <c r="D2485" s="1" t="s">
        <v>188</v>
      </c>
      <c r="E2485" s="12">
        <v>0.25</v>
      </c>
      <c r="F2485" s="1">
        <v>7.6219999999999999</v>
      </c>
      <c r="G2485" s="1">
        <v>10.493</v>
      </c>
      <c r="H2485" s="1">
        <v>6.7270000000000003</v>
      </c>
      <c r="I2485" s="1">
        <v>5.9829999999999997</v>
      </c>
      <c r="J2485" s="1">
        <v>6.2460000000000004</v>
      </c>
      <c r="K2485" s="1">
        <v>7.5549999999999997</v>
      </c>
      <c r="L2485" s="1">
        <v>11.036</v>
      </c>
      <c r="M2485" s="1">
        <v>7.0730000000000004</v>
      </c>
      <c r="N2485" s="1">
        <v>6.29</v>
      </c>
      <c r="O2485" s="1">
        <v>10.997</v>
      </c>
      <c r="P2485" s="1"/>
    </row>
    <row r="2486" spans="1:16" ht="13.5" x14ac:dyDescent="0.35">
      <c r="A2486" s="1">
        <v>2479</v>
      </c>
      <c r="B2486" s="1">
        <v>2479</v>
      </c>
      <c r="C2486" s="1">
        <v>2480</v>
      </c>
      <c r="D2486" s="1" t="s">
        <v>188</v>
      </c>
      <c r="E2486" s="12">
        <v>0.29166666666666669</v>
      </c>
      <c r="F2486" s="1">
        <v>12.475</v>
      </c>
      <c r="G2486" s="1">
        <v>11.618</v>
      </c>
      <c r="H2486" s="1">
        <v>11.103</v>
      </c>
      <c r="I2486" s="1">
        <v>10.012</v>
      </c>
      <c r="J2486" s="1">
        <v>1.1679999999999999</v>
      </c>
      <c r="K2486" s="1">
        <v>12.566000000000001</v>
      </c>
      <c r="L2486" s="1">
        <v>11.728</v>
      </c>
      <c r="M2486" s="1">
        <v>11.186</v>
      </c>
      <c r="N2486" s="1">
        <v>10.039</v>
      </c>
      <c r="O2486" s="1">
        <v>17.481000000000002</v>
      </c>
      <c r="P2486" s="1"/>
    </row>
    <row r="2487" spans="1:16" ht="13.5" x14ac:dyDescent="0.35">
      <c r="A2487" s="1">
        <v>2480</v>
      </c>
      <c r="B2487" s="1">
        <v>2480</v>
      </c>
      <c r="C2487" s="1">
        <v>2481</v>
      </c>
      <c r="D2487" s="1" t="s">
        <v>188</v>
      </c>
      <c r="E2487" s="12">
        <v>0.33333333333333331</v>
      </c>
      <c r="F2487" s="1">
        <v>1.895</v>
      </c>
      <c r="G2487" s="1">
        <v>1.5329999999999999</v>
      </c>
      <c r="H2487" s="1">
        <v>1.708</v>
      </c>
      <c r="I2487" s="1">
        <v>0.09</v>
      </c>
      <c r="J2487" s="1">
        <v>3.448</v>
      </c>
      <c r="K2487" s="1">
        <v>1.4139999999999999</v>
      </c>
      <c r="L2487" s="1">
        <v>1.609</v>
      </c>
      <c r="M2487" s="1">
        <v>1.7929999999999999</v>
      </c>
      <c r="N2487" s="1">
        <v>9.0999999999999998E-2</v>
      </c>
      <c r="O2487" s="1">
        <v>17.238</v>
      </c>
      <c r="P2487" s="1"/>
    </row>
    <row r="2488" spans="1:16" ht="13.5" x14ac:dyDescent="0.35">
      <c r="A2488" s="1">
        <v>2481</v>
      </c>
      <c r="B2488" s="1">
        <v>2481</v>
      </c>
      <c r="C2488" s="1">
        <v>2482</v>
      </c>
      <c r="D2488" s="1" t="s">
        <v>188</v>
      </c>
      <c r="E2488" s="12">
        <v>0.375</v>
      </c>
      <c r="F2488" s="1">
        <v>2.827</v>
      </c>
      <c r="G2488" s="1">
        <v>3.5630000000000002</v>
      </c>
      <c r="H2488" s="1">
        <v>2.87</v>
      </c>
      <c r="I2488" s="1">
        <v>2.3769999999999998</v>
      </c>
      <c r="J2488" s="1">
        <v>5.5110000000000001</v>
      </c>
      <c r="K2488" s="1">
        <v>2.2160000000000002</v>
      </c>
      <c r="L2488" s="1">
        <v>3.7090000000000001</v>
      </c>
      <c r="M2488" s="1">
        <v>2.9790000000000001</v>
      </c>
      <c r="N2488" s="1">
        <v>2.4609999999999999</v>
      </c>
      <c r="O2488" s="1">
        <v>9.3740000000000006</v>
      </c>
      <c r="P2488" s="1"/>
    </row>
    <row r="2489" spans="1:16" ht="13.5" x14ac:dyDescent="0.35">
      <c r="A2489" s="1">
        <v>2482</v>
      </c>
      <c r="B2489" s="1">
        <v>2482</v>
      </c>
      <c r="C2489" s="1">
        <v>2483</v>
      </c>
      <c r="D2489" s="1" t="s">
        <v>188</v>
      </c>
      <c r="E2489" s="12">
        <v>0.41666666666666669</v>
      </c>
      <c r="F2489" s="1">
        <v>2.7410000000000001</v>
      </c>
      <c r="G2489" s="1">
        <v>4.5819999999999999</v>
      </c>
      <c r="H2489" s="1">
        <v>2.6389999999999998</v>
      </c>
      <c r="I2489" s="1">
        <v>4.3680000000000003</v>
      </c>
      <c r="J2489" s="1">
        <v>10.531000000000001</v>
      </c>
      <c r="K2489" s="1">
        <v>2.883</v>
      </c>
      <c r="L2489" s="1">
        <v>4.774</v>
      </c>
      <c r="M2489" s="1">
        <v>2.73</v>
      </c>
      <c r="N2489" s="1">
        <v>4.5490000000000004</v>
      </c>
      <c r="O2489" s="1">
        <v>48.417000000000002</v>
      </c>
      <c r="P2489" s="1"/>
    </row>
    <row r="2490" spans="1:16" ht="13.5" x14ac:dyDescent="0.35">
      <c r="A2490" s="1">
        <v>2483</v>
      </c>
      <c r="B2490" s="1">
        <v>2483</v>
      </c>
      <c r="C2490" s="1">
        <v>2484</v>
      </c>
      <c r="D2490" s="1" t="s">
        <v>188</v>
      </c>
      <c r="E2490" s="12">
        <v>0.45833333333333331</v>
      </c>
      <c r="F2490" s="1">
        <v>4.6210000000000004</v>
      </c>
      <c r="G2490" s="1">
        <v>12.615</v>
      </c>
      <c r="H2490" s="1">
        <v>6.524</v>
      </c>
      <c r="I2490" s="1">
        <v>11.654999999999999</v>
      </c>
      <c r="J2490" s="1">
        <v>11.381</v>
      </c>
      <c r="K2490" s="1">
        <v>13.473000000000001</v>
      </c>
      <c r="L2490" s="1">
        <v>13.135999999999999</v>
      </c>
      <c r="M2490" s="1">
        <v>6.734</v>
      </c>
      <c r="N2490" s="1">
        <v>12.128</v>
      </c>
      <c r="O2490" s="1">
        <v>54.161999999999999</v>
      </c>
      <c r="P2490" s="1"/>
    </row>
    <row r="2491" spans="1:16" ht="13.5" x14ac:dyDescent="0.35">
      <c r="A2491" s="1">
        <v>2484</v>
      </c>
      <c r="B2491" s="1">
        <v>2484</v>
      </c>
      <c r="C2491" s="1">
        <v>2485</v>
      </c>
      <c r="D2491" s="1" t="s">
        <v>188</v>
      </c>
      <c r="E2491" s="12">
        <v>0.5</v>
      </c>
      <c r="F2491" s="1">
        <v>3.1280000000000001</v>
      </c>
      <c r="G2491" s="1">
        <v>2.0840000000000001</v>
      </c>
      <c r="H2491" s="1">
        <v>0.63500000000000001</v>
      </c>
      <c r="I2491" s="1">
        <v>2.57</v>
      </c>
      <c r="J2491" s="1">
        <v>4.5789999999999997</v>
      </c>
      <c r="K2491" s="1">
        <v>2.2160000000000002</v>
      </c>
      <c r="L2491" s="1">
        <v>2.2909999999999999</v>
      </c>
      <c r="M2491" s="1">
        <v>0.77</v>
      </c>
      <c r="N2491" s="1">
        <v>2.8010000000000002</v>
      </c>
      <c r="O2491" s="1">
        <v>1.046</v>
      </c>
      <c r="P2491" s="1"/>
    </row>
    <row r="2492" spans="1:16" ht="13.5" x14ac:dyDescent="0.35">
      <c r="A2492" s="1">
        <v>2485</v>
      </c>
      <c r="B2492" s="1">
        <v>2485</v>
      </c>
      <c r="C2492" s="1">
        <v>2486</v>
      </c>
      <c r="D2492" s="1" t="s">
        <v>188</v>
      </c>
      <c r="E2492" s="12">
        <v>0.54166666666666663</v>
      </c>
      <c r="F2492" s="1">
        <v>1.056</v>
      </c>
      <c r="G2492" s="1">
        <v>1.294</v>
      </c>
      <c r="H2492" s="1">
        <v>0.53900000000000003</v>
      </c>
      <c r="I2492" s="1">
        <v>2.1379999999999999</v>
      </c>
      <c r="J2492" s="1">
        <v>7.0259999999999998</v>
      </c>
      <c r="K2492" s="1">
        <v>2.976</v>
      </c>
      <c r="L2492" s="1">
        <v>1.2809999999999999</v>
      </c>
      <c r="M2492" s="1">
        <v>0.499</v>
      </c>
      <c r="N2492" s="1">
        <v>2.17</v>
      </c>
      <c r="O2492" s="1">
        <v>52.466000000000001</v>
      </c>
      <c r="P2492" s="1"/>
    </row>
    <row r="2493" spans="1:16" ht="13.5" x14ac:dyDescent="0.35">
      <c r="A2493" s="1">
        <v>2486</v>
      </c>
      <c r="B2493" s="1">
        <v>2486</v>
      </c>
      <c r="C2493" s="1">
        <v>2487</v>
      </c>
      <c r="D2493" s="1" t="s">
        <v>188</v>
      </c>
      <c r="E2493" s="12">
        <v>0.58333333333333337</v>
      </c>
      <c r="F2493" s="1">
        <v>7.1040000000000001</v>
      </c>
      <c r="G2493" s="1">
        <v>12.81</v>
      </c>
      <c r="H2493" s="1">
        <v>6.57</v>
      </c>
      <c r="I2493" s="1">
        <v>11.682</v>
      </c>
      <c r="J2493" s="1">
        <v>11.303000000000001</v>
      </c>
      <c r="K2493" s="1">
        <v>13.721</v>
      </c>
      <c r="L2493" s="1">
        <v>13.441000000000001</v>
      </c>
      <c r="M2493" s="1">
        <v>6.8849999999999998</v>
      </c>
      <c r="N2493" s="1">
        <v>12.255000000000001</v>
      </c>
      <c r="O2493" s="1">
        <v>74.87</v>
      </c>
      <c r="P2493" s="1"/>
    </row>
    <row r="2494" spans="1:16" ht="13.5" x14ac:dyDescent="0.35">
      <c r="A2494" s="1">
        <v>2487</v>
      </c>
      <c r="B2494" s="1">
        <v>2487</v>
      </c>
      <c r="C2494" s="1">
        <v>2488</v>
      </c>
      <c r="D2494" s="1" t="s">
        <v>188</v>
      </c>
      <c r="E2494" s="12">
        <v>0.625</v>
      </c>
      <c r="F2494" s="1">
        <v>0</v>
      </c>
      <c r="G2494" s="1">
        <v>1.8839999999999999</v>
      </c>
      <c r="H2494" s="1">
        <v>0.54500000000000004</v>
      </c>
      <c r="I2494" s="1">
        <v>1.6319999999999999</v>
      </c>
      <c r="J2494" s="1">
        <v>2.5249999999999999</v>
      </c>
      <c r="K2494" s="1">
        <v>0.38900000000000001</v>
      </c>
      <c r="L2494" s="1">
        <v>2.0110000000000001</v>
      </c>
      <c r="M2494" s="1">
        <v>0.59199999999999997</v>
      </c>
      <c r="N2494" s="1">
        <v>1.7450000000000001</v>
      </c>
      <c r="O2494" s="1">
        <v>30.712</v>
      </c>
      <c r="P2494" s="1"/>
    </row>
    <row r="2495" spans="1:16" ht="13.5" x14ac:dyDescent="0.35">
      <c r="A2495" s="1">
        <v>2488</v>
      </c>
      <c r="B2495" s="1">
        <v>2488</v>
      </c>
      <c r="C2495" s="1">
        <v>2489</v>
      </c>
      <c r="D2495" s="1" t="s">
        <v>188</v>
      </c>
      <c r="E2495" s="12">
        <v>0.66666666666666663</v>
      </c>
      <c r="F2495" s="1">
        <v>9.6690000000000005</v>
      </c>
      <c r="G2495" s="1">
        <v>12.012</v>
      </c>
      <c r="H2495" s="1">
        <v>7.484</v>
      </c>
      <c r="I2495" s="1">
        <v>12.502000000000001</v>
      </c>
      <c r="J2495" s="1">
        <v>14.679</v>
      </c>
      <c r="K2495" s="1">
        <v>12.590999999999999</v>
      </c>
      <c r="L2495" s="1">
        <v>12.412000000000001</v>
      </c>
      <c r="M2495" s="1">
        <v>7.6479999999999997</v>
      </c>
      <c r="N2495" s="1">
        <v>12.928000000000001</v>
      </c>
      <c r="O2495" s="1">
        <v>41.295000000000002</v>
      </c>
      <c r="P2495" s="1"/>
    </row>
    <row r="2496" spans="1:16" ht="13.5" x14ac:dyDescent="0.35">
      <c r="A2496" s="1">
        <v>2489</v>
      </c>
      <c r="B2496" s="1">
        <v>2489</v>
      </c>
      <c r="C2496" s="1">
        <v>2490</v>
      </c>
      <c r="D2496" s="1" t="s">
        <v>188</v>
      </c>
      <c r="E2496" s="12">
        <v>0.70833333333333337</v>
      </c>
      <c r="F2496" s="1">
        <v>2.8580000000000001</v>
      </c>
      <c r="G2496" s="1">
        <v>2.3780000000000001</v>
      </c>
      <c r="H2496" s="1">
        <v>0.442</v>
      </c>
      <c r="I2496" s="1">
        <v>2.5230000000000001</v>
      </c>
      <c r="J2496" s="1">
        <v>10.521000000000001</v>
      </c>
      <c r="K2496" s="1">
        <v>5.4820000000000002</v>
      </c>
      <c r="L2496" s="1">
        <v>2.6040000000000001</v>
      </c>
      <c r="M2496" s="1">
        <v>0.56499999999999995</v>
      </c>
      <c r="N2496" s="1">
        <v>2.7549999999999999</v>
      </c>
      <c r="O2496" s="1">
        <v>37.155999999999999</v>
      </c>
      <c r="P2496" s="1"/>
    </row>
    <row r="2497" spans="1:16" ht="13.5" x14ac:dyDescent="0.35">
      <c r="A2497" s="1">
        <v>2490</v>
      </c>
      <c r="B2497" s="1">
        <v>2490</v>
      </c>
      <c r="C2497" s="1">
        <v>2491</v>
      </c>
      <c r="D2497" s="1" t="s">
        <v>188</v>
      </c>
      <c r="E2497" s="12">
        <v>0.75</v>
      </c>
      <c r="F2497" s="1">
        <v>0.32900000000000001</v>
      </c>
      <c r="G2497" s="1">
        <v>1.5960000000000001</v>
      </c>
      <c r="H2497" s="1">
        <v>0.34</v>
      </c>
      <c r="I2497" s="1">
        <v>2.0129999999999999</v>
      </c>
      <c r="J2497" s="1">
        <v>0.81</v>
      </c>
      <c r="K2497" s="1">
        <v>0.29699999999999999</v>
      </c>
      <c r="L2497" s="1">
        <v>1.7529999999999999</v>
      </c>
      <c r="M2497" s="1">
        <v>0.432</v>
      </c>
      <c r="N2497" s="1">
        <v>2.1930000000000001</v>
      </c>
      <c r="O2497" s="1">
        <v>0.75800000000000001</v>
      </c>
      <c r="P2497" s="1"/>
    </row>
    <row r="2498" spans="1:16" ht="13.5" x14ac:dyDescent="0.35">
      <c r="A2498" s="1">
        <v>2491</v>
      </c>
      <c r="B2498" s="1">
        <v>2491</v>
      </c>
      <c r="C2498" s="1">
        <v>2492</v>
      </c>
      <c r="D2498" s="1" t="s">
        <v>188</v>
      </c>
      <c r="E2498" s="12">
        <v>0.79166666666666663</v>
      </c>
      <c r="F2498" s="1">
        <v>0.498</v>
      </c>
      <c r="G2498" s="1">
        <v>1.9470000000000001</v>
      </c>
      <c r="H2498" s="1">
        <v>0.64200000000000002</v>
      </c>
      <c r="I2498" s="1">
        <v>1.881</v>
      </c>
      <c r="J2498" s="1">
        <v>1.0489999999999999</v>
      </c>
      <c r="K2498" s="1">
        <v>0.53300000000000003</v>
      </c>
      <c r="L2498" s="1">
        <v>2.1230000000000002</v>
      </c>
      <c r="M2498" s="1">
        <v>0.751</v>
      </c>
      <c r="N2498" s="1">
        <v>2.0539999999999998</v>
      </c>
      <c r="O2498" s="1">
        <v>1.016</v>
      </c>
      <c r="P2498" s="1"/>
    </row>
    <row r="2499" spans="1:16" ht="13.5" x14ac:dyDescent="0.35">
      <c r="A2499" s="1">
        <v>2492</v>
      </c>
      <c r="B2499" s="1">
        <v>2492</v>
      </c>
      <c r="C2499" s="1">
        <v>2493</v>
      </c>
      <c r="D2499" s="1" t="s">
        <v>188</v>
      </c>
      <c r="E2499" s="12">
        <v>0.83333333333333337</v>
      </c>
      <c r="F2499" s="1">
        <v>4.6509999999999998</v>
      </c>
      <c r="G2499" s="1">
        <v>7.5430000000000001</v>
      </c>
      <c r="H2499" s="1">
        <v>5.1520000000000001</v>
      </c>
      <c r="I2499" s="1">
        <v>5.7690000000000001</v>
      </c>
      <c r="J2499" s="1">
        <v>1.056</v>
      </c>
      <c r="K2499" s="1">
        <v>4.5129999999999999</v>
      </c>
      <c r="L2499" s="1">
        <v>7.8789999999999996</v>
      </c>
      <c r="M2499" s="1">
        <v>5.3630000000000004</v>
      </c>
      <c r="N2499" s="1">
        <v>6.0119999999999996</v>
      </c>
      <c r="O2499" s="1">
        <v>1.0449999999999999</v>
      </c>
      <c r="P2499" s="1"/>
    </row>
    <row r="2500" spans="1:16" ht="13.5" x14ac:dyDescent="0.35">
      <c r="A2500" s="1">
        <v>2493</v>
      </c>
      <c r="B2500" s="1">
        <v>2493</v>
      </c>
      <c r="C2500" s="1">
        <v>2494</v>
      </c>
      <c r="D2500" s="1" t="s">
        <v>188</v>
      </c>
      <c r="E2500" s="12">
        <v>0.875</v>
      </c>
      <c r="F2500" s="1">
        <v>2.847</v>
      </c>
      <c r="G2500" s="1">
        <v>4.5170000000000003</v>
      </c>
      <c r="H2500" s="1">
        <v>2.4279999999999999</v>
      </c>
      <c r="I2500" s="1">
        <v>4.4820000000000002</v>
      </c>
      <c r="J2500" s="1">
        <v>0.9</v>
      </c>
      <c r="K2500" s="1">
        <v>2.8220000000000001</v>
      </c>
      <c r="L2500" s="1">
        <v>4.7130000000000001</v>
      </c>
      <c r="M2500" s="1">
        <v>2.516</v>
      </c>
      <c r="N2500" s="1">
        <v>4.6769999999999996</v>
      </c>
      <c r="O2500" s="1">
        <v>0.90100000000000002</v>
      </c>
      <c r="P2500" s="1"/>
    </row>
    <row r="2501" spans="1:16" ht="13.5" x14ac:dyDescent="0.35">
      <c r="A2501" s="1">
        <v>2494</v>
      </c>
      <c r="B2501" s="1">
        <v>2494</v>
      </c>
      <c r="C2501" s="1">
        <v>2495</v>
      </c>
      <c r="D2501" s="1" t="s">
        <v>188</v>
      </c>
      <c r="E2501" s="12">
        <v>0.91666666666666663</v>
      </c>
      <c r="F2501" s="1">
        <v>6.0830000000000002</v>
      </c>
      <c r="G2501" s="1">
        <v>11.967000000000001</v>
      </c>
      <c r="H2501" s="1">
        <v>6.4770000000000003</v>
      </c>
      <c r="I2501" s="1">
        <v>10.72</v>
      </c>
      <c r="J2501" s="1">
        <v>0.68300000000000005</v>
      </c>
      <c r="K2501" s="1">
        <v>6.1310000000000002</v>
      </c>
      <c r="L2501" s="1">
        <v>12.567</v>
      </c>
      <c r="M2501" s="1">
        <v>6.7910000000000004</v>
      </c>
      <c r="N2501" s="1">
        <v>11.255000000000001</v>
      </c>
      <c r="O2501" s="1">
        <v>0.68899999999999995</v>
      </c>
      <c r="P2501" s="1"/>
    </row>
    <row r="2502" spans="1:16" ht="13.5" x14ac:dyDescent="0.35">
      <c r="A2502" s="1">
        <v>2495</v>
      </c>
      <c r="B2502" s="1">
        <v>2495</v>
      </c>
      <c r="C2502" s="1">
        <v>2496</v>
      </c>
      <c r="D2502" s="1" t="s">
        <v>188</v>
      </c>
      <c r="E2502" s="12">
        <v>0.95833333333333337</v>
      </c>
      <c r="F2502" s="1">
        <v>2.7160000000000002</v>
      </c>
      <c r="G2502" s="1">
        <v>6.2619999999999996</v>
      </c>
      <c r="H2502" s="1">
        <v>3.089</v>
      </c>
      <c r="I2502" s="1">
        <v>5.2590000000000003</v>
      </c>
      <c r="J2502" s="1">
        <v>0.49399999999999999</v>
      </c>
      <c r="K2502" s="1">
        <v>2.6789999999999998</v>
      </c>
      <c r="L2502" s="1">
        <v>6.5979999999999999</v>
      </c>
      <c r="M2502" s="1">
        <v>3.2589999999999999</v>
      </c>
      <c r="N2502" s="1">
        <v>5.5419999999999998</v>
      </c>
      <c r="O2502" s="1">
        <v>0.505</v>
      </c>
      <c r="P2502" s="1"/>
    </row>
    <row r="2503" spans="1:16" ht="13.5" x14ac:dyDescent="0.35">
      <c r="A2503" s="1">
        <v>2496</v>
      </c>
      <c r="B2503" s="1">
        <v>2496</v>
      </c>
      <c r="C2503" s="1">
        <v>2497</v>
      </c>
      <c r="D2503" s="1" t="s">
        <v>189</v>
      </c>
      <c r="E2503" s="12">
        <v>0</v>
      </c>
      <c r="F2503" s="1">
        <v>1.843</v>
      </c>
      <c r="G2503" s="1">
        <v>5.2350000000000003</v>
      </c>
      <c r="H2503" s="1">
        <v>2.7349999999999999</v>
      </c>
      <c r="I2503" s="1">
        <v>4.2329999999999997</v>
      </c>
      <c r="J2503" s="1">
        <v>9.2880000000000003</v>
      </c>
      <c r="K2503" s="1">
        <v>1.66</v>
      </c>
      <c r="L2503" s="1">
        <v>5.516</v>
      </c>
      <c r="M2503" s="1">
        <v>2.8860000000000001</v>
      </c>
      <c r="N2503" s="1">
        <v>4.4619999999999997</v>
      </c>
      <c r="O2503" s="1">
        <v>24.587</v>
      </c>
      <c r="P2503" s="1"/>
    </row>
    <row r="2504" spans="1:16" ht="13.5" x14ac:dyDescent="0.35">
      <c r="A2504" s="1">
        <v>2497</v>
      </c>
      <c r="B2504" s="1">
        <v>2497</v>
      </c>
      <c r="C2504" s="1">
        <v>2498</v>
      </c>
      <c r="D2504" s="1" t="s">
        <v>189</v>
      </c>
      <c r="E2504" s="12">
        <v>4.1666666666666664E-2</v>
      </c>
      <c r="F2504" s="1">
        <v>0.44600000000000001</v>
      </c>
      <c r="G2504" s="1">
        <v>1.014</v>
      </c>
      <c r="H2504" s="1">
        <v>0.28499999999999998</v>
      </c>
      <c r="I2504" s="1">
        <v>1.21</v>
      </c>
      <c r="J2504" s="1">
        <v>10.398</v>
      </c>
      <c r="K2504" s="1">
        <v>0.45600000000000002</v>
      </c>
      <c r="L2504" s="1">
        <v>1.07</v>
      </c>
      <c r="M2504" s="1">
        <v>0.30299999999999999</v>
      </c>
      <c r="N2504" s="1">
        <v>1.2749999999999999</v>
      </c>
      <c r="O2504" s="1">
        <v>27.846</v>
      </c>
      <c r="P2504" s="1"/>
    </row>
    <row r="2505" spans="1:16" ht="13.5" x14ac:dyDescent="0.35">
      <c r="A2505" s="1">
        <v>2498</v>
      </c>
      <c r="B2505" s="1">
        <v>2498</v>
      </c>
      <c r="C2505" s="1">
        <v>2499</v>
      </c>
      <c r="D2505" s="1" t="s">
        <v>189</v>
      </c>
      <c r="E2505" s="12">
        <v>8.3333333333333329E-2</v>
      </c>
      <c r="F2505" s="1">
        <v>5.3</v>
      </c>
      <c r="G2505" s="1">
        <v>9.7970000000000006</v>
      </c>
      <c r="H2505" s="1">
        <v>5.8049999999999997</v>
      </c>
      <c r="I2505" s="1">
        <v>6.9390000000000001</v>
      </c>
      <c r="J2505" s="1">
        <v>19.968</v>
      </c>
      <c r="K2505" s="1">
        <v>5.0679999999999996</v>
      </c>
      <c r="L2505" s="1">
        <v>10.307</v>
      </c>
      <c r="M2505" s="1">
        <v>6.1079999999999997</v>
      </c>
      <c r="N2505" s="1">
        <v>7.3010000000000002</v>
      </c>
      <c r="O2505" s="1">
        <v>54.055999999999997</v>
      </c>
      <c r="P2505" s="1"/>
    </row>
    <row r="2506" spans="1:16" ht="13.5" x14ac:dyDescent="0.35">
      <c r="A2506" s="1">
        <v>2499</v>
      </c>
      <c r="B2506" s="1">
        <v>2499</v>
      </c>
      <c r="C2506" s="1">
        <v>2500</v>
      </c>
      <c r="D2506" s="1" t="s">
        <v>189</v>
      </c>
      <c r="E2506" s="12">
        <v>0.125</v>
      </c>
      <c r="F2506" s="1">
        <v>7.0460000000000003</v>
      </c>
      <c r="G2506" s="1">
        <v>12.387</v>
      </c>
      <c r="H2506" s="1">
        <v>7.0430000000000001</v>
      </c>
      <c r="I2506" s="1">
        <v>9.2919999999999998</v>
      </c>
      <c r="J2506" s="1">
        <v>37.258000000000003</v>
      </c>
      <c r="K2506" s="1">
        <v>6.81</v>
      </c>
      <c r="L2506" s="1">
        <v>13.026</v>
      </c>
      <c r="M2506" s="1">
        <v>7.4039999999999999</v>
      </c>
      <c r="N2506" s="1">
        <v>9.77</v>
      </c>
      <c r="O2506" s="1">
        <v>61.636000000000003</v>
      </c>
      <c r="P2506" s="1"/>
    </row>
    <row r="2507" spans="1:16" ht="13.5" x14ac:dyDescent="0.35">
      <c r="A2507" s="1">
        <v>2500</v>
      </c>
      <c r="B2507" s="1">
        <v>2500</v>
      </c>
      <c r="C2507" s="1">
        <v>2501</v>
      </c>
      <c r="D2507" s="1" t="s">
        <v>189</v>
      </c>
      <c r="E2507" s="12">
        <v>0.16666666666666666</v>
      </c>
      <c r="F2507" s="1">
        <v>8.9689999999999994</v>
      </c>
      <c r="G2507" s="1">
        <v>17.632000000000001</v>
      </c>
      <c r="H2507" s="1">
        <v>9.9879999999999995</v>
      </c>
      <c r="I2507" s="1">
        <v>12.840999999999999</v>
      </c>
      <c r="J2507" s="1">
        <v>44.905000000000001</v>
      </c>
      <c r="K2507" s="1">
        <v>8.9160000000000004</v>
      </c>
      <c r="L2507" s="1">
        <v>18.559000000000001</v>
      </c>
      <c r="M2507" s="1">
        <v>10.516999999999999</v>
      </c>
      <c r="N2507" s="1">
        <v>13.518000000000001</v>
      </c>
      <c r="O2507" s="1">
        <v>98.448999999999998</v>
      </c>
      <c r="P2507" s="1"/>
    </row>
    <row r="2508" spans="1:16" ht="13.5" x14ac:dyDescent="0.35">
      <c r="A2508" s="1">
        <v>2501</v>
      </c>
      <c r="B2508" s="1">
        <v>2501</v>
      </c>
      <c r="C2508" s="1">
        <v>2502</v>
      </c>
      <c r="D2508" s="1" t="s">
        <v>189</v>
      </c>
      <c r="E2508" s="12">
        <v>0.20833333333333334</v>
      </c>
      <c r="F2508" s="1">
        <v>2.9729999999999999</v>
      </c>
      <c r="G2508" s="1">
        <v>5.0620000000000003</v>
      </c>
      <c r="H2508" s="1">
        <v>2.625</v>
      </c>
      <c r="I2508" s="1">
        <v>3.927</v>
      </c>
      <c r="J2508" s="1">
        <v>14.186999999999999</v>
      </c>
      <c r="K2508" s="1">
        <v>2.9830000000000001</v>
      </c>
      <c r="L2508" s="1">
        <v>5.3319999999999999</v>
      </c>
      <c r="M2508" s="1">
        <v>2.7690000000000001</v>
      </c>
      <c r="N2508" s="1">
        <v>4.1379999999999999</v>
      </c>
      <c r="O2508" s="1">
        <v>31.134</v>
      </c>
      <c r="P2508" s="1"/>
    </row>
    <row r="2509" spans="1:16" ht="13.5" x14ac:dyDescent="0.35">
      <c r="A2509" s="1">
        <v>2502</v>
      </c>
      <c r="B2509" s="1">
        <v>2502</v>
      </c>
      <c r="C2509" s="1">
        <v>2503</v>
      </c>
      <c r="D2509" s="1" t="s">
        <v>189</v>
      </c>
      <c r="E2509" s="12">
        <v>0.25</v>
      </c>
      <c r="F2509" s="1">
        <v>1.389</v>
      </c>
      <c r="G2509" s="1">
        <v>2.67</v>
      </c>
      <c r="H2509" s="1">
        <v>1.262</v>
      </c>
      <c r="I2509" s="1">
        <v>2.1219999999999999</v>
      </c>
      <c r="J2509" s="1">
        <v>15.776999999999999</v>
      </c>
      <c r="K2509" s="1">
        <v>1.3919999999999999</v>
      </c>
      <c r="L2509" s="1">
        <v>2.8140000000000001</v>
      </c>
      <c r="M2509" s="1">
        <v>1.3320000000000001</v>
      </c>
      <c r="N2509" s="1">
        <v>2.2370000000000001</v>
      </c>
      <c r="O2509" s="1">
        <v>36.444000000000003</v>
      </c>
      <c r="P2509" s="1"/>
    </row>
    <row r="2510" spans="1:16" ht="13.5" x14ac:dyDescent="0.35">
      <c r="A2510" s="1">
        <v>2503</v>
      </c>
      <c r="B2510" s="1">
        <v>2503</v>
      </c>
      <c r="C2510" s="1">
        <v>2504</v>
      </c>
      <c r="D2510" s="1" t="s">
        <v>189</v>
      </c>
      <c r="E2510" s="12">
        <v>0.29166666666666669</v>
      </c>
      <c r="F2510" s="1">
        <v>0.192</v>
      </c>
      <c r="G2510" s="1">
        <v>4.2160000000000002</v>
      </c>
      <c r="H2510" s="1">
        <v>2.081</v>
      </c>
      <c r="I2510" s="1">
        <v>1.5609999999999999</v>
      </c>
      <c r="J2510" s="1">
        <v>18.989999999999998</v>
      </c>
      <c r="K2510" s="1">
        <v>0.95</v>
      </c>
      <c r="L2510" s="1">
        <v>4.9189999999999996</v>
      </c>
      <c r="M2510" s="1">
        <v>1.706</v>
      </c>
      <c r="N2510" s="1">
        <v>2.1259999999999999</v>
      </c>
      <c r="O2510" s="1">
        <v>48.362000000000002</v>
      </c>
      <c r="P2510" s="1"/>
    </row>
    <row r="2511" spans="1:16" ht="13.5" x14ac:dyDescent="0.35">
      <c r="A2511" s="1">
        <v>2504</v>
      </c>
      <c r="B2511" s="1">
        <v>2504</v>
      </c>
      <c r="C2511" s="1">
        <v>2505</v>
      </c>
      <c r="D2511" s="1" t="s">
        <v>189</v>
      </c>
      <c r="E2511" s="12">
        <v>0.33333333333333331</v>
      </c>
      <c r="F2511" s="1">
        <v>3.7669999999999999</v>
      </c>
      <c r="G2511" s="1">
        <v>3.2269999999999999</v>
      </c>
      <c r="H2511" s="1">
        <v>1.776</v>
      </c>
      <c r="I2511" s="1">
        <v>2.41</v>
      </c>
      <c r="J2511" s="1">
        <v>4.2140000000000004</v>
      </c>
      <c r="K2511" s="1">
        <v>4.0679999999999996</v>
      </c>
      <c r="L2511" s="1">
        <v>3.3959999999999999</v>
      </c>
      <c r="M2511" s="1">
        <v>1.869</v>
      </c>
      <c r="N2511" s="1">
        <v>2.5369999999999999</v>
      </c>
      <c r="O2511" s="1">
        <v>27.013999999999999</v>
      </c>
      <c r="P2511" s="1"/>
    </row>
    <row r="2512" spans="1:16" ht="13.5" x14ac:dyDescent="0.35">
      <c r="A2512" s="1">
        <v>2505</v>
      </c>
      <c r="B2512" s="1">
        <v>2505</v>
      </c>
      <c r="C2512" s="1">
        <v>2506</v>
      </c>
      <c r="D2512" s="1" t="s">
        <v>189</v>
      </c>
      <c r="E2512" s="12">
        <v>0.375</v>
      </c>
      <c r="F2512" s="1">
        <v>2.9670000000000001</v>
      </c>
      <c r="G2512" s="1">
        <v>2.57</v>
      </c>
      <c r="H2512" s="1">
        <v>1.4870000000000001</v>
      </c>
      <c r="I2512" s="1">
        <v>2.2109999999999999</v>
      </c>
      <c r="J2512" s="1">
        <v>21.509</v>
      </c>
      <c r="K2512" s="1">
        <v>7.95</v>
      </c>
      <c r="L2512" s="1">
        <v>2.7229999999999999</v>
      </c>
      <c r="M2512" s="1">
        <v>1.583</v>
      </c>
      <c r="N2512" s="1">
        <v>2.3450000000000002</v>
      </c>
      <c r="O2512" s="1">
        <v>33.029000000000003</v>
      </c>
      <c r="P2512" s="1"/>
    </row>
    <row r="2513" spans="1:16" ht="13.5" x14ac:dyDescent="0.35">
      <c r="A2513" s="1">
        <v>2506</v>
      </c>
      <c r="B2513" s="1">
        <v>2506</v>
      </c>
      <c r="C2513" s="1">
        <v>2507</v>
      </c>
      <c r="D2513" s="1" t="s">
        <v>189</v>
      </c>
      <c r="E2513" s="12">
        <v>0.41666666666666669</v>
      </c>
      <c r="F2513" s="1">
        <v>8.548</v>
      </c>
      <c r="G2513" s="1">
        <v>10.305</v>
      </c>
      <c r="H2513" s="1">
        <v>6.0060000000000002</v>
      </c>
      <c r="I2513" s="1">
        <v>8.1280000000000001</v>
      </c>
      <c r="J2513" s="1">
        <v>11.763</v>
      </c>
      <c r="K2513" s="1">
        <v>13.089</v>
      </c>
      <c r="L2513" s="1">
        <v>10.803000000000001</v>
      </c>
      <c r="M2513" s="1">
        <v>6.28</v>
      </c>
      <c r="N2513" s="1">
        <v>8.5120000000000005</v>
      </c>
      <c r="O2513" s="1">
        <v>52.402999999999999</v>
      </c>
      <c r="P2513" s="1"/>
    </row>
    <row r="2514" spans="1:16" ht="13.5" x14ac:dyDescent="0.35">
      <c r="A2514" s="1">
        <v>2507</v>
      </c>
      <c r="B2514" s="1">
        <v>2507</v>
      </c>
      <c r="C2514" s="1">
        <v>2508</v>
      </c>
      <c r="D2514" s="1" t="s">
        <v>189</v>
      </c>
      <c r="E2514" s="12">
        <v>0.45833333333333331</v>
      </c>
      <c r="F2514" s="1">
        <v>10.026999999999999</v>
      </c>
      <c r="G2514" s="1">
        <v>14.087</v>
      </c>
      <c r="H2514" s="1">
        <v>7.8579999999999997</v>
      </c>
      <c r="I2514" s="1">
        <v>11.19</v>
      </c>
      <c r="J2514" s="1">
        <v>2.9260000000000002</v>
      </c>
      <c r="K2514" s="1">
        <v>15.833</v>
      </c>
      <c r="L2514" s="1">
        <v>14.872999999999999</v>
      </c>
      <c r="M2514" s="1">
        <v>8.3209999999999997</v>
      </c>
      <c r="N2514" s="1">
        <v>11.826000000000001</v>
      </c>
      <c r="O2514" s="1">
        <v>17.373000000000001</v>
      </c>
      <c r="P2514" s="1"/>
    </row>
    <row r="2515" spans="1:16" ht="13.5" x14ac:dyDescent="0.35">
      <c r="A2515" s="1">
        <v>2508</v>
      </c>
      <c r="B2515" s="1">
        <v>2508</v>
      </c>
      <c r="C2515" s="1">
        <v>2509</v>
      </c>
      <c r="D2515" s="1" t="s">
        <v>189</v>
      </c>
      <c r="E2515" s="12">
        <v>0.5</v>
      </c>
      <c r="F2515" s="1">
        <v>1.1950000000000001</v>
      </c>
      <c r="G2515" s="1">
        <v>2.2360000000000002</v>
      </c>
      <c r="H2515" s="1">
        <v>0.68500000000000005</v>
      </c>
      <c r="I2515" s="1">
        <v>4.1820000000000004</v>
      </c>
      <c r="J2515" s="1">
        <v>2.9020000000000001</v>
      </c>
      <c r="K2515" s="1">
        <v>6.2930000000000001</v>
      </c>
      <c r="L2515" s="1">
        <v>2.3109999999999999</v>
      </c>
      <c r="M2515" s="1">
        <v>0.67900000000000005</v>
      </c>
      <c r="N2515" s="1">
        <v>4.3570000000000002</v>
      </c>
      <c r="O2515" s="1">
        <v>76.671000000000006</v>
      </c>
      <c r="P2515" s="1"/>
    </row>
    <row r="2516" spans="1:16" ht="13.5" x14ac:dyDescent="0.35">
      <c r="A2516" s="1">
        <v>2509</v>
      </c>
      <c r="B2516" s="1">
        <v>2509</v>
      </c>
      <c r="C2516" s="1">
        <v>2510</v>
      </c>
      <c r="D2516" s="1" t="s">
        <v>189</v>
      </c>
      <c r="E2516" s="12">
        <v>0.54166666666666663</v>
      </c>
      <c r="F2516" s="1">
        <v>8.7639999999999993</v>
      </c>
      <c r="G2516" s="1">
        <v>11.693</v>
      </c>
      <c r="H2516" s="1">
        <v>6.8150000000000004</v>
      </c>
      <c r="I2516" s="1">
        <v>9.1280000000000001</v>
      </c>
      <c r="J2516" s="1">
        <v>6.4539999999999997</v>
      </c>
      <c r="K2516" s="1">
        <v>22.564</v>
      </c>
      <c r="L2516" s="1">
        <v>12.32</v>
      </c>
      <c r="M2516" s="1">
        <v>7.1879999999999997</v>
      </c>
      <c r="N2516" s="1">
        <v>9.6210000000000004</v>
      </c>
      <c r="O2516" s="1">
        <v>55.957999999999998</v>
      </c>
      <c r="P2516" s="1"/>
    </row>
    <row r="2517" spans="1:16" ht="13.5" x14ac:dyDescent="0.35">
      <c r="A2517" s="1">
        <v>2510</v>
      </c>
      <c r="B2517" s="1">
        <v>2510</v>
      </c>
      <c r="C2517" s="1">
        <v>2511</v>
      </c>
      <c r="D2517" s="1" t="s">
        <v>189</v>
      </c>
      <c r="E2517" s="12">
        <v>0.58333333333333337</v>
      </c>
      <c r="F2517" s="1">
        <v>0.40799999999999997</v>
      </c>
      <c r="G2517" s="1">
        <v>1.9810000000000001</v>
      </c>
      <c r="H2517" s="1">
        <v>0.874</v>
      </c>
      <c r="I2517" s="1">
        <v>1.2470000000000001</v>
      </c>
      <c r="J2517" s="1">
        <v>5.9379999999999997</v>
      </c>
      <c r="K2517" s="1">
        <v>0.45800000000000002</v>
      </c>
      <c r="L2517" s="1">
        <v>2.1280000000000001</v>
      </c>
      <c r="M2517" s="1">
        <v>0.96399999999999997</v>
      </c>
      <c r="N2517" s="1">
        <v>1.3560000000000001</v>
      </c>
      <c r="O2517" s="1">
        <v>14.28</v>
      </c>
      <c r="P2517" s="1"/>
    </row>
    <row r="2518" spans="1:16" ht="13.5" x14ac:dyDescent="0.35">
      <c r="A2518" s="1">
        <v>2511</v>
      </c>
      <c r="B2518" s="1">
        <v>2511</v>
      </c>
      <c r="C2518" s="1">
        <v>2512</v>
      </c>
      <c r="D2518" s="1" t="s">
        <v>189</v>
      </c>
      <c r="E2518" s="12">
        <v>0.625</v>
      </c>
      <c r="F2518" s="1">
        <v>2.7090000000000001</v>
      </c>
      <c r="G2518" s="1">
        <v>4.9889999999999999</v>
      </c>
      <c r="H2518" s="1">
        <v>3.2250000000000001</v>
      </c>
      <c r="I2518" s="1">
        <v>2.6970000000000001</v>
      </c>
      <c r="J2518" s="1">
        <v>5.625</v>
      </c>
      <c r="K2518" s="1">
        <v>2.9950000000000001</v>
      </c>
      <c r="L2518" s="1">
        <v>5.2480000000000002</v>
      </c>
      <c r="M2518" s="1">
        <v>3.3919999999999999</v>
      </c>
      <c r="N2518" s="1">
        <v>2.8370000000000002</v>
      </c>
      <c r="O2518" s="1">
        <v>24.058</v>
      </c>
      <c r="P2518" s="1"/>
    </row>
    <row r="2519" spans="1:16" ht="13.5" x14ac:dyDescent="0.35">
      <c r="A2519" s="1">
        <v>2512</v>
      </c>
      <c r="B2519" s="1">
        <v>2512</v>
      </c>
      <c r="C2519" s="1">
        <v>2513</v>
      </c>
      <c r="D2519" s="1" t="s">
        <v>189</v>
      </c>
      <c r="E2519" s="12">
        <v>0.66666666666666663</v>
      </c>
      <c r="F2519" s="1">
        <v>11.114000000000001</v>
      </c>
      <c r="G2519" s="1">
        <v>12.36</v>
      </c>
      <c r="H2519" s="1">
        <v>11.191000000000001</v>
      </c>
      <c r="I2519" s="1">
        <v>11.314</v>
      </c>
      <c r="J2519" s="1">
        <v>18.266999999999999</v>
      </c>
      <c r="K2519" s="1">
        <v>10.874000000000001</v>
      </c>
      <c r="L2519" s="1">
        <v>12.519</v>
      </c>
      <c r="M2519" s="1">
        <v>11.289</v>
      </c>
      <c r="N2519" s="1">
        <v>11.417999999999999</v>
      </c>
      <c r="O2519" s="1">
        <v>22.696999999999999</v>
      </c>
      <c r="P2519" s="1"/>
    </row>
    <row r="2520" spans="1:16" ht="13.5" x14ac:dyDescent="0.35">
      <c r="A2520" s="1">
        <v>2513</v>
      </c>
      <c r="B2520" s="1">
        <v>2513</v>
      </c>
      <c r="C2520" s="1">
        <v>2514</v>
      </c>
      <c r="D2520" s="1" t="s">
        <v>189</v>
      </c>
      <c r="E2520" s="12">
        <v>0.70833333333333337</v>
      </c>
      <c r="F2520" s="1">
        <v>8.452</v>
      </c>
      <c r="G2520" s="1">
        <v>8.3390000000000004</v>
      </c>
      <c r="H2520" s="1">
        <v>5.1020000000000003</v>
      </c>
      <c r="I2520" s="1">
        <v>5.7779999999999996</v>
      </c>
      <c r="J2520" s="1">
        <v>12.712</v>
      </c>
      <c r="K2520" s="1">
        <v>9.0660000000000007</v>
      </c>
      <c r="L2520" s="1">
        <v>8.7629999999999999</v>
      </c>
      <c r="M2520" s="1">
        <v>5.3579999999999997</v>
      </c>
      <c r="N2520" s="1">
        <v>6.069</v>
      </c>
      <c r="O2520" s="1">
        <v>24.936</v>
      </c>
      <c r="P2520" s="1"/>
    </row>
    <row r="2521" spans="1:16" ht="13.5" x14ac:dyDescent="0.35">
      <c r="A2521" s="1">
        <v>2514</v>
      </c>
      <c r="B2521" s="1">
        <v>2514</v>
      </c>
      <c r="C2521" s="1">
        <v>2515</v>
      </c>
      <c r="D2521" s="1" t="s">
        <v>189</v>
      </c>
      <c r="E2521" s="12">
        <v>0.75</v>
      </c>
      <c r="F2521" s="1">
        <v>3.8109999999999999</v>
      </c>
      <c r="G2521" s="1">
        <v>5.5220000000000002</v>
      </c>
      <c r="H2521" s="1">
        <v>2.883</v>
      </c>
      <c r="I2521" s="1">
        <v>4.3109999999999999</v>
      </c>
      <c r="J2521" s="1">
        <v>0.53500000000000003</v>
      </c>
      <c r="K2521" s="1">
        <v>8.3339999999999996</v>
      </c>
      <c r="L2521" s="1">
        <v>5.7759999999999998</v>
      </c>
      <c r="M2521" s="1">
        <v>3</v>
      </c>
      <c r="N2521" s="1">
        <v>4.5019999999999998</v>
      </c>
      <c r="O2521" s="1">
        <v>7.6829999999999998</v>
      </c>
      <c r="P2521" s="1"/>
    </row>
    <row r="2522" spans="1:16" ht="13.5" x14ac:dyDescent="0.35">
      <c r="A2522" s="1">
        <v>2515</v>
      </c>
      <c r="B2522" s="1">
        <v>2515</v>
      </c>
      <c r="C2522" s="1">
        <v>2516</v>
      </c>
      <c r="D2522" s="1" t="s">
        <v>189</v>
      </c>
      <c r="E2522" s="12">
        <v>0.79166666666666663</v>
      </c>
      <c r="F2522" s="1">
        <v>6.2750000000000004</v>
      </c>
      <c r="G2522" s="1">
        <v>3.64</v>
      </c>
      <c r="H2522" s="1">
        <v>2.04</v>
      </c>
      <c r="I2522" s="1">
        <v>2.839</v>
      </c>
      <c r="J2522" s="1">
        <v>8.0239999999999991</v>
      </c>
      <c r="K2522" s="1">
        <v>11.294</v>
      </c>
      <c r="L2522" s="1">
        <v>3.89</v>
      </c>
      <c r="M2522" s="1">
        <v>2.2069999999999999</v>
      </c>
      <c r="N2522" s="1">
        <v>3.0470000000000002</v>
      </c>
      <c r="O2522" s="1">
        <v>30.146000000000001</v>
      </c>
      <c r="P2522" s="1"/>
    </row>
    <row r="2523" spans="1:16" ht="13.5" x14ac:dyDescent="0.35">
      <c r="A2523" s="1">
        <v>2516</v>
      </c>
      <c r="B2523" s="1">
        <v>2516</v>
      </c>
      <c r="C2523" s="1">
        <v>2517</v>
      </c>
      <c r="D2523" s="1" t="s">
        <v>189</v>
      </c>
      <c r="E2523" s="12">
        <v>0.83333333333333337</v>
      </c>
      <c r="F2523" s="1">
        <v>4.9269999999999996</v>
      </c>
      <c r="G2523" s="1">
        <v>9.3030000000000008</v>
      </c>
      <c r="H2523" s="1">
        <v>4.8639999999999999</v>
      </c>
      <c r="I2523" s="1">
        <v>6.67</v>
      </c>
      <c r="J2523" s="1">
        <v>28.954000000000001</v>
      </c>
      <c r="K2523" s="1">
        <v>5.3</v>
      </c>
      <c r="L2523" s="1">
        <v>9.8279999999999994</v>
      </c>
      <c r="M2523" s="1">
        <v>5.1580000000000004</v>
      </c>
      <c r="N2523" s="1">
        <v>7.0570000000000004</v>
      </c>
      <c r="O2523" s="1">
        <v>0.66800000000000004</v>
      </c>
      <c r="P2523" s="1"/>
    </row>
    <row r="2524" spans="1:16" ht="13.5" x14ac:dyDescent="0.35">
      <c r="A2524" s="1">
        <v>2517</v>
      </c>
      <c r="B2524" s="1">
        <v>2517</v>
      </c>
      <c r="C2524" s="1">
        <v>2518</v>
      </c>
      <c r="D2524" s="1" t="s">
        <v>189</v>
      </c>
      <c r="E2524" s="12">
        <v>0.875</v>
      </c>
      <c r="F2524" s="1">
        <v>10.345000000000001</v>
      </c>
      <c r="G2524" s="1">
        <v>16.074000000000002</v>
      </c>
      <c r="H2524" s="1">
        <v>10.042999999999999</v>
      </c>
      <c r="I2524" s="1">
        <v>9.0890000000000004</v>
      </c>
      <c r="J2524" s="1">
        <v>0.56999999999999995</v>
      </c>
      <c r="K2524" s="1">
        <v>10.356999999999999</v>
      </c>
      <c r="L2524" s="1">
        <v>16.885999999999999</v>
      </c>
      <c r="M2524" s="1">
        <v>10.541</v>
      </c>
      <c r="N2524" s="1">
        <v>9.5370000000000008</v>
      </c>
      <c r="O2524" s="1">
        <v>0.57199999999999995</v>
      </c>
      <c r="P2524" s="1"/>
    </row>
    <row r="2525" spans="1:16" ht="13.5" x14ac:dyDescent="0.35">
      <c r="A2525" s="1">
        <v>2518</v>
      </c>
      <c r="B2525" s="1">
        <v>2518</v>
      </c>
      <c r="C2525" s="1">
        <v>2519</v>
      </c>
      <c r="D2525" s="1" t="s">
        <v>189</v>
      </c>
      <c r="E2525" s="12">
        <v>0.91666666666666663</v>
      </c>
      <c r="F2525" s="1">
        <v>6.32</v>
      </c>
      <c r="G2525" s="1">
        <v>10.106</v>
      </c>
      <c r="H2525" s="1">
        <v>6.343</v>
      </c>
      <c r="I2525" s="1">
        <v>6.21</v>
      </c>
      <c r="J2525" s="1">
        <v>0.48599999999999999</v>
      </c>
      <c r="K2525" s="1">
        <v>6.468</v>
      </c>
      <c r="L2525" s="1">
        <v>10.614000000000001</v>
      </c>
      <c r="M2525" s="1">
        <v>6.6550000000000002</v>
      </c>
      <c r="N2525" s="1">
        <v>6.516</v>
      </c>
      <c r="O2525" s="1">
        <v>0.49199999999999999</v>
      </c>
      <c r="P2525" s="1"/>
    </row>
    <row r="2526" spans="1:16" ht="13.5" x14ac:dyDescent="0.35">
      <c r="A2526" s="1">
        <v>2519</v>
      </c>
      <c r="B2526" s="1">
        <v>2519</v>
      </c>
      <c r="C2526" s="1">
        <v>2520</v>
      </c>
      <c r="D2526" s="1" t="s">
        <v>189</v>
      </c>
      <c r="E2526" s="12">
        <v>0.95833333333333337</v>
      </c>
      <c r="F2526" s="1">
        <v>3.8149999999999999</v>
      </c>
      <c r="G2526" s="1">
        <v>6.44</v>
      </c>
      <c r="H2526" s="1">
        <v>3.347</v>
      </c>
      <c r="I2526" s="1">
        <v>4.3819999999999997</v>
      </c>
      <c r="J2526" s="1">
        <v>0.27300000000000002</v>
      </c>
      <c r="K2526" s="1">
        <v>3.6469999999999998</v>
      </c>
      <c r="L2526" s="1">
        <v>6.7809999999999997</v>
      </c>
      <c r="M2526" s="1">
        <v>3.5270000000000001</v>
      </c>
      <c r="N2526" s="1">
        <v>4.6159999999999997</v>
      </c>
      <c r="O2526" s="1">
        <v>0.28000000000000003</v>
      </c>
      <c r="P2526" s="1"/>
    </row>
    <row r="2527" spans="1:16" ht="13.5" x14ac:dyDescent="0.35">
      <c r="A2527" s="1">
        <v>2520</v>
      </c>
      <c r="B2527" s="1">
        <v>2520</v>
      </c>
      <c r="C2527" s="1">
        <v>2521</v>
      </c>
      <c r="D2527" s="1" t="s">
        <v>190</v>
      </c>
      <c r="E2527" s="12">
        <v>0</v>
      </c>
      <c r="F2527" s="1">
        <v>6.8310000000000004</v>
      </c>
      <c r="G2527" s="1">
        <v>10.989000000000001</v>
      </c>
      <c r="H2527" s="1">
        <v>6.8330000000000002</v>
      </c>
      <c r="I2527" s="1">
        <v>5.7119999999999997</v>
      </c>
      <c r="J2527" s="1">
        <v>0.19900000000000001</v>
      </c>
      <c r="K2527" s="1">
        <v>6.8230000000000004</v>
      </c>
      <c r="L2527" s="1">
        <v>11.563000000000001</v>
      </c>
      <c r="M2527" s="1">
        <v>7.19</v>
      </c>
      <c r="N2527" s="1">
        <v>6.0110000000000001</v>
      </c>
      <c r="O2527" s="1">
        <v>0.20599999999999999</v>
      </c>
      <c r="P2527" s="1"/>
    </row>
    <row r="2528" spans="1:16" ht="13.5" x14ac:dyDescent="0.35">
      <c r="A2528" s="1">
        <v>2521</v>
      </c>
      <c r="B2528" s="1">
        <v>2521</v>
      </c>
      <c r="C2528" s="1">
        <v>2522</v>
      </c>
      <c r="D2528" s="1" t="s">
        <v>190</v>
      </c>
      <c r="E2528" s="12">
        <v>4.1666666666666664E-2</v>
      </c>
      <c r="F2528" s="1">
        <v>4.4189999999999996</v>
      </c>
      <c r="G2528" s="1">
        <v>6.9870000000000001</v>
      </c>
      <c r="H2528" s="1">
        <v>4.4050000000000002</v>
      </c>
      <c r="I2528" s="1">
        <v>3.5470000000000002</v>
      </c>
      <c r="J2528" s="1">
        <v>5.4109999999999996</v>
      </c>
      <c r="K2528" s="1">
        <v>4.5389999999999997</v>
      </c>
      <c r="L2528" s="1">
        <v>7.35</v>
      </c>
      <c r="M2528" s="1">
        <v>4.6340000000000003</v>
      </c>
      <c r="N2528" s="1">
        <v>3.7309999999999999</v>
      </c>
      <c r="O2528" s="1">
        <v>9.4670000000000005</v>
      </c>
      <c r="P2528" s="1"/>
    </row>
    <row r="2529" spans="1:16" ht="13.5" x14ac:dyDescent="0.35">
      <c r="A2529" s="1">
        <v>2522</v>
      </c>
      <c r="B2529" s="1">
        <v>2522</v>
      </c>
      <c r="C2529" s="1">
        <v>2523</v>
      </c>
      <c r="D2529" s="1" t="s">
        <v>190</v>
      </c>
      <c r="E2529" s="12">
        <v>8.3333333333333329E-2</v>
      </c>
      <c r="F2529" s="1">
        <v>2.379</v>
      </c>
      <c r="G2529" s="1">
        <v>3.8250000000000002</v>
      </c>
      <c r="H2529" s="1">
        <v>2.3860000000000001</v>
      </c>
      <c r="I2529" s="1">
        <v>2.2490000000000001</v>
      </c>
      <c r="J2529" s="1">
        <v>6.99</v>
      </c>
      <c r="K2529" s="1">
        <v>2.5390000000000001</v>
      </c>
      <c r="L2529" s="1">
        <v>4.0289999999999999</v>
      </c>
      <c r="M2529" s="1">
        <v>2.5150000000000001</v>
      </c>
      <c r="N2529" s="1">
        <v>2.37</v>
      </c>
      <c r="O2529" s="1">
        <v>17.065999999999999</v>
      </c>
      <c r="P2529" s="1"/>
    </row>
    <row r="2530" spans="1:16" ht="13.5" x14ac:dyDescent="0.35">
      <c r="A2530" s="1">
        <v>2523</v>
      </c>
      <c r="B2530" s="1">
        <v>2523</v>
      </c>
      <c r="C2530" s="1">
        <v>2524</v>
      </c>
      <c r="D2530" s="1" t="s">
        <v>190</v>
      </c>
      <c r="E2530" s="12">
        <v>0.125</v>
      </c>
      <c r="F2530" s="1">
        <v>2.706</v>
      </c>
      <c r="G2530" s="1">
        <v>4.157</v>
      </c>
      <c r="H2530" s="1">
        <v>2.68</v>
      </c>
      <c r="I2530" s="1">
        <v>2.0609999999999999</v>
      </c>
      <c r="J2530" s="1">
        <v>7.3920000000000003</v>
      </c>
      <c r="K2530" s="1">
        <v>2.7029999999999998</v>
      </c>
      <c r="L2530" s="1">
        <v>4.3789999999999996</v>
      </c>
      <c r="M2530" s="1">
        <v>2.8239999999999998</v>
      </c>
      <c r="N2530" s="1">
        <v>2.173</v>
      </c>
      <c r="O2530" s="1">
        <v>14.865</v>
      </c>
      <c r="P2530" s="1"/>
    </row>
    <row r="2531" spans="1:16" ht="13.5" x14ac:dyDescent="0.35">
      <c r="A2531" s="1">
        <v>2524</v>
      </c>
      <c r="B2531" s="1">
        <v>2524</v>
      </c>
      <c r="C2531" s="1">
        <v>2525</v>
      </c>
      <c r="D2531" s="1" t="s">
        <v>190</v>
      </c>
      <c r="E2531" s="12">
        <v>0.16666666666666666</v>
      </c>
      <c r="F2531" s="1">
        <v>11.46</v>
      </c>
      <c r="G2531" s="1">
        <v>17.216999999999999</v>
      </c>
      <c r="H2531" s="1">
        <v>11.643000000000001</v>
      </c>
      <c r="I2531" s="1">
        <v>7.8220000000000001</v>
      </c>
      <c r="J2531" s="1">
        <v>28.050999999999998</v>
      </c>
      <c r="K2531" s="1">
        <v>11.438000000000001</v>
      </c>
      <c r="L2531" s="1">
        <v>18.12</v>
      </c>
      <c r="M2531" s="1">
        <v>12.257</v>
      </c>
      <c r="N2531" s="1">
        <v>8.2360000000000007</v>
      </c>
      <c r="O2531" s="1">
        <v>57.731999999999999</v>
      </c>
      <c r="P2531" s="1"/>
    </row>
    <row r="2532" spans="1:16" ht="13.5" x14ac:dyDescent="0.35">
      <c r="A2532" s="1">
        <v>2525</v>
      </c>
      <c r="B2532" s="1">
        <v>2525</v>
      </c>
      <c r="C2532" s="1">
        <v>2526</v>
      </c>
      <c r="D2532" s="1" t="s">
        <v>190</v>
      </c>
      <c r="E2532" s="12">
        <v>0.20833333333333334</v>
      </c>
      <c r="F2532" s="1">
        <v>9.2100000000000009</v>
      </c>
      <c r="G2532" s="1">
        <v>13.13</v>
      </c>
      <c r="H2532" s="1">
        <v>8.7739999999999991</v>
      </c>
      <c r="I2532" s="1">
        <v>5.4779999999999998</v>
      </c>
      <c r="J2532" s="1">
        <v>24.297999999999998</v>
      </c>
      <c r="K2532" s="1">
        <v>9.1270000000000007</v>
      </c>
      <c r="L2532" s="1">
        <v>13.807</v>
      </c>
      <c r="M2532" s="1">
        <v>9.2240000000000002</v>
      </c>
      <c r="N2532" s="1">
        <v>5.7560000000000002</v>
      </c>
      <c r="O2532" s="1">
        <v>35.249000000000002</v>
      </c>
      <c r="P2532" s="1"/>
    </row>
    <row r="2533" spans="1:16" ht="13.5" x14ac:dyDescent="0.35">
      <c r="A2533" s="1">
        <v>2526</v>
      </c>
      <c r="B2533" s="1">
        <v>2526</v>
      </c>
      <c r="C2533" s="1">
        <v>2527</v>
      </c>
      <c r="D2533" s="1" t="s">
        <v>190</v>
      </c>
      <c r="E2533" s="12">
        <v>0.25</v>
      </c>
      <c r="F2533" s="1">
        <v>4.1680000000000001</v>
      </c>
      <c r="G2533" s="1">
        <v>6.5279999999999996</v>
      </c>
      <c r="H2533" s="1">
        <v>4.2610000000000001</v>
      </c>
      <c r="I2533" s="1">
        <v>3.786</v>
      </c>
      <c r="J2533" s="1">
        <v>23.495000000000001</v>
      </c>
      <c r="K2533" s="1">
        <v>4.1130000000000004</v>
      </c>
      <c r="L2533" s="1">
        <v>6.8570000000000002</v>
      </c>
      <c r="M2533" s="1">
        <v>4.4729999999999999</v>
      </c>
      <c r="N2533" s="1">
        <v>3.972</v>
      </c>
      <c r="O2533" s="1">
        <v>63.798000000000002</v>
      </c>
      <c r="P2533" s="1"/>
    </row>
    <row r="2534" spans="1:16" ht="13.5" x14ac:dyDescent="0.35">
      <c r="A2534" s="1">
        <v>2527</v>
      </c>
      <c r="B2534" s="1">
        <v>2527</v>
      </c>
      <c r="C2534" s="1">
        <v>2528</v>
      </c>
      <c r="D2534" s="1" t="s">
        <v>190</v>
      </c>
      <c r="E2534" s="12">
        <v>0.29166666666666669</v>
      </c>
      <c r="F2534" s="1">
        <v>10.61</v>
      </c>
      <c r="G2534" s="1">
        <v>11.041</v>
      </c>
      <c r="H2534" s="1">
        <v>10.739000000000001</v>
      </c>
      <c r="I2534" s="1">
        <v>9.8610000000000007</v>
      </c>
      <c r="J2534" s="1">
        <v>2.5510000000000002</v>
      </c>
      <c r="K2534" s="1">
        <v>10.581</v>
      </c>
      <c r="L2534" s="1">
        <v>11.105</v>
      </c>
      <c r="M2534" s="1">
        <v>10.787000000000001</v>
      </c>
      <c r="N2534" s="1">
        <v>9.8629999999999995</v>
      </c>
      <c r="O2534" s="1">
        <v>23.763999999999999</v>
      </c>
      <c r="P2534" s="1"/>
    </row>
    <row r="2535" spans="1:16" ht="13.5" x14ac:dyDescent="0.35">
      <c r="A2535" s="1">
        <v>2528</v>
      </c>
      <c r="B2535" s="1">
        <v>2528</v>
      </c>
      <c r="C2535" s="1">
        <v>2529</v>
      </c>
      <c r="D2535" s="1" t="s">
        <v>190</v>
      </c>
      <c r="E2535" s="12">
        <v>0.33333333333333331</v>
      </c>
      <c r="F2535" s="1">
        <v>2.319</v>
      </c>
      <c r="G2535" s="1">
        <v>4.7729999999999997</v>
      </c>
      <c r="H2535" s="1">
        <v>2.8109999999999999</v>
      </c>
      <c r="I2535" s="1">
        <v>2.923</v>
      </c>
      <c r="J2535" s="1">
        <v>8.2579999999999991</v>
      </c>
      <c r="K2535" s="1">
        <v>2.5179999999999998</v>
      </c>
      <c r="L2535" s="1">
        <v>5.0629999999999997</v>
      </c>
      <c r="M2535" s="1">
        <v>2.9980000000000002</v>
      </c>
      <c r="N2535" s="1">
        <v>3.1160000000000001</v>
      </c>
      <c r="O2535" s="1">
        <v>30.724</v>
      </c>
      <c r="P2535" s="1"/>
    </row>
    <row r="2536" spans="1:16" ht="13.5" x14ac:dyDescent="0.35">
      <c r="A2536" s="1">
        <v>2529</v>
      </c>
      <c r="B2536" s="1">
        <v>2529</v>
      </c>
      <c r="C2536" s="1">
        <v>2530</v>
      </c>
      <c r="D2536" s="1" t="s">
        <v>190</v>
      </c>
      <c r="E2536" s="12">
        <v>0.375</v>
      </c>
      <c r="F2536" s="1">
        <v>7.1139999999999999</v>
      </c>
      <c r="G2536" s="1">
        <v>10.923999999999999</v>
      </c>
      <c r="H2536" s="1">
        <v>7.3840000000000003</v>
      </c>
      <c r="I2536" s="1">
        <v>7.1440000000000001</v>
      </c>
      <c r="J2536" s="1">
        <v>18.821999999999999</v>
      </c>
      <c r="K2536" s="1">
        <v>7.2089999999999996</v>
      </c>
      <c r="L2536" s="1">
        <v>11.442</v>
      </c>
      <c r="M2536" s="1">
        <v>7.718</v>
      </c>
      <c r="N2536" s="1">
        <v>7.4649999999999999</v>
      </c>
      <c r="O2536" s="1">
        <v>49.698</v>
      </c>
      <c r="P2536" s="1"/>
    </row>
    <row r="2537" spans="1:16" ht="13.5" x14ac:dyDescent="0.35">
      <c r="A2537" s="1">
        <v>2530</v>
      </c>
      <c r="B2537" s="1">
        <v>2530</v>
      </c>
      <c r="C2537" s="1">
        <v>2531</v>
      </c>
      <c r="D2537" s="1" t="s">
        <v>190</v>
      </c>
      <c r="E2537" s="12">
        <v>0.41666666666666669</v>
      </c>
      <c r="F2537" s="1">
        <v>0.622</v>
      </c>
      <c r="G2537" s="1">
        <v>0.4</v>
      </c>
      <c r="H2537" s="1">
        <v>0.434</v>
      </c>
      <c r="I2537" s="1">
        <v>1.0069999999999999</v>
      </c>
      <c r="J2537" s="1">
        <v>4.7050000000000001</v>
      </c>
      <c r="K2537" s="1">
        <v>0.76800000000000002</v>
      </c>
      <c r="L2537" s="1">
        <v>0.36599999999999999</v>
      </c>
      <c r="M2537" s="1">
        <v>0.40100000000000002</v>
      </c>
      <c r="N2537" s="1">
        <v>1.004</v>
      </c>
      <c r="O2537" s="1">
        <v>17.504000000000001</v>
      </c>
      <c r="P2537" s="1"/>
    </row>
    <row r="2538" spans="1:16" ht="13.5" x14ac:dyDescent="0.35">
      <c r="A2538" s="1">
        <v>2531</v>
      </c>
      <c r="B2538" s="1">
        <v>2531</v>
      </c>
      <c r="C2538" s="1">
        <v>2532</v>
      </c>
      <c r="D2538" s="1" t="s">
        <v>190</v>
      </c>
      <c r="E2538" s="12">
        <v>0.45833333333333331</v>
      </c>
      <c r="F2538" s="1">
        <v>6.423</v>
      </c>
      <c r="G2538" s="1">
        <v>9.5579999999999998</v>
      </c>
      <c r="H2538" s="1">
        <v>6.3650000000000002</v>
      </c>
      <c r="I2538" s="1">
        <v>5.4889999999999999</v>
      </c>
      <c r="J2538" s="1">
        <v>6.3719999999999999</v>
      </c>
      <c r="K2538" s="1">
        <v>10.016999999999999</v>
      </c>
      <c r="L2538" s="1">
        <v>10.116</v>
      </c>
      <c r="M2538" s="1">
        <v>6.7569999999999997</v>
      </c>
      <c r="N2538" s="1">
        <v>5.835</v>
      </c>
      <c r="O2538" s="1">
        <v>36.595999999999997</v>
      </c>
      <c r="P2538" s="1"/>
    </row>
    <row r="2539" spans="1:16" ht="13.5" x14ac:dyDescent="0.35">
      <c r="A2539" s="1">
        <v>2532</v>
      </c>
      <c r="B2539" s="1">
        <v>2532</v>
      </c>
      <c r="C2539" s="1">
        <v>2533</v>
      </c>
      <c r="D2539" s="1" t="s">
        <v>190</v>
      </c>
      <c r="E2539" s="12">
        <v>0.5</v>
      </c>
      <c r="F2539" s="1">
        <v>0.48499999999999999</v>
      </c>
      <c r="G2539" s="1">
        <v>1.8720000000000001</v>
      </c>
      <c r="H2539" s="1">
        <v>0.38200000000000001</v>
      </c>
      <c r="I2539" s="1">
        <v>2.5129999999999999</v>
      </c>
      <c r="J2539" s="1">
        <v>3.379</v>
      </c>
      <c r="K2539" s="1">
        <v>0.95799999999999996</v>
      </c>
      <c r="L2539" s="1">
        <v>2.024</v>
      </c>
      <c r="M2539" s="1">
        <v>0.45600000000000002</v>
      </c>
      <c r="N2539" s="1">
        <v>2.6989999999999998</v>
      </c>
      <c r="O2539" s="1">
        <v>54.372</v>
      </c>
      <c r="P2539" s="1"/>
    </row>
    <row r="2540" spans="1:16" ht="13.5" x14ac:dyDescent="0.35">
      <c r="A2540" s="1">
        <v>2533</v>
      </c>
      <c r="B2540" s="1">
        <v>2533</v>
      </c>
      <c r="C2540" s="1">
        <v>2534</v>
      </c>
      <c r="D2540" s="1" t="s">
        <v>190</v>
      </c>
      <c r="E2540" s="12">
        <v>0.54166666666666663</v>
      </c>
      <c r="F2540" s="1">
        <v>1.8240000000000001</v>
      </c>
      <c r="G2540" s="1">
        <v>0.19</v>
      </c>
      <c r="H2540" s="1">
        <v>0.91200000000000003</v>
      </c>
      <c r="I2540" s="1">
        <v>1.804</v>
      </c>
      <c r="J2540" s="1">
        <v>0.112</v>
      </c>
      <c r="K2540" s="1">
        <v>4.952</v>
      </c>
      <c r="L2540" s="1">
        <v>0.19400000000000001</v>
      </c>
      <c r="M2540" s="1">
        <v>0.95399999999999996</v>
      </c>
      <c r="N2540" s="1">
        <v>1.9039999999999999</v>
      </c>
      <c r="O2540" s="1">
        <v>39.445</v>
      </c>
      <c r="P2540" s="1"/>
    </row>
    <row r="2541" spans="1:16" ht="13.5" x14ac:dyDescent="0.35">
      <c r="A2541" s="1">
        <v>2534</v>
      </c>
      <c r="B2541" s="1">
        <v>2534</v>
      </c>
      <c r="C2541" s="1">
        <v>2535</v>
      </c>
      <c r="D2541" s="1" t="s">
        <v>190</v>
      </c>
      <c r="E2541" s="12">
        <v>0.58333333333333337</v>
      </c>
      <c r="F2541" s="1">
        <v>9.2539999999999996</v>
      </c>
      <c r="G2541" s="1">
        <v>12.476000000000001</v>
      </c>
      <c r="H2541" s="1">
        <v>7.4409999999999998</v>
      </c>
      <c r="I2541" s="1">
        <v>10.021000000000001</v>
      </c>
      <c r="J2541" s="1">
        <v>10.119999999999999</v>
      </c>
      <c r="K2541" s="1">
        <v>15.302</v>
      </c>
      <c r="L2541" s="1">
        <v>13.151</v>
      </c>
      <c r="M2541" s="1">
        <v>7.8550000000000004</v>
      </c>
      <c r="N2541" s="1">
        <v>10.569000000000001</v>
      </c>
      <c r="O2541" s="1">
        <v>51.756999999999998</v>
      </c>
      <c r="P2541" s="1"/>
    </row>
    <row r="2542" spans="1:16" ht="13.5" x14ac:dyDescent="0.35">
      <c r="A2542" s="1">
        <v>2535</v>
      </c>
      <c r="B2542" s="1">
        <v>2535</v>
      </c>
      <c r="C2542" s="1">
        <v>2536</v>
      </c>
      <c r="D2542" s="1" t="s">
        <v>190</v>
      </c>
      <c r="E2542" s="12">
        <v>0.625</v>
      </c>
      <c r="F2542" s="1">
        <v>0.79100000000000004</v>
      </c>
      <c r="G2542" s="1">
        <v>2.6240000000000001</v>
      </c>
      <c r="H2542" s="1">
        <v>1.2589999999999999</v>
      </c>
      <c r="I2542" s="1">
        <v>1.984</v>
      </c>
      <c r="J2542" s="1">
        <v>0</v>
      </c>
      <c r="K2542" s="1">
        <v>0.99299999999999999</v>
      </c>
      <c r="L2542" s="1">
        <v>2.8039999999999998</v>
      </c>
      <c r="M2542" s="1">
        <v>1.365</v>
      </c>
      <c r="N2542" s="1">
        <v>2.1280000000000001</v>
      </c>
      <c r="O2542" s="1">
        <v>0</v>
      </c>
      <c r="P2542" s="1"/>
    </row>
    <row r="2543" spans="1:16" ht="13.5" x14ac:dyDescent="0.35">
      <c r="A2543" s="1">
        <v>2536</v>
      </c>
      <c r="B2543" s="1">
        <v>2536</v>
      </c>
      <c r="C2543" s="1">
        <v>2537</v>
      </c>
      <c r="D2543" s="1" t="s">
        <v>190</v>
      </c>
      <c r="E2543" s="12">
        <v>0.66666666666666663</v>
      </c>
      <c r="F2543" s="1">
        <v>8.2070000000000007</v>
      </c>
      <c r="G2543" s="1">
        <v>9.2590000000000003</v>
      </c>
      <c r="H2543" s="1">
        <v>8.3450000000000006</v>
      </c>
      <c r="I2543" s="1">
        <v>8.8170000000000002</v>
      </c>
      <c r="J2543" s="1">
        <v>10.898999999999999</v>
      </c>
      <c r="K2543" s="1">
        <v>9.3330000000000002</v>
      </c>
      <c r="L2543" s="1">
        <v>9.3520000000000003</v>
      </c>
      <c r="M2543" s="1">
        <v>8.3919999999999995</v>
      </c>
      <c r="N2543" s="1">
        <v>8.8870000000000005</v>
      </c>
      <c r="O2543" s="1">
        <v>21.417999999999999</v>
      </c>
      <c r="P2543" s="1"/>
    </row>
    <row r="2544" spans="1:16" ht="13.5" x14ac:dyDescent="0.35">
      <c r="A2544" s="1">
        <v>2537</v>
      </c>
      <c r="B2544" s="1">
        <v>2537</v>
      </c>
      <c r="C2544" s="1">
        <v>2538</v>
      </c>
      <c r="D2544" s="1" t="s">
        <v>190</v>
      </c>
      <c r="E2544" s="12">
        <v>0.70833333333333337</v>
      </c>
      <c r="F2544" s="1">
        <v>11.52</v>
      </c>
      <c r="G2544" s="1">
        <v>14.114000000000001</v>
      </c>
      <c r="H2544" s="1">
        <v>9.5519999999999996</v>
      </c>
      <c r="I2544" s="1">
        <v>10.555999999999999</v>
      </c>
      <c r="J2544" s="1">
        <v>5.09</v>
      </c>
      <c r="K2544" s="1">
        <v>16.053999999999998</v>
      </c>
      <c r="L2544" s="1">
        <v>14.759</v>
      </c>
      <c r="M2544" s="1">
        <v>9.9589999999999996</v>
      </c>
      <c r="N2544" s="1">
        <v>11.015000000000001</v>
      </c>
      <c r="O2544" s="1">
        <v>18.818000000000001</v>
      </c>
      <c r="P2544" s="1"/>
    </row>
    <row r="2545" spans="1:16" ht="13.5" x14ac:dyDescent="0.35">
      <c r="A2545" s="1">
        <v>2538</v>
      </c>
      <c r="B2545" s="1">
        <v>2538</v>
      </c>
      <c r="C2545" s="1">
        <v>2539</v>
      </c>
      <c r="D2545" s="1" t="s">
        <v>190</v>
      </c>
      <c r="E2545" s="12">
        <v>0.75</v>
      </c>
      <c r="F2545" s="1">
        <v>3.367</v>
      </c>
      <c r="G2545" s="1">
        <v>0.67700000000000005</v>
      </c>
      <c r="H2545" s="1">
        <v>0.79100000000000004</v>
      </c>
      <c r="I2545" s="1">
        <v>0.56899999999999995</v>
      </c>
      <c r="J2545" s="1">
        <v>6.5359999999999996</v>
      </c>
      <c r="K2545" s="1">
        <v>8.3480000000000008</v>
      </c>
      <c r="L2545" s="1">
        <v>0.746</v>
      </c>
      <c r="M2545" s="1">
        <v>0.86599999999999999</v>
      </c>
      <c r="N2545" s="1">
        <v>0.56499999999999995</v>
      </c>
      <c r="O2545" s="1">
        <v>30.792999999999999</v>
      </c>
      <c r="P2545" s="1"/>
    </row>
    <row r="2546" spans="1:16" ht="13.5" x14ac:dyDescent="0.35">
      <c r="A2546" s="1">
        <v>2539</v>
      </c>
      <c r="B2546" s="1">
        <v>2539</v>
      </c>
      <c r="C2546" s="1">
        <v>2540</v>
      </c>
      <c r="D2546" s="1" t="s">
        <v>190</v>
      </c>
      <c r="E2546" s="12">
        <v>0.79166666666666663</v>
      </c>
      <c r="F2546" s="1">
        <v>4.3869999999999996</v>
      </c>
      <c r="G2546" s="1">
        <v>10.161</v>
      </c>
      <c r="H2546" s="1">
        <v>5.7880000000000003</v>
      </c>
      <c r="I2546" s="1">
        <v>7.7619999999999996</v>
      </c>
      <c r="J2546" s="1">
        <v>0.40600000000000003</v>
      </c>
      <c r="K2546" s="1">
        <v>4.5199999999999996</v>
      </c>
      <c r="L2546" s="1">
        <v>10.708</v>
      </c>
      <c r="M2546" s="1">
        <v>6.1079999999999997</v>
      </c>
      <c r="N2546" s="1">
        <v>8.1839999999999993</v>
      </c>
      <c r="O2546" s="1">
        <v>0.40699999999999997</v>
      </c>
      <c r="P2546" s="1"/>
    </row>
    <row r="2547" spans="1:16" ht="13.5" x14ac:dyDescent="0.35">
      <c r="A2547" s="1">
        <v>2540</v>
      </c>
      <c r="B2547" s="1">
        <v>2540</v>
      </c>
      <c r="C2547" s="1">
        <v>2541</v>
      </c>
      <c r="D2547" s="1" t="s">
        <v>190</v>
      </c>
      <c r="E2547" s="12">
        <v>0.83333333333333337</v>
      </c>
      <c r="F2547" s="1">
        <v>5.8369999999999997</v>
      </c>
      <c r="G2547" s="1">
        <v>11.552</v>
      </c>
      <c r="H2547" s="1">
        <v>7.008</v>
      </c>
      <c r="I2547" s="1">
        <v>8.4949999999999992</v>
      </c>
      <c r="J2547" s="1">
        <v>0.23599999999999999</v>
      </c>
      <c r="K2547" s="1">
        <v>5.5629999999999997</v>
      </c>
      <c r="L2547" s="1">
        <v>12.143000000000001</v>
      </c>
      <c r="M2547" s="1">
        <v>7.3620000000000001</v>
      </c>
      <c r="N2547" s="1">
        <v>8.9269999999999996</v>
      </c>
      <c r="O2547" s="1">
        <v>0.23699999999999999</v>
      </c>
      <c r="P2547" s="1"/>
    </row>
    <row r="2548" spans="1:16" ht="13.5" x14ac:dyDescent="0.35">
      <c r="A2548" s="1">
        <v>2541</v>
      </c>
      <c r="B2548" s="1">
        <v>2541</v>
      </c>
      <c r="C2548" s="1">
        <v>2542</v>
      </c>
      <c r="D2548" s="1" t="s">
        <v>190</v>
      </c>
      <c r="E2548" s="12">
        <v>0.875</v>
      </c>
      <c r="F2548" s="1">
        <v>1.71</v>
      </c>
      <c r="G2548" s="1">
        <v>3.395</v>
      </c>
      <c r="H2548" s="1">
        <v>1.643</v>
      </c>
      <c r="I2548" s="1">
        <v>3.0680000000000001</v>
      </c>
      <c r="J2548" s="1">
        <v>0.124</v>
      </c>
      <c r="K2548" s="1">
        <v>1.792</v>
      </c>
      <c r="L2548" s="1">
        <v>3.577</v>
      </c>
      <c r="M2548" s="1">
        <v>1.734</v>
      </c>
      <c r="N2548" s="1">
        <v>3.2330000000000001</v>
      </c>
      <c r="O2548" s="1">
        <v>0.125</v>
      </c>
      <c r="P2548" s="1"/>
    </row>
    <row r="2549" spans="1:16" ht="13.5" x14ac:dyDescent="0.35">
      <c r="A2549" s="1">
        <v>2542</v>
      </c>
      <c r="B2549" s="1">
        <v>2542</v>
      </c>
      <c r="C2549" s="1">
        <v>2543</v>
      </c>
      <c r="D2549" s="1" t="s">
        <v>190</v>
      </c>
      <c r="E2549" s="12">
        <v>0.91666666666666663</v>
      </c>
      <c r="F2549" s="1">
        <v>1.0349999999999999</v>
      </c>
      <c r="G2549" s="1">
        <v>1.5920000000000001</v>
      </c>
      <c r="H2549" s="1">
        <v>1.335</v>
      </c>
      <c r="I2549" s="1">
        <v>0.499</v>
      </c>
      <c r="J2549" s="1">
        <v>1.2E-2</v>
      </c>
      <c r="K2549" s="1">
        <v>0.99199999999999999</v>
      </c>
      <c r="L2549" s="1">
        <v>1.6759999999999999</v>
      </c>
      <c r="M2549" s="1">
        <v>1.405</v>
      </c>
      <c r="N2549" s="1">
        <v>0.52500000000000002</v>
      </c>
      <c r="O2549" s="1">
        <v>1.2E-2</v>
      </c>
      <c r="P2549" s="1"/>
    </row>
    <row r="2550" spans="1:16" ht="13.5" x14ac:dyDescent="0.35">
      <c r="A2550" s="1">
        <v>2543</v>
      </c>
      <c r="B2550" s="1">
        <v>2543</v>
      </c>
      <c r="C2550" s="1">
        <v>2544</v>
      </c>
      <c r="D2550" s="1" t="s">
        <v>190</v>
      </c>
      <c r="E2550" s="12">
        <v>0.95833333333333337</v>
      </c>
      <c r="F2550" s="1">
        <v>0.94499999999999995</v>
      </c>
      <c r="G2550" s="1">
        <v>1.105</v>
      </c>
      <c r="H2550" s="1">
        <v>1.464</v>
      </c>
      <c r="I2550" s="1">
        <v>0.67300000000000004</v>
      </c>
      <c r="J2550" s="1">
        <v>3.5289999999999999</v>
      </c>
      <c r="K2550" s="1">
        <v>0.98799999999999999</v>
      </c>
      <c r="L2550" s="1">
        <v>1.1619999999999999</v>
      </c>
      <c r="M2550" s="1">
        <v>1.5389999999999999</v>
      </c>
      <c r="N2550" s="1">
        <v>0.70899999999999996</v>
      </c>
      <c r="O2550" s="1">
        <v>4.1000000000000002E-2</v>
      </c>
      <c r="P2550" s="1"/>
    </row>
    <row r="2551" spans="1:16" ht="13.5" x14ac:dyDescent="0.35">
      <c r="A2551" s="1">
        <v>2544</v>
      </c>
      <c r="B2551" s="1">
        <v>2544</v>
      </c>
      <c r="C2551" s="1">
        <v>2545</v>
      </c>
      <c r="D2551" s="1" t="s">
        <v>191</v>
      </c>
      <c r="E2551" s="12">
        <v>0</v>
      </c>
      <c r="F2551" s="1">
        <v>6.2220000000000004</v>
      </c>
      <c r="G2551" s="1">
        <v>10.292</v>
      </c>
      <c r="H2551" s="1">
        <v>7.0670000000000002</v>
      </c>
      <c r="I2551" s="1">
        <v>5.8369999999999997</v>
      </c>
      <c r="J2551" s="1">
        <v>3.4319999999999999</v>
      </c>
      <c r="K2551" s="1">
        <v>6.3460000000000001</v>
      </c>
      <c r="L2551" s="1">
        <v>10.829000000000001</v>
      </c>
      <c r="M2551" s="1">
        <v>7.4359999999999999</v>
      </c>
      <c r="N2551" s="1">
        <v>6.1429999999999998</v>
      </c>
      <c r="O2551" s="1">
        <v>9.8339999999999996</v>
      </c>
      <c r="P2551" s="1"/>
    </row>
    <row r="2552" spans="1:16" ht="13.5" x14ac:dyDescent="0.35">
      <c r="A2552" s="1">
        <v>2545</v>
      </c>
      <c r="B2552" s="1">
        <v>2545</v>
      </c>
      <c r="C2552" s="1">
        <v>2546</v>
      </c>
      <c r="D2552" s="1" t="s">
        <v>191</v>
      </c>
      <c r="E2552" s="12">
        <v>4.1666666666666664E-2</v>
      </c>
      <c r="F2552" s="1">
        <v>3.56</v>
      </c>
      <c r="G2552" s="1">
        <v>4.9749999999999996</v>
      </c>
      <c r="H2552" s="1">
        <v>3.9889999999999999</v>
      </c>
      <c r="I2552" s="1">
        <v>1.847</v>
      </c>
      <c r="J2552" s="1">
        <v>8.7999999999999995E-2</v>
      </c>
      <c r="K2552" s="1">
        <v>3.3090000000000002</v>
      </c>
      <c r="L2552" s="1">
        <v>5.23</v>
      </c>
      <c r="M2552" s="1">
        <v>4.1929999999999996</v>
      </c>
      <c r="N2552" s="1">
        <v>1.9390000000000001</v>
      </c>
      <c r="O2552" s="1">
        <v>5.2160000000000002</v>
      </c>
      <c r="P2552" s="1"/>
    </row>
    <row r="2553" spans="1:16" ht="13.5" x14ac:dyDescent="0.35">
      <c r="A2553" s="1">
        <v>2546</v>
      </c>
      <c r="B2553" s="1">
        <v>2546</v>
      </c>
      <c r="C2553" s="1">
        <v>2547</v>
      </c>
      <c r="D2553" s="1" t="s">
        <v>191</v>
      </c>
      <c r="E2553" s="12">
        <v>8.3333333333333329E-2</v>
      </c>
      <c r="F2553" s="1">
        <v>5.0460000000000003</v>
      </c>
      <c r="G2553" s="1">
        <v>7.194</v>
      </c>
      <c r="H2553" s="1">
        <v>5.1769999999999996</v>
      </c>
      <c r="I2553" s="1">
        <v>3.4630000000000001</v>
      </c>
      <c r="J2553" s="1">
        <v>0.182</v>
      </c>
      <c r="K2553" s="1">
        <v>4.7869999999999999</v>
      </c>
      <c r="L2553" s="1">
        <v>7.56</v>
      </c>
      <c r="M2553" s="1">
        <v>5.4379999999999997</v>
      </c>
      <c r="N2553" s="1">
        <v>3.6349999999999998</v>
      </c>
      <c r="O2553" s="1">
        <v>14.722</v>
      </c>
      <c r="P2553" s="1"/>
    </row>
    <row r="2554" spans="1:16" ht="13.5" x14ac:dyDescent="0.35">
      <c r="A2554" s="1">
        <v>2547</v>
      </c>
      <c r="B2554" s="1">
        <v>2547</v>
      </c>
      <c r="C2554" s="1">
        <v>2548</v>
      </c>
      <c r="D2554" s="1" t="s">
        <v>191</v>
      </c>
      <c r="E2554" s="12">
        <v>0.125</v>
      </c>
      <c r="F2554" s="1">
        <v>4.0460000000000003</v>
      </c>
      <c r="G2554" s="1">
        <v>6.2480000000000002</v>
      </c>
      <c r="H2554" s="1">
        <v>5.0519999999999996</v>
      </c>
      <c r="I2554" s="1">
        <v>2.1560000000000001</v>
      </c>
      <c r="J2554" s="1">
        <v>0.34699999999999998</v>
      </c>
      <c r="K2554" s="1">
        <v>4.2</v>
      </c>
      <c r="L2554" s="1">
        <v>6.5910000000000002</v>
      </c>
      <c r="M2554" s="1">
        <v>5.3319999999999999</v>
      </c>
      <c r="N2554" s="1">
        <v>2.286</v>
      </c>
      <c r="O2554" s="1">
        <v>0.34699999999999998</v>
      </c>
      <c r="P2554" s="1"/>
    </row>
    <row r="2555" spans="1:16" ht="13.5" x14ac:dyDescent="0.35">
      <c r="A2555" s="1">
        <v>2548</v>
      </c>
      <c r="B2555" s="1">
        <v>2548</v>
      </c>
      <c r="C2555" s="1">
        <v>2549</v>
      </c>
      <c r="D2555" s="1" t="s">
        <v>191</v>
      </c>
      <c r="E2555" s="12">
        <v>0.16666666666666666</v>
      </c>
      <c r="F2555" s="1">
        <v>8.6690000000000005</v>
      </c>
      <c r="G2555" s="1">
        <v>11.442</v>
      </c>
      <c r="H2555" s="1">
        <v>8.8710000000000004</v>
      </c>
      <c r="I2555" s="1">
        <v>3.21</v>
      </c>
      <c r="J2555" s="1">
        <v>0.51</v>
      </c>
      <c r="K2555" s="1">
        <v>8.9329999999999998</v>
      </c>
      <c r="L2555" s="1">
        <v>12.012</v>
      </c>
      <c r="M2555" s="1">
        <v>9.3070000000000004</v>
      </c>
      <c r="N2555" s="1">
        <v>3.351</v>
      </c>
      <c r="O2555" s="1">
        <v>0.51</v>
      </c>
      <c r="P2555" s="1"/>
    </row>
    <row r="2556" spans="1:16" ht="13.5" x14ac:dyDescent="0.35">
      <c r="A2556" s="1">
        <v>2549</v>
      </c>
      <c r="B2556" s="1">
        <v>2549</v>
      </c>
      <c r="C2556" s="1">
        <v>2550</v>
      </c>
      <c r="D2556" s="1" t="s">
        <v>191</v>
      </c>
      <c r="E2556" s="12">
        <v>0.20833333333333334</v>
      </c>
      <c r="F2556" s="1">
        <v>8.0259999999999998</v>
      </c>
      <c r="G2556" s="1">
        <v>11.901</v>
      </c>
      <c r="H2556" s="1">
        <v>8.08</v>
      </c>
      <c r="I2556" s="1">
        <v>4.9790000000000001</v>
      </c>
      <c r="J2556" s="1">
        <v>0.65100000000000002</v>
      </c>
      <c r="K2556" s="1">
        <v>7.8920000000000003</v>
      </c>
      <c r="L2556" s="1">
        <v>12.554</v>
      </c>
      <c r="M2556" s="1">
        <v>8.5340000000000007</v>
      </c>
      <c r="N2556" s="1">
        <v>5.2720000000000002</v>
      </c>
      <c r="O2556" s="1">
        <v>0.65400000000000003</v>
      </c>
      <c r="P2556" s="1"/>
    </row>
    <row r="2557" spans="1:16" ht="13.5" x14ac:dyDescent="0.35">
      <c r="A2557" s="1">
        <v>2550</v>
      </c>
      <c r="B2557" s="1">
        <v>2550</v>
      </c>
      <c r="C2557" s="1">
        <v>2551</v>
      </c>
      <c r="D2557" s="1" t="s">
        <v>191</v>
      </c>
      <c r="E2557" s="12">
        <v>0.25</v>
      </c>
      <c r="F2557" s="1">
        <v>6.867</v>
      </c>
      <c r="G2557" s="1">
        <v>8.2270000000000003</v>
      </c>
      <c r="H2557" s="1">
        <v>6.6790000000000003</v>
      </c>
      <c r="I2557" s="1">
        <v>1.7050000000000001</v>
      </c>
      <c r="J2557" s="1">
        <v>0.65800000000000003</v>
      </c>
      <c r="K2557" s="1">
        <v>6.85</v>
      </c>
      <c r="L2557" s="1">
        <v>8.6159999999999997</v>
      </c>
      <c r="M2557" s="1">
        <v>6.9870000000000001</v>
      </c>
      <c r="N2557" s="1">
        <v>1.7549999999999999</v>
      </c>
      <c r="O2557" s="1">
        <v>3.68</v>
      </c>
      <c r="P2557" s="1"/>
    </row>
    <row r="2558" spans="1:16" ht="13.5" x14ac:dyDescent="0.35">
      <c r="A2558" s="1">
        <v>2551</v>
      </c>
      <c r="B2558" s="1">
        <v>2551</v>
      </c>
      <c r="C2558" s="1">
        <v>2552</v>
      </c>
      <c r="D2558" s="1" t="s">
        <v>191</v>
      </c>
      <c r="E2558" s="12">
        <v>0.29166666666666669</v>
      </c>
      <c r="F2558" s="1">
        <v>21.097999999999999</v>
      </c>
      <c r="G2558" s="1">
        <v>23.632999999999999</v>
      </c>
      <c r="H2558" s="1">
        <v>20.849</v>
      </c>
      <c r="I2558" s="1">
        <v>11.534000000000001</v>
      </c>
      <c r="J2558" s="1">
        <v>9.6340000000000003</v>
      </c>
      <c r="K2558" s="1">
        <v>21.227</v>
      </c>
      <c r="L2558" s="1">
        <v>24.414999999999999</v>
      </c>
      <c r="M2558" s="1">
        <v>21.486000000000001</v>
      </c>
      <c r="N2558" s="1">
        <v>11.686</v>
      </c>
      <c r="O2558" s="1">
        <v>12.717000000000001</v>
      </c>
      <c r="P2558" s="1"/>
    </row>
    <row r="2559" spans="1:16" ht="13.5" x14ac:dyDescent="0.35">
      <c r="A2559" s="1">
        <v>2552</v>
      </c>
      <c r="B2559" s="1">
        <v>2552</v>
      </c>
      <c r="C2559" s="1">
        <v>2553</v>
      </c>
      <c r="D2559" s="1" t="s">
        <v>191</v>
      </c>
      <c r="E2559" s="12">
        <v>0.33333333333333331</v>
      </c>
      <c r="F2559" s="1">
        <v>7.9729999999999999</v>
      </c>
      <c r="G2559" s="1">
        <v>10.173999999999999</v>
      </c>
      <c r="H2559" s="1">
        <v>7.0869999999999997</v>
      </c>
      <c r="I2559" s="1">
        <v>2.8029999999999999</v>
      </c>
      <c r="J2559" s="1">
        <v>24.434999999999999</v>
      </c>
      <c r="K2559" s="1">
        <v>6.9119999999999999</v>
      </c>
      <c r="L2559" s="1">
        <v>10.657999999999999</v>
      </c>
      <c r="M2559" s="1">
        <v>7.4109999999999996</v>
      </c>
      <c r="N2559" s="1">
        <v>2.9049999999999998</v>
      </c>
      <c r="O2559" s="1">
        <v>6.7409999999999997</v>
      </c>
      <c r="P2559" s="1"/>
    </row>
    <row r="2560" spans="1:16" ht="13.5" x14ac:dyDescent="0.35">
      <c r="A2560" s="1">
        <v>2553</v>
      </c>
      <c r="B2560" s="1">
        <v>2553</v>
      </c>
      <c r="C2560" s="1">
        <v>2554</v>
      </c>
      <c r="D2560" s="1" t="s">
        <v>191</v>
      </c>
      <c r="E2560" s="12">
        <v>0.375</v>
      </c>
      <c r="F2560" s="1">
        <v>3.8940000000000001</v>
      </c>
      <c r="G2560" s="1">
        <v>3.625</v>
      </c>
      <c r="H2560" s="1">
        <v>2.9769999999999999</v>
      </c>
      <c r="I2560" s="1">
        <v>2.375</v>
      </c>
      <c r="J2560" s="1">
        <v>15.212</v>
      </c>
      <c r="K2560" s="1">
        <v>3.0329999999999999</v>
      </c>
      <c r="L2560" s="1">
        <v>3.7749999999999999</v>
      </c>
      <c r="M2560" s="1">
        <v>3.093</v>
      </c>
      <c r="N2560" s="1">
        <v>2.456</v>
      </c>
      <c r="O2560" s="1">
        <v>0.88700000000000001</v>
      </c>
      <c r="P2560" s="1"/>
    </row>
    <row r="2561" spans="1:16" ht="13.5" x14ac:dyDescent="0.35">
      <c r="A2561" s="1">
        <v>2554</v>
      </c>
      <c r="B2561" s="1">
        <v>2554</v>
      </c>
      <c r="C2561" s="1">
        <v>2555</v>
      </c>
      <c r="D2561" s="1" t="s">
        <v>191</v>
      </c>
      <c r="E2561" s="12">
        <v>0.41666666666666669</v>
      </c>
      <c r="F2561" s="1">
        <v>6.3319999999999999</v>
      </c>
      <c r="G2561" s="1">
        <v>8.1470000000000002</v>
      </c>
      <c r="H2561" s="1">
        <v>6.3090000000000002</v>
      </c>
      <c r="I2561" s="1">
        <v>3.581</v>
      </c>
      <c r="J2561" s="1">
        <v>9.2430000000000003</v>
      </c>
      <c r="K2561" s="1">
        <v>6.2709999999999999</v>
      </c>
      <c r="L2561" s="1">
        <v>8.5090000000000003</v>
      </c>
      <c r="M2561" s="1">
        <v>6.5529999999999999</v>
      </c>
      <c r="N2561" s="1">
        <v>3.536</v>
      </c>
      <c r="O2561" s="1">
        <v>9.4930000000000003</v>
      </c>
      <c r="P2561" s="1"/>
    </row>
    <row r="2562" spans="1:16" ht="13.5" x14ac:dyDescent="0.35">
      <c r="A2562" s="1">
        <v>2555</v>
      </c>
      <c r="B2562" s="1">
        <v>2555</v>
      </c>
      <c r="C2562" s="1">
        <v>2556</v>
      </c>
      <c r="D2562" s="1" t="s">
        <v>191</v>
      </c>
      <c r="E2562" s="12">
        <v>0.45833333333333331</v>
      </c>
      <c r="F2562" s="1">
        <v>10.500999999999999</v>
      </c>
      <c r="G2562" s="1">
        <v>12.291</v>
      </c>
      <c r="H2562" s="1">
        <v>9.4960000000000004</v>
      </c>
      <c r="I2562" s="1">
        <v>3.0150000000000001</v>
      </c>
      <c r="J2562" s="1">
        <v>18.670999999999999</v>
      </c>
      <c r="K2562" s="1">
        <v>9.1140000000000008</v>
      </c>
      <c r="L2562" s="1">
        <v>13.002000000000001</v>
      </c>
      <c r="M2562" s="1">
        <v>10.015000000000001</v>
      </c>
      <c r="N2562" s="1">
        <v>2.992</v>
      </c>
      <c r="O2562" s="1">
        <v>4.2809999999999997</v>
      </c>
      <c r="P2562" s="1"/>
    </row>
    <row r="2563" spans="1:16" ht="13.5" x14ac:dyDescent="0.35">
      <c r="A2563" s="1">
        <v>2556</v>
      </c>
      <c r="B2563" s="1">
        <v>2556</v>
      </c>
      <c r="C2563" s="1">
        <v>2557</v>
      </c>
      <c r="D2563" s="1" t="s">
        <v>191</v>
      </c>
      <c r="E2563" s="12">
        <v>0.5</v>
      </c>
      <c r="F2563" s="1">
        <v>10.529</v>
      </c>
      <c r="G2563" s="1">
        <v>12.381</v>
      </c>
      <c r="H2563" s="1">
        <v>9.7040000000000006</v>
      </c>
      <c r="I2563" s="1">
        <v>3.0150000000000001</v>
      </c>
      <c r="J2563" s="1">
        <v>17.036000000000001</v>
      </c>
      <c r="K2563" s="1">
        <v>9.2070000000000007</v>
      </c>
      <c r="L2563" s="1">
        <v>12.916</v>
      </c>
      <c r="M2563" s="1">
        <v>10.074999999999999</v>
      </c>
      <c r="N2563" s="1">
        <v>2.992</v>
      </c>
      <c r="O2563" s="1">
        <v>5.0330000000000004</v>
      </c>
      <c r="P2563" s="1"/>
    </row>
    <row r="2564" spans="1:16" ht="13.5" x14ac:dyDescent="0.35">
      <c r="A2564" s="1">
        <v>2557</v>
      </c>
      <c r="B2564" s="1">
        <v>2557</v>
      </c>
      <c r="C2564" s="1">
        <v>2558</v>
      </c>
      <c r="D2564" s="1" t="s">
        <v>191</v>
      </c>
      <c r="E2564" s="12">
        <v>0.54166666666666663</v>
      </c>
      <c r="F2564" s="1">
        <v>0.55000000000000004</v>
      </c>
      <c r="G2564" s="1">
        <v>0.68</v>
      </c>
      <c r="H2564" s="1">
        <v>0.45500000000000002</v>
      </c>
      <c r="I2564" s="1">
        <v>0</v>
      </c>
      <c r="J2564" s="1">
        <v>0.246</v>
      </c>
      <c r="K2564" s="1">
        <v>0</v>
      </c>
      <c r="L2564" s="1">
        <v>0.69699999999999995</v>
      </c>
      <c r="M2564" s="1">
        <v>0.42699999999999999</v>
      </c>
      <c r="N2564" s="1">
        <v>0</v>
      </c>
      <c r="O2564" s="1">
        <v>0.44800000000000001</v>
      </c>
      <c r="P2564" s="1"/>
    </row>
    <row r="2565" spans="1:16" ht="13.5" x14ac:dyDescent="0.35">
      <c r="A2565" s="1">
        <v>2558</v>
      </c>
      <c r="B2565" s="1">
        <v>2558</v>
      </c>
      <c r="C2565" s="1">
        <v>2559</v>
      </c>
      <c r="D2565" s="1" t="s">
        <v>191</v>
      </c>
      <c r="E2565" s="12">
        <v>0.58333333333333337</v>
      </c>
      <c r="F2565" s="1">
        <v>0</v>
      </c>
      <c r="G2565" s="1">
        <v>0.78500000000000003</v>
      </c>
      <c r="H2565" s="1">
        <v>0.28799999999999998</v>
      </c>
      <c r="I2565" s="1">
        <v>0</v>
      </c>
      <c r="J2565" s="1">
        <v>1.7330000000000001</v>
      </c>
      <c r="K2565" s="1">
        <v>0</v>
      </c>
      <c r="L2565" s="1">
        <v>0.85099999999999998</v>
      </c>
      <c r="M2565" s="1">
        <v>0.36199999999999999</v>
      </c>
      <c r="N2565" s="1">
        <v>0</v>
      </c>
      <c r="O2565" s="1">
        <v>0</v>
      </c>
      <c r="P2565" s="1"/>
    </row>
    <row r="2566" spans="1:16" ht="13.5" x14ac:dyDescent="0.35">
      <c r="A2566" s="1">
        <v>2559</v>
      </c>
      <c r="B2566" s="1">
        <v>2559</v>
      </c>
      <c r="C2566" s="1">
        <v>2560</v>
      </c>
      <c r="D2566" s="1" t="s">
        <v>191</v>
      </c>
      <c r="E2566" s="12">
        <v>0.625</v>
      </c>
      <c r="F2566" s="1">
        <v>0</v>
      </c>
      <c r="G2566" s="1">
        <v>0</v>
      </c>
      <c r="H2566" s="1">
        <v>0</v>
      </c>
      <c r="I2566" s="1">
        <v>0</v>
      </c>
      <c r="J2566" s="1">
        <v>6.7229999999999999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/>
    </row>
    <row r="2567" spans="1:16" ht="13.5" x14ac:dyDescent="0.35">
      <c r="A2567" s="1">
        <v>2560</v>
      </c>
      <c r="B2567" s="1">
        <v>2560</v>
      </c>
      <c r="C2567" s="1">
        <v>2561</v>
      </c>
      <c r="D2567" s="1" t="s">
        <v>191</v>
      </c>
      <c r="E2567" s="12">
        <v>0.66666666666666663</v>
      </c>
      <c r="F2567" s="1">
        <v>0.90600000000000003</v>
      </c>
      <c r="G2567" s="1">
        <v>1.4379999999999999</v>
      </c>
      <c r="H2567" s="1">
        <v>0.59599999999999997</v>
      </c>
      <c r="I2567" s="1">
        <v>0</v>
      </c>
      <c r="J2567" s="1">
        <v>4.3209999999999997</v>
      </c>
      <c r="K2567" s="1">
        <v>0.56899999999999995</v>
      </c>
      <c r="L2567" s="1">
        <v>1.625</v>
      </c>
      <c r="M2567" s="1">
        <v>0.73299999999999998</v>
      </c>
      <c r="N2567" s="1">
        <v>0</v>
      </c>
      <c r="O2567" s="1">
        <v>1.5940000000000001</v>
      </c>
      <c r="P2567" s="1"/>
    </row>
    <row r="2568" spans="1:16" ht="13.5" x14ac:dyDescent="0.35">
      <c r="A2568" s="1">
        <v>2561</v>
      </c>
      <c r="B2568" s="1">
        <v>2561</v>
      </c>
      <c r="C2568" s="1">
        <v>2562</v>
      </c>
      <c r="D2568" s="1" t="s">
        <v>191</v>
      </c>
      <c r="E2568" s="12">
        <v>0.70833333333333337</v>
      </c>
      <c r="F2568" s="1">
        <v>5.34</v>
      </c>
      <c r="G2568" s="1">
        <v>7.5270000000000001</v>
      </c>
      <c r="H2568" s="1">
        <v>6.2770000000000001</v>
      </c>
      <c r="I2568" s="1">
        <v>4.8280000000000003</v>
      </c>
      <c r="J2568" s="1">
        <v>7.3490000000000002</v>
      </c>
      <c r="K2568" s="1">
        <v>5.2949999999999999</v>
      </c>
      <c r="L2568" s="1">
        <v>7.7610000000000001</v>
      </c>
      <c r="M2568" s="1">
        <v>6.4560000000000004</v>
      </c>
      <c r="N2568" s="1">
        <v>5.1100000000000003</v>
      </c>
      <c r="O2568" s="1">
        <v>5.5640000000000001</v>
      </c>
      <c r="P2568" s="1"/>
    </row>
    <row r="2569" spans="1:16" ht="13.5" x14ac:dyDescent="0.35">
      <c r="A2569" s="1">
        <v>2562</v>
      </c>
      <c r="B2569" s="1">
        <v>2562</v>
      </c>
      <c r="C2569" s="1">
        <v>2563</v>
      </c>
      <c r="D2569" s="1" t="s">
        <v>191</v>
      </c>
      <c r="E2569" s="12">
        <v>0.75</v>
      </c>
      <c r="F2569" s="1">
        <v>3.4369999999999998</v>
      </c>
      <c r="G2569" s="1">
        <v>2.4700000000000002</v>
      </c>
      <c r="H2569" s="1">
        <v>2.0390000000000001</v>
      </c>
      <c r="I2569" s="1">
        <v>2.077</v>
      </c>
      <c r="J2569" s="1">
        <v>4.4059999999999997</v>
      </c>
      <c r="K2569" s="1">
        <v>3.5209999999999999</v>
      </c>
      <c r="L2569" s="1">
        <v>2.4449999999999998</v>
      </c>
      <c r="M2569" s="1">
        <v>1.9910000000000001</v>
      </c>
      <c r="N2569" s="1">
        <v>1.964</v>
      </c>
      <c r="O2569" s="1">
        <v>21.052</v>
      </c>
      <c r="P2569" s="1"/>
    </row>
    <row r="2570" spans="1:16" ht="13.5" x14ac:dyDescent="0.35">
      <c r="A2570" s="1">
        <v>2563</v>
      </c>
      <c r="B2570" s="1">
        <v>2563</v>
      </c>
      <c r="C2570" s="1">
        <v>2564</v>
      </c>
      <c r="D2570" s="1" t="s">
        <v>191</v>
      </c>
      <c r="E2570" s="12">
        <v>0.79166666666666663</v>
      </c>
      <c r="F2570" s="1">
        <v>2.8639999999999999</v>
      </c>
      <c r="G2570" s="1">
        <v>2.4780000000000002</v>
      </c>
      <c r="H2570" s="1">
        <v>1.2789999999999999</v>
      </c>
      <c r="I2570" s="1">
        <v>1.4159999999999999</v>
      </c>
      <c r="J2570" s="1">
        <v>4.3099999999999996</v>
      </c>
      <c r="K2570" s="1">
        <v>2.8809999999999998</v>
      </c>
      <c r="L2570" s="1">
        <v>2.7669999999999999</v>
      </c>
      <c r="M2570" s="1">
        <v>1.5069999999999999</v>
      </c>
      <c r="N2570" s="1">
        <v>1.649</v>
      </c>
      <c r="O2570" s="1">
        <v>7.8550000000000004</v>
      </c>
      <c r="P2570" s="1"/>
    </row>
    <row r="2571" spans="1:16" ht="13.5" x14ac:dyDescent="0.35">
      <c r="A2571" s="1">
        <v>2564</v>
      </c>
      <c r="B2571" s="1">
        <v>2564</v>
      </c>
      <c r="C2571" s="1">
        <v>2565</v>
      </c>
      <c r="D2571" s="1" t="s">
        <v>191</v>
      </c>
      <c r="E2571" s="12">
        <v>0.83333333333333337</v>
      </c>
      <c r="F2571" s="1">
        <v>2.9489999999999998</v>
      </c>
      <c r="G2571" s="1">
        <v>3.7360000000000002</v>
      </c>
      <c r="H2571" s="1">
        <v>3.089</v>
      </c>
      <c r="I2571" s="1">
        <v>2.4900000000000002</v>
      </c>
      <c r="J2571" s="1">
        <v>1.921</v>
      </c>
      <c r="K2571" s="1">
        <v>3.07</v>
      </c>
      <c r="L2571" s="1">
        <v>3.8170000000000002</v>
      </c>
      <c r="M2571" s="1">
        <v>3.1360000000000001</v>
      </c>
      <c r="N2571" s="1">
        <v>2.5030000000000001</v>
      </c>
      <c r="O2571" s="1">
        <v>13.647</v>
      </c>
      <c r="P2571" s="1"/>
    </row>
    <row r="2572" spans="1:16" ht="13.5" x14ac:dyDescent="0.35">
      <c r="A2572" s="1">
        <v>2565</v>
      </c>
      <c r="B2572" s="1">
        <v>2565</v>
      </c>
      <c r="C2572" s="1">
        <v>2566</v>
      </c>
      <c r="D2572" s="1" t="s">
        <v>191</v>
      </c>
      <c r="E2572" s="12">
        <v>0.875</v>
      </c>
      <c r="F2572" s="1">
        <v>6.1689999999999996</v>
      </c>
      <c r="G2572" s="1">
        <v>8.2669999999999995</v>
      </c>
      <c r="H2572" s="1">
        <v>6.2380000000000004</v>
      </c>
      <c r="I2572" s="1">
        <v>4.218</v>
      </c>
      <c r="J2572" s="1">
        <v>3.2130000000000001</v>
      </c>
      <c r="K2572" s="1">
        <v>6.1870000000000003</v>
      </c>
      <c r="L2572" s="1">
        <v>8.6010000000000009</v>
      </c>
      <c r="M2572" s="1">
        <v>6.4660000000000002</v>
      </c>
      <c r="N2572" s="1">
        <v>4.3390000000000004</v>
      </c>
      <c r="O2572" s="1">
        <v>24.864000000000001</v>
      </c>
      <c r="P2572" s="1"/>
    </row>
    <row r="2573" spans="1:16" ht="13.5" x14ac:dyDescent="0.35">
      <c r="A2573" s="1">
        <v>2566</v>
      </c>
      <c r="B2573" s="1">
        <v>2566</v>
      </c>
      <c r="C2573" s="1">
        <v>2567</v>
      </c>
      <c r="D2573" s="1" t="s">
        <v>191</v>
      </c>
      <c r="E2573" s="12">
        <v>0.91666666666666663</v>
      </c>
      <c r="F2573" s="1">
        <v>15.433999999999999</v>
      </c>
      <c r="G2573" s="1">
        <v>18.308</v>
      </c>
      <c r="H2573" s="1">
        <v>14.907999999999999</v>
      </c>
      <c r="I2573" s="1">
        <v>3.581</v>
      </c>
      <c r="J2573" s="1">
        <v>9.9179999999999993</v>
      </c>
      <c r="K2573" s="1">
        <v>15.204000000000001</v>
      </c>
      <c r="L2573" s="1">
        <v>19.196000000000002</v>
      </c>
      <c r="M2573" s="1">
        <v>15.619</v>
      </c>
      <c r="N2573" s="1">
        <v>3.7010000000000001</v>
      </c>
      <c r="O2573" s="1">
        <v>20.489000000000001</v>
      </c>
      <c r="P2573" s="1"/>
    </row>
    <row r="2574" spans="1:16" ht="13.5" x14ac:dyDescent="0.35">
      <c r="A2574" s="1">
        <v>2567</v>
      </c>
      <c r="B2574" s="1">
        <v>2567</v>
      </c>
      <c r="C2574" s="1">
        <v>2568</v>
      </c>
      <c r="D2574" s="1" t="s">
        <v>191</v>
      </c>
      <c r="E2574" s="12">
        <v>0.95833333333333337</v>
      </c>
      <c r="F2574" s="1">
        <v>18.623000000000001</v>
      </c>
      <c r="G2574" s="1">
        <v>24.989000000000001</v>
      </c>
      <c r="H2574" s="1">
        <v>18.739999999999998</v>
      </c>
      <c r="I2574" s="1">
        <v>5.8380000000000001</v>
      </c>
      <c r="J2574" s="1">
        <v>3.879</v>
      </c>
      <c r="K2574" s="1">
        <v>18.684999999999999</v>
      </c>
      <c r="L2574" s="1">
        <v>26.344000000000001</v>
      </c>
      <c r="M2574" s="1">
        <v>19.77</v>
      </c>
      <c r="N2574" s="1">
        <v>6.1970000000000001</v>
      </c>
      <c r="O2574" s="1">
        <v>63.563000000000002</v>
      </c>
      <c r="P2574" s="1"/>
    </row>
    <row r="2575" spans="1:16" ht="13.5" x14ac:dyDescent="0.35">
      <c r="A2575" s="1">
        <v>2568</v>
      </c>
      <c r="B2575" s="1">
        <v>2568</v>
      </c>
      <c r="C2575" s="1">
        <v>2569</v>
      </c>
      <c r="D2575" s="1" t="s">
        <v>192</v>
      </c>
      <c r="E2575" s="12">
        <v>0</v>
      </c>
      <c r="F2575" s="1">
        <v>2.69</v>
      </c>
      <c r="G2575" s="1">
        <v>3.718</v>
      </c>
      <c r="H2575" s="1">
        <v>2.629</v>
      </c>
      <c r="I2575" s="1">
        <v>0.38900000000000001</v>
      </c>
      <c r="J2575" s="1">
        <v>2.141</v>
      </c>
      <c r="K2575" s="1">
        <v>2.6309999999999998</v>
      </c>
      <c r="L2575" s="1">
        <v>3.964</v>
      </c>
      <c r="M2575" s="1">
        <v>2.8180000000000001</v>
      </c>
      <c r="N2575" s="1">
        <v>0.35599999999999998</v>
      </c>
      <c r="O2575" s="1">
        <v>5.6340000000000003</v>
      </c>
      <c r="P2575" s="1"/>
    </row>
    <row r="2576" spans="1:16" ht="13.5" x14ac:dyDescent="0.35">
      <c r="A2576" s="1">
        <v>2569</v>
      </c>
      <c r="B2576" s="1">
        <v>2569</v>
      </c>
      <c r="C2576" s="1">
        <v>2570</v>
      </c>
      <c r="D2576" s="1" t="s">
        <v>192</v>
      </c>
      <c r="E2576" s="12">
        <v>4.1666666666666664E-2</v>
      </c>
      <c r="F2576" s="1">
        <v>1.133</v>
      </c>
      <c r="G2576" s="1">
        <v>1.0980000000000001</v>
      </c>
      <c r="H2576" s="1">
        <v>1.105</v>
      </c>
      <c r="I2576" s="1">
        <v>1.125</v>
      </c>
      <c r="J2576" s="1">
        <v>1.101</v>
      </c>
      <c r="K2576" s="1">
        <v>1.1830000000000001</v>
      </c>
      <c r="L2576" s="1">
        <v>1.1160000000000001</v>
      </c>
      <c r="M2576" s="1">
        <v>1.123</v>
      </c>
      <c r="N2576" s="1">
        <v>1.1439999999999999</v>
      </c>
      <c r="O2576" s="1">
        <v>1.1399999999999999</v>
      </c>
      <c r="P2576" s="1"/>
    </row>
    <row r="2577" spans="1:16" ht="13.5" x14ac:dyDescent="0.35">
      <c r="A2577" s="1">
        <v>2570</v>
      </c>
      <c r="B2577" s="1">
        <v>2570</v>
      </c>
      <c r="C2577" s="1">
        <v>2571</v>
      </c>
      <c r="D2577" s="1" t="s">
        <v>192</v>
      </c>
      <c r="E2577" s="12">
        <v>8.3333333333333329E-2</v>
      </c>
      <c r="F2577" s="1">
        <v>0.91100000000000003</v>
      </c>
      <c r="G2577" s="1">
        <v>0.88700000000000001</v>
      </c>
      <c r="H2577" s="1">
        <v>0.89400000000000002</v>
      </c>
      <c r="I2577" s="1">
        <v>0.91</v>
      </c>
      <c r="J2577" s="1">
        <v>0.89</v>
      </c>
      <c r="K2577" s="1">
        <v>0.92</v>
      </c>
      <c r="L2577" s="1">
        <v>0.90500000000000003</v>
      </c>
      <c r="M2577" s="1">
        <v>0.91200000000000003</v>
      </c>
      <c r="N2577" s="1">
        <v>0.92900000000000005</v>
      </c>
      <c r="O2577" s="1">
        <v>0.92600000000000005</v>
      </c>
      <c r="P2577" s="1"/>
    </row>
    <row r="2578" spans="1:16" ht="13.5" x14ac:dyDescent="0.35">
      <c r="A2578" s="1">
        <v>2571</v>
      </c>
      <c r="B2578" s="1">
        <v>2571</v>
      </c>
      <c r="C2578" s="1">
        <v>2572</v>
      </c>
      <c r="D2578" s="1" t="s">
        <v>192</v>
      </c>
      <c r="E2578" s="12">
        <v>0.125</v>
      </c>
      <c r="F2578" s="1">
        <v>0.68899999999999995</v>
      </c>
      <c r="G2578" s="1">
        <v>0.69699999999999995</v>
      </c>
      <c r="H2578" s="1">
        <v>0.70199999999999996</v>
      </c>
      <c r="I2578" s="1">
        <v>0.71599999999999997</v>
      </c>
      <c r="J2578" s="1">
        <v>0.7</v>
      </c>
      <c r="K2578" s="1">
        <v>0.66500000000000004</v>
      </c>
      <c r="L2578" s="1">
        <v>0.71399999999999997</v>
      </c>
      <c r="M2578" s="1">
        <v>0.72</v>
      </c>
      <c r="N2578" s="1">
        <v>0.73399999999999999</v>
      </c>
      <c r="O2578" s="1">
        <v>0.73099999999999998</v>
      </c>
      <c r="P2578" s="1"/>
    </row>
    <row r="2579" spans="1:16" ht="13.5" x14ac:dyDescent="0.35">
      <c r="A2579" s="1">
        <v>2572</v>
      </c>
      <c r="B2579" s="1">
        <v>2572</v>
      </c>
      <c r="C2579" s="1">
        <v>2573</v>
      </c>
      <c r="D2579" s="1" t="s">
        <v>192</v>
      </c>
      <c r="E2579" s="12">
        <v>0.16666666666666666</v>
      </c>
      <c r="F2579" s="1">
        <v>0.60699999999999998</v>
      </c>
      <c r="G2579" s="1">
        <v>0.58099999999999996</v>
      </c>
      <c r="H2579" s="1">
        <v>0.58499999999999996</v>
      </c>
      <c r="I2579" s="1">
        <v>0.59699999999999998</v>
      </c>
      <c r="J2579" s="1">
        <v>0.58299999999999996</v>
      </c>
      <c r="K2579" s="1">
        <v>0.66500000000000004</v>
      </c>
      <c r="L2579" s="1">
        <v>0.59599999999999997</v>
      </c>
      <c r="M2579" s="1">
        <v>0.60099999999999998</v>
      </c>
      <c r="N2579" s="1">
        <v>0.61299999999999999</v>
      </c>
      <c r="O2579" s="1">
        <v>0.61099999999999999</v>
      </c>
      <c r="P2579" s="1"/>
    </row>
    <row r="2580" spans="1:16" ht="13.5" x14ac:dyDescent="0.35">
      <c r="A2580" s="1">
        <v>2573</v>
      </c>
      <c r="B2580" s="1">
        <v>2573</v>
      </c>
      <c r="C2580" s="1">
        <v>2574</v>
      </c>
      <c r="D2580" s="1" t="s">
        <v>192</v>
      </c>
      <c r="E2580" s="12">
        <v>0.20833333333333334</v>
      </c>
      <c r="F2580" s="1">
        <v>0.45</v>
      </c>
      <c r="G2580" s="1">
        <v>0.39500000000000002</v>
      </c>
      <c r="H2580" s="1">
        <v>0.39800000000000002</v>
      </c>
      <c r="I2580" s="1">
        <v>0.40899999999999997</v>
      </c>
      <c r="J2580" s="1">
        <v>0.39600000000000002</v>
      </c>
      <c r="K2580" s="1">
        <v>0.47699999999999998</v>
      </c>
      <c r="L2580" s="1">
        <v>0.41</v>
      </c>
      <c r="M2580" s="1">
        <v>0.41399999999999998</v>
      </c>
      <c r="N2580" s="1">
        <v>0.42399999999999999</v>
      </c>
      <c r="O2580" s="1">
        <v>0.42199999999999999</v>
      </c>
      <c r="P2580" s="1"/>
    </row>
    <row r="2581" spans="1:16" ht="13.5" x14ac:dyDescent="0.35">
      <c r="A2581" s="1">
        <v>2574</v>
      </c>
      <c r="B2581" s="1">
        <v>2574</v>
      </c>
      <c r="C2581" s="1">
        <v>2575</v>
      </c>
      <c r="D2581" s="1" t="s">
        <v>192</v>
      </c>
      <c r="E2581" s="12">
        <v>0.25</v>
      </c>
      <c r="F2581" s="1">
        <v>9.1999999999999998E-2</v>
      </c>
      <c r="G2581" s="1">
        <v>4.3999999999999997E-2</v>
      </c>
      <c r="H2581" s="1">
        <v>4.1000000000000002E-2</v>
      </c>
      <c r="I2581" s="1">
        <v>3.2000000000000001E-2</v>
      </c>
      <c r="J2581" s="1">
        <v>4.2999999999999997E-2</v>
      </c>
      <c r="K2581" s="1">
        <v>0.16300000000000001</v>
      </c>
      <c r="L2581" s="1">
        <v>3.5999999999999997E-2</v>
      </c>
      <c r="M2581" s="1">
        <v>3.3000000000000002E-2</v>
      </c>
      <c r="N2581" s="1">
        <v>2.4E-2</v>
      </c>
      <c r="O2581" s="1">
        <v>2.5000000000000001E-2</v>
      </c>
      <c r="P2581" s="1"/>
    </row>
    <row r="2582" spans="1:16" ht="13.5" x14ac:dyDescent="0.35">
      <c r="A2582" s="1">
        <v>2575</v>
      </c>
      <c r="B2582" s="1">
        <v>2575</v>
      </c>
      <c r="C2582" s="1">
        <v>2576</v>
      </c>
      <c r="D2582" s="1" t="s">
        <v>192</v>
      </c>
      <c r="E2582" s="12">
        <v>0.29166666666666669</v>
      </c>
      <c r="F2582" s="1">
        <v>0.59699999999999998</v>
      </c>
      <c r="G2582" s="1">
        <v>0.88</v>
      </c>
      <c r="H2582" s="1">
        <v>0.877</v>
      </c>
      <c r="I2582" s="1">
        <v>0.86899999999999999</v>
      </c>
      <c r="J2582" s="1">
        <v>0.878</v>
      </c>
      <c r="K2582" s="1">
        <v>0.64900000000000002</v>
      </c>
      <c r="L2582" s="1">
        <v>0.91800000000000004</v>
      </c>
      <c r="M2582" s="1">
        <v>0.91500000000000004</v>
      </c>
      <c r="N2582" s="1">
        <v>0.90600000000000003</v>
      </c>
      <c r="O2582" s="1">
        <v>0.90800000000000003</v>
      </c>
      <c r="P2582" s="1"/>
    </row>
    <row r="2583" spans="1:16" ht="13.5" x14ac:dyDescent="0.35">
      <c r="A2583" s="1">
        <v>2576</v>
      </c>
      <c r="B2583" s="1">
        <v>2576</v>
      </c>
      <c r="C2583" s="1">
        <v>2577</v>
      </c>
      <c r="D2583" s="1" t="s">
        <v>192</v>
      </c>
      <c r="E2583" s="12">
        <v>0.33333333333333331</v>
      </c>
      <c r="F2583" s="1">
        <v>1.387</v>
      </c>
      <c r="G2583" s="1">
        <v>1.8220000000000001</v>
      </c>
      <c r="H2583" s="1">
        <v>1.819</v>
      </c>
      <c r="I2583" s="1">
        <v>1.8109999999999999</v>
      </c>
      <c r="J2583" s="1">
        <v>1.82</v>
      </c>
      <c r="K2583" s="1">
        <v>1.2390000000000001</v>
      </c>
      <c r="L2583" s="1">
        <v>1.9279999999999999</v>
      </c>
      <c r="M2583" s="1">
        <v>1.925</v>
      </c>
      <c r="N2583" s="1">
        <v>1.917</v>
      </c>
      <c r="O2583" s="1">
        <v>1.919</v>
      </c>
      <c r="P2583" s="1"/>
    </row>
    <row r="2584" spans="1:16" ht="13.5" x14ac:dyDescent="0.35">
      <c r="A2584" s="1">
        <v>2577</v>
      </c>
      <c r="B2584" s="1">
        <v>2577</v>
      </c>
      <c r="C2584" s="1">
        <v>2578</v>
      </c>
      <c r="D2584" s="1" t="s">
        <v>192</v>
      </c>
      <c r="E2584" s="12">
        <v>0.375</v>
      </c>
      <c r="F2584" s="1">
        <v>1.97</v>
      </c>
      <c r="G2584" s="1">
        <v>1.9530000000000001</v>
      </c>
      <c r="H2584" s="1">
        <v>1.9510000000000001</v>
      </c>
      <c r="I2584" s="1">
        <v>1.944</v>
      </c>
      <c r="J2584" s="1">
        <v>1.952</v>
      </c>
      <c r="K2584" s="1">
        <v>1.9219999999999999</v>
      </c>
      <c r="L2584" s="1">
        <v>2.0419999999999998</v>
      </c>
      <c r="M2584" s="1">
        <v>2.0390000000000001</v>
      </c>
      <c r="N2584" s="1">
        <v>2.032</v>
      </c>
      <c r="O2584" s="1">
        <v>2.0329999999999999</v>
      </c>
      <c r="P2584" s="1"/>
    </row>
    <row r="2585" spans="1:16" ht="13.5" x14ac:dyDescent="0.35">
      <c r="A2585" s="1">
        <v>2578</v>
      </c>
      <c r="B2585" s="1">
        <v>2578</v>
      </c>
      <c r="C2585" s="1">
        <v>2579</v>
      </c>
      <c r="D2585" s="1" t="s">
        <v>192</v>
      </c>
      <c r="E2585" s="12">
        <v>0.41666666666666669</v>
      </c>
      <c r="F2585" s="1">
        <v>1.617</v>
      </c>
      <c r="G2585" s="1">
        <v>1.881</v>
      </c>
      <c r="H2585" s="1">
        <v>1.879</v>
      </c>
      <c r="I2585" s="1">
        <v>1.8720000000000001</v>
      </c>
      <c r="J2585" s="1">
        <v>1.88</v>
      </c>
      <c r="K2585" s="1">
        <v>1.786</v>
      </c>
      <c r="L2585" s="1">
        <v>1.905</v>
      </c>
      <c r="M2585" s="1">
        <v>1.903</v>
      </c>
      <c r="N2585" s="1">
        <v>1.8959999999999999</v>
      </c>
      <c r="O2585" s="1">
        <v>1.897</v>
      </c>
      <c r="P2585" s="1"/>
    </row>
    <row r="2586" spans="1:16" ht="13.5" x14ac:dyDescent="0.35">
      <c r="A2586" s="1">
        <v>2579</v>
      </c>
      <c r="B2586" s="1">
        <v>2579</v>
      </c>
      <c r="C2586" s="1">
        <v>2580</v>
      </c>
      <c r="D2586" s="1" t="s">
        <v>192</v>
      </c>
      <c r="E2586" s="12">
        <v>0.45833333333333331</v>
      </c>
      <c r="F2586" s="1">
        <v>1.3540000000000001</v>
      </c>
      <c r="G2586" s="1">
        <v>1.48</v>
      </c>
      <c r="H2586" s="1">
        <v>1.4770000000000001</v>
      </c>
      <c r="I2586" s="1">
        <v>1.472</v>
      </c>
      <c r="J2586" s="1">
        <v>1.4790000000000001</v>
      </c>
      <c r="K2586" s="1">
        <v>1.109</v>
      </c>
      <c r="L2586" s="1">
        <v>1.4379999999999999</v>
      </c>
      <c r="M2586" s="1">
        <v>1.4359999999999999</v>
      </c>
      <c r="N2586" s="1">
        <v>1.43</v>
      </c>
      <c r="O2586" s="1">
        <v>1.431</v>
      </c>
      <c r="P2586" s="1"/>
    </row>
    <row r="2587" spans="1:16" ht="13.5" x14ac:dyDescent="0.35">
      <c r="A2587" s="1">
        <v>2580</v>
      </c>
      <c r="B2587" s="1">
        <v>2580</v>
      </c>
      <c r="C2587" s="1">
        <v>2581</v>
      </c>
      <c r="D2587" s="1" t="s">
        <v>192</v>
      </c>
      <c r="E2587" s="12">
        <v>0.5</v>
      </c>
      <c r="F2587" s="1">
        <v>1.2170000000000001</v>
      </c>
      <c r="G2587" s="1">
        <v>0.92700000000000005</v>
      </c>
      <c r="H2587" s="1">
        <v>0.92600000000000005</v>
      </c>
      <c r="I2587" s="1">
        <v>0.92200000000000004</v>
      </c>
      <c r="J2587" s="1">
        <v>0.92700000000000005</v>
      </c>
      <c r="K2587" s="1">
        <v>0.98799999999999999</v>
      </c>
      <c r="L2587" s="1">
        <v>0.84299999999999997</v>
      </c>
      <c r="M2587" s="1">
        <v>0.84199999999999997</v>
      </c>
      <c r="N2587" s="1">
        <v>0.83699999999999997</v>
      </c>
      <c r="O2587" s="1">
        <v>0.83799999999999997</v>
      </c>
      <c r="P2587" s="1"/>
    </row>
    <row r="2588" spans="1:16" ht="13.5" x14ac:dyDescent="0.35">
      <c r="A2588" s="1">
        <v>2581</v>
      </c>
      <c r="B2588" s="1">
        <v>2581</v>
      </c>
      <c r="C2588" s="1">
        <v>2582</v>
      </c>
      <c r="D2588" s="1" t="s">
        <v>192</v>
      </c>
      <c r="E2588" s="12">
        <v>0.54166666666666663</v>
      </c>
      <c r="F2588" s="1">
        <v>0.79200000000000004</v>
      </c>
      <c r="G2588" s="1">
        <v>0.69199999999999995</v>
      </c>
      <c r="H2588" s="1">
        <v>0.69</v>
      </c>
      <c r="I2588" s="1">
        <v>0.68700000000000006</v>
      </c>
      <c r="J2588" s="1">
        <v>0.69099999999999995</v>
      </c>
      <c r="K2588" s="1">
        <v>0.91100000000000003</v>
      </c>
      <c r="L2588" s="1">
        <v>0.59399999999999997</v>
      </c>
      <c r="M2588" s="1">
        <v>0.59299999999999997</v>
      </c>
      <c r="N2588" s="1">
        <v>0.58899999999999997</v>
      </c>
      <c r="O2588" s="1">
        <v>0.59</v>
      </c>
      <c r="P2588" s="1"/>
    </row>
    <row r="2589" spans="1:16" ht="13.5" x14ac:dyDescent="0.35">
      <c r="A2589" s="1">
        <v>2582</v>
      </c>
      <c r="B2589" s="1">
        <v>2582</v>
      </c>
      <c r="C2589" s="1">
        <v>2583</v>
      </c>
      <c r="D2589" s="1" t="s">
        <v>192</v>
      </c>
      <c r="E2589" s="12">
        <v>0.58333333333333337</v>
      </c>
      <c r="F2589" s="1">
        <v>0.67200000000000004</v>
      </c>
      <c r="G2589" s="1">
        <v>0.74399999999999999</v>
      </c>
      <c r="H2589" s="1">
        <v>0.74299999999999999</v>
      </c>
      <c r="I2589" s="1">
        <v>0.73799999999999999</v>
      </c>
      <c r="J2589" s="1">
        <v>0.74399999999999999</v>
      </c>
      <c r="K2589" s="1">
        <v>0.71299999999999997</v>
      </c>
      <c r="L2589" s="1">
        <v>0.66400000000000003</v>
      </c>
      <c r="M2589" s="1">
        <v>0.66200000000000003</v>
      </c>
      <c r="N2589" s="1">
        <v>0.65700000000000003</v>
      </c>
      <c r="O2589" s="1">
        <v>0.65800000000000003</v>
      </c>
      <c r="P2589" s="1"/>
    </row>
    <row r="2590" spans="1:16" ht="13.5" x14ac:dyDescent="0.35">
      <c r="A2590" s="1">
        <v>2583</v>
      </c>
      <c r="B2590" s="1">
        <v>2583</v>
      </c>
      <c r="C2590" s="1">
        <v>2584</v>
      </c>
      <c r="D2590" s="1" t="s">
        <v>192</v>
      </c>
      <c r="E2590" s="12">
        <v>0.625</v>
      </c>
      <c r="F2590" s="1">
        <v>0.76600000000000001</v>
      </c>
      <c r="G2590" s="1">
        <v>0.52500000000000002</v>
      </c>
      <c r="H2590" s="1">
        <v>0.52500000000000002</v>
      </c>
      <c r="I2590" s="1">
        <v>0.52300000000000002</v>
      </c>
      <c r="J2590" s="1">
        <v>0.52500000000000002</v>
      </c>
      <c r="K2590" s="1">
        <v>0.52600000000000002</v>
      </c>
      <c r="L2590" s="1">
        <v>0.498</v>
      </c>
      <c r="M2590" s="1">
        <v>0.498</v>
      </c>
      <c r="N2590" s="1">
        <v>0.496</v>
      </c>
      <c r="O2590" s="1">
        <v>0.496</v>
      </c>
      <c r="P2590" s="1"/>
    </row>
    <row r="2591" spans="1:16" ht="13.5" x14ac:dyDescent="0.35">
      <c r="A2591" s="1">
        <v>2584</v>
      </c>
      <c r="B2591" s="1">
        <v>2584</v>
      </c>
      <c r="C2591" s="1">
        <v>2585</v>
      </c>
      <c r="D2591" s="1" t="s">
        <v>192</v>
      </c>
      <c r="E2591" s="12">
        <v>0.66666666666666663</v>
      </c>
      <c r="F2591" s="1">
        <v>0.49099999999999999</v>
      </c>
      <c r="G2591" s="1">
        <v>0.191</v>
      </c>
      <c r="H2591" s="1">
        <v>0.19</v>
      </c>
      <c r="I2591" s="1">
        <v>0.188</v>
      </c>
      <c r="J2591" s="1">
        <v>0.191</v>
      </c>
      <c r="K2591" s="1">
        <v>0.27200000000000002</v>
      </c>
      <c r="L2591" s="1">
        <v>0.20899999999999999</v>
      </c>
      <c r="M2591" s="1">
        <v>0.20799999999999999</v>
      </c>
      <c r="N2591" s="1">
        <v>0.20599999999999999</v>
      </c>
      <c r="O2591" s="1">
        <v>0.20599999999999999</v>
      </c>
      <c r="P2591" s="1"/>
    </row>
    <row r="2592" spans="1:16" ht="13.5" x14ac:dyDescent="0.35">
      <c r="A2592" s="1">
        <v>2585</v>
      </c>
      <c r="B2592" s="1">
        <v>2585</v>
      </c>
      <c r="C2592" s="1">
        <v>2586</v>
      </c>
      <c r="D2592" s="1" t="s">
        <v>192</v>
      </c>
      <c r="E2592" s="12">
        <v>0.70833333333333337</v>
      </c>
      <c r="F2592" s="1">
        <v>0.26200000000000001</v>
      </c>
      <c r="G2592" s="1">
        <v>0.19600000000000001</v>
      </c>
      <c r="H2592" s="1">
        <v>0.19500000000000001</v>
      </c>
      <c r="I2592" s="1">
        <v>0.19400000000000001</v>
      </c>
      <c r="J2592" s="1">
        <v>0.19500000000000001</v>
      </c>
      <c r="K2592" s="1">
        <v>2.5000000000000001E-2</v>
      </c>
      <c r="L2592" s="1">
        <v>0.14399999999999999</v>
      </c>
      <c r="M2592" s="1">
        <v>0.14399999999999999</v>
      </c>
      <c r="N2592" s="1">
        <v>0.14299999999999999</v>
      </c>
      <c r="O2592" s="1">
        <v>0.14299999999999999</v>
      </c>
      <c r="P2592" s="1"/>
    </row>
    <row r="2593" spans="1:16" ht="13.5" x14ac:dyDescent="0.35">
      <c r="A2593" s="1">
        <v>2586</v>
      </c>
      <c r="B2593" s="1">
        <v>2586</v>
      </c>
      <c r="C2593" s="1">
        <v>2587</v>
      </c>
      <c r="D2593" s="1" t="s">
        <v>192</v>
      </c>
      <c r="E2593" s="12">
        <v>0.75</v>
      </c>
      <c r="F2593" s="1">
        <v>0.80100000000000005</v>
      </c>
      <c r="G2593" s="1">
        <v>0.77800000000000002</v>
      </c>
      <c r="H2593" s="1">
        <v>0.77700000000000002</v>
      </c>
      <c r="I2593" s="1">
        <v>0.77700000000000002</v>
      </c>
      <c r="J2593" s="1">
        <v>0.77700000000000002</v>
      </c>
      <c r="K2593" s="1">
        <v>0.55100000000000005</v>
      </c>
      <c r="L2593" s="1">
        <v>0.71</v>
      </c>
      <c r="M2593" s="1">
        <v>0.71</v>
      </c>
      <c r="N2593" s="1">
        <v>0.70899999999999996</v>
      </c>
      <c r="O2593" s="1">
        <v>0.70899999999999996</v>
      </c>
      <c r="P2593" s="1"/>
    </row>
    <row r="2594" spans="1:16" ht="13.5" x14ac:dyDescent="0.35">
      <c r="A2594" s="1">
        <v>2587</v>
      </c>
      <c r="B2594" s="1">
        <v>2587</v>
      </c>
      <c r="C2594" s="1">
        <v>2588</v>
      </c>
      <c r="D2594" s="1" t="s">
        <v>192</v>
      </c>
      <c r="E2594" s="12">
        <v>0.79166666666666663</v>
      </c>
      <c r="F2594" s="1">
        <v>1.1910000000000001</v>
      </c>
      <c r="G2594" s="1">
        <v>1.296</v>
      </c>
      <c r="H2594" s="1">
        <v>1.296</v>
      </c>
      <c r="I2594" s="1">
        <v>1.296</v>
      </c>
      <c r="J2594" s="1">
        <v>1.296</v>
      </c>
      <c r="K2594" s="1">
        <v>1.054</v>
      </c>
      <c r="L2594" s="1">
        <v>1.234</v>
      </c>
      <c r="M2594" s="1">
        <v>1.234</v>
      </c>
      <c r="N2594" s="1">
        <v>1.234</v>
      </c>
      <c r="O2594" s="1">
        <v>1.234</v>
      </c>
      <c r="P2594" s="1"/>
    </row>
    <row r="2595" spans="1:16" ht="13.5" x14ac:dyDescent="0.35">
      <c r="A2595" s="1">
        <v>2588</v>
      </c>
      <c r="B2595" s="1">
        <v>2588</v>
      </c>
      <c r="C2595" s="1">
        <v>2589</v>
      </c>
      <c r="D2595" s="1" t="s">
        <v>192</v>
      </c>
      <c r="E2595" s="12">
        <v>0.83333333333333337</v>
      </c>
      <c r="F2595" s="1">
        <v>1.24</v>
      </c>
      <c r="G2595" s="1">
        <v>1.4019999999999999</v>
      </c>
      <c r="H2595" s="1">
        <v>1.4019999999999999</v>
      </c>
      <c r="I2595" s="1">
        <v>1.4019999999999999</v>
      </c>
      <c r="J2595" s="1">
        <v>1.4019999999999999</v>
      </c>
      <c r="K2595" s="1">
        <v>1.1279999999999999</v>
      </c>
      <c r="L2595" s="1">
        <v>1.371</v>
      </c>
      <c r="M2595" s="1">
        <v>1.371</v>
      </c>
      <c r="N2595" s="1">
        <v>1.371</v>
      </c>
      <c r="O2595" s="1">
        <v>1.371</v>
      </c>
      <c r="P2595" s="1"/>
    </row>
    <row r="2596" spans="1:16" ht="13.5" x14ac:dyDescent="0.35">
      <c r="A2596" s="1">
        <v>2589</v>
      </c>
      <c r="B2596" s="1">
        <v>2589</v>
      </c>
      <c r="C2596" s="1">
        <v>2590</v>
      </c>
      <c r="D2596" s="1" t="s">
        <v>192</v>
      </c>
      <c r="E2596" s="12">
        <v>0.875</v>
      </c>
      <c r="F2596" s="1">
        <v>1.2290000000000001</v>
      </c>
      <c r="G2596" s="1">
        <v>1.325</v>
      </c>
      <c r="H2596" s="1">
        <v>1.325</v>
      </c>
      <c r="I2596" s="1">
        <v>1.3260000000000001</v>
      </c>
      <c r="J2596" s="1">
        <v>1.325</v>
      </c>
      <c r="K2596" s="1">
        <v>1.224</v>
      </c>
      <c r="L2596" s="1">
        <v>1.321</v>
      </c>
      <c r="M2596" s="1">
        <v>1.3220000000000001</v>
      </c>
      <c r="N2596" s="1">
        <v>1.3220000000000001</v>
      </c>
      <c r="O2596" s="1">
        <v>1.3220000000000001</v>
      </c>
      <c r="P2596" s="1"/>
    </row>
    <row r="2597" spans="1:16" ht="13.5" x14ac:dyDescent="0.35">
      <c r="A2597" s="1">
        <v>2590</v>
      </c>
      <c r="B2597" s="1">
        <v>2590</v>
      </c>
      <c r="C2597" s="1">
        <v>2591</v>
      </c>
      <c r="D2597" s="1" t="s">
        <v>192</v>
      </c>
      <c r="E2597" s="12">
        <v>0.91666666666666663</v>
      </c>
      <c r="F2597" s="1">
        <v>1.3160000000000001</v>
      </c>
      <c r="G2597" s="1">
        <v>1.333</v>
      </c>
      <c r="H2597" s="1">
        <v>1.3340000000000001</v>
      </c>
      <c r="I2597" s="1">
        <v>1.335</v>
      </c>
      <c r="J2597" s="1">
        <v>1.333</v>
      </c>
      <c r="K2597" s="1">
        <v>1.3180000000000001</v>
      </c>
      <c r="L2597" s="1">
        <v>1.3440000000000001</v>
      </c>
      <c r="M2597" s="1">
        <v>1.345</v>
      </c>
      <c r="N2597" s="1">
        <v>1.3460000000000001</v>
      </c>
      <c r="O2597" s="1">
        <v>1.345</v>
      </c>
      <c r="P2597" s="1"/>
    </row>
    <row r="2598" spans="1:16" ht="13.5" x14ac:dyDescent="0.35">
      <c r="A2598" s="1">
        <v>2591</v>
      </c>
      <c r="B2598" s="1">
        <v>2591</v>
      </c>
      <c r="C2598" s="1">
        <v>2592</v>
      </c>
      <c r="D2598" s="1" t="s">
        <v>192</v>
      </c>
      <c r="E2598" s="12">
        <v>0.95833333333333337</v>
      </c>
      <c r="F2598" s="1">
        <v>1.3089999999999999</v>
      </c>
      <c r="G2598" s="1">
        <v>1.2949999999999999</v>
      </c>
      <c r="H2598" s="1">
        <v>1.296</v>
      </c>
      <c r="I2598" s="1">
        <v>1.2969999999999999</v>
      </c>
      <c r="J2598" s="1">
        <v>1.296</v>
      </c>
      <c r="K2598" s="1">
        <v>1.2969999999999999</v>
      </c>
      <c r="L2598" s="1">
        <v>1.3129999999999999</v>
      </c>
      <c r="M2598" s="1">
        <v>1.3129999999999999</v>
      </c>
      <c r="N2598" s="1">
        <v>1.3140000000000001</v>
      </c>
      <c r="O2598" s="1">
        <v>1.3140000000000001</v>
      </c>
      <c r="P2598" s="1"/>
    </row>
    <row r="2599" spans="1:16" ht="13.5" x14ac:dyDescent="0.35">
      <c r="A2599" s="1">
        <v>2592</v>
      </c>
      <c r="B2599" s="1">
        <v>2592</v>
      </c>
      <c r="C2599" s="1">
        <v>2593</v>
      </c>
      <c r="D2599" s="1" t="s">
        <v>193</v>
      </c>
      <c r="E2599" s="12">
        <v>0</v>
      </c>
      <c r="F2599" s="1">
        <v>1.046</v>
      </c>
      <c r="G2599" s="1">
        <v>1.0389999999999999</v>
      </c>
      <c r="H2599" s="1">
        <v>1.04</v>
      </c>
      <c r="I2599" s="1">
        <v>1.0409999999999999</v>
      </c>
      <c r="J2599" s="1">
        <v>1.0389999999999999</v>
      </c>
      <c r="K2599" s="1">
        <v>1.0489999999999999</v>
      </c>
      <c r="L2599" s="1">
        <v>1.0589999999999999</v>
      </c>
      <c r="M2599" s="1">
        <v>1.06</v>
      </c>
      <c r="N2599" s="1">
        <v>1.0609999999999999</v>
      </c>
      <c r="O2599" s="1">
        <v>1.0609999999999999</v>
      </c>
      <c r="P2599" s="1"/>
    </row>
    <row r="2600" spans="1:16" ht="13.5" x14ac:dyDescent="0.35">
      <c r="A2600" s="1">
        <v>2593</v>
      </c>
      <c r="B2600" s="1">
        <v>2593</v>
      </c>
      <c r="C2600" s="1">
        <v>2594</v>
      </c>
      <c r="D2600" s="1" t="s">
        <v>193</v>
      </c>
      <c r="E2600" s="12">
        <v>4.1666666666666664E-2</v>
      </c>
      <c r="F2600" s="1">
        <v>0.88500000000000001</v>
      </c>
      <c r="G2600" s="1">
        <v>0.84599999999999997</v>
      </c>
      <c r="H2600" s="1">
        <v>0.84699999999999998</v>
      </c>
      <c r="I2600" s="1">
        <v>0.84799999999999998</v>
      </c>
      <c r="J2600" s="1">
        <v>0.84699999999999998</v>
      </c>
      <c r="K2600" s="1">
        <v>0.89400000000000002</v>
      </c>
      <c r="L2600" s="1">
        <v>0.86699999999999999</v>
      </c>
      <c r="M2600" s="1">
        <v>0.86799999999999999</v>
      </c>
      <c r="N2600" s="1">
        <v>0.86899999999999999</v>
      </c>
      <c r="O2600" s="1">
        <v>0.86899999999999999</v>
      </c>
      <c r="P2600" s="1"/>
    </row>
    <row r="2601" spans="1:16" ht="13.5" x14ac:dyDescent="0.35">
      <c r="A2601" s="1">
        <v>2594</v>
      </c>
      <c r="B2601" s="1">
        <v>2594</v>
      </c>
      <c r="C2601" s="1">
        <v>2595</v>
      </c>
      <c r="D2601" s="1" t="s">
        <v>193</v>
      </c>
      <c r="E2601" s="12">
        <v>8.3333333333333329E-2</v>
      </c>
      <c r="F2601" s="1">
        <v>0.74</v>
      </c>
      <c r="G2601" s="1">
        <v>0.628</v>
      </c>
      <c r="H2601" s="1">
        <v>0.628</v>
      </c>
      <c r="I2601" s="1">
        <v>0.63</v>
      </c>
      <c r="J2601" s="1">
        <v>0.628</v>
      </c>
      <c r="K2601" s="1">
        <v>0.66700000000000004</v>
      </c>
      <c r="L2601" s="1">
        <v>0.64800000000000002</v>
      </c>
      <c r="M2601" s="1">
        <v>0.64900000000000002</v>
      </c>
      <c r="N2601" s="1">
        <v>0.65</v>
      </c>
      <c r="O2601" s="1">
        <v>0.65</v>
      </c>
      <c r="P2601" s="1"/>
    </row>
    <row r="2602" spans="1:16" ht="13.5" x14ac:dyDescent="0.35">
      <c r="A2602" s="1">
        <v>2595</v>
      </c>
      <c r="B2602" s="1">
        <v>2595</v>
      </c>
      <c r="C2602" s="1">
        <v>2596</v>
      </c>
      <c r="D2602" s="1" t="s">
        <v>193</v>
      </c>
      <c r="E2602" s="12">
        <v>0.125</v>
      </c>
      <c r="F2602" s="1">
        <v>0.28399999999999997</v>
      </c>
      <c r="G2602" s="1">
        <v>0.35899999999999999</v>
      </c>
      <c r="H2602" s="1">
        <v>0.35899999999999999</v>
      </c>
      <c r="I2602" s="1">
        <v>0.36099999999999999</v>
      </c>
      <c r="J2602" s="1">
        <v>0.35899999999999999</v>
      </c>
      <c r="K2602" s="1">
        <v>0.33700000000000002</v>
      </c>
      <c r="L2602" s="1">
        <v>0.378</v>
      </c>
      <c r="M2602" s="1">
        <v>0.379</v>
      </c>
      <c r="N2602" s="1">
        <v>0.38</v>
      </c>
      <c r="O2602" s="1">
        <v>0.38</v>
      </c>
      <c r="P2602" s="1"/>
    </row>
    <row r="2603" spans="1:16" ht="13.5" x14ac:dyDescent="0.35">
      <c r="A2603" s="1">
        <v>2596</v>
      </c>
      <c r="B2603" s="1">
        <v>2596</v>
      </c>
      <c r="C2603" s="1">
        <v>2597</v>
      </c>
      <c r="D2603" s="1" t="s">
        <v>193</v>
      </c>
      <c r="E2603" s="12">
        <v>0.16666666666666666</v>
      </c>
      <c r="F2603" s="1">
        <v>0.47199999999999998</v>
      </c>
      <c r="G2603" s="1">
        <v>0.497</v>
      </c>
      <c r="H2603" s="1">
        <v>0.498</v>
      </c>
      <c r="I2603" s="1">
        <v>0.499</v>
      </c>
      <c r="J2603" s="1">
        <v>0.498</v>
      </c>
      <c r="K2603" s="1">
        <v>0.51700000000000002</v>
      </c>
      <c r="L2603" s="1">
        <v>0.51700000000000002</v>
      </c>
      <c r="M2603" s="1">
        <v>0.51800000000000002</v>
      </c>
      <c r="N2603" s="1">
        <v>0.51900000000000002</v>
      </c>
      <c r="O2603" s="1">
        <v>0.51900000000000002</v>
      </c>
      <c r="P2603" s="1"/>
    </row>
    <row r="2604" spans="1:16" ht="13.5" x14ac:dyDescent="0.35">
      <c r="A2604" s="1">
        <v>2597</v>
      </c>
      <c r="B2604" s="1">
        <v>2597</v>
      </c>
      <c r="C2604" s="1">
        <v>2598</v>
      </c>
      <c r="D2604" s="1" t="s">
        <v>193</v>
      </c>
      <c r="E2604" s="12">
        <v>0.20833333333333334</v>
      </c>
      <c r="F2604" s="1">
        <v>0.65800000000000003</v>
      </c>
      <c r="G2604" s="1">
        <v>0.53100000000000003</v>
      </c>
      <c r="H2604" s="1">
        <v>0.53100000000000003</v>
      </c>
      <c r="I2604" s="1">
        <v>0.53200000000000003</v>
      </c>
      <c r="J2604" s="1">
        <v>0.53100000000000003</v>
      </c>
      <c r="K2604" s="1">
        <v>0.58299999999999996</v>
      </c>
      <c r="L2604" s="1">
        <v>0.54400000000000004</v>
      </c>
      <c r="M2604" s="1">
        <v>0.54500000000000004</v>
      </c>
      <c r="N2604" s="1">
        <v>0.54600000000000004</v>
      </c>
      <c r="O2604" s="1">
        <v>0.54600000000000004</v>
      </c>
      <c r="P2604" s="1"/>
    </row>
    <row r="2605" spans="1:16" ht="13.5" x14ac:dyDescent="0.35">
      <c r="A2605" s="1">
        <v>2598</v>
      </c>
      <c r="B2605" s="1">
        <v>2598</v>
      </c>
      <c r="C2605" s="1">
        <v>2599</v>
      </c>
      <c r="D2605" s="1" t="s">
        <v>193</v>
      </c>
      <c r="E2605" s="12">
        <v>0.25</v>
      </c>
      <c r="F2605" s="1">
        <v>0.14599999999999999</v>
      </c>
      <c r="G2605" s="1">
        <v>0.154</v>
      </c>
      <c r="H2605" s="1">
        <v>0.154</v>
      </c>
      <c r="I2605" s="1">
        <v>0.156</v>
      </c>
      <c r="J2605" s="1">
        <v>0.154</v>
      </c>
      <c r="K2605" s="1">
        <v>0.16300000000000001</v>
      </c>
      <c r="L2605" s="1">
        <v>0.16400000000000001</v>
      </c>
      <c r="M2605" s="1">
        <v>0.16400000000000001</v>
      </c>
      <c r="N2605" s="1">
        <v>0.16600000000000001</v>
      </c>
      <c r="O2605" s="1">
        <v>0.16500000000000001</v>
      </c>
      <c r="P2605" s="1"/>
    </row>
    <row r="2606" spans="1:16" ht="13.5" x14ac:dyDescent="0.35">
      <c r="A2606" s="1">
        <v>2599</v>
      </c>
      <c r="B2606" s="1">
        <v>2599</v>
      </c>
      <c r="C2606" s="1">
        <v>2600</v>
      </c>
      <c r="D2606" s="1" t="s">
        <v>193</v>
      </c>
      <c r="E2606" s="12">
        <v>0.29166666666666669</v>
      </c>
      <c r="F2606" s="1">
        <v>0.94299999999999995</v>
      </c>
      <c r="G2606" s="1">
        <v>0.88300000000000001</v>
      </c>
      <c r="H2606" s="1">
        <v>0.88200000000000001</v>
      </c>
      <c r="I2606" s="1">
        <v>0.88100000000000001</v>
      </c>
      <c r="J2606" s="1">
        <v>0.88200000000000001</v>
      </c>
      <c r="K2606" s="1">
        <v>0.85399999999999998</v>
      </c>
      <c r="L2606" s="1">
        <v>0.9</v>
      </c>
      <c r="M2606" s="1">
        <v>0.9</v>
      </c>
      <c r="N2606" s="1">
        <v>0.89800000000000002</v>
      </c>
      <c r="O2606" s="1">
        <v>0.89900000000000002</v>
      </c>
      <c r="P2606" s="1"/>
    </row>
    <row r="2607" spans="1:16" ht="13.5" x14ac:dyDescent="0.35">
      <c r="A2607" s="1">
        <v>2600</v>
      </c>
      <c r="B2607" s="1">
        <v>2600</v>
      </c>
      <c r="C2607" s="1">
        <v>2601</v>
      </c>
      <c r="D2607" s="1" t="s">
        <v>193</v>
      </c>
      <c r="E2607" s="12">
        <v>0.33333333333333331</v>
      </c>
      <c r="F2607" s="1">
        <v>2.323</v>
      </c>
      <c r="G2607" s="1">
        <v>2.3159999999999998</v>
      </c>
      <c r="H2607" s="1">
        <v>2.3159999999999998</v>
      </c>
      <c r="I2607" s="1">
        <v>2.3140000000000001</v>
      </c>
      <c r="J2607" s="1">
        <v>2.3159999999999998</v>
      </c>
      <c r="K2607" s="1">
        <v>2.266</v>
      </c>
      <c r="L2607" s="1">
        <v>2.399</v>
      </c>
      <c r="M2607" s="1">
        <v>2.399</v>
      </c>
      <c r="N2607" s="1">
        <v>2.3969999999999998</v>
      </c>
      <c r="O2607" s="1">
        <v>2.3969999999999998</v>
      </c>
      <c r="P2607" s="1"/>
    </row>
    <row r="2608" spans="1:16" ht="13.5" x14ac:dyDescent="0.35">
      <c r="A2608" s="1">
        <v>2601</v>
      </c>
      <c r="B2608" s="1">
        <v>2601</v>
      </c>
      <c r="C2608" s="1">
        <v>2602</v>
      </c>
      <c r="D2608" s="1" t="s">
        <v>193</v>
      </c>
      <c r="E2608" s="12">
        <v>0.375</v>
      </c>
      <c r="F2608" s="1">
        <v>3.004</v>
      </c>
      <c r="G2608" s="1">
        <v>3.0760000000000001</v>
      </c>
      <c r="H2608" s="1">
        <v>3.0750000000000002</v>
      </c>
      <c r="I2608" s="1">
        <v>3.073</v>
      </c>
      <c r="J2608" s="1">
        <v>3.0760000000000001</v>
      </c>
      <c r="K2608" s="1">
        <v>2.9889999999999999</v>
      </c>
      <c r="L2608" s="1">
        <v>3.1840000000000002</v>
      </c>
      <c r="M2608" s="1">
        <v>3.1829999999999998</v>
      </c>
      <c r="N2608" s="1">
        <v>3.181</v>
      </c>
      <c r="O2608" s="1">
        <v>3.181</v>
      </c>
      <c r="P2608" s="1"/>
    </row>
    <row r="2609" spans="1:16" ht="13.5" x14ac:dyDescent="0.35">
      <c r="A2609" s="1">
        <v>2602</v>
      </c>
      <c r="B2609" s="1">
        <v>2602</v>
      </c>
      <c r="C2609" s="1">
        <v>2603</v>
      </c>
      <c r="D2609" s="1" t="s">
        <v>193</v>
      </c>
      <c r="E2609" s="12">
        <v>0.41666666666666669</v>
      </c>
      <c r="F2609" s="1">
        <v>2.335</v>
      </c>
      <c r="G2609" s="1">
        <v>2.556</v>
      </c>
      <c r="H2609" s="1">
        <v>2.5550000000000002</v>
      </c>
      <c r="I2609" s="1">
        <v>2.5529999999999999</v>
      </c>
      <c r="J2609" s="1">
        <v>2.556</v>
      </c>
      <c r="K2609" s="1">
        <v>2.3780000000000001</v>
      </c>
      <c r="L2609" s="1">
        <v>2.6030000000000002</v>
      </c>
      <c r="M2609" s="1">
        <v>2.6019999999999999</v>
      </c>
      <c r="N2609" s="1">
        <v>2.5990000000000002</v>
      </c>
      <c r="O2609" s="1">
        <v>2.6</v>
      </c>
      <c r="P2609" s="1"/>
    </row>
    <row r="2610" spans="1:16" ht="13.5" x14ac:dyDescent="0.35">
      <c r="A2610" s="1">
        <v>2603</v>
      </c>
      <c r="B2610" s="1">
        <v>2603</v>
      </c>
      <c r="C2610" s="1">
        <v>2604</v>
      </c>
      <c r="D2610" s="1" t="s">
        <v>193</v>
      </c>
      <c r="E2610" s="12">
        <v>0.45833333333333331</v>
      </c>
      <c r="F2610" s="1">
        <v>1.58</v>
      </c>
      <c r="G2610" s="1">
        <v>1.6719999999999999</v>
      </c>
      <c r="H2610" s="1">
        <v>1.671</v>
      </c>
      <c r="I2610" s="1">
        <v>1.67</v>
      </c>
      <c r="J2610" s="1">
        <v>1.671</v>
      </c>
      <c r="K2610" s="1">
        <v>1.548</v>
      </c>
      <c r="L2610" s="1">
        <v>1.65</v>
      </c>
      <c r="M2610" s="1">
        <v>1.649</v>
      </c>
      <c r="N2610" s="1">
        <v>1.6479999999999999</v>
      </c>
      <c r="O2610" s="1">
        <v>1.6479999999999999</v>
      </c>
      <c r="P2610" s="1"/>
    </row>
    <row r="2611" spans="1:16" ht="13.5" x14ac:dyDescent="0.35">
      <c r="A2611" s="1">
        <v>2604</v>
      </c>
      <c r="B2611" s="1">
        <v>2604</v>
      </c>
      <c r="C2611" s="1">
        <v>2605</v>
      </c>
      <c r="D2611" s="1" t="s">
        <v>193</v>
      </c>
      <c r="E2611" s="12">
        <v>0.5</v>
      </c>
      <c r="F2611" s="1">
        <v>1.1160000000000001</v>
      </c>
      <c r="G2611" s="1">
        <v>1.2949999999999999</v>
      </c>
      <c r="H2611" s="1">
        <v>1.294</v>
      </c>
      <c r="I2611" s="1">
        <v>1.2929999999999999</v>
      </c>
      <c r="J2611" s="1">
        <v>1.2949999999999999</v>
      </c>
      <c r="K2611" s="1">
        <v>1.093</v>
      </c>
      <c r="L2611" s="1">
        <v>1.2110000000000001</v>
      </c>
      <c r="M2611" s="1">
        <v>1.21</v>
      </c>
      <c r="N2611" s="1">
        <v>1.2090000000000001</v>
      </c>
      <c r="O2611" s="1">
        <v>1.2090000000000001</v>
      </c>
      <c r="P2611" s="1"/>
    </row>
    <row r="2612" spans="1:16" ht="13.5" x14ac:dyDescent="0.35">
      <c r="A2612" s="1">
        <v>2605</v>
      </c>
      <c r="B2612" s="1">
        <v>2605</v>
      </c>
      <c r="C2612" s="1">
        <v>2606</v>
      </c>
      <c r="D2612" s="1" t="s">
        <v>193</v>
      </c>
      <c r="E2612" s="12">
        <v>0.54166666666666663</v>
      </c>
      <c r="F2612" s="1">
        <v>0.89100000000000001</v>
      </c>
      <c r="G2612" s="1">
        <v>0.88300000000000001</v>
      </c>
      <c r="H2612" s="1">
        <v>0.88300000000000001</v>
      </c>
      <c r="I2612" s="1">
        <v>0.88100000000000001</v>
      </c>
      <c r="J2612" s="1">
        <v>0.88300000000000001</v>
      </c>
      <c r="K2612" s="1">
        <v>0.71499999999999997</v>
      </c>
      <c r="L2612" s="1">
        <v>0.77700000000000002</v>
      </c>
      <c r="M2612" s="1">
        <v>0.77700000000000002</v>
      </c>
      <c r="N2612" s="1">
        <v>0.77600000000000002</v>
      </c>
      <c r="O2612" s="1">
        <v>0.77600000000000002</v>
      </c>
      <c r="P2612" s="1"/>
    </row>
    <row r="2613" spans="1:16" ht="13.5" x14ac:dyDescent="0.35">
      <c r="A2613" s="1">
        <v>2606</v>
      </c>
      <c r="B2613" s="1">
        <v>2606</v>
      </c>
      <c r="C2613" s="1">
        <v>2607</v>
      </c>
      <c r="D2613" s="1" t="s">
        <v>193</v>
      </c>
      <c r="E2613" s="12">
        <v>0.58333333333333337</v>
      </c>
      <c r="F2613" s="1">
        <v>0.58699999999999997</v>
      </c>
      <c r="G2613" s="1">
        <v>0.51600000000000001</v>
      </c>
      <c r="H2613" s="1">
        <v>0.51600000000000001</v>
      </c>
      <c r="I2613" s="1">
        <v>0.51500000000000001</v>
      </c>
      <c r="J2613" s="1">
        <v>0.51600000000000001</v>
      </c>
      <c r="K2613" s="1">
        <v>0.53200000000000003</v>
      </c>
      <c r="L2613" s="1">
        <v>0.44800000000000001</v>
      </c>
      <c r="M2613" s="1">
        <v>0.44800000000000001</v>
      </c>
      <c r="N2613" s="1">
        <v>0.44700000000000001</v>
      </c>
      <c r="O2613" s="1">
        <v>0.44700000000000001</v>
      </c>
      <c r="P2613" s="1"/>
    </row>
    <row r="2614" spans="1:16" ht="13.5" x14ac:dyDescent="0.35">
      <c r="A2614" s="1">
        <v>2607</v>
      </c>
      <c r="B2614" s="1">
        <v>2607</v>
      </c>
      <c r="C2614" s="1">
        <v>2608</v>
      </c>
      <c r="D2614" s="1" t="s">
        <v>193</v>
      </c>
      <c r="E2614" s="12">
        <v>0.625</v>
      </c>
      <c r="F2614" s="1">
        <v>0.307</v>
      </c>
      <c r="G2614" s="1">
        <v>0.30399999999999999</v>
      </c>
      <c r="H2614" s="1">
        <v>0.30299999999999999</v>
      </c>
      <c r="I2614" s="1">
        <v>0.30299999999999999</v>
      </c>
      <c r="J2614" s="1">
        <v>0.30299999999999999</v>
      </c>
      <c r="K2614" s="1">
        <v>0.32200000000000001</v>
      </c>
      <c r="L2614" s="1">
        <v>0.26500000000000001</v>
      </c>
      <c r="M2614" s="1">
        <v>0.26500000000000001</v>
      </c>
      <c r="N2614" s="1">
        <v>0.26400000000000001</v>
      </c>
      <c r="O2614" s="1">
        <v>0.26400000000000001</v>
      </c>
      <c r="P2614" s="1"/>
    </row>
    <row r="2615" spans="1:16" ht="13.5" x14ac:dyDescent="0.35">
      <c r="A2615" s="1">
        <v>2608</v>
      </c>
      <c r="B2615" s="1">
        <v>2608</v>
      </c>
      <c r="C2615" s="1">
        <v>2609</v>
      </c>
      <c r="D2615" s="1" t="s">
        <v>193</v>
      </c>
      <c r="E2615" s="12">
        <v>0.66666666666666663</v>
      </c>
      <c r="F2615" s="1">
        <v>0.129</v>
      </c>
      <c r="G2615" s="1">
        <v>0.09</v>
      </c>
      <c r="H2615" s="1">
        <v>0.09</v>
      </c>
      <c r="I2615" s="1">
        <v>0.09</v>
      </c>
      <c r="J2615" s="1">
        <v>0.09</v>
      </c>
      <c r="K2615" s="1">
        <v>7.6999999999999999E-2</v>
      </c>
      <c r="L2615" s="1">
        <v>8.5999999999999993E-2</v>
      </c>
      <c r="M2615" s="1">
        <v>8.5999999999999993E-2</v>
      </c>
      <c r="N2615" s="1">
        <v>8.5000000000000006E-2</v>
      </c>
      <c r="O2615" s="1">
        <v>8.5000000000000006E-2</v>
      </c>
      <c r="P2615" s="1"/>
    </row>
    <row r="2616" spans="1:16" ht="13.5" x14ac:dyDescent="0.35">
      <c r="A2616" s="1">
        <v>2609</v>
      </c>
      <c r="B2616" s="1">
        <v>2609</v>
      </c>
      <c r="C2616" s="1">
        <v>2610</v>
      </c>
      <c r="D2616" s="1" t="s">
        <v>193</v>
      </c>
      <c r="E2616" s="12">
        <v>0.70833333333333337</v>
      </c>
      <c r="F2616" s="1">
        <v>0.17499999999999999</v>
      </c>
      <c r="G2616" s="1">
        <v>0.20799999999999999</v>
      </c>
      <c r="H2616" s="1">
        <v>0.20799999999999999</v>
      </c>
      <c r="I2616" s="1">
        <v>0.20899999999999999</v>
      </c>
      <c r="J2616" s="1">
        <v>0.20799999999999999</v>
      </c>
      <c r="K2616" s="1">
        <v>0.21</v>
      </c>
      <c r="L2616" s="1">
        <v>0.184</v>
      </c>
      <c r="M2616" s="1">
        <v>0.184</v>
      </c>
      <c r="N2616" s="1">
        <v>0.184</v>
      </c>
      <c r="O2616" s="1">
        <v>0.184</v>
      </c>
      <c r="P2616" s="1"/>
    </row>
    <row r="2617" spans="1:16" ht="13.5" x14ac:dyDescent="0.35">
      <c r="A2617" s="1">
        <v>2610</v>
      </c>
      <c r="B2617" s="1">
        <v>2610</v>
      </c>
      <c r="C2617" s="1">
        <v>2611</v>
      </c>
      <c r="D2617" s="1" t="s">
        <v>193</v>
      </c>
      <c r="E2617" s="12">
        <v>0.75</v>
      </c>
      <c r="F2617" s="1">
        <v>0.501</v>
      </c>
      <c r="G2617" s="1">
        <v>0.57999999999999996</v>
      </c>
      <c r="H2617" s="1">
        <v>0.57999999999999996</v>
      </c>
      <c r="I2617" s="1">
        <v>0.57899999999999996</v>
      </c>
      <c r="J2617" s="1">
        <v>0.57999999999999996</v>
      </c>
      <c r="K2617" s="1">
        <v>0.438</v>
      </c>
      <c r="L2617" s="1">
        <v>0.51200000000000001</v>
      </c>
      <c r="M2617" s="1">
        <v>0.51200000000000001</v>
      </c>
      <c r="N2617" s="1">
        <v>0.51100000000000001</v>
      </c>
      <c r="O2617" s="1">
        <v>0.51200000000000001</v>
      </c>
      <c r="P2617" s="1"/>
    </row>
    <row r="2618" spans="1:16" ht="13.5" x14ac:dyDescent="0.35">
      <c r="A2618" s="1">
        <v>2611</v>
      </c>
      <c r="B2618" s="1">
        <v>2611</v>
      </c>
      <c r="C2618" s="1">
        <v>2612</v>
      </c>
      <c r="D2618" s="1" t="s">
        <v>193</v>
      </c>
      <c r="E2618" s="12">
        <v>0.79166666666666663</v>
      </c>
      <c r="F2618" s="1">
        <v>0.95399999999999996</v>
      </c>
      <c r="G2618" s="1">
        <v>1.216</v>
      </c>
      <c r="H2618" s="1">
        <v>1.216</v>
      </c>
      <c r="I2618" s="1">
        <v>1.2150000000000001</v>
      </c>
      <c r="J2618" s="1">
        <v>1.216</v>
      </c>
      <c r="K2618" s="1">
        <v>0.85399999999999998</v>
      </c>
      <c r="L2618" s="1">
        <v>1.1579999999999999</v>
      </c>
      <c r="M2618" s="1">
        <v>1.1579999999999999</v>
      </c>
      <c r="N2618" s="1">
        <v>1.157</v>
      </c>
      <c r="O2618" s="1">
        <v>1.157</v>
      </c>
      <c r="P2618" s="1"/>
    </row>
    <row r="2619" spans="1:16" ht="13.5" x14ac:dyDescent="0.35">
      <c r="A2619" s="1">
        <v>2612</v>
      </c>
      <c r="B2619" s="1">
        <v>2612</v>
      </c>
      <c r="C2619" s="1">
        <v>2613</v>
      </c>
      <c r="D2619" s="1" t="s">
        <v>193</v>
      </c>
      <c r="E2619" s="12">
        <v>0.83333333333333337</v>
      </c>
      <c r="F2619" s="1">
        <v>1.4430000000000001</v>
      </c>
      <c r="G2619" s="1">
        <v>1.55</v>
      </c>
      <c r="H2619" s="1">
        <v>1.55</v>
      </c>
      <c r="I2619" s="1">
        <v>1.55</v>
      </c>
      <c r="J2619" s="1">
        <v>1.55</v>
      </c>
      <c r="K2619" s="1">
        <v>1.3580000000000001</v>
      </c>
      <c r="L2619" s="1">
        <v>1.5309999999999999</v>
      </c>
      <c r="M2619" s="1">
        <v>1.5309999999999999</v>
      </c>
      <c r="N2619" s="1">
        <v>1.5309999999999999</v>
      </c>
      <c r="O2619" s="1">
        <v>1.5309999999999999</v>
      </c>
      <c r="P2619" s="1"/>
    </row>
    <row r="2620" spans="1:16" ht="13.5" x14ac:dyDescent="0.35">
      <c r="A2620" s="1">
        <v>2613</v>
      </c>
      <c r="B2620" s="1">
        <v>2613</v>
      </c>
      <c r="C2620" s="1">
        <v>2614</v>
      </c>
      <c r="D2620" s="1" t="s">
        <v>193</v>
      </c>
      <c r="E2620" s="12">
        <v>0.875</v>
      </c>
      <c r="F2620" s="1">
        <v>1.5269999999999999</v>
      </c>
      <c r="G2620" s="1">
        <v>1.5269999999999999</v>
      </c>
      <c r="H2620" s="1">
        <v>1.5269999999999999</v>
      </c>
      <c r="I2620" s="1">
        <v>1.5269999999999999</v>
      </c>
      <c r="J2620" s="1">
        <v>1.5269999999999999</v>
      </c>
      <c r="K2620" s="1">
        <v>1.4630000000000001</v>
      </c>
      <c r="L2620" s="1">
        <v>1.512</v>
      </c>
      <c r="M2620" s="1">
        <v>1.512</v>
      </c>
      <c r="N2620" s="1">
        <v>1.512</v>
      </c>
      <c r="O2620" s="1">
        <v>1.512</v>
      </c>
      <c r="P2620" s="1"/>
    </row>
    <row r="2621" spans="1:16" ht="13.5" x14ac:dyDescent="0.35">
      <c r="A2621" s="1">
        <v>2614</v>
      </c>
      <c r="B2621" s="1">
        <v>2614</v>
      </c>
      <c r="C2621" s="1">
        <v>2615</v>
      </c>
      <c r="D2621" s="1" t="s">
        <v>193</v>
      </c>
      <c r="E2621" s="12">
        <v>0.91666666666666663</v>
      </c>
      <c r="F2621" s="1">
        <v>1.2450000000000001</v>
      </c>
      <c r="G2621" s="1">
        <v>1.2849999999999999</v>
      </c>
      <c r="H2621" s="1">
        <v>1.286</v>
      </c>
      <c r="I2621" s="1">
        <v>1.286</v>
      </c>
      <c r="J2621" s="1">
        <v>1.2849999999999999</v>
      </c>
      <c r="K2621" s="1">
        <v>1.163</v>
      </c>
      <c r="L2621" s="1">
        <v>1.288</v>
      </c>
      <c r="M2621" s="1">
        <v>1.288</v>
      </c>
      <c r="N2621" s="1">
        <v>1.2889999999999999</v>
      </c>
      <c r="O2621" s="1">
        <v>1.2889999999999999</v>
      </c>
      <c r="P2621" s="1"/>
    </row>
    <row r="2622" spans="1:16" ht="13.5" x14ac:dyDescent="0.35">
      <c r="A2622" s="1">
        <v>2615</v>
      </c>
      <c r="B2622" s="1">
        <v>2615</v>
      </c>
      <c r="C2622" s="1">
        <v>2616</v>
      </c>
      <c r="D2622" s="1" t="s">
        <v>193</v>
      </c>
      <c r="E2622" s="12">
        <v>0.95833333333333337</v>
      </c>
      <c r="F2622" s="1">
        <v>1.3140000000000001</v>
      </c>
      <c r="G2622" s="1">
        <v>1.3180000000000001</v>
      </c>
      <c r="H2622" s="1">
        <v>1.3180000000000001</v>
      </c>
      <c r="I2622" s="1">
        <v>1.3180000000000001</v>
      </c>
      <c r="J2622" s="1">
        <v>1.3180000000000001</v>
      </c>
      <c r="K2622" s="1">
        <v>1.294</v>
      </c>
      <c r="L2622" s="1">
        <v>1.33</v>
      </c>
      <c r="M2622" s="1">
        <v>1.33</v>
      </c>
      <c r="N2622" s="1">
        <v>1.33</v>
      </c>
      <c r="O2622" s="1">
        <v>1.33</v>
      </c>
      <c r="P2622" s="1"/>
    </row>
    <row r="2623" spans="1:16" ht="13.5" x14ac:dyDescent="0.35">
      <c r="A2623" s="1">
        <v>2616</v>
      </c>
      <c r="B2623" s="1">
        <v>2616</v>
      </c>
      <c r="C2623" s="1">
        <v>2617</v>
      </c>
      <c r="D2623" s="1" t="s">
        <v>194</v>
      </c>
      <c r="E2623" s="12">
        <v>0</v>
      </c>
      <c r="F2623" s="1">
        <v>2.8660000000000001</v>
      </c>
      <c r="G2623" s="1">
        <v>3.234</v>
      </c>
      <c r="H2623" s="1">
        <v>2.7839999999999998</v>
      </c>
      <c r="I2623" s="1">
        <v>1.736</v>
      </c>
      <c r="J2623" s="1">
        <v>5.4180000000000001</v>
      </c>
      <c r="K2623" s="1">
        <v>2.8</v>
      </c>
      <c r="L2623" s="1">
        <v>3.351</v>
      </c>
      <c r="M2623" s="1">
        <v>2.8780000000000001</v>
      </c>
      <c r="N2623" s="1">
        <v>1.7749999999999999</v>
      </c>
      <c r="O2623" s="1">
        <v>2.1240000000000001</v>
      </c>
      <c r="P2623" s="1"/>
    </row>
    <row r="2624" spans="1:16" ht="13.5" x14ac:dyDescent="0.35">
      <c r="A2624" s="1">
        <v>2617</v>
      </c>
      <c r="B2624" s="1">
        <v>2617</v>
      </c>
      <c r="C2624" s="1">
        <v>2618</v>
      </c>
      <c r="D2624" s="1" t="s">
        <v>194</v>
      </c>
      <c r="E2624" s="12">
        <v>4.1666666666666664E-2</v>
      </c>
      <c r="F2624" s="1">
        <v>9.0579999999999998</v>
      </c>
      <c r="G2624" s="1">
        <v>11.692</v>
      </c>
      <c r="H2624" s="1">
        <v>8.718</v>
      </c>
      <c r="I2624" s="1">
        <v>4.1159999999999997</v>
      </c>
      <c r="J2624" s="1">
        <v>25.001000000000001</v>
      </c>
      <c r="K2624" s="1">
        <v>8.9939999999999998</v>
      </c>
      <c r="L2624" s="1">
        <v>12.266999999999999</v>
      </c>
      <c r="M2624" s="1">
        <v>9.1379999999999999</v>
      </c>
      <c r="N2624" s="1">
        <v>4.2969999999999997</v>
      </c>
      <c r="O2624" s="1">
        <v>0.33400000000000002</v>
      </c>
      <c r="P2624" s="1"/>
    </row>
    <row r="2625" spans="1:16" ht="13.5" x14ac:dyDescent="0.35">
      <c r="A2625" s="1">
        <v>2618</v>
      </c>
      <c r="B2625" s="1">
        <v>2618</v>
      </c>
      <c r="C2625" s="1">
        <v>2619</v>
      </c>
      <c r="D2625" s="1" t="s">
        <v>194</v>
      </c>
      <c r="E2625" s="12">
        <v>8.3333333333333329E-2</v>
      </c>
      <c r="F2625" s="1">
        <v>0.13200000000000001</v>
      </c>
      <c r="G2625" s="1">
        <v>0.16400000000000001</v>
      </c>
      <c r="H2625" s="1">
        <v>7.9000000000000001E-2</v>
      </c>
      <c r="I2625" s="1">
        <v>0.45100000000000001</v>
      </c>
      <c r="J2625" s="1">
        <v>1.5920000000000001</v>
      </c>
      <c r="K2625" s="1">
        <v>0.129</v>
      </c>
      <c r="L2625" s="1">
        <v>0.193</v>
      </c>
      <c r="M2625" s="1">
        <v>0.10299999999999999</v>
      </c>
      <c r="N2625" s="1">
        <v>0.45500000000000002</v>
      </c>
      <c r="O2625" s="1">
        <v>3.242</v>
      </c>
      <c r="P2625" s="1"/>
    </row>
    <row r="2626" spans="1:16" ht="13.5" x14ac:dyDescent="0.35">
      <c r="A2626" s="1">
        <v>2619</v>
      </c>
      <c r="B2626" s="1">
        <v>2619</v>
      </c>
      <c r="C2626" s="1">
        <v>2620</v>
      </c>
      <c r="D2626" s="1" t="s">
        <v>194</v>
      </c>
      <c r="E2626" s="12">
        <v>0.125</v>
      </c>
      <c r="F2626" s="1">
        <v>3.72</v>
      </c>
      <c r="G2626" s="1">
        <v>5.2469999999999999</v>
      </c>
      <c r="H2626" s="1">
        <v>3.5409999999999999</v>
      </c>
      <c r="I2626" s="1">
        <v>1.35</v>
      </c>
      <c r="J2626" s="1">
        <v>16.253</v>
      </c>
      <c r="K2626" s="1">
        <v>3.6520000000000001</v>
      </c>
      <c r="L2626" s="1">
        <v>5.5380000000000003</v>
      </c>
      <c r="M2626" s="1">
        <v>3.7429999999999999</v>
      </c>
      <c r="N2626" s="1">
        <v>1.4379999999999999</v>
      </c>
      <c r="O2626" s="1">
        <v>3.601</v>
      </c>
      <c r="P2626" s="1"/>
    </row>
    <row r="2627" spans="1:16" ht="13.5" x14ac:dyDescent="0.35">
      <c r="A2627" s="1">
        <v>2620</v>
      </c>
      <c r="B2627" s="1">
        <v>2620</v>
      </c>
      <c r="C2627" s="1">
        <v>2621</v>
      </c>
      <c r="D2627" s="1" t="s">
        <v>194</v>
      </c>
      <c r="E2627" s="12">
        <v>0.16666666666666666</v>
      </c>
      <c r="F2627" s="1">
        <v>17.265999999999998</v>
      </c>
      <c r="G2627" s="1">
        <v>21.384</v>
      </c>
      <c r="H2627" s="1">
        <v>15.948</v>
      </c>
      <c r="I2627" s="1">
        <v>4.3380000000000001</v>
      </c>
      <c r="J2627" s="1">
        <v>35.4</v>
      </c>
      <c r="K2627" s="1">
        <v>17.277000000000001</v>
      </c>
      <c r="L2627" s="1">
        <v>22.477</v>
      </c>
      <c r="M2627" s="1">
        <v>16.757999999999999</v>
      </c>
      <c r="N2627" s="1">
        <v>4.5439999999999996</v>
      </c>
      <c r="O2627" s="1">
        <v>1.9830000000000001</v>
      </c>
      <c r="P2627" s="1"/>
    </row>
    <row r="2628" spans="1:16" ht="13.5" x14ac:dyDescent="0.35">
      <c r="A2628" s="1">
        <v>2621</v>
      </c>
      <c r="B2628" s="1">
        <v>2621</v>
      </c>
      <c r="C2628" s="1">
        <v>2622</v>
      </c>
      <c r="D2628" s="1" t="s">
        <v>194</v>
      </c>
      <c r="E2628" s="12">
        <v>0.20833333333333334</v>
      </c>
      <c r="F2628" s="1">
        <v>11.478</v>
      </c>
      <c r="G2628" s="1">
        <v>14.385999999999999</v>
      </c>
      <c r="H2628" s="1">
        <v>10.62</v>
      </c>
      <c r="I2628" s="1">
        <v>1.6990000000000001</v>
      </c>
      <c r="J2628" s="1">
        <v>26.863</v>
      </c>
      <c r="K2628" s="1">
        <v>11.55</v>
      </c>
      <c r="L2628" s="1">
        <v>15.153</v>
      </c>
      <c r="M2628" s="1">
        <v>11.191000000000001</v>
      </c>
      <c r="N2628" s="1">
        <v>1.806</v>
      </c>
      <c r="O2628" s="1">
        <v>4.4489999999999998</v>
      </c>
      <c r="P2628" s="1"/>
    </row>
    <row r="2629" spans="1:16" ht="13.5" x14ac:dyDescent="0.35">
      <c r="A2629" s="1">
        <v>2622</v>
      </c>
      <c r="B2629" s="1">
        <v>2622</v>
      </c>
      <c r="C2629" s="1">
        <v>2623</v>
      </c>
      <c r="D2629" s="1" t="s">
        <v>194</v>
      </c>
      <c r="E2629" s="12">
        <v>0.25</v>
      </c>
      <c r="F2629" s="1">
        <v>0.91800000000000004</v>
      </c>
      <c r="G2629" s="1">
        <v>1.36</v>
      </c>
      <c r="H2629" s="1">
        <v>0.95799999999999996</v>
      </c>
      <c r="I2629" s="1">
        <v>1.4419999999999999</v>
      </c>
      <c r="J2629" s="1">
        <v>2.8290000000000002</v>
      </c>
      <c r="K2629" s="1">
        <v>0.60199999999999998</v>
      </c>
      <c r="L2629" s="1">
        <v>1.4330000000000001</v>
      </c>
      <c r="M2629" s="1">
        <v>1.01</v>
      </c>
      <c r="N2629" s="1">
        <v>1.5189999999999999</v>
      </c>
      <c r="O2629" s="1">
        <v>2.3359999999999999</v>
      </c>
      <c r="P2629" s="1"/>
    </row>
    <row r="2630" spans="1:16" ht="13.5" x14ac:dyDescent="0.35">
      <c r="A2630" s="1">
        <v>2623</v>
      </c>
      <c r="B2630" s="1">
        <v>2623</v>
      </c>
      <c r="C2630" s="1">
        <v>2624</v>
      </c>
      <c r="D2630" s="1" t="s">
        <v>194</v>
      </c>
      <c r="E2630" s="12">
        <v>0.29166666666666669</v>
      </c>
      <c r="F2630" s="1">
        <v>19.684000000000001</v>
      </c>
      <c r="G2630" s="1">
        <v>22.338000000000001</v>
      </c>
      <c r="H2630" s="1">
        <v>18.794</v>
      </c>
      <c r="I2630" s="1">
        <v>14.177</v>
      </c>
      <c r="J2630" s="1">
        <v>26.574999999999999</v>
      </c>
      <c r="K2630" s="1">
        <v>19.257999999999999</v>
      </c>
      <c r="L2630" s="1">
        <v>22.978999999999999</v>
      </c>
      <c r="M2630" s="1">
        <v>19.25</v>
      </c>
      <c r="N2630" s="1">
        <v>14.393000000000001</v>
      </c>
      <c r="O2630" s="1">
        <v>13.125999999999999</v>
      </c>
      <c r="P2630" s="1"/>
    </row>
    <row r="2631" spans="1:16" ht="13.5" x14ac:dyDescent="0.35">
      <c r="A2631" s="1">
        <v>2624</v>
      </c>
      <c r="B2631" s="1">
        <v>2624</v>
      </c>
      <c r="C2631" s="1">
        <v>2625</v>
      </c>
      <c r="D2631" s="1" t="s">
        <v>194</v>
      </c>
      <c r="E2631" s="12">
        <v>0.33333333333333331</v>
      </c>
      <c r="F2631" s="1">
        <v>0.55300000000000005</v>
      </c>
      <c r="G2631" s="1">
        <v>0.39</v>
      </c>
      <c r="H2631" s="1">
        <v>0.378</v>
      </c>
      <c r="I2631" s="1">
        <v>1.611</v>
      </c>
      <c r="J2631" s="1">
        <v>2.3279999999999998</v>
      </c>
      <c r="K2631" s="1">
        <v>0.61699999999999999</v>
      </c>
      <c r="L2631" s="1">
        <v>0.35899999999999999</v>
      </c>
      <c r="M2631" s="1">
        <v>0.34799999999999998</v>
      </c>
      <c r="N2631" s="1">
        <v>1.61</v>
      </c>
      <c r="O2631" s="1">
        <v>0.218</v>
      </c>
      <c r="P2631" s="1"/>
    </row>
    <row r="2632" spans="1:16" ht="13.5" x14ac:dyDescent="0.35">
      <c r="A2632" s="1">
        <v>2625</v>
      </c>
      <c r="B2632" s="1">
        <v>2625</v>
      </c>
      <c r="C2632" s="1">
        <v>2626</v>
      </c>
      <c r="D2632" s="1" t="s">
        <v>194</v>
      </c>
      <c r="E2632" s="12">
        <v>0.375</v>
      </c>
      <c r="F2632" s="1">
        <v>3.1059999999999999</v>
      </c>
      <c r="G2632" s="1">
        <v>3.375</v>
      </c>
      <c r="H2632" s="1">
        <v>3.2069999999999999</v>
      </c>
      <c r="I2632" s="1">
        <v>2.077</v>
      </c>
      <c r="J2632" s="1">
        <v>6.5049999999999999</v>
      </c>
      <c r="K2632" s="1">
        <v>2.7679999999999998</v>
      </c>
      <c r="L2632" s="1">
        <v>3.3889999999999998</v>
      </c>
      <c r="M2632" s="1">
        <v>3.2120000000000002</v>
      </c>
      <c r="N2632" s="1">
        <v>1.966</v>
      </c>
      <c r="O2632" s="1">
        <v>3.7</v>
      </c>
      <c r="P2632" s="1"/>
    </row>
    <row r="2633" spans="1:16" ht="13.5" x14ac:dyDescent="0.35">
      <c r="A2633" s="1">
        <v>2626</v>
      </c>
      <c r="B2633" s="1">
        <v>2626</v>
      </c>
      <c r="C2633" s="1">
        <v>2627</v>
      </c>
      <c r="D2633" s="1" t="s">
        <v>194</v>
      </c>
      <c r="E2633" s="12">
        <v>0.41666666666666669</v>
      </c>
      <c r="F2633" s="1">
        <v>0.11899999999999999</v>
      </c>
      <c r="G2633" s="1">
        <v>0.61899999999999999</v>
      </c>
      <c r="H2633" s="1">
        <v>0.63400000000000001</v>
      </c>
      <c r="I2633" s="1">
        <v>0</v>
      </c>
      <c r="J2633" s="1">
        <v>2.0339999999999998</v>
      </c>
      <c r="K2633" s="1">
        <v>0</v>
      </c>
      <c r="L2633" s="1">
        <v>0.55800000000000005</v>
      </c>
      <c r="M2633" s="1">
        <v>0.57399999999999995</v>
      </c>
      <c r="N2633" s="1">
        <v>0</v>
      </c>
      <c r="O2633" s="1">
        <v>1.1870000000000001</v>
      </c>
      <c r="P2633" s="1"/>
    </row>
    <row r="2634" spans="1:16" ht="13.5" x14ac:dyDescent="0.35">
      <c r="A2634" s="1">
        <v>2627</v>
      </c>
      <c r="B2634" s="1">
        <v>2627</v>
      </c>
      <c r="C2634" s="1">
        <v>2628</v>
      </c>
      <c r="D2634" s="1" t="s">
        <v>194</v>
      </c>
      <c r="E2634" s="12">
        <v>0.45833333333333331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/>
    </row>
    <row r="2635" spans="1:16" ht="13.5" x14ac:dyDescent="0.35">
      <c r="A2635" s="1">
        <v>2628</v>
      </c>
      <c r="B2635" s="1">
        <v>2628</v>
      </c>
      <c r="C2635" s="1">
        <v>2629</v>
      </c>
      <c r="D2635" s="1" t="s">
        <v>194</v>
      </c>
      <c r="E2635" s="12">
        <v>0.5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/>
    </row>
    <row r="2636" spans="1:16" ht="13.5" x14ac:dyDescent="0.35">
      <c r="A2636" s="1">
        <v>2629</v>
      </c>
      <c r="B2636" s="1">
        <v>2629</v>
      </c>
      <c r="C2636" s="1">
        <v>2630</v>
      </c>
      <c r="D2636" s="1" t="s">
        <v>194</v>
      </c>
      <c r="E2636" s="12">
        <v>0.54166666666666663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/>
    </row>
    <row r="2637" spans="1:16" ht="13.5" x14ac:dyDescent="0.35">
      <c r="A2637" s="1">
        <v>2630</v>
      </c>
      <c r="B2637" s="1">
        <v>2630</v>
      </c>
      <c r="C2637" s="1">
        <v>2631</v>
      </c>
      <c r="D2637" s="1" t="s">
        <v>194</v>
      </c>
      <c r="E2637" s="12">
        <v>0.58333333333333337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/>
    </row>
    <row r="2638" spans="1:16" ht="13.5" x14ac:dyDescent="0.35">
      <c r="A2638" s="1">
        <v>2631</v>
      </c>
      <c r="B2638" s="1">
        <v>2631</v>
      </c>
      <c r="C2638" s="1">
        <v>2632</v>
      </c>
      <c r="D2638" s="1" t="s">
        <v>194</v>
      </c>
      <c r="E2638" s="12">
        <v>0.625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/>
    </row>
    <row r="2639" spans="1:16" ht="13.5" x14ac:dyDescent="0.35">
      <c r="A2639" s="1">
        <v>2632</v>
      </c>
      <c r="B2639" s="1">
        <v>2632</v>
      </c>
      <c r="C2639" s="1">
        <v>2633</v>
      </c>
      <c r="D2639" s="1" t="s">
        <v>194</v>
      </c>
      <c r="E2639" s="12">
        <v>0.66666666666666663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/>
    </row>
    <row r="2640" spans="1:16" ht="13.5" x14ac:dyDescent="0.35">
      <c r="A2640" s="1">
        <v>2633</v>
      </c>
      <c r="B2640" s="1">
        <v>2633</v>
      </c>
      <c r="C2640" s="1">
        <v>2634</v>
      </c>
      <c r="D2640" s="1" t="s">
        <v>194</v>
      </c>
      <c r="E2640" s="12">
        <v>0.70833333333333337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/>
    </row>
    <row r="2641" spans="1:16" ht="13.5" x14ac:dyDescent="0.35">
      <c r="A2641" s="1">
        <v>2634</v>
      </c>
      <c r="B2641" s="1">
        <v>2634</v>
      </c>
      <c r="C2641" s="1">
        <v>2635</v>
      </c>
      <c r="D2641" s="1" t="s">
        <v>194</v>
      </c>
      <c r="E2641" s="12">
        <v>0.75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/>
    </row>
    <row r="2642" spans="1:16" ht="13.5" x14ac:dyDescent="0.35">
      <c r="A2642" s="1">
        <v>2635</v>
      </c>
      <c r="B2642" s="1">
        <v>2635</v>
      </c>
      <c r="C2642" s="1">
        <v>2636</v>
      </c>
      <c r="D2642" s="1" t="s">
        <v>194</v>
      </c>
      <c r="E2642" s="12">
        <v>0.79166666666666663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/>
    </row>
    <row r="2643" spans="1:16" ht="13.5" x14ac:dyDescent="0.35">
      <c r="A2643" s="1">
        <v>2636</v>
      </c>
      <c r="B2643" s="1">
        <v>2636</v>
      </c>
      <c r="C2643" s="1">
        <v>2637</v>
      </c>
      <c r="D2643" s="1" t="s">
        <v>194</v>
      </c>
      <c r="E2643" s="12">
        <v>0.83333333333333337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0.94599999999999995</v>
      </c>
      <c r="P2643" s="1"/>
    </row>
    <row r="2644" spans="1:16" ht="13.5" x14ac:dyDescent="0.35">
      <c r="A2644" s="1">
        <v>2637</v>
      </c>
      <c r="B2644" s="1">
        <v>2637</v>
      </c>
      <c r="C2644" s="1">
        <v>2638</v>
      </c>
      <c r="D2644" s="1" t="s">
        <v>194</v>
      </c>
      <c r="E2644" s="12">
        <v>0.875</v>
      </c>
      <c r="F2644" s="1">
        <v>0.59699999999999998</v>
      </c>
      <c r="G2644" s="1">
        <v>2.77</v>
      </c>
      <c r="H2644" s="1">
        <v>2.3319999999999999</v>
      </c>
      <c r="I2644" s="1">
        <v>0.42099999999999999</v>
      </c>
      <c r="J2644" s="1">
        <v>0</v>
      </c>
      <c r="K2644" s="1">
        <v>0.14000000000000001</v>
      </c>
      <c r="L2644" s="1">
        <v>2.5710000000000002</v>
      </c>
      <c r="M2644" s="1">
        <v>2.1120000000000001</v>
      </c>
      <c r="N2644" s="1">
        <v>0.21099999999999999</v>
      </c>
      <c r="O2644" s="1">
        <v>1.4079999999999999</v>
      </c>
      <c r="P2644" s="1"/>
    </row>
    <row r="2645" spans="1:16" ht="13.5" x14ac:dyDescent="0.35">
      <c r="A2645" s="1">
        <v>2638</v>
      </c>
      <c r="B2645" s="1">
        <v>2638</v>
      </c>
      <c r="C2645" s="1">
        <v>2639</v>
      </c>
      <c r="D2645" s="1" t="s">
        <v>194</v>
      </c>
      <c r="E2645" s="12">
        <v>0.91666666666666663</v>
      </c>
      <c r="F2645" s="1">
        <v>5.7629999999999999</v>
      </c>
      <c r="G2645" s="1">
        <v>6.8410000000000002</v>
      </c>
      <c r="H2645" s="1">
        <v>6.4690000000000003</v>
      </c>
      <c r="I2645" s="1">
        <v>3.48</v>
      </c>
      <c r="J2645" s="1">
        <v>0.36299999999999999</v>
      </c>
      <c r="K2645" s="1">
        <v>5.77</v>
      </c>
      <c r="L2645" s="1">
        <v>7.2190000000000003</v>
      </c>
      <c r="M2645" s="1">
        <v>6.8250000000000002</v>
      </c>
      <c r="N2645" s="1">
        <v>3.5419999999999998</v>
      </c>
      <c r="O2645" s="1">
        <v>4.2469999999999999</v>
      </c>
      <c r="P2645" s="1"/>
    </row>
    <row r="2646" spans="1:16" ht="13.5" x14ac:dyDescent="0.35">
      <c r="A2646" s="1">
        <v>2639</v>
      </c>
      <c r="B2646" s="1">
        <v>2639</v>
      </c>
      <c r="C2646" s="1">
        <v>2640</v>
      </c>
      <c r="D2646" s="1" t="s">
        <v>194</v>
      </c>
      <c r="E2646" s="12">
        <v>0.95833333333333337</v>
      </c>
      <c r="F2646" s="1">
        <v>1.744</v>
      </c>
      <c r="G2646" s="1">
        <v>3.6339999999999999</v>
      </c>
      <c r="H2646" s="1">
        <v>3.0750000000000002</v>
      </c>
      <c r="I2646" s="1">
        <v>0.78300000000000003</v>
      </c>
      <c r="J2646" s="1">
        <v>1.732</v>
      </c>
      <c r="K2646" s="1">
        <v>1.647</v>
      </c>
      <c r="L2646" s="1">
        <v>3.827</v>
      </c>
      <c r="M2646" s="1">
        <v>3.2389999999999999</v>
      </c>
      <c r="N2646" s="1">
        <v>0.81399999999999995</v>
      </c>
      <c r="O2646" s="1">
        <v>2.7970000000000002</v>
      </c>
      <c r="P2646" s="1"/>
    </row>
    <row r="2647" spans="1:16" ht="13.5" x14ac:dyDescent="0.35">
      <c r="A2647" s="1">
        <v>2640</v>
      </c>
      <c r="B2647" s="1">
        <v>2640</v>
      </c>
      <c r="C2647" s="1">
        <v>2641</v>
      </c>
      <c r="D2647" s="1" t="s">
        <v>195</v>
      </c>
      <c r="E2647" s="12">
        <v>0</v>
      </c>
      <c r="F2647" s="1">
        <v>0.625</v>
      </c>
      <c r="G2647" s="1">
        <v>0.42099999999999999</v>
      </c>
      <c r="H2647" s="1">
        <v>0.35799999999999998</v>
      </c>
      <c r="I2647" s="1">
        <v>1.1459999999999999</v>
      </c>
      <c r="J2647" s="1">
        <v>1.2350000000000001</v>
      </c>
      <c r="K2647" s="1">
        <v>0.60199999999999998</v>
      </c>
      <c r="L2647" s="1">
        <v>0.38300000000000001</v>
      </c>
      <c r="M2647" s="1">
        <v>0.318</v>
      </c>
      <c r="N2647" s="1">
        <v>1.151</v>
      </c>
      <c r="O2647" s="1">
        <v>0.74</v>
      </c>
      <c r="P2647" s="1"/>
    </row>
    <row r="2648" spans="1:16" ht="13.5" x14ac:dyDescent="0.35">
      <c r="A2648" s="1">
        <v>2641</v>
      </c>
      <c r="B2648" s="1">
        <v>2641</v>
      </c>
      <c r="C2648" s="1">
        <v>2642</v>
      </c>
      <c r="D2648" s="1" t="s">
        <v>195</v>
      </c>
      <c r="E2648" s="12">
        <v>4.1666666666666664E-2</v>
      </c>
      <c r="F2648" s="1">
        <v>2.7250000000000001</v>
      </c>
      <c r="G2648" s="1">
        <v>3.4449999999999998</v>
      </c>
      <c r="H2648" s="1">
        <v>3.0139999999999998</v>
      </c>
      <c r="I2648" s="1">
        <v>1.988</v>
      </c>
      <c r="J2648" s="1">
        <v>19.262</v>
      </c>
      <c r="K2648" s="1">
        <v>2.6269999999999998</v>
      </c>
      <c r="L2648" s="1">
        <v>3.5579999999999998</v>
      </c>
      <c r="M2648" s="1">
        <v>3.1040000000000001</v>
      </c>
      <c r="N2648" s="1">
        <v>2.0249999999999999</v>
      </c>
      <c r="O2648" s="1">
        <v>1.4019999999999999</v>
      </c>
      <c r="P2648" s="1"/>
    </row>
    <row r="2649" spans="1:16" ht="13.5" x14ac:dyDescent="0.35">
      <c r="A2649" s="1">
        <v>2642</v>
      </c>
      <c r="B2649" s="1">
        <v>2642</v>
      </c>
      <c r="C2649" s="1">
        <v>2643</v>
      </c>
      <c r="D2649" s="1" t="s">
        <v>195</v>
      </c>
      <c r="E2649" s="12">
        <v>8.3333333333333329E-2</v>
      </c>
      <c r="F2649" s="1">
        <v>0.83299999999999996</v>
      </c>
      <c r="G2649" s="1">
        <v>0.78900000000000003</v>
      </c>
      <c r="H2649" s="1">
        <v>0.64</v>
      </c>
      <c r="I2649" s="1">
        <v>0.95299999999999996</v>
      </c>
      <c r="J2649" s="1">
        <v>0.69799999999999995</v>
      </c>
      <c r="K2649" s="1">
        <v>0.76800000000000002</v>
      </c>
      <c r="L2649" s="1">
        <v>0.79200000000000004</v>
      </c>
      <c r="M2649" s="1">
        <v>0.63500000000000001</v>
      </c>
      <c r="N2649" s="1">
        <v>0.96399999999999997</v>
      </c>
      <c r="O2649" s="1">
        <v>2.2909999999999999</v>
      </c>
      <c r="P2649" s="1"/>
    </row>
    <row r="2650" spans="1:16" ht="13.5" x14ac:dyDescent="0.35">
      <c r="A2650" s="1">
        <v>2643</v>
      </c>
      <c r="B2650" s="1">
        <v>2643</v>
      </c>
      <c r="C2650" s="1">
        <v>2644</v>
      </c>
      <c r="D2650" s="1" t="s">
        <v>195</v>
      </c>
      <c r="E2650" s="12">
        <v>0.125</v>
      </c>
      <c r="F2650" s="1">
        <v>0.752</v>
      </c>
      <c r="G2650" s="1">
        <v>0.72799999999999998</v>
      </c>
      <c r="H2650" s="1">
        <v>0.79500000000000004</v>
      </c>
      <c r="I2650" s="1">
        <v>0.49399999999999999</v>
      </c>
      <c r="J2650" s="1">
        <v>0.46</v>
      </c>
      <c r="K2650" s="1">
        <v>0.83099999999999996</v>
      </c>
      <c r="L2650" s="1">
        <v>0.74399999999999999</v>
      </c>
      <c r="M2650" s="1">
        <v>0.81499999999999995</v>
      </c>
      <c r="N2650" s="1">
        <v>0.498</v>
      </c>
      <c r="O2650" s="1">
        <v>0.66800000000000004</v>
      </c>
      <c r="P2650" s="1"/>
    </row>
    <row r="2651" spans="1:16" ht="13.5" x14ac:dyDescent="0.35">
      <c r="A2651" s="1">
        <v>2644</v>
      </c>
      <c r="B2651" s="1">
        <v>2644</v>
      </c>
      <c r="C2651" s="1">
        <v>2645</v>
      </c>
      <c r="D2651" s="1" t="s">
        <v>195</v>
      </c>
      <c r="E2651" s="12">
        <v>0.16666666666666666</v>
      </c>
      <c r="F2651" s="1">
        <v>2.8879999999999999</v>
      </c>
      <c r="G2651" s="1">
        <v>3.6349999999999998</v>
      </c>
      <c r="H2651" s="1">
        <v>3.1320000000000001</v>
      </c>
      <c r="I2651" s="1">
        <v>1.5529999999999999</v>
      </c>
      <c r="J2651" s="1">
        <v>7.3780000000000001</v>
      </c>
      <c r="K2651" s="1">
        <v>2.8969999999999998</v>
      </c>
      <c r="L2651" s="1">
        <v>3.8029999999999999</v>
      </c>
      <c r="M2651" s="1">
        <v>3.274</v>
      </c>
      <c r="N2651" s="1">
        <v>1.6140000000000001</v>
      </c>
      <c r="O2651" s="1">
        <v>2.39</v>
      </c>
      <c r="P2651" s="1"/>
    </row>
    <row r="2652" spans="1:16" ht="13.5" x14ac:dyDescent="0.35">
      <c r="A2652" s="1">
        <v>2645</v>
      </c>
      <c r="B2652" s="1">
        <v>2645</v>
      </c>
      <c r="C2652" s="1">
        <v>2646</v>
      </c>
      <c r="D2652" s="1" t="s">
        <v>195</v>
      </c>
      <c r="E2652" s="12">
        <v>0.20833333333333334</v>
      </c>
      <c r="F2652" s="1">
        <v>4.0170000000000003</v>
      </c>
      <c r="G2652" s="1">
        <v>5.0209999999999999</v>
      </c>
      <c r="H2652" s="1">
        <v>4.2279999999999998</v>
      </c>
      <c r="I2652" s="1">
        <v>1.7749999999999999</v>
      </c>
      <c r="J2652" s="1">
        <v>7.6210000000000004</v>
      </c>
      <c r="K2652" s="1">
        <v>4.0730000000000004</v>
      </c>
      <c r="L2652" s="1">
        <v>5.26</v>
      </c>
      <c r="M2652" s="1">
        <v>4.4269999999999996</v>
      </c>
      <c r="N2652" s="1">
        <v>1.8460000000000001</v>
      </c>
      <c r="O2652" s="1">
        <v>6.625</v>
      </c>
      <c r="P2652" s="1"/>
    </row>
    <row r="2653" spans="1:16" ht="13.5" x14ac:dyDescent="0.35">
      <c r="A2653" s="1">
        <v>2646</v>
      </c>
      <c r="B2653" s="1">
        <v>2646</v>
      </c>
      <c r="C2653" s="1">
        <v>2647</v>
      </c>
      <c r="D2653" s="1" t="s">
        <v>195</v>
      </c>
      <c r="E2653" s="12">
        <v>0.25</v>
      </c>
      <c r="F2653" s="1">
        <v>5.0380000000000003</v>
      </c>
      <c r="G2653" s="1">
        <v>7.1529999999999996</v>
      </c>
      <c r="H2653" s="1">
        <v>5.4359999999999999</v>
      </c>
      <c r="I2653" s="1">
        <v>2.4780000000000002</v>
      </c>
      <c r="J2653" s="1">
        <v>27.24</v>
      </c>
      <c r="K2653" s="1">
        <v>4.9329999999999998</v>
      </c>
      <c r="L2653" s="1">
        <v>7.5339999999999998</v>
      </c>
      <c r="M2653" s="1">
        <v>5.7279999999999998</v>
      </c>
      <c r="N2653" s="1">
        <v>2.6160000000000001</v>
      </c>
      <c r="O2653" s="1">
        <v>7.19</v>
      </c>
      <c r="P2653" s="1"/>
    </row>
    <row r="2654" spans="1:16" ht="13.5" x14ac:dyDescent="0.35">
      <c r="A2654" s="1">
        <v>2647</v>
      </c>
      <c r="B2654" s="1">
        <v>2647</v>
      </c>
      <c r="C2654" s="1">
        <v>2648</v>
      </c>
      <c r="D2654" s="1" t="s">
        <v>195</v>
      </c>
      <c r="E2654" s="12">
        <v>0.29166666666666669</v>
      </c>
      <c r="F2654" s="1">
        <v>8.6679999999999993</v>
      </c>
      <c r="G2654" s="1">
        <v>8.5389999999999997</v>
      </c>
      <c r="H2654" s="1">
        <v>8.0350000000000001</v>
      </c>
      <c r="I2654" s="1">
        <v>8.468</v>
      </c>
      <c r="J2654" s="1">
        <v>9.1859999999999999</v>
      </c>
      <c r="K2654" s="1">
        <v>8.5109999999999992</v>
      </c>
      <c r="L2654" s="1">
        <v>8.4740000000000002</v>
      </c>
      <c r="M2654" s="1">
        <v>7.9470000000000001</v>
      </c>
      <c r="N2654" s="1">
        <v>8.3460000000000001</v>
      </c>
      <c r="O2654" s="1">
        <v>8.7520000000000007</v>
      </c>
      <c r="P2654" s="1"/>
    </row>
    <row r="2655" spans="1:16" ht="13.5" x14ac:dyDescent="0.35">
      <c r="A2655" s="1">
        <v>2648</v>
      </c>
      <c r="B2655" s="1">
        <v>2648</v>
      </c>
      <c r="C2655" s="1">
        <v>2649</v>
      </c>
      <c r="D2655" s="1" t="s">
        <v>195</v>
      </c>
      <c r="E2655" s="12">
        <v>0.33333333333333331</v>
      </c>
      <c r="F2655" s="1">
        <v>2.177</v>
      </c>
      <c r="G2655" s="1">
        <v>3.28</v>
      </c>
      <c r="H2655" s="1">
        <v>3.3260000000000001</v>
      </c>
      <c r="I2655" s="1">
        <v>0.08</v>
      </c>
      <c r="J2655" s="1">
        <v>0.97799999999999998</v>
      </c>
      <c r="K2655" s="1">
        <v>2.1080000000000001</v>
      </c>
      <c r="L2655" s="1">
        <v>3.407</v>
      </c>
      <c r="M2655" s="1">
        <v>3.4510000000000001</v>
      </c>
      <c r="N2655" s="1">
        <v>7.5999999999999998E-2</v>
      </c>
      <c r="O2655" s="1">
        <v>0.64200000000000002</v>
      </c>
      <c r="P2655" s="1"/>
    </row>
    <row r="2656" spans="1:16" ht="13.5" x14ac:dyDescent="0.35">
      <c r="A2656" s="1">
        <v>2649</v>
      </c>
      <c r="B2656" s="1">
        <v>2649</v>
      </c>
      <c r="C2656" s="1">
        <v>2650</v>
      </c>
      <c r="D2656" s="1" t="s">
        <v>195</v>
      </c>
      <c r="E2656" s="12">
        <v>0.375</v>
      </c>
      <c r="F2656" s="1">
        <v>0.57199999999999995</v>
      </c>
      <c r="G2656" s="1">
        <v>1.0429999999999999</v>
      </c>
      <c r="H2656" s="1">
        <v>1.0960000000000001</v>
      </c>
      <c r="I2656" s="1">
        <v>0</v>
      </c>
      <c r="J2656" s="1">
        <v>0.42399999999999999</v>
      </c>
      <c r="K2656" s="1">
        <v>0.50900000000000001</v>
      </c>
      <c r="L2656" s="1">
        <v>1.0880000000000001</v>
      </c>
      <c r="M2656" s="1">
        <v>1.1439999999999999</v>
      </c>
      <c r="N2656" s="1">
        <v>0</v>
      </c>
      <c r="O2656" s="1">
        <v>0</v>
      </c>
      <c r="P2656" s="1"/>
    </row>
    <row r="2657" spans="1:16" ht="13.5" x14ac:dyDescent="0.35">
      <c r="A2657" s="1">
        <v>2650</v>
      </c>
      <c r="B2657" s="1">
        <v>2650</v>
      </c>
      <c r="C2657" s="1">
        <v>2651</v>
      </c>
      <c r="D2657" s="1" t="s">
        <v>195</v>
      </c>
      <c r="E2657" s="12">
        <v>0.41666666666666669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/>
    </row>
    <row r="2658" spans="1:16" ht="13.5" x14ac:dyDescent="0.35">
      <c r="A2658" s="1">
        <v>2651</v>
      </c>
      <c r="B2658" s="1">
        <v>2651</v>
      </c>
      <c r="C2658" s="1">
        <v>2652</v>
      </c>
      <c r="D2658" s="1" t="s">
        <v>195</v>
      </c>
      <c r="E2658" s="12">
        <v>0.45833333333333331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/>
    </row>
    <row r="2659" spans="1:16" ht="13.5" x14ac:dyDescent="0.35">
      <c r="A2659" s="1">
        <v>2652</v>
      </c>
      <c r="B2659" s="1">
        <v>2652</v>
      </c>
      <c r="C2659" s="1">
        <v>2653</v>
      </c>
      <c r="D2659" s="1" t="s">
        <v>195</v>
      </c>
      <c r="E2659" s="12">
        <v>0.5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/>
    </row>
    <row r="2660" spans="1:16" ht="13.5" x14ac:dyDescent="0.35">
      <c r="A2660" s="1">
        <v>2653</v>
      </c>
      <c r="B2660" s="1">
        <v>2653</v>
      </c>
      <c r="C2660" s="1">
        <v>2654</v>
      </c>
      <c r="D2660" s="1" t="s">
        <v>195</v>
      </c>
      <c r="E2660" s="12">
        <v>0.54166666666666663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/>
    </row>
    <row r="2661" spans="1:16" ht="13.5" x14ac:dyDescent="0.35">
      <c r="A2661" s="1">
        <v>2654</v>
      </c>
      <c r="B2661" s="1">
        <v>2654</v>
      </c>
      <c r="C2661" s="1">
        <v>2655</v>
      </c>
      <c r="D2661" s="1" t="s">
        <v>195</v>
      </c>
      <c r="E2661" s="12">
        <v>0.58333333333333337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/>
    </row>
    <row r="2662" spans="1:16" ht="13.5" x14ac:dyDescent="0.35">
      <c r="A2662" s="1">
        <v>2655</v>
      </c>
      <c r="B2662" s="1">
        <v>2655</v>
      </c>
      <c r="C2662" s="1">
        <v>2656</v>
      </c>
      <c r="D2662" s="1" t="s">
        <v>195</v>
      </c>
      <c r="E2662" s="12">
        <v>0.625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/>
    </row>
    <row r="2663" spans="1:16" ht="13.5" x14ac:dyDescent="0.35">
      <c r="A2663" s="1">
        <v>2656</v>
      </c>
      <c r="B2663" s="1">
        <v>2656</v>
      </c>
      <c r="C2663" s="1">
        <v>2657</v>
      </c>
      <c r="D2663" s="1" t="s">
        <v>195</v>
      </c>
      <c r="E2663" s="12">
        <v>0.66666666666666663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/>
    </row>
    <row r="2664" spans="1:16" ht="13.5" x14ac:dyDescent="0.35">
      <c r="A2664" s="1">
        <v>2657</v>
      </c>
      <c r="B2664" s="1">
        <v>2657</v>
      </c>
      <c r="C2664" s="1">
        <v>2658</v>
      </c>
      <c r="D2664" s="1" t="s">
        <v>195</v>
      </c>
      <c r="E2664" s="12">
        <v>0.70833333333333337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/>
    </row>
    <row r="2665" spans="1:16" ht="13.5" x14ac:dyDescent="0.35">
      <c r="A2665" s="1">
        <v>2658</v>
      </c>
      <c r="B2665" s="1">
        <v>2658</v>
      </c>
      <c r="C2665" s="1">
        <v>2659</v>
      </c>
      <c r="D2665" s="1" t="s">
        <v>195</v>
      </c>
      <c r="E2665" s="12">
        <v>0.75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/>
    </row>
    <row r="2666" spans="1:16" ht="13.5" x14ac:dyDescent="0.35">
      <c r="A2666" s="1">
        <v>2659</v>
      </c>
      <c r="B2666" s="1">
        <v>2659</v>
      </c>
      <c r="C2666" s="1">
        <v>2660</v>
      </c>
      <c r="D2666" s="1" t="s">
        <v>195</v>
      </c>
      <c r="E2666" s="12">
        <v>0.79166666666666663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/>
    </row>
    <row r="2667" spans="1:16" ht="13.5" x14ac:dyDescent="0.35">
      <c r="A2667" s="1">
        <v>2660</v>
      </c>
      <c r="B2667" s="1">
        <v>2660</v>
      </c>
      <c r="C2667" s="1">
        <v>2661</v>
      </c>
      <c r="D2667" s="1" t="s">
        <v>195</v>
      </c>
      <c r="E2667" s="12">
        <v>0.83333333333333337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0.55700000000000005</v>
      </c>
      <c r="P2667" s="1"/>
    </row>
    <row r="2668" spans="1:16" ht="13.5" x14ac:dyDescent="0.35">
      <c r="A2668" s="1">
        <v>2661</v>
      </c>
      <c r="B2668" s="1">
        <v>2661</v>
      </c>
      <c r="C2668" s="1">
        <v>2662</v>
      </c>
      <c r="D2668" s="1" t="s">
        <v>195</v>
      </c>
      <c r="E2668" s="12">
        <v>0.875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0.55700000000000005</v>
      </c>
      <c r="P2668" s="1"/>
    </row>
    <row r="2669" spans="1:16" ht="13.5" x14ac:dyDescent="0.35">
      <c r="A2669" s="1">
        <v>2662</v>
      </c>
      <c r="B2669" s="1">
        <v>2662</v>
      </c>
      <c r="C2669" s="1">
        <v>2663</v>
      </c>
      <c r="D2669" s="1" t="s">
        <v>195</v>
      </c>
      <c r="E2669" s="12">
        <v>0.91666666666666663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/>
    </row>
    <row r="2670" spans="1:16" ht="13.5" x14ac:dyDescent="0.35">
      <c r="A2670" s="1">
        <v>2663</v>
      </c>
      <c r="B2670" s="1">
        <v>2663</v>
      </c>
      <c r="C2670" s="1">
        <v>2664</v>
      </c>
      <c r="D2670" s="1" t="s">
        <v>195</v>
      </c>
      <c r="E2670" s="12">
        <v>0.95833333333333337</v>
      </c>
      <c r="F2670" s="1">
        <v>3.3860000000000001</v>
      </c>
      <c r="G2670" s="1">
        <v>5.8710000000000004</v>
      </c>
      <c r="H2670" s="1">
        <v>6.5629999999999997</v>
      </c>
      <c r="I2670" s="1">
        <v>0</v>
      </c>
      <c r="J2670" s="1">
        <v>3.7210000000000001</v>
      </c>
      <c r="K2670" s="1">
        <v>2.552</v>
      </c>
      <c r="L2670" s="1">
        <v>5.6310000000000002</v>
      </c>
      <c r="M2670" s="1">
        <v>6.3380000000000001</v>
      </c>
      <c r="N2670" s="1">
        <v>0</v>
      </c>
      <c r="O2670" s="1">
        <v>1.554</v>
      </c>
      <c r="P2670" s="1"/>
    </row>
    <row r="2671" spans="1:16" ht="13.5" x14ac:dyDescent="0.35">
      <c r="A2671" s="1">
        <v>2664</v>
      </c>
      <c r="B2671" s="1">
        <v>2664</v>
      </c>
      <c r="C2671" s="1">
        <v>2665</v>
      </c>
      <c r="D2671" s="1" t="s">
        <v>196</v>
      </c>
      <c r="E2671" s="12">
        <v>0</v>
      </c>
      <c r="F2671" s="1">
        <v>2.6320000000000001</v>
      </c>
      <c r="G2671" s="1">
        <v>2.5270000000000001</v>
      </c>
      <c r="H2671" s="1">
        <v>1.5580000000000001</v>
      </c>
      <c r="I2671" s="1">
        <v>2.1419999999999999</v>
      </c>
      <c r="J2671" s="1">
        <v>0.99299999999999999</v>
      </c>
      <c r="K2671" s="1">
        <v>2.8540000000000001</v>
      </c>
      <c r="L2671" s="1">
        <v>2.7629999999999999</v>
      </c>
      <c r="M2671" s="1">
        <v>1.762</v>
      </c>
      <c r="N2671" s="1">
        <v>1.5820000000000001</v>
      </c>
      <c r="O2671" s="1">
        <v>8.4670000000000005</v>
      </c>
      <c r="P2671" s="1"/>
    </row>
    <row r="2672" spans="1:16" ht="13.5" x14ac:dyDescent="0.35">
      <c r="A2672" s="1">
        <v>2665</v>
      </c>
      <c r="B2672" s="1">
        <v>2665</v>
      </c>
      <c r="C2672" s="1">
        <v>2666</v>
      </c>
      <c r="D2672" s="1" t="s">
        <v>196</v>
      </c>
      <c r="E2672" s="12">
        <v>4.1666666666666664E-2</v>
      </c>
      <c r="F2672" s="1">
        <v>2.7629999999999999</v>
      </c>
      <c r="G2672" s="1">
        <v>3.2749999999999999</v>
      </c>
      <c r="H2672" s="1">
        <v>2.0329999999999999</v>
      </c>
      <c r="I2672" s="1">
        <v>3.0920000000000001</v>
      </c>
      <c r="J2672" s="1">
        <v>15.968</v>
      </c>
      <c r="K2672" s="1">
        <v>2.863</v>
      </c>
      <c r="L2672" s="1">
        <v>3.4780000000000002</v>
      </c>
      <c r="M2672" s="1">
        <v>2.17</v>
      </c>
      <c r="N2672" s="1">
        <v>3.4630000000000001</v>
      </c>
      <c r="O2672" s="1">
        <v>7.3760000000000003</v>
      </c>
      <c r="P2672" s="1"/>
    </row>
    <row r="2673" spans="1:16" ht="13.5" x14ac:dyDescent="0.35">
      <c r="A2673" s="1">
        <v>2666</v>
      </c>
      <c r="B2673" s="1">
        <v>2666</v>
      </c>
      <c r="C2673" s="1">
        <v>2667</v>
      </c>
      <c r="D2673" s="1" t="s">
        <v>196</v>
      </c>
      <c r="E2673" s="12">
        <v>8.3333333333333329E-2</v>
      </c>
      <c r="F2673" s="1">
        <v>1.9450000000000001</v>
      </c>
      <c r="G2673" s="1">
        <v>2.0859999999999999</v>
      </c>
      <c r="H2673" s="1">
        <v>1.7350000000000001</v>
      </c>
      <c r="I2673" s="1">
        <v>1.274</v>
      </c>
      <c r="J2673" s="1">
        <v>9.8190000000000008</v>
      </c>
      <c r="K2673" s="1">
        <v>1.913</v>
      </c>
      <c r="L2673" s="1">
        <v>2.1720000000000002</v>
      </c>
      <c r="M2673" s="1">
        <v>1.8029999999999999</v>
      </c>
      <c r="N2673" s="1">
        <v>1.337</v>
      </c>
      <c r="O2673" s="1">
        <v>7.6150000000000002</v>
      </c>
      <c r="P2673" s="1"/>
    </row>
    <row r="2674" spans="1:16" ht="13.5" x14ac:dyDescent="0.35">
      <c r="A2674" s="1">
        <v>2667</v>
      </c>
      <c r="B2674" s="1">
        <v>2667</v>
      </c>
      <c r="C2674" s="1">
        <v>2668</v>
      </c>
      <c r="D2674" s="1" t="s">
        <v>196</v>
      </c>
      <c r="E2674" s="12">
        <v>0.125</v>
      </c>
      <c r="F2674" s="1">
        <v>1.573</v>
      </c>
      <c r="G2674" s="1">
        <v>1.26</v>
      </c>
      <c r="H2674" s="1">
        <v>1.4319999999999999</v>
      </c>
      <c r="I2674" s="1">
        <v>0.125</v>
      </c>
      <c r="J2674" s="1">
        <v>3.4620000000000002</v>
      </c>
      <c r="K2674" s="1">
        <v>1.62</v>
      </c>
      <c r="L2674" s="1">
        <v>1.2789999999999999</v>
      </c>
      <c r="M2674" s="1">
        <v>1.452</v>
      </c>
      <c r="N2674" s="1">
        <v>0.108</v>
      </c>
      <c r="O2674" s="1">
        <v>4.8129999999999997</v>
      </c>
      <c r="P2674" s="1"/>
    </row>
    <row r="2675" spans="1:16" ht="13.5" x14ac:dyDescent="0.35">
      <c r="A2675" s="1">
        <v>2668</v>
      </c>
      <c r="B2675" s="1">
        <v>2668</v>
      </c>
      <c r="C2675" s="1">
        <v>2669</v>
      </c>
      <c r="D2675" s="1" t="s">
        <v>196</v>
      </c>
      <c r="E2675" s="12">
        <v>0.16666666666666666</v>
      </c>
      <c r="F2675" s="1">
        <v>5.851</v>
      </c>
      <c r="G2675" s="1">
        <v>7.6890000000000001</v>
      </c>
      <c r="H2675" s="1">
        <v>5.6070000000000002</v>
      </c>
      <c r="I2675" s="1">
        <v>3.9</v>
      </c>
      <c r="J2675" s="1">
        <v>21.155999999999999</v>
      </c>
      <c r="K2675" s="1">
        <v>5.74</v>
      </c>
      <c r="L2675" s="1">
        <v>8.02</v>
      </c>
      <c r="M2675" s="1">
        <v>5.8330000000000002</v>
      </c>
      <c r="N2675" s="1">
        <v>4.03</v>
      </c>
      <c r="O2675" s="1">
        <v>14.461</v>
      </c>
      <c r="P2675" s="1"/>
    </row>
    <row r="2676" spans="1:16" ht="13.5" x14ac:dyDescent="0.35">
      <c r="A2676" s="1">
        <v>2669</v>
      </c>
      <c r="B2676" s="1">
        <v>2669</v>
      </c>
      <c r="C2676" s="1">
        <v>2670</v>
      </c>
      <c r="D2676" s="1" t="s">
        <v>196</v>
      </c>
      <c r="E2676" s="12">
        <v>0.20833333333333334</v>
      </c>
      <c r="F2676" s="1">
        <v>2.8239999999999998</v>
      </c>
      <c r="G2676" s="1">
        <v>3.9990000000000001</v>
      </c>
      <c r="H2676" s="1">
        <v>3.5960000000000001</v>
      </c>
      <c r="I2676" s="1">
        <v>0.69399999999999995</v>
      </c>
      <c r="J2676" s="1">
        <v>16.861000000000001</v>
      </c>
      <c r="K2676" s="1">
        <v>3.351</v>
      </c>
      <c r="L2676" s="1">
        <v>4.2469999999999999</v>
      </c>
      <c r="M2676" s="1">
        <v>3.8220000000000001</v>
      </c>
      <c r="N2676" s="1">
        <v>0.68799999999999994</v>
      </c>
      <c r="O2676" s="1">
        <v>3.8759999999999999</v>
      </c>
      <c r="P2676" s="1"/>
    </row>
    <row r="2677" spans="1:16" ht="13.5" x14ac:dyDescent="0.35">
      <c r="A2677" s="1">
        <v>2670</v>
      </c>
      <c r="B2677" s="1">
        <v>2670</v>
      </c>
      <c r="C2677" s="1">
        <v>2671</v>
      </c>
      <c r="D2677" s="1" t="s">
        <v>196</v>
      </c>
      <c r="E2677" s="12">
        <v>0.25</v>
      </c>
      <c r="F2677" s="1">
        <v>3.9830000000000001</v>
      </c>
      <c r="G2677" s="1">
        <v>5.08</v>
      </c>
      <c r="H2677" s="1">
        <v>5.14</v>
      </c>
      <c r="I2677" s="1">
        <v>1.405</v>
      </c>
      <c r="J2677" s="1">
        <v>2.8029999999999999</v>
      </c>
      <c r="K2677" s="1">
        <v>3.9409999999999998</v>
      </c>
      <c r="L2677" s="1">
        <v>5.3470000000000004</v>
      </c>
      <c r="M2677" s="1">
        <v>5.41</v>
      </c>
      <c r="N2677" s="1">
        <v>1.48</v>
      </c>
      <c r="O2677" s="1">
        <v>1.865</v>
      </c>
      <c r="P2677" s="1"/>
    </row>
    <row r="2678" spans="1:16" ht="13.5" x14ac:dyDescent="0.35">
      <c r="A2678" s="1">
        <v>2671</v>
      </c>
      <c r="B2678" s="1">
        <v>2671</v>
      </c>
      <c r="C2678" s="1">
        <v>2672</v>
      </c>
      <c r="D2678" s="1" t="s">
        <v>196</v>
      </c>
      <c r="E2678" s="12">
        <v>0.29166666666666669</v>
      </c>
      <c r="F2678" s="1">
        <v>19.309000000000001</v>
      </c>
      <c r="G2678" s="1">
        <v>23.79</v>
      </c>
      <c r="H2678" s="1">
        <v>20.471</v>
      </c>
      <c r="I2678" s="1">
        <v>12.632</v>
      </c>
      <c r="J2678" s="1">
        <v>32.15</v>
      </c>
      <c r="K2678" s="1">
        <v>18.131</v>
      </c>
      <c r="L2678" s="1">
        <v>24.443999999999999</v>
      </c>
      <c r="M2678" s="1">
        <v>20.946999999999999</v>
      </c>
      <c r="N2678" s="1">
        <v>12.689</v>
      </c>
      <c r="O2678" s="1">
        <v>13.574999999999999</v>
      </c>
      <c r="P2678" s="1"/>
    </row>
    <row r="2679" spans="1:16" ht="13.5" x14ac:dyDescent="0.35">
      <c r="A2679" s="1">
        <v>2672</v>
      </c>
      <c r="B2679" s="1">
        <v>2672</v>
      </c>
      <c r="C2679" s="1">
        <v>2673</v>
      </c>
      <c r="D2679" s="1" t="s">
        <v>196</v>
      </c>
      <c r="E2679" s="12">
        <v>0.33333333333333331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0.113</v>
      </c>
      <c r="P2679" s="1"/>
    </row>
    <row r="2680" spans="1:16" ht="13.5" x14ac:dyDescent="0.35">
      <c r="A2680" s="1">
        <v>2673</v>
      </c>
      <c r="B2680" s="1">
        <v>2673</v>
      </c>
      <c r="C2680" s="1">
        <v>2674</v>
      </c>
      <c r="D2680" s="1" t="s">
        <v>196</v>
      </c>
      <c r="E2680" s="12">
        <v>0.375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/>
    </row>
    <row r="2681" spans="1:16" ht="13.5" x14ac:dyDescent="0.35">
      <c r="A2681" s="1">
        <v>2674</v>
      </c>
      <c r="B2681" s="1">
        <v>2674</v>
      </c>
      <c r="C2681" s="1">
        <v>2675</v>
      </c>
      <c r="D2681" s="1" t="s">
        <v>196</v>
      </c>
      <c r="E2681" s="12">
        <v>0.41666666666666669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/>
    </row>
    <row r="2682" spans="1:16" ht="13.5" x14ac:dyDescent="0.35">
      <c r="A2682" s="1">
        <v>2675</v>
      </c>
      <c r="B2682" s="1">
        <v>2675</v>
      </c>
      <c r="C2682" s="1">
        <v>2676</v>
      </c>
      <c r="D2682" s="1" t="s">
        <v>196</v>
      </c>
      <c r="E2682" s="12">
        <v>0.45833333333333331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/>
    </row>
    <row r="2683" spans="1:16" ht="13.5" x14ac:dyDescent="0.35">
      <c r="A2683" s="1">
        <v>2676</v>
      </c>
      <c r="B2683" s="1">
        <v>2676</v>
      </c>
      <c r="C2683" s="1">
        <v>2677</v>
      </c>
      <c r="D2683" s="1" t="s">
        <v>196</v>
      </c>
      <c r="E2683" s="12">
        <v>0.5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/>
    </row>
    <row r="2684" spans="1:16" ht="13.5" x14ac:dyDescent="0.35">
      <c r="A2684" s="1">
        <v>2677</v>
      </c>
      <c r="B2684" s="1">
        <v>2677</v>
      </c>
      <c r="C2684" s="1">
        <v>2678</v>
      </c>
      <c r="D2684" s="1" t="s">
        <v>196</v>
      </c>
      <c r="E2684" s="12">
        <v>0.54166666666666663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/>
    </row>
    <row r="2685" spans="1:16" ht="13.5" x14ac:dyDescent="0.35">
      <c r="A2685" s="1">
        <v>2678</v>
      </c>
      <c r="B2685" s="1">
        <v>2678</v>
      </c>
      <c r="C2685" s="1">
        <v>2679</v>
      </c>
      <c r="D2685" s="1" t="s">
        <v>196</v>
      </c>
      <c r="E2685" s="12">
        <v>0.58333333333333337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/>
    </row>
    <row r="2686" spans="1:16" ht="13.5" x14ac:dyDescent="0.35">
      <c r="A2686" s="1">
        <v>2679</v>
      </c>
      <c r="B2686" s="1">
        <v>2679</v>
      </c>
      <c r="C2686" s="1">
        <v>2680</v>
      </c>
      <c r="D2686" s="1" t="s">
        <v>196</v>
      </c>
      <c r="E2686" s="12">
        <v>0.625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/>
    </row>
    <row r="2687" spans="1:16" ht="13.5" x14ac:dyDescent="0.35">
      <c r="A2687" s="1">
        <v>2680</v>
      </c>
      <c r="B2687" s="1">
        <v>2680</v>
      </c>
      <c r="C2687" s="1">
        <v>2681</v>
      </c>
      <c r="D2687" s="1" t="s">
        <v>196</v>
      </c>
      <c r="E2687" s="12">
        <v>0.66666666666666663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/>
    </row>
    <row r="2688" spans="1:16" ht="13.5" x14ac:dyDescent="0.35">
      <c r="A2688" s="1">
        <v>2681</v>
      </c>
      <c r="B2688" s="1">
        <v>2681</v>
      </c>
      <c r="C2688" s="1">
        <v>2682</v>
      </c>
      <c r="D2688" s="1" t="s">
        <v>196</v>
      </c>
      <c r="E2688" s="12">
        <v>0.70833333333333337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/>
    </row>
    <row r="2689" spans="1:16" ht="13.5" x14ac:dyDescent="0.35">
      <c r="A2689" s="1">
        <v>2682</v>
      </c>
      <c r="B2689" s="1">
        <v>2682</v>
      </c>
      <c r="C2689" s="1">
        <v>2683</v>
      </c>
      <c r="D2689" s="1" t="s">
        <v>196</v>
      </c>
      <c r="E2689" s="12">
        <v>0.75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/>
    </row>
    <row r="2690" spans="1:16" ht="13.5" x14ac:dyDescent="0.35">
      <c r="A2690" s="1">
        <v>2683</v>
      </c>
      <c r="B2690" s="1">
        <v>2683</v>
      </c>
      <c r="C2690" s="1">
        <v>2684</v>
      </c>
      <c r="D2690" s="1" t="s">
        <v>196</v>
      </c>
      <c r="E2690" s="12">
        <v>0.79166666666666663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/>
    </row>
    <row r="2691" spans="1:16" ht="13.5" x14ac:dyDescent="0.35">
      <c r="A2691" s="1">
        <v>2684</v>
      </c>
      <c r="B2691" s="1">
        <v>2684</v>
      </c>
      <c r="C2691" s="1">
        <v>2685</v>
      </c>
      <c r="D2691" s="1" t="s">
        <v>196</v>
      </c>
      <c r="E2691" s="12">
        <v>0.83333333333333337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/>
    </row>
    <row r="2692" spans="1:16" ht="13.5" x14ac:dyDescent="0.35">
      <c r="A2692" s="1">
        <v>2685</v>
      </c>
      <c r="B2692" s="1">
        <v>2685</v>
      </c>
      <c r="C2692" s="1">
        <v>2686</v>
      </c>
      <c r="D2692" s="1" t="s">
        <v>196</v>
      </c>
      <c r="E2692" s="12">
        <v>0.875</v>
      </c>
      <c r="F2692" s="1">
        <v>0</v>
      </c>
      <c r="G2692" s="1">
        <v>0.34599999999999997</v>
      </c>
      <c r="H2692" s="1">
        <v>0.188</v>
      </c>
      <c r="I2692" s="1">
        <v>0</v>
      </c>
      <c r="J2692" s="1">
        <v>0</v>
      </c>
      <c r="K2692" s="1">
        <v>0</v>
      </c>
      <c r="L2692" s="1">
        <v>0.27500000000000002</v>
      </c>
      <c r="M2692" s="1">
        <v>0.104</v>
      </c>
      <c r="N2692" s="1">
        <v>0</v>
      </c>
      <c r="O2692" s="1">
        <v>0</v>
      </c>
      <c r="P2692" s="1"/>
    </row>
    <row r="2693" spans="1:16" ht="13.5" x14ac:dyDescent="0.35">
      <c r="A2693" s="1">
        <v>2686</v>
      </c>
      <c r="B2693" s="1">
        <v>2686</v>
      </c>
      <c r="C2693" s="1">
        <v>2687</v>
      </c>
      <c r="D2693" s="1" t="s">
        <v>196</v>
      </c>
      <c r="E2693" s="12">
        <v>0.91666666666666663</v>
      </c>
      <c r="F2693" s="1">
        <v>3.7080000000000002</v>
      </c>
      <c r="G2693" s="1">
        <v>8.3230000000000004</v>
      </c>
      <c r="H2693" s="1">
        <v>7.7140000000000004</v>
      </c>
      <c r="I2693" s="1">
        <v>0.53700000000000003</v>
      </c>
      <c r="J2693" s="1">
        <v>0</v>
      </c>
      <c r="K2693" s="1">
        <v>3.18</v>
      </c>
      <c r="L2693" s="1">
        <v>8.6859999999999999</v>
      </c>
      <c r="M2693" s="1">
        <v>8.0510000000000002</v>
      </c>
      <c r="N2693" s="1">
        <v>0.45200000000000001</v>
      </c>
      <c r="O2693" s="1">
        <v>0</v>
      </c>
      <c r="P2693" s="1"/>
    </row>
    <row r="2694" spans="1:16" ht="13.5" x14ac:dyDescent="0.35">
      <c r="A2694" s="1">
        <v>2687</v>
      </c>
      <c r="B2694" s="1">
        <v>2687</v>
      </c>
      <c r="C2694" s="1">
        <v>2688</v>
      </c>
      <c r="D2694" s="1" t="s">
        <v>196</v>
      </c>
      <c r="E2694" s="12">
        <v>0.95833333333333337</v>
      </c>
      <c r="F2694" s="1">
        <v>0.187</v>
      </c>
      <c r="G2694" s="1">
        <v>1.4770000000000001</v>
      </c>
      <c r="H2694" s="1">
        <v>1.99</v>
      </c>
      <c r="I2694" s="1">
        <v>1.8029999999999999</v>
      </c>
      <c r="J2694" s="1">
        <v>0</v>
      </c>
      <c r="K2694" s="1">
        <v>0.35</v>
      </c>
      <c r="L2694" s="1">
        <v>1.5840000000000001</v>
      </c>
      <c r="M2694" s="1">
        <v>2.1259999999999999</v>
      </c>
      <c r="N2694" s="1">
        <v>1.8069999999999999</v>
      </c>
      <c r="O2694" s="1">
        <v>0</v>
      </c>
      <c r="P2694" s="1"/>
    </row>
    <row r="2695" spans="1:16" ht="13.5" x14ac:dyDescent="0.35">
      <c r="A2695" s="1">
        <v>2688</v>
      </c>
      <c r="B2695" s="1">
        <v>2688</v>
      </c>
      <c r="C2695" s="1">
        <v>2689</v>
      </c>
      <c r="D2695" s="1" t="s">
        <v>197</v>
      </c>
      <c r="E2695" s="12">
        <v>0</v>
      </c>
      <c r="F2695" s="1">
        <v>3.8580000000000001</v>
      </c>
      <c r="G2695" s="1">
        <v>6.8579999999999997</v>
      </c>
      <c r="H2695" s="1">
        <v>5.569</v>
      </c>
      <c r="I2695" s="1">
        <v>2.2890000000000001</v>
      </c>
      <c r="J2695" s="1">
        <v>0</v>
      </c>
      <c r="K2695" s="1">
        <v>3.53</v>
      </c>
      <c r="L2695" s="1">
        <v>7.2359999999999998</v>
      </c>
      <c r="M2695" s="1">
        <v>5.883</v>
      </c>
      <c r="N2695" s="1">
        <v>2.258</v>
      </c>
      <c r="O2695" s="1">
        <v>0</v>
      </c>
      <c r="P2695" s="1"/>
    </row>
    <row r="2696" spans="1:16" ht="13.5" x14ac:dyDescent="0.35">
      <c r="A2696" s="1">
        <v>2689</v>
      </c>
      <c r="B2696" s="1">
        <v>2689</v>
      </c>
      <c r="C2696" s="1">
        <v>2690</v>
      </c>
      <c r="D2696" s="1" t="s">
        <v>197</v>
      </c>
      <c r="E2696" s="12">
        <v>4.1666666666666664E-2</v>
      </c>
      <c r="F2696" s="1">
        <v>3.2170000000000001</v>
      </c>
      <c r="G2696" s="1">
        <v>4.577</v>
      </c>
      <c r="H2696" s="1">
        <v>3.8730000000000002</v>
      </c>
      <c r="I2696" s="1">
        <v>2.6819999999999999</v>
      </c>
      <c r="J2696" s="1">
        <v>8.8010000000000002</v>
      </c>
      <c r="K2696" s="1">
        <v>2.7240000000000002</v>
      </c>
      <c r="L2696" s="1">
        <v>4.7679999999999998</v>
      </c>
      <c r="M2696" s="1">
        <v>4.03</v>
      </c>
      <c r="N2696" s="1">
        <v>2.4940000000000002</v>
      </c>
      <c r="O2696" s="1">
        <v>10.194000000000001</v>
      </c>
      <c r="P2696" s="1"/>
    </row>
    <row r="2697" spans="1:16" ht="13.5" x14ac:dyDescent="0.35">
      <c r="A2697" s="1">
        <v>2690</v>
      </c>
      <c r="B2697" s="1">
        <v>2690</v>
      </c>
      <c r="C2697" s="1">
        <v>2691</v>
      </c>
      <c r="D2697" s="1" t="s">
        <v>197</v>
      </c>
      <c r="E2697" s="12">
        <v>8.3333333333333329E-2</v>
      </c>
      <c r="F2697" s="1">
        <v>2.8149999999999999</v>
      </c>
      <c r="G2697" s="1">
        <v>3.9460000000000002</v>
      </c>
      <c r="H2697" s="1">
        <v>3.0950000000000002</v>
      </c>
      <c r="I2697" s="1">
        <v>2.6320000000000001</v>
      </c>
      <c r="J2697" s="1">
        <v>10.417999999999999</v>
      </c>
      <c r="K2697" s="1">
        <v>2.9710000000000001</v>
      </c>
      <c r="L2697" s="1">
        <v>4.1479999999999997</v>
      </c>
      <c r="M2697" s="1">
        <v>3.2509999999999999</v>
      </c>
      <c r="N2697" s="1">
        <v>2.8559999999999999</v>
      </c>
      <c r="O2697" s="1">
        <v>12.428000000000001</v>
      </c>
      <c r="P2697" s="1"/>
    </row>
    <row r="2698" spans="1:16" ht="13.5" x14ac:dyDescent="0.35">
      <c r="A2698" s="1">
        <v>2691</v>
      </c>
      <c r="B2698" s="1">
        <v>2691</v>
      </c>
      <c r="C2698" s="1">
        <v>2692</v>
      </c>
      <c r="D2698" s="1" t="s">
        <v>197</v>
      </c>
      <c r="E2698" s="12">
        <v>0.125</v>
      </c>
      <c r="F2698" s="1">
        <v>1.6870000000000001</v>
      </c>
      <c r="G2698" s="1">
        <v>2.3559999999999999</v>
      </c>
      <c r="H2698" s="1">
        <v>1.6839999999999999</v>
      </c>
      <c r="I2698" s="1">
        <v>1.835</v>
      </c>
      <c r="J2698" s="1">
        <v>3.7719999999999998</v>
      </c>
      <c r="K2698" s="1">
        <v>1.7070000000000001</v>
      </c>
      <c r="L2698" s="1">
        <v>2.4580000000000002</v>
      </c>
      <c r="M2698" s="1">
        <v>1.752</v>
      </c>
      <c r="N2698" s="1">
        <v>1.917</v>
      </c>
      <c r="O2698" s="1">
        <v>10.88</v>
      </c>
      <c r="P2698" s="1"/>
    </row>
    <row r="2699" spans="1:16" ht="13.5" x14ac:dyDescent="0.35">
      <c r="A2699" s="1">
        <v>2692</v>
      </c>
      <c r="B2699" s="1">
        <v>2692</v>
      </c>
      <c r="C2699" s="1">
        <v>2693</v>
      </c>
      <c r="D2699" s="1" t="s">
        <v>197</v>
      </c>
      <c r="E2699" s="12">
        <v>0.16666666666666666</v>
      </c>
      <c r="F2699" s="1">
        <v>3.1059999999999999</v>
      </c>
      <c r="G2699" s="1">
        <v>4.476</v>
      </c>
      <c r="H2699" s="1">
        <v>3.5619999999999998</v>
      </c>
      <c r="I2699" s="1">
        <v>2.4089999999999998</v>
      </c>
      <c r="J2699" s="1">
        <v>8.7010000000000005</v>
      </c>
      <c r="K2699" s="1">
        <v>3.1190000000000002</v>
      </c>
      <c r="L2699" s="1">
        <v>4.68</v>
      </c>
      <c r="M2699" s="1">
        <v>3.7189999999999999</v>
      </c>
      <c r="N2699" s="1">
        <v>2.5150000000000001</v>
      </c>
      <c r="O2699" s="1">
        <v>12.272</v>
      </c>
      <c r="P2699" s="1"/>
    </row>
    <row r="2700" spans="1:16" ht="13.5" x14ac:dyDescent="0.35">
      <c r="A2700" s="1">
        <v>2693</v>
      </c>
      <c r="B2700" s="1">
        <v>2693</v>
      </c>
      <c r="C2700" s="1">
        <v>2694</v>
      </c>
      <c r="D2700" s="1" t="s">
        <v>197</v>
      </c>
      <c r="E2700" s="12">
        <v>0.20833333333333334</v>
      </c>
      <c r="F2700" s="1">
        <v>2.895</v>
      </c>
      <c r="G2700" s="1">
        <v>5.6509999999999998</v>
      </c>
      <c r="H2700" s="1">
        <v>3.9889999999999999</v>
      </c>
      <c r="I2700" s="1">
        <v>2.91</v>
      </c>
      <c r="J2700" s="1">
        <v>17.815999999999999</v>
      </c>
      <c r="K2700" s="1">
        <v>2.7989999999999999</v>
      </c>
      <c r="L2700" s="1">
        <v>5.97</v>
      </c>
      <c r="M2700" s="1">
        <v>4.2220000000000004</v>
      </c>
      <c r="N2700" s="1">
        <v>3.0939999999999999</v>
      </c>
      <c r="O2700" s="1">
        <v>27.568000000000001</v>
      </c>
      <c r="P2700" s="1"/>
    </row>
    <row r="2701" spans="1:16" ht="13.5" x14ac:dyDescent="0.35">
      <c r="A2701" s="1">
        <v>2694</v>
      </c>
      <c r="B2701" s="1">
        <v>2694</v>
      </c>
      <c r="C2701" s="1">
        <v>2695</v>
      </c>
      <c r="D2701" s="1" t="s">
        <v>197</v>
      </c>
      <c r="E2701" s="12">
        <v>0.25</v>
      </c>
      <c r="F2701" s="1">
        <v>0.40300000000000002</v>
      </c>
      <c r="G2701" s="1">
        <v>0.16200000000000001</v>
      </c>
      <c r="H2701" s="1">
        <v>0.26800000000000002</v>
      </c>
      <c r="I2701" s="1">
        <v>0.04</v>
      </c>
      <c r="J2701" s="1">
        <v>4.6139999999999999</v>
      </c>
      <c r="K2701" s="1">
        <v>0.61099999999999999</v>
      </c>
      <c r="L2701" s="1">
        <v>0.184</v>
      </c>
      <c r="M2701" s="1">
        <v>0.26800000000000002</v>
      </c>
      <c r="N2701" s="1">
        <v>3.9E-2</v>
      </c>
      <c r="O2701" s="1">
        <v>4.8419999999999996</v>
      </c>
      <c r="P2701" s="1"/>
    </row>
    <row r="2702" spans="1:16" ht="13.5" x14ac:dyDescent="0.35">
      <c r="A2702" s="1">
        <v>2695</v>
      </c>
      <c r="B2702" s="1">
        <v>2695</v>
      </c>
      <c r="C2702" s="1">
        <v>2696</v>
      </c>
      <c r="D2702" s="1" t="s">
        <v>197</v>
      </c>
      <c r="E2702" s="12">
        <v>0.29166666666666669</v>
      </c>
      <c r="F2702" s="1">
        <v>8.234</v>
      </c>
      <c r="G2702" s="1">
        <v>9.4280000000000008</v>
      </c>
      <c r="H2702" s="1">
        <v>8.48</v>
      </c>
      <c r="I2702" s="1">
        <v>6.7060000000000004</v>
      </c>
      <c r="J2702" s="1">
        <v>8.2829999999999995</v>
      </c>
      <c r="K2702" s="1">
        <v>8.2140000000000004</v>
      </c>
      <c r="L2702" s="1">
        <v>9.5609999999999999</v>
      </c>
      <c r="M2702" s="1">
        <v>8.5619999999999994</v>
      </c>
      <c r="N2702" s="1">
        <v>6.6820000000000004</v>
      </c>
      <c r="O2702" s="1">
        <v>5.8570000000000002</v>
      </c>
      <c r="P2702" s="1"/>
    </row>
    <row r="2703" spans="1:16" ht="13.5" x14ac:dyDescent="0.35">
      <c r="A2703" s="1">
        <v>2696</v>
      </c>
      <c r="B2703" s="1">
        <v>2696</v>
      </c>
      <c r="C2703" s="1">
        <v>2697</v>
      </c>
      <c r="D2703" s="1" t="s">
        <v>197</v>
      </c>
      <c r="E2703" s="12">
        <v>0.33333333333333331</v>
      </c>
      <c r="F2703" s="1">
        <v>0.13500000000000001</v>
      </c>
      <c r="G2703" s="1">
        <v>0.44700000000000001</v>
      </c>
      <c r="H2703" s="1">
        <v>0.35599999999999998</v>
      </c>
      <c r="I2703" s="1">
        <v>3.4000000000000002E-2</v>
      </c>
      <c r="J2703" s="1">
        <v>0.97799999999999998</v>
      </c>
      <c r="K2703" s="1">
        <v>0.11899999999999999</v>
      </c>
      <c r="L2703" s="1">
        <v>0.47699999999999998</v>
      </c>
      <c r="M2703" s="1">
        <v>0.38100000000000001</v>
      </c>
      <c r="N2703" s="1">
        <v>4.4999999999999998E-2</v>
      </c>
      <c r="O2703" s="1">
        <v>2.7970000000000002</v>
      </c>
      <c r="P2703" s="1"/>
    </row>
    <row r="2704" spans="1:16" ht="13.5" x14ac:dyDescent="0.35">
      <c r="A2704" s="1">
        <v>2697</v>
      </c>
      <c r="B2704" s="1">
        <v>2697</v>
      </c>
      <c r="C2704" s="1">
        <v>2698</v>
      </c>
      <c r="D2704" s="1" t="s">
        <v>197</v>
      </c>
      <c r="E2704" s="12">
        <v>0.375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4.7110000000000003</v>
      </c>
      <c r="P2704" s="1"/>
    </row>
    <row r="2705" spans="1:16" ht="13.5" x14ac:dyDescent="0.35">
      <c r="A2705" s="1">
        <v>2698</v>
      </c>
      <c r="B2705" s="1">
        <v>2698</v>
      </c>
      <c r="C2705" s="1">
        <v>2699</v>
      </c>
      <c r="D2705" s="1" t="s">
        <v>197</v>
      </c>
      <c r="E2705" s="12">
        <v>0.41666666666666669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/>
    </row>
    <row r="2706" spans="1:16" ht="13.5" x14ac:dyDescent="0.35">
      <c r="A2706" s="1">
        <v>2699</v>
      </c>
      <c r="B2706" s="1">
        <v>2699</v>
      </c>
      <c r="C2706" s="1">
        <v>2700</v>
      </c>
      <c r="D2706" s="1" t="s">
        <v>197</v>
      </c>
      <c r="E2706" s="12">
        <v>0.45833333333333331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/>
    </row>
    <row r="2707" spans="1:16" ht="13.5" x14ac:dyDescent="0.35">
      <c r="A2707" s="1">
        <v>2700</v>
      </c>
      <c r="B2707" s="1">
        <v>2700</v>
      </c>
      <c r="C2707" s="1">
        <v>2701</v>
      </c>
      <c r="D2707" s="1" t="s">
        <v>197</v>
      </c>
      <c r="E2707" s="12">
        <v>0.5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7.4450000000000003</v>
      </c>
      <c r="P2707" s="1"/>
    </row>
    <row r="2708" spans="1:16" ht="13.5" x14ac:dyDescent="0.35">
      <c r="A2708" s="1">
        <v>2701</v>
      </c>
      <c r="B2708" s="1">
        <v>2701</v>
      </c>
      <c r="C2708" s="1">
        <v>2702</v>
      </c>
      <c r="D2708" s="1" t="s">
        <v>197</v>
      </c>
      <c r="E2708" s="12">
        <v>0.54166666666666663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2.4569999999999999</v>
      </c>
      <c r="L2708" s="1">
        <v>0</v>
      </c>
      <c r="M2708" s="1">
        <v>0</v>
      </c>
      <c r="N2708" s="1">
        <v>0</v>
      </c>
      <c r="O2708" s="1">
        <v>9.625</v>
      </c>
      <c r="P2708" s="1"/>
    </row>
    <row r="2709" spans="1:16" ht="13.5" x14ac:dyDescent="0.35">
      <c r="A2709" s="1">
        <v>2702</v>
      </c>
      <c r="B2709" s="1">
        <v>2702</v>
      </c>
      <c r="C2709" s="1">
        <v>2703</v>
      </c>
      <c r="D2709" s="1" t="s">
        <v>197</v>
      </c>
      <c r="E2709" s="12">
        <v>0.58333333333333337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2.4569999999999999</v>
      </c>
      <c r="L2709" s="1">
        <v>0</v>
      </c>
      <c r="M2709" s="1">
        <v>0</v>
      </c>
      <c r="N2709" s="1">
        <v>0</v>
      </c>
      <c r="O2709" s="1">
        <v>17.07</v>
      </c>
      <c r="P2709" s="1"/>
    </row>
    <row r="2710" spans="1:16" ht="13.5" x14ac:dyDescent="0.35">
      <c r="A2710" s="1">
        <v>2703</v>
      </c>
      <c r="B2710" s="1">
        <v>2703</v>
      </c>
      <c r="C2710" s="1">
        <v>2704</v>
      </c>
      <c r="D2710" s="1" t="s">
        <v>197</v>
      </c>
      <c r="E2710" s="12">
        <v>0.625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/>
    </row>
    <row r="2711" spans="1:16" ht="13.5" x14ac:dyDescent="0.35">
      <c r="A2711" s="1">
        <v>2704</v>
      </c>
      <c r="B2711" s="1">
        <v>2704</v>
      </c>
      <c r="C2711" s="1">
        <v>2705</v>
      </c>
      <c r="D2711" s="1" t="s">
        <v>197</v>
      </c>
      <c r="E2711" s="12">
        <v>0.66666666666666663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3.7890000000000001</v>
      </c>
      <c r="P2711" s="1"/>
    </row>
    <row r="2712" spans="1:16" ht="13.5" x14ac:dyDescent="0.35">
      <c r="A2712" s="1">
        <v>2705</v>
      </c>
      <c r="B2712" s="1">
        <v>2705</v>
      </c>
      <c r="C2712" s="1">
        <v>2706</v>
      </c>
      <c r="D2712" s="1" t="s">
        <v>197</v>
      </c>
      <c r="E2712" s="12">
        <v>0.70833333333333337</v>
      </c>
      <c r="F2712" s="1">
        <v>0</v>
      </c>
      <c r="G2712" s="1">
        <v>2.976</v>
      </c>
      <c r="H2712" s="1">
        <v>0.81</v>
      </c>
      <c r="I2712" s="1">
        <v>1.8380000000000001</v>
      </c>
      <c r="J2712" s="1">
        <v>3.339</v>
      </c>
      <c r="K2712" s="1">
        <v>0</v>
      </c>
      <c r="L2712" s="1">
        <v>3.0739999999999998</v>
      </c>
      <c r="M2712" s="1">
        <v>0.82</v>
      </c>
      <c r="N2712" s="1">
        <v>1.863</v>
      </c>
      <c r="O2712" s="1">
        <v>11.355</v>
      </c>
      <c r="P2712" s="1"/>
    </row>
    <row r="2713" spans="1:16" ht="13.5" x14ac:dyDescent="0.35">
      <c r="A2713" s="1">
        <v>2706</v>
      </c>
      <c r="B2713" s="1">
        <v>2706</v>
      </c>
      <c r="C2713" s="1">
        <v>2707</v>
      </c>
      <c r="D2713" s="1" t="s">
        <v>197</v>
      </c>
      <c r="E2713" s="12">
        <v>0.75</v>
      </c>
      <c r="F2713" s="1">
        <v>1.081</v>
      </c>
      <c r="G2713" s="1">
        <v>1.22</v>
      </c>
      <c r="H2713" s="1">
        <v>1.839</v>
      </c>
      <c r="I2713" s="1">
        <v>1.0680000000000001</v>
      </c>
      <c r="J2713" s="1">
        <v>2.6219999999999999</v>
      </c>
      <c r="K2713" s="1">
        <v>1.5329999999999999</v>
      </c>
      <c r="L2713" s="1">
        <v>1.2130000000000001</v>
      </c>
      <c r="M2713" s="1">
        <v>1.873</v>
      </c>
      <c r="N2713" s="1">
        <v>1.1040000000000001</v>
      </c>
      <c r="O2713" s="1">
        <v>15.144</v>
      </c>
      <c r="P2713" s="1"/>
    </row>
    <row r="2714" spans="1:16" ht="13.5" x14ac:dyDescent="0.35">
      <c r="A2714" s="1">
        <v>2707</v>
      </c>
      <c r="B2714" s="1">
        <v>2707</v>
      </c>
      <c r="C2714" s="1">
        <v>2708</v>
      </c>
      <c r="D2714" s="1" t="s">
        <v>197</v>
      </c>
      <c r="E2714" s="12">
        <v>0.79166666666666663</v>
      </c>
      <c r="F2714" s="1">
        <v>0.96799999999999997</v>
      </c>
      <c r="G2714" s="1">
        <v>3.351</v>
      </c>
      <c r="H2714" s="1">
        <v>2.06</v>
      </c>
      <c r="I2714" s="1">
        <v>2.399</v>
      </c>
      <c r="J2714" s="1">
        <v>5.8029999999999999</v>
      </c>
      <c r="K2714" s="1">
        <v>1.321</v>
      </c>
      <c r="L2714" s="1">
        <v>3.5449999999999999</v>
      </c>
      <c r="M2714" s="1">
        <v>2.2549999999999999</v>
      </c>
      <c r="N2714" s="1">
        <v>2.6190000000000002</v>
      </c>
      <c r="O2714" s="1">
        <v>0.70199999999999996</v>
      </c>
      <c r="P2714" s="1"/>
    </row>
    <row r="2715" spans="1:16" ht="13.5" x14ac:dyDescent="0.35">
      <c r="A2715" s="1">
        <v>2708</v>
      </c>
      <c r="B2715" s="1">
        <v>2708</v>
      </c>
      <c r="C2715" s="1">
        <v>2709</v>
      </c>
      <c r="D2715" s="1" t="s">
        <v>197</v>
      </c>
      <c r="E2715" s="12">
        <v>0.83333333333333337</v>
      </c>
      <c r="F2715" s="1">
        <v>2.843</v>
      </c>
      <c r="G2715" s="1">
        <v>3.6640000000000001</v>
      </c>
      <c r="H2715" s="1">
        <v>3.2879999999999998</v>
      </c>
      <c r="I2715" s="1">
        <v>2.2919999999999998</v>
      </c>
      <c r="J2715" s="1">
        <v>10.891999999999999</v>
      </c>
      <c r="K2715" s="1">
        <v>2.6459999999999999</v>
      </c>
      <c r="L2715" s="1">
        <v>3.8279999999999998</v>
      </c>
      <c r="M2715" s="1">
        <v>3.4649999999999999</v>
      </c>
      <c r="N2715" s="1">
        <v>2.4089999999999998</v>
      </c>
      <c r="O2715" s="1">
        <v>0.96099999999999997</v>
      </c>
      <c r="P2715" s="1"/>
    </row>
    <row r="2716" spans="1:16" ht="13.5" x14ac:dyDescent="0.35">
      <c r="A2716" s="1">
        <v>2709</v>
      </c>
      <c r="B2716" s="1">
        <v>2709</v>
      </c>
      <c r="C2716" s="1">
        <v>2710</v>
      </c>
      <c r="D2716" s="1" t="s">
        <v>197</v>
      </c>
      <c r="E2716" s="12">
        <v>0.875</v>
      </c>
      <c r="F2716" s="1">
        <v>4.931</v>
      </c>
      <c r="G2716" s="1">
        <v>6.8440000000000003</v>
      </c>
      <c r="H2716" s="1">
        <v>5.3250000000000002</v>
      </c>
      <c r="I2716" s="1">
        <v>3.9329999999999998</v>
      </c>
      <c r="J2716" s="1">
        <v>35.186999999999998</v>
      </c>
      <c r="K2716" s="1">
        <v>4.6040000000000001</v>
      </c>
      <c r="L2716" s="1">
        <v>7.1529999999999996</v>
      </c>
      <c r="M2716" s="1">
        <v>5.5579999999999998</v>
      </c>
      <c r="N2716" s="1">
        <v>4.1029999999999998</v>
      </c>
      <c r="O2716" s="1">
        <v>4.819</v>
      </c>
      <c r="P2716" s="1"/>
    </row>
    <row r="2717" spans="1:16" ht="13.5" x14ac:dyDescent="0.35">
      <c r="A2717" s="1">
        <v>2710</v>
      </c>
      <c r="B2717" s="1">
        <v>2710</v>
      </c>
      <c r="C2717" s="1">
        <v>2711</v>
      </c>
      <c r="D2717" s="1" t="s">
        <v>197</v>
      </c>
      <c r="E2717" s="12">
        <v>0.91666666666666663</v>
      </c>
      <c r="F2717" s="1">
        <v>2.254</v>
      </c>
      <c r="G2717" s="1">
        <v>2.9630000000000001</v>
      </c>
      <c r="H2717" s="1">
        <v>1.875</v>
      </c>
      <c r="I2717" s="1">
        <v>2.4409999999999998</v>
      </c>
      <c r="J2717" s="1">
        <v>13.391999999999999</v>
      </c>
      <c r="K2717" s="1">
        <v>2.0649999999999999</v>
      </c>
      <c r="L2717" s="1">
        <v>3.0619999999999998</v>
      </c>
      <c r="M2717" s="1">
        <v>1.919</v>
      </c>
      <c r="N2717" s="1">
        <v>2.5150000000000001</v>
      </c>
      <c r="O2717" s="1">
        <v>5.8540000000000001</v>
      </c>
      <c r="P2717" s="1"/>
    </row>
    <row r="2718" spans="1:16" ht="13.5" x14ac:dyDescent="0.35">
      <c r="A2718" s="1">
        <v>2711</v>
      </c>
      <c r="B2718" s="1">
        <v>2711</v>
      </c>
      <c r="C2718" s="1">
        <v>2712</v>
      </c>
      <c r="D2718" s="1" t="s">
        <v>197</v>
      </c>
      <c r="E2718" s="12">
        <v>0.95833333333333337</v>
      </c>
      <c r="F2718" s="1">
        <v>1.6850000000000001</v>
      </c>
      <c r="G2718" s="1">
        <v>2.0459999999999998</v>
      </c>
      <c r="H2718" s="1">
        <v>1.502</v>
      </c>
      <c r="I2718" s="1">
        <v>1.641</v>
      </c>
      <c r="J2718" s="1">
        <v>5.2949999999999999</v>
      </c>
      <c r="K2718" s="1">
        <v>1.669</v>
      </c>
      <c r="L2718" s="1">
        <v>2.105</v>
      </c>
      <c r="M2718" s="1">
        <v>1.53</v>
      </c>
      <c r="N2718" s="1">
        <v>1.673</v>
      </c>
      <c r="O2718" s="1">
        <v>4.883</v>
      </c>
      <c r="P2718" s="1"/>
    </row>
    <row r="2719" spans="1:16" ht="13.5" x14ac:dyDescent="0.35">
      <c r="A2719" s="1">
        <v>2712</v>
      </c>
      <c r="B2719" s="1">
        <v>2712</v>
      </c>
      <c r="C2719" s="1">
        <v>2713</v>
      </c>
      <c r="D2719" s="1" t="s">
        <v>198</v>
      </c>
      <c r="E2719" s="12">
        <v>0</v>
      </c>
      <c r="F2719" s="1">
        <v>3.246</v>
      </c>
      <c r="G2719" s="1">
        <v>5.5190000000000001</v>
      </c>
      <c r="H2719" s="1">
        <v>3.3919999999999999</v>
      </c>
      <c r="I2719" s="1">
        <v>3.2639999999999998</v>
      </c>
      <c r="J2719" s="1">
        <v>40.401000000000003</v>
      </c>
      <c r="K2719" s="1">
        <v>2.964</v>
      </c>
      <c r="L2719" s="1">
        <v>5.8470000000000004</v>
      </c>
      <c r="M2719" s="1">
        <v>3.61</v>
      </c>
      <c r="N2719" s="1">
        <v>3.4769999999999999</v>
      </c>
      <c r="O2719" s="1">
        <v>7.5119999999999996</v>
      </c>
      <c r="P2719" s="1"/>
    </row>
    <row r="2720" spans="1:16" ht="13.5" x14ac:dyDescent="0.35">
      <c r="A2720" s="1">
        <v>2713</v>
      </c>
      <c r="B2720" s="1">
        <v>2713</v>
      </c>
      <c r="C2720" s="1">
        <v>2714</v>
      </c>
      <c r="D2720" s="1" t="s">
        <v>198</v>
      </c>
      <c r="E2720" s="12">
        <v>4.1666666666666664E-2</v>
      </c>
      <c r="F2720" s="1">
        <v>7.1459999999999999</v>
      </c>
      <c r="G2720" s="1">
        <v>10.082000000000001</v>
      </c>
      <c r="H2720" s="1">
        <v>7.681</v>
      </c>
      <c r="I2720" s="1">
        <v>4.5110000000000001</v>
      </c>
      <c r="J2720" s="1">
        <v>19.202999999999999</v>
      </c>
      <c r="K2720" s="1">
        <v>7.1639999999999997</v>
      </c>
      <c r="L2720" s="1">
        <v>10.576000000000001</v>
      </c>
      <c r="M2720" s="1">
        <v>8.0500000000000007</v>
      </c>
      <c r="N2720" s="1">
        <v>4.7149999999999999</v>
      </c>
      <c r="O2720" s="1">
        <v>2.7519999999999998</v>
      </c>
      <c r="P2720" s="1"/>
    </row>
    <row r="2721" spans="1:16" ht="13.5" x14ac:dyDescent="0.35">
      <c r="A2721" s="1">
        <v>2714</v>
      </c>
      <c r="B2721" s="1">
        <v>2714</v>
      </c>
      <c r="C2721" s="1">
        <v>2715</v>
      </c>
      <c r="D2721" s="1" t="s">
        <v>198</v>
      </c>
      <c r="E2721" s="12">
        <v>8.3333333333333329E-2</v>
      </c>
      <c r="F2721" s="1">
        <v>6.383</v>
      </c>
      <c r="G2721" s="1">
        <v>10.048</v>
      </c>
      <c r="H2721" s="1">
        <v>5.343</v>
      </c>
      <c r="I2721" s="1">
        <v>7.7610000000000001</v>
      </c>
      <c r="J2721" s="1">
        <v>0.8</v>
      </c>
      <c r="K2721" s="1">
        <v>6.1619999999999999</v>
      </c>
      <c r="L2721" s="1">
        <v>10.536</v>
      </c>
      <c r="M2721" s="1">
        <v>5.585</v>
      </c>
      <c r="N2721" s="1">
        <v>8.1300000000000008</v>
      </c>
      <c r="O2721" s="1">
        <v>27.294</v>
      </c>
      <c r="P2721" s="1"/>
    </row>
    <row r="2722" spans="1:16" ht="13.5" x14ac:dyDescent="0.35">
      <c r="A2722" s="1">
        <v>2715</v>
      </c>
      <c r="B2722" s="1">
        <v>2715</v>
      </c>
      <c r="C2722" s="1">
        <v>2716</v>
      </c>
      <c r="D2722" s="1" t="s">
        <v>198</v>
      </c>
      <c r="E2722" s="12">
        <v>0.125</v>
      </c>
      <c r="F2722" s="1">
        <v>5.4880000000000004</v>
      </c>
      <c r="G2722" s="1">
        <v>9.2750000000000004</v>
      </c>
      <c r="H2722" s="1">
        <v>6.8140000000000001</v>
      </c>
      <c r="I2722" s="1">
        <v>3.23</v>
      </c>
      <c r="J2722" s="1">
        <v>0.92600000000000005</v>
      </c>
      <c r="K2722" s="1">
        <v>5.96</v>
      </c>
      <c r="L2722" s="1">
        <v>9.8010000000000002</v>
      </c>
      <c r="M2722" s="1">
        <v>7.2110000000000003</v>
      </c>
      <c r="N2722" s="1">
        <v>3.4409999999999998</v>
      </c>
      <c r="O2722" s="1">
        <v>8.9459999999999997</v>
      </c>
      <c r="P2722" s="1"/>
    </row>
    <row r="2723" spans="1:16" ht="13.5" x14ac:dyDescent="0.35">
      <c r="A2723" s="1">
        <v>2716</v>
      </c>
      <c r="B2723" s="1">
        <v>2716</v>
      </c>
      <c r="C2723" s="1">
        <v>2717</v>
      </c>
      <c r="D2723" s="1" t="s">
        <v>198</v>
      </c>
      <c r="E2723" s="12">
        <v>0.16666666666666666</v>
      </c>
      <c r="F2723" s="1">
        <v>1.484</v>
      </c>
      <c r="G2723" s="1">
        <v>1.768</v>
      </c>
      <c r="H2723" s="1">
        <v>1.08</v>
      </c>
      <c r="I2723" s="1">
        <v>1.663</v>
      </c>
      <c r="J2723" s="1">
        <v>0.89200000000000002</v>
      </c>
      <c r="K2723" s="1">
        <v>0.97</v>
      </c>
      <c r="L2723" s="1">
        <v>1.819</v>
      </c>
      <c r="M2723" s="1">
        <v>1.0960000000000001</v>
      </c>
      <c r="N2723" s="1">
        <v>1.7090000000000001</v>
      </c>
      <c r="O2723" s="1">
        <v>6.2160000000000002</v>
      </c>
      <c r="P2723" s="1"/>
    </row>
    <row r="2724" spans="1:16" ht="13.5" x14ac:dyDescent="0.35">
      <c r="A2724" s="1">
        <v>2717</v>
      </c>
      <c r="B2724" s="1">
        <v>2717</v>
      </c>
      <c r="C2724" s="1">
        <v>2718</v>
      </c>
      <c r="D2724" s="1" t="s">
        <v>198</v>
      </c>
      <c r="E2724" s="12">
        <v>0.20833333333333334</v>
      </c>
      <c r="F2724" s="1">
        <v>8.2420000000000009</v>
      </c>
      <c r="G2724" s="1">
        <v>14.387</v>
      </c>
      <c r="H2724" s="1">
        <v>7.4859999999999998</v>
      </c>
      <c r="I2724" s="1">
        <v>9.3330000000000002</v>
      </c>
      <c r="J2724" s="1">
        <v>0.83099999999999996</v>
      </c>
      <c r="K2724" s="1">
        <v>8.1349999999999998</v>
      </c>
      <c r="L2724" s="1">
        <v>15.173</v>
      </c>
      <c r="M2724" s="1">
        <v>7.9130000000000003</v>
      </c>
      <c r="N2724" s="1">
        <v>9.8569999999999993</v>
      </c>
      <c r="O2724" s="1">
        <v>15.593</v>
      </c>
      <c r="P2724" s="1"/>
    </row>
    <row r="2725" spans="1:16" ht="13.5" x14ac:dyDescent="0.35">
      <c r="A2725" s="1">
        <v>2718</v>
      </c>
      <c r="B2725" s="1">
        <v>2718</v>
      </c>
      <c r="C2725" s="1">
        <v>2719</v>
      </c>
      <c r="D2725" s="1" t="s">
        <v>198</v>
      </c>
      <c r="E2725" s="12">
        <v>0.25</v>
      </c>
      <c r="F2725" s="1">
        <v>19.629000000000001</v>
      </c>
      <c r="G2725" s="1">
        <v>21.643000000000001</v>
      </c>
      <c r="H2725" s="1">
        <v>12.430999999999999</v>
      </c>
      <c r="I2725" s="1">
        <v>13.180999999999999</v>
      </c>
      <c r="J2725" s="1">
        <v>42.883000000000003</v>
      </c>
      <c r="K2725" s="1">
        <v>16.366</v>
      </c>
      <c r="L2725" s="1">
        <v>22.739000000000001</v>
      </c>
      <c r="M2725" s="1">
        <v>13.048</v>
      </c>
      <c r="N2725" s="1">
        <v>13.837</v>
      </c>
      <c r="O2725" s="1">
        <v>19.54</v>
      </c>
      <c r="P2725" s="1"/>
    </row>
    <row r="2726" spans="1:16" ht="13.5" x14ac:dyDescent="0.35">
      <c r="A2726" s="1">
        <v>2719</v>
      </c>
      <c r="B2726" s="1">
        <v>2719</v>
      </c>
      <c r="C2726" s="1">
        <v>2720</v>
      </c>
      <c r="D2726" s="1" t="s">
        <v>198</v>
      </c>
      <c r="E2726" s="12">
        <v>0.29166666666666669</v>
      </c>
      <c r="F2726" s="1">
        <v>9.4719999999999995</v>
      </c>
      <c r="G2726" s="1">
        <v>9.9049999999999994</v>
      </c>
      <c r="H2726" s="1">
        <v>9.1850000000000005</v>
      </c>
      <c r="I2726" s="1">
        <v>10.452</v>
      </c>
      <c r="J2726" s="1">
        <v>15.939</v>
      </c>
      <c r="K2726" s="1">
        <v>9.4649999999999999</v>
      </c>
      <c r="L2726" s="1">
        <v>9.9529999999999994</v>
      </c>
      <c r="M2726" s="1">
        <v>9.1940000000000008</v>
      </c>
      <c r="N2726" s="1">
        <v>10.528</v>
      </c>
      <c r="O2726" s="1">
        <v>11.835000000000001</v>
      </c>
      <c r="P2726" s="1"/>
    </row>
    <row r="2727" spans="1:16" ht="13.5" x14ac:dyDescent="0.35">
      <c r="A2727" s="1">
        <v>2720</v>
      </c>
      <c r="B2727" s="1">
        <v>2720</v>
      </c>
      <c r="C2727" s="1">
        <v>2721</v>
      </c>
      <c r="D2727" s="1" t="s">
        <v>198</v>
      </c>
      <c r="E2727" s="12">
        <v>0.33333333333333331</v>
      </c>
      <c r="F2727" s="1">
        <v>12.737</v>
      </c>
      <c r="G2727" s="1">
        <v>11.090999999999999</v>
      </c>
      <c r="H2727" s="1">
        <v>6.1580000000000004</v>
      </c>
      <c r="I2727" s="1">
        <v>6.3890000000000002</v>
      </c>
      <c r="J2727" s="1">
        <v>2.6850000000000001</v>
      </c>
      <c r="K2727" s="1">
        <v>9.17</v>
      </c>
      <c r="L2727" s="1">
        <v>11.673</v>
      </c>
      <c r="M2727" s="1">
        <v>6.4829999999999997</v>
      </c>
      <c r="N2727" s="1">
        <v>6.726</v>
      </c>
      <c r="O2727" s="1">
        <v>15.856</v>
      </c>
      <c r="P2727" s="1"/>
    </row>
    <row r="2728" spans="1:16" ht="13.5" x14ac:dyDescent="0.35">
      <c r="A2728" s="1">
        <v>2721</v>
      </c>
      <c r="B2728" s="1">
        <v>2721</v>
      </c>
      <c r="C2728" s="1">
        <v>2722</v>
      </c>
      <c r="D2728" s="1" t="s">
        <v>198</v>
      </c>
      <c r="E2728" s="12">
        <v>0.375</v>
      </c>
      <c r="F2728" s="1">
        <v>2.86</v>
      </c>
      <c r="G2728" s="1">
        <v>3.9260000000000002</v>
      </c>
      <c r="H2728" s="1">
        <v>2.3290000000000002</v>
      </c>
      <c r="I2728" s="1">
        <v>1.998</v>
      </c>
      <c r="J2728" s="1">
        <v>37.783000000000001</v>
      </c>
      <c r="K2728" s="1">
        <v>2.5790000000000002</v>
      </c>
      <c r="L2728" s="1">
        <v>4.1269999999999998</v>
      </c>
      <c r="M2728" s="1">
        <v>2.4470000000000001</v>
      </c>
      <c r="N2728" s="1">
        <v>2.0979999999999999</v>
      </c>
      <c r="O2728" s="1">
        <v>6.0579999999999998</v>
      </c>
      <c r="P2728" s="1"/>
    </row>
    <row r="2729" spans="1:16" ht="13.5" x14ac:dyDescent="0.35">
      <c r="A2729" s="1">
        <v>2722</v>
      </c>
      <c r="B2729" s="1">
        <v>2722</v>
      </c>
      <c r="C2729" s="1">
        <v>2723</v>
      </c>
      <c r="D2729" s="1" t="s">
        <v>198</v>
      </c>
      <c r="E2729" s="12">
        <v>0.41666666666666669</v>
      </c>
      <c r="F2729" s="1">
        <v>0.42899999999999999</v>
      </c>
      <c r="G2729" s="1">
        <v>1.0389999999999999</v>
      </c>
      <c r="H2729" s="1">
        <v>0.42199999999999999</v>
      </c>
      <c r="I2729" s="1">
        <v>0.29699999999999999</v>
      </c>
      <c r="J2729" s="1">
        <v>0.51300000000000001</v>
      </c>
      <c r="K2729" s="1">
        <v>0.77300000000000002</v>
      </c>
      <c r="L2729" s="1">
        <v>1.145</v>
      </c>
      <c r="M2729" s="1">
        <v>0.502</v>
      </c>
      <c r="N2729" s="1">
        <v>0.378</v>
      </c>
      <c r="O2729" s="1">
        <v>1.3029999999999999</v>
      </c>
      <c r="P2729" s="1"/>
    </row>
    <row r="2730" spans="1:16" ht="13.5" x14ac:dyDescent="0.35">
      <c r="A2730" s="1">
        <v>2723</v>
      </c>
      <c r="B2730" s="1">
        <v>2723</v>
      </c>
      <c r="C2730" s="1">
        <v>2724</v>
      </c>
      <c r="D2730" s="1" t="s">
        <v>198</v>
      </c>
      <c r="E2730" s="12">
        <v>0.45833333333333331</v>
      </c>
      <c r="F2730" s="1">
        <v>1.9390000000000001</v>
      </c>
      <c r="G2730" s="1">
        <v>2.746</v>
      </c>
      <c r="H2730" s="1">
        <v>1.5369999999999999</v>
      </c>
      <c r="I2730" s="1">
        <v>2.282</v>
      </c>
      <c r="J2730" s="1">
        <v>5.1340000000000003</v>
      </c>
      <c r="K2730" s="1">
        <v>1.716</v>
      </c>
      <c r="L2730" s="1">
        <v>2.843</v>
      </c>
      <c r="M2730" s="1">
        <v>1.577</v>
      </c>
      <c r="N2730" s="1">
        <v>2.3660000000000001</v>
      </c>
      <c r="O2730" s="1">
        <v>4.7649999999999997</v>
      </c>
      <c r="P2730" s="1"/>
    </row>
    <row r="2731" spans="1:16" ht="13.5" x14ac:dyDescent="0.35">
      <c r="A2731" s="1">
        <v>2724</v>
      </c>
      <c r="B2731" s="1">
        <v>2724</v>
      </c>
      <c r="C2731" s="1">
        <v>2725</v>
      </c>
      <c r="D2731" s="1" t="s">
        <v>198</v>
      </c>
      <c r="E2731" s="12">
        <v>0.5</v>
      </c>
      <c r="F2731" s="1">
        <v>14.454000000000001</v>
      </c>
      <c r="G2731" s="1">
        <v>18.972000000000001</v>
      </c>
      <c r="H2731" s="1">
        <v>12.637</v>
      </c>
      <c r="I2731" s="1">
        <v>7.3070000000000004</v>
      </c>
      <c r="J2731" s="1">
        <v>12.785</v>
      </c>
      <c r="K2731" s="1">
        <v>14.052</v>
      </c>
      <c r="L2731" s="1">
        <v>19.998000000000001</v>
      </c>
      <c r="M2731" s="1">
        <v>13.326000000000001</v>
      </c>
      <c r="N2731" s="1">
        <v>7.7169999999999996</v>
      </c>
      <c r="O2731" s="1">
        <v>24.292000000000002</v>
      </c>
      <c r="P2731" s="1"/>
    </row>
    <row r="2732" spans="1:16" ht="13.5" x14ac:dyDescent="0.35">
      <c r="A2732" s="1">
        <v>2725</v>
      </c>
      <c r="B2732" s="1">
        <v>2725</v>
      </c>
      <c r="C2732" s="1">
        <v>2726</v>
      </c>
      <c r="D2732" s="1" t="s">
        <v>198</v>
      </c>
      <c r="E2732" s="12">
        <v>0.54166666666666663</v>
      </c>
      <c r="F2732" s="1">
        <v>10.566000000000001</v>
      </c>
      <c r="G2732" s="1">
        <v>12.715</v>
      </c>
      <c r="H2732" s="1">
        <v>8.32</v>
      </c>
      <c r="I2732" s="1">
        <v>6.4589999999999996</v>
      </c>
      <c r="J2732" s="1">
        <v>9.5920000000000005</v>
      </c>
      <c r="K2732" s="1">
        <v>10.257999999999999</v>
      </c>
      <c r="L2732" s="1">
        <v>13.303000000000001</v>
      </c>
      <c r="M2732" s="1">
        <v>8.6790000000000003</v>
      </c>
      <c r="N2732" s="1">
        <v>6.7549999999999999</v>
      </c>
      <c r="O2732" s="1">
        <v>24.827999999999999</v>
      </c>
      <c r="P2732" s="1"/>
    </row>
    <row r="2733" spans="1:16" ht="13.5" x14ac:dyDescent="0.35">
      <c r="A2733" s="1">
        <v>2726</v>
      </c>
      <c r="B2733" s="1">
        <v>2726</v>
      </c>
      <c r="C2733" s="1">
        <v>2727</v>
      </c>
      <c r="D2733" s="1" t="s">
        <v>198</v>
      </c>
      <c r="E2733" s="12">
        <v>0.58333333333333337</v>
      </c>
      <c r="F2733" s="1">
        <v>3.7410000000000001</v>
      </c>
      <c r="G2733" s="1">
        <v>4.0419999999999998</v>
      </c>
      <c r="H2733" s="1">
        <v>3.89</v>
      </c>
      <c r="I2733" s="1">
        <v>0.29199999999999998</v>
      </c>
      <c r="J2733" s="1">
        <v>9.7469999999999999</v>
      </c>
      <c r="K2733" s="1">
        <v>3.9590000000000001</v>
      </c>
      <c r="L2733" s="1">
        <v>4.2560000000000002</v>
      </c>
      <c r="M2733" s="1">
        <v>4.1050000000000004</v>
      </c>
      <c r="N2733" s="1">
        <v>0.25800000000000001</v>
      </c>
      <c r="O2733" s="1">
        <v>7.1749999999999998</v>
      </c>
      <c r="P2733" s="1"/>
    </row>
    <row r="2734" spans="1:16" ht="13.5" x14ac:dyDescent="0.35">
      <c r="A2734" s="1">
        <v>2727</v>
      </c>
      <c r="B2734" s="1">
        <v>2727</v>
      </c>
      <c r="C2734" s="1">
        <v>2728</v>
      </c>
      <c r="D2734" s="1" t="s">
        <v>198</v>
      </c>
      <c r="E2734" s="12">
        <v>0.625</v>
      </c>
      <c r="F2734" s="1">
        <v>8.0660000000000007</v>
      </c>
      <c r="G2734" s="1">
        <v>9.6349999999999998</v>
      </c>
      <c r="H2734" s="1">
        <v>8.077</v>
      </c>
      <c r="I2734" s="1">
        <v>1.8360000000000001</v>
      </c>
      <c r="J2734" s="1">
        <v>0.221</v>
      </c>
      <c r="K2734" s="1">
        <v>8.0540000000000003</v>
      </c>
      <c r="L2734" s="1">
        <v>10.039999999999999</v>
      </c>
      <c r="M2734" s="1">
        <v>8.4350000000000005</v>
      </c>
      <c r="N2734" s="1">
        <v>2.0270000000000001</v>
      </c>
      <c r="O2734" s="1">
        <v>8.4339999999999993</v>
      </c>
      <c r="P2734" s="1"/>
    </row>
    <row r="2735" spans="1:16" ht="13.5" x14ac:dyDescent="0.35">
      <c r="A2735" s="1">
        <v>2728</v>
      </c>
      <c r="B2735" s="1">
        <v>2728</v>
      </c>
      <c r="C2735" s="1">
        <v>2729</v>
      </c>
      <c r="D2735" s="1" t="s">
        <v>198</v>
      </c>
      <c r="E2735" s="12">
        <v>0.66666666666666663</v>
      </c>
      <c r="F2735" s="1">
        <v>8.6969999999999992</v>
      </c>
      <c r="G2735" s="1">
        <v>9.7539999999999996</v>
      </c>
      <c r="H2735" s="1">
        <v>8.9499999999999993</v>
      </c>
      <c r="I2735" s="1">
        <v>6.9160000000000004</v>
      </c>
      <c r="J2735" s="1">
        <v>17.195</v>
      </c>
      <c r="K2735" s="1">
        <v>8.343</v>
      </c>
      <c r="L2735" s="1">
        <v>9.8689999999999998</v>
      </c>
      <c r="M2735" s="1">
        <v>9.0589999999999993</v>
      </c>
      <c r="N2735" s="1">
        <v>7.1269999999999998</v>
      </c>
      <c r="O2735" s="1">
        <v>1.5549999999999999</v>
      </c>
      <c r="P2735" s="1"/>
    </row>
    <row r="2736" spans="1:16" ht="13.5" x14ac:dyDescent="0.35">
      <c r="A2736" s="1">
        <v>2729</v>
      </c>
      <c r="B2736" s="1">
        <v>2729</v>
      </c>
      <c r="C2736" s="1">
        <v>2730</v>
      </c>
      <c r="D2736" s="1" t="s">
        <v>198</v>
      </c>
      <c r="E2736" s="12">
        <v>0.70833333333333337</v>
      </c>
      <c r="F2736" s="1">
        <v>0.78400000000000003</v>
      </c>
      <c r="G2736" s="1">
        <v>1.873</v>
      </c>
      <c r="H2736" s="1">
        <v>0.93</v>
      </c>
      <c r="I2736" s="1">
        <v>0.84699999999999998</v>
      </c>
      <c r="J2736" s="1">
        <v>5.7549999999999999</v>
      </c>
      <c r="K2736" s="1">
        <v>0.748</v>
      </c>
      <c r="L2736" s="1">
        <v>2.0710000000000002</v>
      </c>
      <c r="M2736" s="1">
        <v>1.079</v>
      </c>
      <c r="N2736" s="1">
        <v>0.754</v>
      </c>
      <c r="O2736" s="1">
        <v>5.8959999999999999</v>
      </c>
      <c r="P2736" s="1"/>
    </row>
    <row r="2737" spans="1:16" ht="13.5" x14ac:dyDescent="0.35">
      <c r="A2737" s="1">
        <v>2730</v>
      </c>
      <c r="B2737" s="1">
        <v>2730</v>
      </c>
      <c r="C2737" s="1">
        <v>2731</v>
      </c>
      <c r="D2737" s="1" t="s">
        <v>198</v>
      </c>
      <c r="E2737" s="12">
        <v>0.75</v>
      </c>
      <c r="F2737" s="1">
        <v>0.34200000000000003</v>
      </c>
      <c r="G2737" s="1">
        <v>0.69</v>
      </c>
      <c r="H2737" s="1">
        <v>0.32800000000000001</v>
      </c>
      <c r="I2737" s="1">
        <v>0.502</v>
      </c>
      <c r="J2737" s="1">
        <v>23.094000000000001</v>
      </c>
      <c r="K2737" s="1">
        <v>0.22900000000000001</v>
      </c>
      <c r="L2737" s="1">
        <v>0.80200000000000005</v>
      </c>
      <c r="M2737" s="1">
        <v>0.42199999999999999</v>
      </c>
      <c r="N2737" s="1">
        <v>0.44800000000000001</v>
      </c>
      <c r="O2737" s="1">
        <v>1.7</v>
      </c>
      <c r="P2737" s="1"/>
    </row>
    <row r="2738" spans="1:16" ht="13.5" x14ac:dyDescent="0.35">
      <c r="A2738" s="1">
        <v>2731</v>
      </c>
      <c r="B2738" s="1">
        <v>2731</v>
      </c>
      <c r="C2738" s="1">
        <v>2732</v>
      </c>
      <c r="D2738" s="1" t="s">
        <v>198</v>
      </c>
      <c r="E2738" s="12">
        <v>0.79166666666666663</v>
      </c>
      <c r="F2738" s="1">
        <v>6.319</v>
      </c>
      <c r="G2738" s="1">
        <v>8.1959999999999997</v>
      </c>
      <c r="H2738" s="1">
        <v>6.1909999999999998</v>
      </c>
      <c r="I2738" s="1">
        <v>3.758</v>
      </c>
      <c r="J2738" s="1">
        <v>5.7240000000000002</v>
      </c>
      <c r="K2738" s="1">
        <v>6.4009999999999998</v>
      </c>
      <c r="L2738" s="1">
        <v>8.5350000000000001</v>
      </c>
      <c r="M2738" s="1">
        <v>6.4249999999999998</v>
      </c>
      <c r="N2738" s="1">
        <v>3.863</v>
      </c>
      <c r="O2738" s="1">
        <v>12.638999999999999</v>
      </c>
      <c r="P2738" s="1"/>
    </row>
    <row r="2739" spans="1:16" ht="13.5" x14ac:dyDescent="0.35">
      <c r="A2739" s="1">
        <v>2732</v>
      </c>
      <c r="B2739" s="1">
        <v>2732</v>
      </c>
      <c r="C2739" s="1">
        <v>2733</v>
      </c>
      <c r="D2739" s="1" t="s">
        <v>198</v>
      </c>
      <c r="E2739" s="12">
        <v>0.83333333333333337</v>
      </c>
      <c r="F2739" s="1">
        <v>6.4829999999999997</v>
      </c>
      <c r="G2739" s="1">
        <v>6.2949999999999999</v>
      </c>
      <c r="H2739" s="1">
        <v>6.1689999999999996</v>
      </c>
      <c r="I2739" s="1">
        <v>0.67600000000000005</v>
      </c>
      <c r="J2739" s="1">
        <v>15.082000000000001</v>
      </c>
      <c r="K2739" s="1">
        <v>6.4630000000000001</v>
      </c>
      <c r="L2739" s="1">
        <v>6.5430000000000001</v>
      </c>
      <c r="M2739" s="1">
        <v>6.4109999999999996</v>
      </c>
      <c r="N2739" s="1">
        <v>0.79200000000000004</v>
      </c>
      <c r="O2739" s="1">
        <v>14.472</v>
      </c>
      <c r="P2739" s="1"/>
    </row>
    <row r="2740" spans="1:16" ht="13.5" x14ac:dyDescent="0.35">
      <c r="A2740" s="1">
        <v>2733</v>
      </c>
      <c r="B2740" s="1">
        <v>2733</v>
      </c>
      <c r="C2740" s="1">
        <v>2734</v>
      </c>
      <c r="D2740" s="1" t="s">
        <v>198</v>
      </c>
      <c r="E2740" s="12">
        <v>0.875</v>
      </c>
      <c r="F2740" s="1">
        <v>1.6459999999999999</v>
      </c>
      <c r="G2740" s="1">
        <v>2.4119999999999999</v>
      </c>
      <c r="H2740" s="1">
        <v>2.0219999999999998</v>
      </c>
      <c r="I2740" s="1">
        <v>0.79100000000000004</v>
      </c>
      <c r="J2740" s="1">
        <v>14.305999999999999</v>
      </c>
      <c r="K2740" s="1">
        <v>1.6679999999999999</v>
      </c>
      <c r="L2740" s="1">
        <v>2.6150000000000002</v>
      </c>
      <c r="M2740" s="1">
        <v>2.2050000000000001</v>
      </c>
      <c r="N2740" s="1">
        <v>0.754</v>
      </c>
      <c r="O2740" s="1">
        <v>1.488</v>
      </c>
      <c r="P2740" s="1"/>
    </row>
    <row r="2741" spans="1:16" ht="13.5" x14ac:dyDescent="0.35">
      <c r="A2741" s="1">
        <v>2734</v>
      </c>
      <c r="B2741" s="1">
        <v>2734</v>
      </c>
      <c r="C2741" s="1">
        <v>2735</v>
      </c>
      <c r="D2741" s="1" t="s">
        <v>198</v>
      </c>
      <c r="E2741" s="12">
        <v>0.91666666666666663</v>
      </c>
      <c r="F2741" s="1">
        <v>12.8</v>
      </c>
      <c r="G2741" s="1">
        <v>17.559000000000001</v>
      </c>
      <c r="H2741" s="1">
        <v>11.319000000000001</v>
      </c>
      <c r="I2741" s="1">
        <v>7.5519999999999996</v>
      </c>
      <c r="J2741" s="1">
        <v>0.90100000000000002</v>
      </c>
      <c r="K2741" s="1">
        <v>12.760999999999999</v>
      </c>
      <c r="L2741" s="1">
        <v>18.399999999999999</v>
      </c>
      <c r="M2741" s="1">
        <v>11.835000000000001</v>
      </c>
      <c r="N2741" s="1">
        <v>7.8710000000000004</v>
      </c>
      <c r="O2741" s="1">
        <v>1.4570000000000001</v>
      </c>
      <c r="P2741" s="1"/>
    </row>
    <row r="2742" spans="1:16" ht="13.5" x14ac:dyDescent="0.35">
      <c r="A2742" s="1">
        <v>2735</v>
      </c>
      <c r="B2742" s="1">
        <v>2735</v>
      </c>
      <c r="C2742" s="1">
        <v>2736</v>
      </c>
      <c r="D2742" s="1" t="s">
        <v>198</v>
      </c>
      <c r="E2742" s="12">
        <v>0.95833333333333337</v>
      </c>
      <c r="F2742" s="1">
        <v>8.8559999999999999</v>
      </c>
      <c r="G2742" s="1">
        <v>12.430999999999999</v>
      </c>
      <c r="H2742" s="1">
        <v>7.92</v>
      </c>
      <c r="I2742" s="1">
        <v>3.3719999999999999</v>
      </c>
      <c r="J2742" s="1">
        <v>0.92600000000000005</v>
      </c>
      <c r="K2742" s="1">
        <v>8.8580000000000005</v>
      </c>
      <c r="L2742" s="1">
        <v>13.122999999999999</v>
      </c>
      <c r="M2742" s="1">
        <v>8.3770000000000007</v>
      </c>
      <c r="N2742" s="1">
        <v>3.593</v>
      </c>
      <c r="O2742" s="1">
        <v>0.93300000000000005</v>
      </c>
      <c r="P2742" s="1"/>
    </row>
    <row r="2743" spans="1:16" ht="13.5" x14ac:dyDescent="0.35">
      <c r="A2743" s="1">
        <v>2736</v>
      </c>
      <c r="B2743" s="1">
        <v>2736</v>
      </c>
      <c r="C2743" s="1">
        <v>2737</v>
      </c>
      <c r="D2743" s="1" t="s">
        <v>199</v>
      </c>
      <c r="E2743" s="12">
        <v>0</v>
      </c>
      <c r="F2743" s="1">
        <v>11.712</v>
      </c>
      <c r="G2743" s="1">
        <v>15.439</v>
      </c>
      <c r="H2743" s="1">
        <v>10.516</v>
      </c>
      <c r="I2743" s="1">
        <v>2.718</v>
      </c>
      <c r="J2743" s="1">
        <v>0.75</v>
      </c>
      <c r="K2743" s="1">
        <v>11.815</v>
      </c>
      <c r="L2743" s="1">
        <v>16.277000000000001</v>
      </c>
      <c r="M2743" s="1">
        <v>11.098000000000001</v>
      </c>
      <c r="N2743" s="1">
        <v>2.895</v>
      </c>
      <c r="O2743" s="1">
        <v>0.75600000000000001</v>
      </c>
      <c r="P2743" s="1"/>
    </row>
    <row r="2744" spans="1:16" ht="13.5" x14ac:dyDescent="0.35">
      <c r="A2744" s="1">
        <v>2737</v>
      </c>
      <c r="B2744" s="1">
        <v>2737</v>
      </c>
      <c r="C2744" s="1">
        <v>2738</v>
      </c>
      <c r="D2744" s="1" t="s">
        <v>199</v>
      </c>
      <c r="E2744" s="12">
        <v>4.1666666666666664E-2</v>
      </c>
      <c r="F2744" s="1">
        <v>0.90600000000000003</v>
      </c>
      <c r="G2744" s="1">
        <v>0.67600000000000005</v>
      </c>
      <c r="H2744" s="1">
        <v>0.67800000000000005</v>
      </c>
      <c r="I2744" s="1">
        <v>0.68600000000000005</v>
      </c>
      <c r="J2744" s="1">
        <v>0.68300000000000005</v>
      </c>
      <c r="K2744" s="1">
        <v>0.76400000000000001</v>
      </c>
      <c r="L2744" s="1">
        <v>0.68</v>
      </c>
      <c r="M2744" s="1">
        <v>0.68200000000000005</v>
      </c>
      <c r="N2744" s="1">
        <v>0.69</v>
      </c>
      <c r="O2744" s="1">
        <v>0.68799999999999994</v>
      </c>
      <c r="P2744" s="1"/>
    </row>
    <row r="2745" spans="1:16" ht="13.5" x14ac:dyDescent="0.35">
      <c r="A2745" s="1">
        <v>2738</v>
      </c>
      <c r="B2745" s="1">
        <v>2738</v>
      </c>
      <c r="C2745" s="1">
        <v>2739</v>
      </c>
      <c r="D2745" s="1" t="s">
        <v>199</v>
      </c>
      <c r="E2745" s="12">
        <v>8.3333333333333329E-2</v>
      </c>
      <c r="F2745" s="1">
        <v>0.38700000000000001</v>
      </c>
      <c r="G2745" s="1">
        <v>0.46300000000000002</v>
      </c>
      <c r="H2745" s="1">
        <v>0.46500000000000002</v>
      </c>
      <c r="I2745" s="1">
        <v>0.47099999999999997</v>
      </c>
      <c r="J2745" s="1">
        <v>0.47</v>
      </c>
      <c r="K2745" s="1">
        <v>0.44400000000000001</v>
      </c>
      <c r="L2745" s="1">
        <v>0.46700000000000003</v>
      </c>
      <c r="M2745" s="1">
        <v>0.46899999999999997</v>
      </c>
      <c r="N2745" s="1">
        <v>0.47499999999999998</v>
      </c>
      <c r="O2745" s="1">
        <v>0.47299999999999998</v>
      </c>
      <c r="P2745" s="1"/>
    </row>
    <row r="2746" spans="1:16" ht="13.5" x14ac:dyDescent="0.35">
      <c r="A2746" s="1">
        <v>2739</v>
      </c>
      <c r="B2746" s="1">
        <v>2739</v>
      </c>
      <c r="C2746" s="1">
        <v>2740</v>
      </c>
      <c r="D2746" s="1" t="s">
        <v>199</v>
      </c>
      <c r="E2746" s="12">
        <v>0.125</v>
      </c>
      <c r="F2746" s="1">
        <v>0.35099999999999998</v>
      </c>
      <c r="G2746" s="1">
        <v>0.41399999999999998</v>
      </c>
      <c r="H2746" s="1">
        <v>0.41599999999999998</v>
      </c>
      <c r="I2746" s="1">
        <v>0.42099999999999999</v>
      </c>
      <c r="J2746" s="1">
        <v>0.42</v>
      </c>
      <c r="K2746" s="1">
        <v>0.379</v>
      </c>
      <c r="L2746" s="1">
        <v>0.41699999999999998</v>
      </c>
      <c r="M2746" s="1">
        <v>0.41899999999999998</v>
      </c>
      <c r="N2746" s="1">
        <v>0.42399999999999999</v>
      </c>
      <c r="O2746" s="1">
        <v>0.42199999999999999</v>
      </c>
      <c r="P2746" s="1"/>
    </row>
    <row r="2747" spans="1:16" ht="13.5" x14ac:dyDescent="0.35">
      <c r="A2747" s="1">
        <v>2740</v>
      </c>
      <c r="B2747" s="1">
        <v>2740</v>
      </c>
      <c r="C2747" s="1">
        <v>2741</v>
      </c>
      <c r="D2747" s="1" t="s">
        <v>199</v>
      </c>
      <c r="E2747" s="12">
        <v>0.16666666666666666</v>
      </c>
      <c r="F2747" s="1">
        <v>0.53200000000000003</v>
      </c>
      <c r="G2747" s="1">
        <v>0.434</v>
      </c>
      <c r="H2747" s="1">
        <v>0.435</v>
      </c>
      <c r="I2747" s="1">
        <v>0.44</v>
      </c>
      <c r="J2747" s="1">
        <v>0.439</v>
      </c>
      <c r="K2747" s="1">
        <v>0.433</v>
      </c>
      <c r="L2747" s="1">
        <v>0.437</v>
      </c>
      <c r="M2747" s="1">
        <v>0.439</v>
      </c>
      <c r="N2747" s="1">
        <v>0.443</v>
      </c>
      <c r="O2747" s="1">
        <v>0.441</v>
      </c>
      <c r="P2747" s="1"/>
    </row>
    <row r="2748" spans="1:16" ht="13.5" x14ac:dyDescent="0.35">
      <c r="A2748" s="1">
        <v>2741</v>
      </c>
      <c r="B2748" s="1">
        <v>2741</v>
      </c>
      <c r="C2748" s="1">
        <v>2742</v>
      </c>
      <c r="D2748" s="1" t="s">
        <v>199</v>
      </c>
      <c r="E2748" s="12">
        <v>0.20833333333333334</v>
      </c>
      <c r="F2748" s="1">
        <v>0.3</v>
      </c>
      <c r="G2748" s="1">
        <v>0.374</v>
      </c>
      <c r="H2748" s="1">
        <v>0.375</v>
      </c>
      <c r="I2748" s="1">
        <v>0.379</v>
      </c>
      <c r="J2748" s="1">
        <v>0.379</v>
      </c>
      <c r="K2748" s="1">
        <v>0.38300000000000001</v>
      </c>
      <c r="L2748" s="1">
        <v>0.377</v>
      </c>
      <c r="M2748" s="1">
        <v>0.379</v>
      </c>
      <c r="N2748" s="1">
        <v>0.38300000000000001</v>
      </c>
      <c r="O2748" s="1">
        <v>0.38</v>
      </c>
      <c r="P2748" s="1"/>
    </row>
    <row r="2749" spans="1:16" ht="13.5" x14ac:dyDescent="0.35">
      <c r="A2749" s="1">
        <v>2742</v>
      </c>
      <c r="B2749" s="1">
        <v>2742</v>
      </c>
      <c r="C2749" s="1">
        <v>2743</v>
      </c>
      <c r="D2749" s="1" t="s">
        <v>199</v>
      </c>
      <c r="E2749" s="12">
        <v>0.25</v>
      </c>
      <c r="F2749" s="1">
        <v>0.19400000000000001</v>
      </c>
      <c r="G2749" s="1">
        <v>1.7000000000000001E-2</v>
      </c>
      <c r="H2749" s="1">
        <v>1.6E-2</v>
      </c>
      <c r="I2749" s="1">
        <v>1.2E-2</v>
      </c>
      <c r="J2749" s="1">
        <v>1.2E-2</v>
      </c>
      <c r="K2749" s="1">
        <v>4.4999999999999998E-2</v>
      </c>
      <c r="L2749" s="1">
        <v>2.1000000000000001E-2</v>
      </c>
      <c r="M2749" s="1">
        <v>1.9E-2</v>
      </c>
      <c r="N2749" s="1">
        <v>1.6E-2</v>
      </c>
      <c r="O2749" s="1">
        <v>1.7999999999999999E-2</v>
      </c>
      <c r="P2749" s="1"/>
    </row>
    <row r="2750" spans="1:16" ht="13.5" x14ac:dyDescent="0.35">
      <c r="A2750" s="1">
        <v>2743</v>
      </c>
      <c r="B2750" s="1">
        <v>2743</v>
      </c>
      <c r="C2750" s="1">
        <v>2744</v>
      </c>
      <c r="D2750" s="1" t="s">
        <v>199</v>
      </c>
      <c r="E2750" s="12">
        <v>0.29166666666666669</v>
      </c>
      <c r="F2750" s="1">
        <v>0.97899999999999998</v>
      </c>
      <c r="G2750" s="1">
        <v>1.054</v>
      </c>
      <c r="H2750" s="1">
        <v>1.0529999999999999</v>
      </c>
      <c r="I2750" s="1">
        <v>1.0489999999999999</v>
      </c>
      <c r="J2750" s="1">
        <v>1.048</v>
      </c>
      <c r="K2750" s="1">
        <v>0.96499999999999997</v>
      </c>
      <c r="L2750" s="1">
        <v>1.1160000000000001</v>
      </c>
      <c r="M2750" s="1">
        <v>1.1140000000000001</v>
      </c>
      <c r="N2750" s="1">
        <v>1.111</v>
      </c>
      <c r="O2750" s="1">
        <v>1.113</v>
      </c>
      <c r="P2750" s="1"/>
    </row>
    <row r="2751" spans="1:16" ht="13.5" x14ac:dyDescent="0.35">
      <c r="A2751" s="1">
        <v>2744</v>
      </c>
      <c r="B2751" s="1">
        <v>2744</v>
      </c>
      <c r="C2751" s="1">
        <v>2745</v>
      </c>
      <c r="D2751" s="1" t="s">
        <v>199</v>
      </c>
      <c r="E2751" s="12">
        <v>0.33333333333333331</v>
      </c>
      <c r="F2751" s="1">
        <v>2.2360000000000002</v>
      </c>
      <c r="G2751" s="1">
        <v>2.2570000000000001</v>
      </c>
      <c r="H2751" s="1">
        <v>2.2549999999999999</v>
      </c>
      <c r="I2751" s="1">
        <v>2.2519999999999998</v>
      </c>
      <c r="J2751" s="1">
        <v>2.2509999999999999</v>
      </c>
      <c r="K2751" s="1">
        <v>2.3069999999999999</v>
      </c>
      <c r="L2751" s="1">
        <v>2.395</v>
      </c>
      <c r="M2751" s="1">
        <v>2.3940000000000001</v>
      </c>
      <c r="N2751" s="1">
        <v>2.39</v>
      </c>
      <c r="O2751" s="1">
        <v>2.3929999999999998</v>
      </c>
      <c r="P2751" s="1"/>
    </row>
    <row r="2752" spans="1:16" ht="13.5" x14ac:dyDescent="0.35">
      <c r="A2752" s="1">
        <v>2745</v>
      </c>
      <c r="B2752" s="1">
        <v>2745</v>
      </c>
      <c r="C2752" s="1">
        <v>2746</v>
      </c>
      <c r="D2752" s="1" t="s">
        <v>199</v>
      </c>
      <c r="E2752" s="12">
        <v>0.375</v>
      </c>
      <c r="F2752" s="1">
        <v>2.8250000000000002</v>
      </c>
      <c r="G2752" s="1">
        <v>2.7890000000000001</v>
      </c>
      <c r="H2752" s="1">
        <v>2.7869999999999999</v>
      </c>
      <c r="I2752" s="1">
        <v>2.7829999999999999</v>
      </c>
      <c r="J2752" s="1">
        <v>2.7810000000000001</v>
      </c>
      <c r="K2752" s="1">
        <v>2.8759999999999999</v>
      </c>
      <c r="L2752" s="1">
        <v>2.9239999999999999</v>
      </c>
      <c r="M2752" s="1">
        <v>2.9220000000000002</v>
      </c>
      <c r="N2752" s="1">
        <v>2.9180000000000001</v>
      </c>
      <c r="O2752" s="1">
        <v>2.9209999999999998</v>
      </c>
      <c r="P2752" s="1"/>
    </row>
    <row r="2753" spans="1:16" ht="13.5" x14ac:dyDescent="0.35">
      <c r="A2753" s="1">
        <v>2746</v>
      </c>
      <c r="B2753" s="1">
        <v>2746</v>
      </c>
      <c r="C2753" s="1">
        <v>2747</v>
      </c>
      <c r="D2753" s="1" t="s">
        <v>199</v>
      </c>
      <c r="E2753" s="12">
        <v>0.41666666666666669</v>
      </c>
      <c r="F2753" s="1">
        <v>2.585</v>
      </c>
      <c r="G2753" s="1">
        <v>2.4950000000000001</v>
      </c>
      <c r="H2753" s="1">
        <v>2.4929999999999999</v>
      </c>
      <c r="I2753" s="1">
        <v>2.4889999999999999</v>
      </c>
      <c r="J2753" s="1">
        <v>2.4870000000000001</v>
      </c>
      <c r="K2753" s="1">
        <v>2.508</v>
      </c>
      <c r="L2753" s="1">
        <v>2.56</v>
      </c>
      <c r="M2753" s="1">
        <v>2.5579999999999998</v>
      </c>
      <c r="N2753" s="1">
        <v>2.5539999999999998</v>
      </c>
      <c r="O2753" s="1">
        <v>2.5579999999999998</v>
      </c>
      <c r="P2753" s="1"/>
    </row>
    <row r="2754" spans="1:16" ht="13.5" x14ac:dyDescent="0.35">
      <c r="A2754" s="1">
        <v>2747</v>
      </c>
      <c r="B2754" s="1">
        <v>2747</v>
      </c>
      <c r="C2754" s="1">
        <v>2748</v>
      </c>
      <c r="D2754" s="1" t="s">
        <v>199</v>
      </c>
      <c r="E2754" s="12">
        <v>0.45833333333333331</v>
      </c>
      <c r="F2754" s="1">
        <v>1.601</v>
      </c>
      <c r="G2754" s="1">
        <v>1.629</v>
      </c>
      <c r="H2754" s="1">
        <v>1.627</v>
      </c>
      <c r="I2754" s="1">
        <v>1.623</v>
      </c>
      <c r="J2754" s="1">
        <v>1.621</v>
      </c>
      <c r="K2754" s="1">
        <v>1.5720000000000001</v>
      </c>
      <c r="L2754" s="1">
        <v>1.609</v>
      </c>
      <c r="M2754" s="1">
        <v>1.607</v>
      </c>
      <c r="N2754" s="1">
        <v>1.6020000000000001</v>
      </c>
      <c r="O2754" s="1">
        <v>1.6060000000000001</v>
      </c>
      <c r="P2754" s="1"/>
    </row>
    <row r="2755" spans="1:16" ht="13.5" x14ac:dyDescent="0.35">
      <c r="A2755" s="1">
        <v>2748</v>
      </c>
      <c r="B2755" s="1">
        <v>2748</v>
      </c>
      <c r="C2755" s="1">
        <v>2749</v>
      </c>
      <c r="D2755" s="1" t="s">
        <v>199</v>
      </c>
      <c r="E2755" s="12">
        <v>0.5</v>
      </c>
      <c r="F2755" s="1">
        <v>1.2050000000000001</v>
      </c>
      <c r="G2755" s="1">
        <v>1.2430000000000001</v>
      </c>
      <c r="H2755" s="1">
        <v>1.2410000000000001</v>
      </c>
      <c r="I2755" s="1">
        <v>1.2390000000000001</v>
      </c>
      <c r="J2755" s="1">
        <v>1.238</v>
      </c>
      <c r="K2755" s="1">
        <v>1.133</v>
      </c>
      <c r="L2755" s="1">
        <v>1.1850000000000001</v>
      </c>
      <c r="M2755" s="1">
        <v>1.1830000000000001</v>
      </c>
      <c r="N2755" s="1">
        <v>1.181</v>
      </c>
      <c r="O2755" s="1">
        <v>1.1830000000000001</v>
      </c>
      <c r="P2755" s="1"/>
    </row>
    <row r="2756" spans="1:16" ht="13.5" x14ac:dyDescent="0.35">
      <c r="A2756" s="1">
        <v>2749</v>
      </c>
      <c r="B2756" s="1">
        <v>2749</v>
      </c>
      <c r="C2756" s="1">
        <v>2750</v>
      </c>
      <c r="D2756" s="1" t="s">
        <v>199</v>
      </c>
      <c r="E2756" s="12">
        <v>0.54166666666666663</v>
      </c>
      <c r="F2756" s="1">
        <v>0.69799999999999995</v>
      </c>
      <c r="G2756" s="1">
        <v>0.83899999999999997</v>
      </c>
      <c r="H2756" s="1">
        <v>0.83799999999999997</v>
      </c>
      <c r="I2756" s="1">
        <v>0.83599999999999997</v>
      </c>
      <c r="J2756" s="1">
        <v>0.83599999999999997</v>
      </c>
      <c r="K2756" s="1">
        <v>0.65</v>
      </c>
      <c r="L2756" s="1">
        <v>0.77400000000000002</v>
      </c>
      <c r="M2756" s="1">
        <v>0.77300000000000002</v>
      </c>
      <c r="N2756" s="1">
        <v>0.77100000000000002</v>
      </c>
      <c r="O2756" s="1">
        <v>0.77300000000000002</v>
      </c>
      <c r="P2756" s="1"/>
    </row>
    <row r="2757" spans="1:16" ht="13.5" x14ac:dyDescent="0.35">
      <c r="A2757" s="1">
        <v>2750</v>
      </c>
      <c r="B2757" s="1">
        <v>2750</v>
      </c>
      <c r="C2757" s="1">
        <v>2751</v>
      </c>
      <c r="D2757" s="1" t="s">
        <v>199</v>
      </c>
      <c r="E2757" s="12">
        <v>0.58333333333333337</v>
      </c>
      <c r="F2757" s="1">
        <v>0.52600000000000002</v>
      </c>
      <c r="G2757" s="1">
        <v>0.755</v>
      </c>
      <c r="H2757" s="1">
        <v>0.754</v>
      </c>
      <c r="I2757" s="1">
        <v>0.753</v>
      </c>
      <c r="J2757" s="1">
        <v>0.752</v>
      </c>
      <c r="K2757" s="1">
        <v>0.505</v>
      </c>
      <c r="L2757" s="1">
        <v>0.69299999999999995</v>
      </c>
      <c r="M2757" s="1">
        <v>0.69199999999999995</v>
      </c>
      <c r="N2757" s="1">
        <v>0.69099999999999995</v>
      </c>
      <c r="O2757" s="1">
        <v>0.69199999999999995</v>
      </c>
      <c r="P2757" s="1"/>
    </row>
    <row r="2758" spans="1:16" ht="13.5" x14ac:dyDescent="0.35">
      <c r="A2758" s="1">
        <v>2751</v>
      </c>
      <c r="B2758" s="1">
        <v>2751</v>
      </c>
      <c r="C2758" s="1">
        <v>2752</v>
      </c>
      <c r="D2758" s="1" t="s">
        <v>199</v>
      </c>
      <c r="E2758" s="12">
        <v>0.625</v>
      </c>
      <c r="F2758" s="1">
        <v>0.63900000000000001</v>
      </c>
      <c r="G2758" s="1">
        <v>0.64400000000000002</v>
      </c>
      <c r="H2758" s="1">
        <v>0.64300000000000002</v>
      </c>
      <c r="I2758" s="1">
        <v>0.64100000000000001</v>
      </c>
      <c r="J2758" s="1">
        <v>0.64</v>
      </c>
      <c r="K2758" s="1">
        <v>0.52600000000000002</v>
      </c>
      <c r="L2758" s="1">
        <v>0.59799999999999998</v>
      </c>
      <c r="M2758" s="1">
        <v>0.59699999999999998</v>
      </c>
      <c r="N2758" s="1">
        <v>0.59599999999999997</v>
      </c>
      <c r="O2758" s="1">
        <v>0.59699999999999998</v>
      </c>
      <c r="P2758" s="1"/>
    </row>
    <row r="2759" spans="1:16" ht="13.5" x14ac:dyDescent="0.35">
      <c r="A2759" s="1">
        <v>2752</v>
      </c>
      <c r="B2759" s="1">
        <v>2752</v>
      </c>
      <c r="C2759" s="1">
        <v>2753</v>
      </c>
      <c r="D2759" s="1" t="s">
        <v>199</v>
      </c>
      <c r="E2759" s="12">
        <v>0.66666666666666663</v>
      </c>
      <c r="F2759" s="1">
        <v>0.23100000000000001</v>
      </c>
      <c r="G2759" s="1">
        <v>0.25900000000000001</v>
      </c>
      <c r="H2759" s="1">
        <v>0.25900000000000001</v>
      </c>
      <c r="I2759" s="1">
        <v>0.25700000000000001</v>
      </c>
      <c r="J2759" s="1">
        <v>0.25600000000000001</v>
      </c>
      <c r="K2759" s="1">
        <v>0.29599999999999999</v>
      </c>
      <c r="L2759" s="1">
        <v>0.248</v>
      </c>
      <c r="M2759" s="1">
        <v>0.247</v>
      </c>
      <c r="N2759" s="1">
        <v>0.245</v>
      </c>
      <c r="O2759" s="1">
        <v>0.247</v>
      </c>
      <c r="P2759" s="1"/>
    </row>
    <row r="2760" spans="1:16" ht="13.5" x14ac:dyDescent="0.35">
      <c r="A2760" s="1">
        <v>2753</v>
      </c>
      <c r="B2760" s="1">
        <v>2753</v>
      </c>
      <c r="C2760" s="1">
        <v>2754</v>
      </c>
      <c r="D2760" s="1" t="s">
        <v>199</v>
      </c>
      <c r="E2760" s="12">
        <v>0.70833333333333337</v>
      </c>
      <c r="F2760" s="1">
        <v>5.0999999999999997E-2</v>
      </c>
      <c r="G2760" s="1">
        <v>9.6000000000000002E-2</v>
      </c>
      <c r="H2760" s="1">
        <v>9.7000000000000003E-2</v>
      </c>
      <c r="I2760" s="1">
        <v>9.8000000000000004E-2</v>
      </c>
      <c r="J2760" s="1">
        <v>9.9000000000000005E-2</v>
      </c>
      <c r="K2760" s="1">
        <v>7.4999999999999997E-2</v>
      </c>
      <c r="L2760" s="1">
        <v>7.9000000000000001E-2</v>
      </c>
      <c r="M2760" s="1">
        <v>0.08</v>
      </c>
      <c r="N2760" s="1">
        <v>8.2000000000000003E-2</v>
      </c>
      <c r="O2760" s="1">
        <v>0.08</v>
      </c>
      <c r="P2760" s="1"/>
    </row>
    <row r="2761" spans="1:16" ht="13.5" x14ac:dyDescent="0.35">
      <c r="A2761" s="1">
        <v>2754</v>
      </c>
      <c r="B2761" s="1">
        <v>2754</v>
      </c>
      <c r="C2761" s="1">
        <v>2755</v>
      </c>
      <c r="D2761" s="1" t="s">
        <v>199</v>
      </c>
      <c r="E2761" s="12">
        <v>0.75</v>
      </c>
      <c r="F2761" s="1">
        <v>0.34200000000000003</v>
      </c>
      <c r="G2761" s="1">
        <v>0.48</v>
      </c>
      <c r="H2761" s="1">
        <v>0.47899999999999998</v>
      </c>
      <c r="I2761" s="1">
        <v>0.47799999999999998</v>
      </c>
      <c r="J2761" s="1">
        <v>0.47599999999999998</v>
      </c>
      <c r="K2761" s="1">
        <v>0.27300000000000002</v>
      </c>
      <c r="L2761" s="1">
        <v>0.43</v>
      </c>
      <c r="M2761" s="1">
        <v>0.43</v>
      </c>
      <c r="N2761" s="1">
        <v>0.42799999999999999</v>
      </c>
      <c r="O2761" s="1">
        <v>0.43</v>
      </c>
      <c r="P2761" s="1"/>
    </row>
    <row r="2762" spans="1:16" ht="13.5" x14ac:dyDescent="0.35">
      <c r="A2762" s="1">
        <v>2755</v>
      </c>
      <c r="B2762" s="1">
        <v>2755</v>
      </c>
      <c r="C2762" s="1">
        <v>2756</v>
      </c>
      <c r="D2762" s="1" t="s">
        <v>199</v>
      </c>
      <c r="E2762" s="12">
        <v>0.79166666666666663</v>
      </c>
      <c r="F2762" s="1">
        <v>1.0069999999999999</v>
      </c>
      <c r="G2762" s="1">
        <v>1.1359999999999999</v>
      </c>
      <c r="H2762" s="1">
        <v>1.135</v>
      </c>
      <c r="I2762" s="1">
        <v>1.135</v>
      </c>
      <c r="J2762" s="1">
        <v>1.1339999999999999</v>
      </c>
      <c r="K2762" s="1">
        <v>0.90700000000000003</v>
      </c>
      <c r="L2762" s="1">
        <v>1.0900000000000001</v>
      </c>
      <c r="M2762" s="1">
        <v>1.089</v>
      </c>
      <c r="N2762" s="1">
        <v>1.0880000000000001</v>
      </c>
      <c r="O2762" s="1">
        <v>1.089</v>
      </c>
      <c r="P2762" s="1"/>
    </row>
    <row r="2763" spans="1:16" ht="13.5" x14ac:dyDescent="0.35">
      <c r="A2763" s="1">
        <v>2756</v>
      </c>
      <c r="B2763" s="1">
        <v>2756</v>
      </c>
      <c r="C2763" s="1">
        <v>2757</v>
      </c>
      <c r="D2763" s="1" t="s">
        <v>199</v>
      </c>
      <c r="E2763" s="12">
        <v>0.83333333333333337</v>
      </c>
      <c r="F2763" s="1">
        <v>1.647</v>
      </c>
      <c r="G2763" s="1">
        <v>1.4419999999999999</v>
      </c>
      <c r="H2763" s="1">
        <v>1.4419999999999999</v>
      </c>
      <c r="I2763" s="1">
        <v>1.4419999999999999</v>
      </c>
      <c r="J2763" s="1">
        <v>1.4419999999999999</v>
      </c>
      <c r="K2763" s="1">
        <v>1.397</v>
      </c>
      <c r="L2763" s="1">
        <v>1.4159999999999999</v>
      </c>
      <c r="M2763" s="1">
        <v>1.415</v>
      </c>
      <c r="N2763" s="1">
        <v>1.415</v>
      </c>
      <c r="O2763" s="1">
        <v>1.415</v>
      </c>
      <c r="P2763" s="1"/>
    </row>
    <row r="2764" spans="1:16" ht="13.5" x14ac:dyDescent="0.35">
      <c r="A2764" s="1">
        <v>2757</v>
      </c>
      <c r="B2764" s="1">
        <v>2757</v>
      </c>
      <c r="C2764" s="1">
        <v>2758</v>
      </c>
      <c r="D2764" s="1" t="s">
        <v>199</v>
      </c>
      <c r="E2764" s="12">
        <v>0.875</v>
      </c>
      <c r="F2764" s="1">
        <v>1.5629999999999999</v>
      </c>
      <c r="G2764" s="1">
        <v>1.3160000000000001</v>
      </c>
      <c r="H2764" s="1">
        <v>1.3160000000000001</v>
      </c>
      <c r="I2764" s="1">
        <v>1.3160000000000001</v>
      </c>
      <c r="J2764" s="1">
        <v>1.3160000000000001</v>
      </c>
      <c r="K2764" s="1">
        <v>1.2549999999999999</v>
      </c>
      <c r="L2764" s="1">
        <v>1.3160000000000001</v>
      </c>
      <c r="M2764" s="1">
        <v>1.3160000000000001</v>
      </c>
      <c r="N2764" s="1">
        <v>1.3160000000000001</v>
      </c>
      <c r="O2764" s="1">
        <v>1.3160000000000001</v>
      </c>
      <c r="P2764" s="1"/>
    </row>
    <row r="2765" spans="1:16" ht="13.5" x14ac:dyDescent="0.35">
      <c r="A2765" s="1">
        <v>2758</v>
      </c>
      <c r="B2765" s="1">
        <v>2758</v>
      </c>
      <c r="C2765" s="1">
        <v>2759</v>
      </c>
      <c r="D2765" s="1" t="s">
        <v>199</v>
      </c>
      <c r="E2765" s="12">
        <v>0.91666666666666663</v>
      </c>
      <c r="F2765" s="1">
        <v>0.84699999999999998</v>
      </c>
      <c r="G2765" s="1">
        <v>1.0669999999999999</v>
      </c>
      <c r="H2765" s="1">
        <v>1.0669999999999999</v>
      </c>
      <c r="I2765" s="1">
        <v>1.0680000000000001</v>
      </c>
      <c r="J2765" s="1">
        <v>1.0680000000000001</v>
      </c>
      <c r="K2765" s="1">
        <v>0.98199999999999998</v>
      </c>
      <c r="L2765" s="1">
        <v>1.0840000000000001</v>
      </c>
      <c r="M2765" s="1">
        <v>1.0840000000000001</v>
      </c>
      <c r="N2765" s="1">
        <v>1.085</v>
      </c>
      <c r="O2765" s="1">
        <v>1.0840000000000001</v>
      </c>
      <c r="P2765" s="1"/>
    </row>
    <row r="2766" spans="1:16" ht="13.5" x14ac:dyDescent="0.35">
      <c r="A2766" s="1">
        <v>2759</v>
      </c>
      <c r="B2766" s="1">
        <v>2759</v>
      </c>
      <c r="C2766" s="1">
        <v>2760</v>
      </c>
      <c r="D2766" s="1" t="s">
        <v>199</v>
      </c>
      <c r="E2766" s="12">
        <v>0.95833333333333337</v>
      </c>
      <c r="F2766" s="1">
        <v>0.77200000000000002</v>
      </c>
      <c r="G2766" s="1">
        <v>1.008</v>
      </c>
      <c r="H2766" s="1">
        <v>1.008</v>
      </c>
      <c r="I2766" s="1">
        <v>1.0089999999999999</v>
      </c>
      <c r="J2766" s="1">
        <v>1.0089999999999999</v>
      </c>
      <c r="K2766" s="1">
        <v>1.0049999999999999</v>
      </c>
      <c r="L2766" s="1">
        <v>1.03</v>
      </c>
      <c r="M2766" s="1">
        <v>1.03</v>
      </c>
      <c r="N2766" s="1">
        <v>1.0309999999999999</v>
      </c>
      <c r="O2766" s="1">
        <v>1.03</v>
      </c>
      <c r="P2766" s="1"/>
    </row>
    <row r="2767" spans="1:16" ht="13.5" x14ac:dyDescent="0.35">
      <c r="A2767" s="1">
        <v>2760</v>
      </c>
      <c r="B2767" s="1">
        <v>2760</v>
      </c>
      <c r="C2767" s="1">
        <v>2761</v>
      </c>
      <c r="D2767" s="1" t="s">
        <v>200</v>
      </c>
      <c r="E2767" s="12">
        <v>0</v>
      </c>
      <c r="F2767" s="1">
        <v>0.77100000000000002</v>
      </c>
      <c r="G2767" s="1">
        <v>0.9</v>
      </c>
      <c r="H2767" s="1">
        <v>0.90100000000000002</v>
      </c>
      <c r="I2767" s="1">
        <v>0.90100000000000002</v>
      </c>
      <c r="J2767" s="1">
        <v>0.90200000000000002</v>
      </c>
      <c r="K2767" s="1">
        <v>0.91200000000000003</v>
      </c>
      <c r="L2767" s="1">
        <v>0.92500000000000004</v>
      </c>
      <c r="M2767" s="1">
        <v>0.92500000000000004</v>
      </c>
      <c r="N2767" s="1">
        <v>0.92600000000000005</v>
      </c>
      <c r="O2767" s="1">
        <v>0.92500000000000004</v>
      </c>
      <c r="P2767" s="1"/>
    </row>
    <row r="2768" spans="1:16" ht="13.5" x14ac:dyDescent="0.35">
      <c r="A2768" s="1">
        <v>2761</v>
      </c>
      <c r="B2768" s="1">
        <v>2761</v>
      </c>
      <c r="C2768" s="1">
        <v>2762</v>
      </c>
      <c r="D2768" s="1" t="s">
        <v>200</v>
      </c>
      <c r="E2768" s="12">
        <v>4.1666666666666664E-2</v>
      </c>
      <c r="F2768" s="1">
        <v>0.88200000000000001</v>
      </c>
      <c r="G2768" s="1">
        <v>0.85499999999999998</v>
      </c>
      <c r="H2768" s="1">
        <v>0.85499999999999998</v>
      </c>
      <c r="I2768" s="1">
        <v>0.85599999999999998</v>
      </c>
      <c r="J2768" s="1">
        <v>0.85699999999999998</v>
      </c>
      <c r="K2768" s="1">
        <v>0.88</v>
      </c>
      <c r="L2768" s="1">
        <v>0.88</v>
      </c>
      <c r="M2768" s="1">
        <v>0.88</v>
      </c>
      <c r="N2768" s="1">
        <v>0.88100000000000001</v>
      </c>
      <c r="O2768" s="1">
        <v>0.88</v>
      </c>
      <c r="P2768" s="1"/>
    </row>
    <row r="2769" spans="1:16" ht="13.5" x14ac:dyDescent="0.35">
      <c r="A2769" s="1">
        <v>2762</v>
      </c>
      <c r="B2769" s="1">
        <v>2762</v>
      </c>
      <c r="C2769" s="1">
        <v>2763</v>
      </c>
      <c r="D2769" s="1" t="s">
        <v>200</v>
      </c>
      <c r="E2769" s="12">
        <v>8.3333333333333329E-2</v>
      </c>
      <c r="F2769" s="1">
        <v>0.73199999999999998</v>
      </c>
      <c r="G2769" s="1">
        <v>0.65500000000000003</v>
      </c>
      <c r="H2769" s="1">
        <v>0.65500000000000003</v>
      </c>
      <c r="I2769" s="1">
        <v>0.65600000000000003</v>
      </c>
      <c r="J2769" s="1">
        <v>0.65700000000000003</v>
      </c>
      <c r="K2769" s="1">
        <v>0.72</v>
      </c>
      <c r="L2769" s="1">
        <v>0.67900000000000005</v>
      </c>
      <c r="M2769" s="1">
        <v>0.67900000000000005</v>
      </c>
      <c r="N2769" s="1">
        <v>0.68</v>
      </c>
      <c r="O2769" s="1">
        <v>0.67900000000000005</v>
      </c>
      <c r="P2769" s="1"/>
    </row>
    <row r="2770" spans="1:16" ht="13.5" x14ac:dyDescent="0.35">
      <c r="A2770" s="1">
        <v>2763</v>
      </c>
      <c r="B2770" s="1">
        <v>2763</v>
      </c>
      <c r="C2770" s="1">
        <v>2764</v>
      </c>
      <c r="D2770" s="1" t="s">
        <v>200</v>
      </c>
      <c r="E2770" s="12">
        <v>0.125</v>
      </c>
      <c r="F2770" s="1">
        <v>0.30199999999999999</v>
      </c>
      <c r="G2770" s="1">
        <v>0.308</v>
      </c>
      <c r="H2770" s="1">
        <v>0.308</v>
      </c>
      <c r="I2770" s="1">
        <v>0.309</v>
      </c>
      <c r="J2770" s="1">
        <v>0.31</v>
      </c>
      <c r="K2770" s="1">
        <v>0.34</v>
      </c>
      <c r="L2770" s="1">
        <v>0.33100000000000002</v>
      </c>
      <c r="M2770" s="1">
        <v>0.33100000000000002</v>
      </c>
      <c r="N2770" s="1">
        <v>0.33200000000000002</v>
      </c>
      <c r="O2770" s="1">
        <v>0.33100000000000002</v>
      </c>
      <c r="P2770" s="1"/>
    </row>
    <row r="2771" spans="1:16" ht="13.5" x14ac:dyDescent="0.35">
      <c r="A2771" s="1">
        <v>2764</v>
      </c>
      <c r="B2771" s="1">
        <v>2764</v>
      </c>
      <c r="C2771" s="1">
        <v>2765</v>
      </c>
      <c r="D2771" s="1" t="s">
        <v>200</v>
      </c>
      <c r="E2771" s="12">
        <v>0.16666666666666666</v>
      </c>
      <c r="F2771" s="1">
        <v>2.7E-2</v>
      </c>
      <c r="G2771" s="1">
        <v>6.8000000000000005E-2</v>
      </c>
      <c r="H2771" s="1">
        <v>6.8000000000000005E-2</v>
      </c>
      <c r="I2771" s="1">
        <v>6.9000000000000006E-2</v>
      </c>
      <c r="J2771" s="1">
        <v>7.0000000000000007E-2</v>
      </c>
      <c r="K2771" s="1">
        <v>5.3999999999999999E-2</v>
      </c>
      <c r="L2771" s="1">
        <v>8.7999999999999995E-2</v>
      </c>
      <c r="M2771" s="1">
        <v>8.8999999999999996E-2</v>
      </c>
      <c r="N2771" s="1">
        <v>0.09</v>
      </c>
      <c r="O2771" s="1">
        <v>8.8999999999999996E-2</v>
      </c>
      <c r="P2771" s="1"/>
    </row>
    <row r="2772" spans="1:16" ht="13.5" x14ac:dyDescent="0.35">
      <c r="A2772" s="1">
        <v>2765</v>
      </c>
      <c r="B2772" s="1">
        <v>2765</v>
      </c>
      <c r="C2772" s="1">
        <v>2766</v>
      </c>
      <c r="D2772" s="1" t="s">
        <v>200</v>
      </c>
      <c r="E2772" s="12">
        <v>0.20833333333333334</v>
      </c>
      <c r="F2772" s="1">
        <v>0.64500000000000002</v>
      </c>
      <c r="G2772" s="1">
        <v>0.27800000000000002</v>
      </c>
      <c r="H2772" s="1">
        <v>0.27900000000000003</v>
      </c>
      <c r="I2772" s="1">
        <v>0.27900000000000003</v>
      </c>
      <c r="J2772" s="1">
        <v>0.28000000000000003</v>
      </c>
      <c r="K2772" s="1">
        <v>0.32900000000000001</v>
      </c>
      <c r="L2772" s="1">
        <v>0.29599999999999999</v>
      </c>
      <c r="M2772" s="1">
        <v>0.29699999999999999</v>
      </c>
      <c r="N2772" s="1">
        <v>0.29799999999999999</v>
      </c>
      <c r="O2772" s="1">
        <v>0.29699999999999999</v>
      </c>
      <c r="P2772" s="1"/>
    </row>
    <row r="2773" spans="1:16" ht="13.5" x14ac:dyDescent="0.35">
      <c r="A2773" s="1">
        <v>2766</v>
      </c>
      <c r="B2773" s="1">
        <v>2766</v>
      </c>
      <c r="C2773" s="1">
        <v>2767</v>
      </c>
      <c r="D2773" s="1" t="s">
        <v>200</v>
      </c>
      <c r="E2773" s="12">
        <v>0.25</v>
      </c>
      <c r="F2773" s="1">
        <v>0.80200000000000005</v>
      </c>
      <c r="G2773" s="1">
        <v>0.35399999999999998</v>
      </c>
      <c r="H2773" s="1">
        <v>0.35499999999999998</v>
      </c>
      <c r="I2773" s="1">
        <v>0.35499999999999998</v>
      </c>
      <c r="J2773" s="1">
        <v>0.35599999999999998</v>
      </c>
      <c r="K2773" s="1">
        <v>0.63700000000000001</v>
      </c>
      <c r="L2773" s="1">
        <v>0.37</v>
      </c>
      <c r="M2773" s="1">
        <v>0.37</v>
      </c>
      <c r="N2773" s="1">
        <v>0.371</v>
      </c>
      <c r="O2773" s="1">
        <v>0.37</v>
      </c>
      <c r="P2773" s="1"/>
    </row>
    <row r="2774" spans="1:16" ht="13.5" x14ac:dyDescent="0.35">
      <c r="A2774" s="1">
        <v>2767</v>
      </c>
      <c r="B2774" s="1">
        <v>2767</v>
      </c>
      <c r="C2774" s="1">
        <v>2768</v>
      </c>
      <c r="D2774" s="1" t="s">
        <v>200</v>
      </c>
      <c r="E2774" s="12">
        <v>0.29166666666666669</v>
      </c>
      <c r="F2774" s="1">
        <v>0.17</v>
      </c>
      <c r="G2774" s="1">
        <v>0.26200000000000001</v>
      </c>
      <c r="H2774" s="1">
        <v>0.26200000000000001</v>
      </c>
      <c r="I2774" s="1">
        <v>0.26300000000000001</v>
      </c>
      <c r="J2774" s="1">
        <v>0.26300000000000001</v>
      </c>
      <c r="K2774" s="1">
        <v>0.38800000000000001</v>
      </c>
      <c r="L2774" s="1">
        <v>0.27500000000000002</v>
      </c>
      <c r="M2774" s="1">
        <v>0.27600000000000002</v>
      </c>
      <c r="N2774" s="1">
        <v>0.27600000000000002</v>
      </c>
      <c r="O2774" s="1">
        <v>0.27600000000000002</v>
      </c>
      <c r="P2774" s="1"/>
    </row>
    <row r="2775" spans="1:16" ht="13.5" x14ac:dyDescent="0.35">
      <c r="A2775" s="1">
        <v>2768</v>
      </c>
      <c r="B2775" s="1">
        <v>2768</v>
      </c>
      <c r="C2775" s="1">
        <v>2769</v>
      </c>
      <c r="D2775" s="1" t="s">
        <v>200</v>
      </c>
      <c r="E2775" s="12">
        <v>0.33333333333333331</v>
      </c>
      <c r="F2775" s="1">
        <v>5.2999999999999999E-2</v>
      </c>
      <c r="G2775" s="1">
        <v>5.2999999999999999E-2</v>
      </c>
      <c r="H2775" s="1">
        <v>5.2999999999999999E-2</v>
      </c>
      <c r="I2775" s="1">
        <v>5.3999999999999999E-2</v>
      </c>
      <c r="J2775" s="1">
        <v>5.3999999999999999E-2</v>
      </c>
      <c r="K2775" s="1">
        <v>1.7999999999999999E-2</v>
      </c>
      <c r="L2775" s="1">
        <v>6.5000000000000002E-2</v>
      </c>
      <c r="M2775" s="1">
        <v>6.5000000000000002E-2</v>
      </c>
      <c r="N2775" s="1">
        <v>6.6000000000000003E-2</v>
      </c>
      <c r="O2775" s="1">
        <v>6.5000000000000002E-2</v>
      </c>
      <c r="P2775" s="1"/>
    </row>
    <row r="2776" spans="1:16" ht="13.5" x14ac:dyDescent="0.35">
      <c r="A2776" s="1">
        <v>2769</v>
      </c>
      <c r="B2776" s="1">
        <v>2769</v>
      </c>
      <c r="C2776" s="1">
        <v>2770</v>
      </c>
      <c r="D2776" s="1" t="s">
        <v>200</v>
      </c>
      <c r="E2776" s="12">
        <v>0.375</v>
      </c>
      <c r="F2776" s="1">
        <v>0.38900000000000001</v>
      </c>
      <c r="G2776" s="1">
        <v>0.218</v>
      </c>
      <c r="H2776" s="1">
        <v>0.218</v>
      </c>
      <c r="I2776" s="1">
        <v>0.217</v>
      </c>
      <c r="J2776" s="1">
        <v>0.217</v>
      </c>
      <c r="K2776" s="1">
        <v>0.36299999999999999</v>
      </c>
      <c r="L2776" s="1">
        <v>0.20799999999999999</v>
      </c>
      <c r="M2776" s="1">
        <v>0.20699999999999999</v>
      </c>
      <c r="N2776" s="1">
        <v>0.20699999999999999</v>
      </c>
      <c r="O2776" s="1">
        <v>0.20699999999999999</v>
      </c>
      <c r="P2776" s="1"/>
    </row>
    <row r="2777" spans="1:16" ht="13.5" x14ac:dyDescent="0.35">
      <c r="A2777" s="1">
        <v>2770</v>
      </c>
      <c r="B2777" s="1">
        <v>2770</v>
      </c>
      <c r="C2777" s="1">
        <v>2771</v>
      </c>
      <c r="D2777" s="1" t="s">
        <v>200</v>
      </c>
      <c r="E2777" s="12">
        <v>0.41666666666666669</v>
      </c>
      <c r="F2777" s="1">
        <v>0.54700000000000004</v>
      </c>
      <c r="G2777" s="1">
        <v>0.48599999999999999</v>
      </c>
      <c r="H2777" s="1">
        <v>0.48599999999999999</v>
      </c>
      <c r="I2777" s="1">
        <v>0.48499999999999999</v>
      </c>
      <c r="J2777" s="1">
        <v>0.48499999999999999</v>
      </c>
      <c r="K2777" s="1">
        <v>0.64800000000000002</v>
      </c>
      <c r="L2777" s="1">
        <v>0.47699999999999998</v>
      </c>
      <c r="M2777" s="1">
        <v>0.47699999999999998</v>
      </c>
      <c r="N2777" s="1">
        <v>0.47599999999999998</v>
      </c>
      <c r="O2777" s="1">
        <v>0.47699999999999998</v>
      </c>
      <c r="P2777" s="1"/>
    </row>
    <row r="2778" spans="1:16" ht="13.5" x14ac:dyDescent="0.35">
      <c r="A2778" s="1">
        <v>2771</v>
      </c>
      <c r="B2778" s="1">
        <v>2771</v>
      </c>
      <c r="C2778" s="1">
        <v>2772</v>
      </c>
      <c r="D2778" s="1" t="s">
        <v>200</v>
      </c>
      <c r="E2778" s="12">
        <v>0.45833333333333331</v>
      </c>
      <c r="F2778" s="1">
        <v>0.53700000000000003</v>
      </c>
      <c r="G2778" s="1">
        <v>0.61</v>
      </c>
      <c r="H2778" s="1">
        <v>0.61</v>
      </c>
      <c r="I2778" s="1">
        <v>0.60899999999999999</v>
      </c>
      <c r="J2778" s="1">
        <v>0.60899999999999999</v>
      </c>
      <c r="K2778" s="1">
        <v>0.61299999999999999</v>
      </c>
      <c r="L2778" s="1">
        <v>0.60199999999999998</v>
      </c>
      <c r="M2778" s="1">
        <v>0.60099999999999998</v>
      </c>
      <c r="N2778" s="1">
        <v>0.60099999999999998</v>
      </c>
      <c r="O2778" s="1">
        <v>0.60099999999999998</v>
      </c>
      <c r="P2778" s="1"/>
    </row>
    <row r="2779" spans="1:16" ht="13.5" x14ac:dyDescent="0.35">
      <c r="A2779" s="1">
        <v>2772</v>
      </c>
      <c r="B2779" s="1">
        <v>2772</v>
      </c>
      <c r="C2779" s="1">
        <v>2773</v>
      </c>
      <c r="D2779" s="1" t="s">
        <v>200</v>
      </c>
      <c r="E2779" s="12">
        <v>0.5</v>
      </c>
      <c r="F2779" s="1">
        <v>0.8</v>
      </c>
      <c r="G2779" s="1">
        <v>0.51500000000000001</v>
      </c>
      <c r="H2779" s="1">
        <v>0.51500000000000001</v>
      </c>
      <c r="I2779" s="1">
        <v>0.51400000000000001</v>
      </c>
      <c r="J2779" s="1">
        <v>0.51300000000000001</v>
      </c>
      <c r="K2779" s="1">
        <v>0.54800000000000004</v>
      </c>
      <c r="L2779" s="1">
        <v>0.50600000000000001</v>
      </c>
      <c r="M2779" s="1">
        <v>0.50600000000000001</v>
      </c>
      <c r="N2779" s="1">
        <v>0.505</v>
      </c>
      <c r="O2779" s="1">
        <v>0.50600000000000001</v>
      </c>
      <c r="P2779" s="1"/>
    </row>
    <row r="2780" spans="1:16" ht="13.5" x14ac:dyDescent="0.35">
      <c r="A2780" s="1">
        <v>2773</v>
      </c>
      <c r="B2780" s="1">
        <v>2773</v>
      </c>
      <c r="C2780" s="1">
        <v>2774</v>
      </c>
      <c r="D2780" s="1" t="s">
        <v>200</v>
      </c>
      <c r="E2780" s="12">
        <v>0.54166666666666663</v>
      </c>
      <c r="F2780" s="1">
        <v>0.83799999999999997</v>
      </c>
      <c r="G2780" s="1">
        <v>0.61199999999999999</v>
      </c>
      <c r="H2780" s="1">
        <v>0.61099999999999999</v>
      </c>
      <c r="I2780" s="1">
        <v>0.61099999999999999</v>
      </c>
      <c r="J2780" s="1">
        <v>0.61</v>
      </c>
      <c r="K2780" s="1">
        <v>0.622</v>
      </c>
      <c r="L2780" s="1">
        <v>0.60299999999999998</v>
      </c>
      <c r="M2780" s="1">
        <v>0.60199999999999998</v>
      </c>
      <c r="N2780" s="1">
        <v>0.60199999999999998</v>
      </c>
      <c r="O2780" s="1">
        <v>0.60199999999999998</v>
      </c>
      <c r="P2780" s="1"/>
    </row>
    <row r="2781" spans="1:16" ht="13.5" x14ac:dyDescent="0.35">
      <c r="A2781" s="1">
        <v>2774</v>
      </c>
      <c r="B2781" s="1">
        <v>2774</v>
      </c>
      <c r="C2781" s="1">
        <v>2775</v>
      </c>
      <c r="D2781" s="1" t="s">
        <v>200</v>
      </c>
      <c r="E2781" s="12">
        <v>0.58333333333333337</v>
      </c>
      <c r="F2781" s="1">
        <v>0.85099999999999998</v>
      </c>
      <c r="G2781" s="1">
        <v>0.87</v>
      </c>
      <c r="H2781" s="1">
        <v>0.87</v>
      </c>
      <c r="I2781" s="1">
        <v>0.86899999999999999</v>
      </c>
      <c r="J2781" s="1">
        <v>0.86899999999999999</v>
      </c>
      <c r="K2781" s="1">
        <v>0.84199999999999997</v>
      </c>
      <c r="L2781" s="1">
        <v>0.86199999999999999</v>
      </c>
      <c r="M2781" s="1">
        <v>0.86199999999999999</v>
      </c>
      <c r="N2781" s="1">
        <v>0.86099999999999999</v>
      </c>
      <c r="O2781" s="1">
        <v>0.86199999999999999</v>
      </c>
      <c r="P2781" s="1"/>
    </row>
    <row r="2782" spans="1:16" ht="13.5" x14ac:dyDescent="0.35">
      <c r="A2782" s="1">
        <v>2775</v>
      </c>
      <c r="B2782" s="1">
        <v>2775</v>
      </c>
      <c r="C2782" s="1">
        <v>2776</v>
      </c>
      <c r="D2782" s="1" t="s">
        <v>200</v>
      </c>
      <c r="E2782" s="12">
        <v>0.625</v>
      </c>
      <c r="F2782" s="1">
        <v>0.56599999999999995</v>
      </c>
      <c r="G2782" s="1">
        <v>0.58399999999999996</v>
      </c>
      <c r="H2782" s="1">
        <v>0.58399999999999996</v>
      </c>
      <c r="I2782" s="1">
        <v>0.58299999999999996</v>
      </c>
      <c r="J2782" s="1">
        <v>0.58299999999999996</v>
      </c>
      <c r="K2782" s="1">
        <v>0.55100000000000005</v>
      </c>
      <c r="L2782" s="1">
        <v>0.57899999999999996</v>
      </c>
      <c r="M2782" s="1">
        <v>0.57799999999999996</v>
      </c>
      <c r="N2782" s="1">
        <v>0.57799999999999996</v>
      </c>
      <c r="O2782" s="1">
        <v>0.57899999999999996</v>
      </c>
      <c r="P2782" s="1"/>
    </row>
    <row r="2783" spans="1:16" ht="13.5" x14ac:dyDescent="0.35">
      <c r="A2783" s="1">
        <v>2776</v>
      </c>
      <c r="B2783" s="1">
        <v>2776</v>
      </c>
      <c r="C2783" s="1">
        <v>2777</v>
      </c>
      <c r="D2783" s="1" t="s">
        <v>200</v>
      </c>
      <c r="E2783" s="12">
        <v>0.66666666666666663</v>
      </c>
      <c r="F2783" s="1">
        <v>0.218</v>
      </c>
      <c r="G2783" s="1">
        <v>0.17299999999999999</v>
      </c>
      <c r="H2783" s="1">
        <v>0.17199999999999999</v>
      </c>
      <c r="I2783" s="1">
        <v>0.17199999999999999</v>
      </c>
      <c r="J2783" s="1">
        <v>0.17199999999999999</v>
      </c>
      <c r="K2783" s="1">
        <v>0.16700000000000001</v>
      </c>
      <c r="L2783" s="1">
        <v>0.17</v>
      </c>
      <c r="M2783" s="1">
        <v>0.17</v>
      </c>
      <c r="N2783" s="1">
        <v>0.17</v>
      </c>
      <c r="O2783" s="1">
        <v>0.17</v>
      </c>
      <c r="P2783" s="1"/>
    </row>
    <row r="2784" spans="1:16" ht="13.5" x14ac:dyDescent="0.35">
      <c r="A2784" s="1">
        <v>2777</v>
      </c>
      <c r="B2784" s="1">
        <v>2777</v>
      </c>
      <c r="C2784" s="1">
        <v>2778</v>
      </c>
      <c r="D2784" s="1" t="s">
        <v>200</v>
      </c>
      <c r="E2784" s="12">
        <v>0.70833333333333337</v>
      </c>
      <c r="F2784" s="1">
        <v>0.309</v>
      </c>
      <c r="G2784" s="1">
        <v>0.36499999999999999</v>
      </c>
      <c r="H2784" s="1">
        <v>0.36499999999999999</v>
      </c>
      <c r="I2784" s="1">
        <v>0.36499999999999999</v>
      </c>
      <c r="J2784" s="1">
        <v>0.36399999999999999</v>
      </c>
      <c r="K2784" s="1">
        <v>0.33900000000000002</v>
      </c>
      <c r="L2784" s="1">
        <v>0.375</v>
      </c>
      <c r="M2784" s="1">
        <v>0.375</v>
      </c>
      <c r="N2784" s="1">
        <v>0.374</v>
      </c>
      <c r="O2784" s="1">
        <v>0.375</v>
      </c>
      <c r="P2784" s="1"/>
    </row>
    <row r="2785" spans="1:16" ht="13.5" x14ac:dyDescent="0.35">
      <c r="A2785" s="1">
        <v>2778</v>
      </c>
      <c r="B2785" s="1">
        <v>2778</v>
      </c>
      <c r="C2785" s="1">
        <v>2779</v>
      </c>
      <c r="D2785" s="1" t="s">
        <v>200</v>
      </c>
      <c r="E2785" s="12">
        <v>0.75</v>
      </c>
      <c r="F2785" s="1">
        <v>0.29699999999999999</v>
      </c>
      <c r="G2785" s="1">
        <v>4.8000000000000001E-2</v>
      </c>
      <c r="H2785" s="1">
        <v>4.8000000000000001E-2</v>
      </c>
      <c r="I2785" s="1">
        <v>4.8000000000000001E-2</v>
      </c>
      <c r="J2785" s="1">
        <v>4.9000000000000002E-2</v>
      </c>
      <c r="K2785" s="1">
        <v>9.7000000000000003E-2</v>
      </c>
      <c r="L2785" s="1">
        <v>7.0000000000000001E-3</v>
      </c>
      <c r="M2785" s="1">
        <v>7.0000000000000001E-3</v>
      </c>
      <c r="N2785" s="1">
        <v>7.0000000000000001E-3</v>
      </c>
      <c r="O2785" s="1">
        <v>7.0000000000000001E-3</v>
      </c>
      <c r="P2785" s="1"/>
    </row>
    <row r="2786" spans="1:16" ht="13.5" x14ac:dyDescent="0.35">
      <c r="A2786" s="1">
        <v>2779</v>
      </c>
      <c r="B2786" s="1">
        <v>2779</v>
      </c>
      <c r="C2786" s="1">
        <v>2780</v>
      </c>
      <c r="D2786" s="1" t="s">
        <v>200</v>
      </c>
      <c r="E2786" s="12">
        <v>0.79166666666666663</v>
      </c>
      <c r="F2786" s="1">
        <v>1.306</v>
      </c>
      <c r="G2786" s="1">
        <v>1.1439999999999999</v>
      </c>
      <c r="H2786" s="1">
        <v>1.1439999999999999</v>
      </c>
      <c r="I2786" s="1">
        <v>1.1439999999999999</v>
      </c>
      <c r="J2786" s="1">
        <v>1.1439999999999999</v>
      </c>
      <c r="K2786" s="1">
        <v>1.1200000000000001</v>
      </c>
      <c r="L2786" s="1">
        <v>1.0840000000000001</v>
      </c>
      <c r="M2786" s="1">
        <v>1.0840000000000001</v>
      </c>
      <c r="N2786" s="1">
        <v>1.0840000000000001</v>
      </c>
      <c r="O2786" s="1">
        <v>1.0840000000000001</v>
      </c>
      <c r="P2786" s="1"/>
    </row>
    <row r="2787" spans="1:16" ht="13.5" x14ac:dyDescent="0.35">
      <c r="A2787" s="1">
        <v>2780</v>
      </c>
      <c r="B2787" s="1">
        <v>2780</v>
      </c>
      <c r="C2787" s="1">
        <v>2781</v>
      </c>
      <c r="D2787" s="1" t="s">
        <v>200</v>
      </c>
      <c r="E2787" s="12">
        <v>0.83333333333333337</v>
      </c>
      <c r="F2787" s="1">
        <v>1.3280000000000001</v>
      </c>
      <c r="G2787" s="1">
        <v>1.278</v>
      </c>
      <c r="H2787" s="1">
        <v>1.278</v>
      </c>
      <c r="I2787" s="1">
        <v>1.278</v>
      </c>
      <c r="J2787" s="1">
        <v>1.278</v>
      </c>
      <c r="K2787" s="1">
        <v>1.375</v>
      </c>
      <c r="L2787" s="1">
        <v>1.2569999999999999</v>
      </c>
      <c r="M2787" s="1">
        <v>1.2569999999999999</v>
      </c>
      <c r="N2787" s="1">
        <v>1.2569999999999999</v>
      </c>
      <c r="O2787" s="1">
        <v>1.2569999999999999</v>
      </c>
      <c r="P2787" s="1"/>
    </row>
    <row r="2788" spans="1:16" ht="13.5" x14ac:dyDescent="0.35">
      <c r="A2788" s="1">
        <v>2781</v>
      </c>
      <c r="B2788" s="1">
        <v>2781</v>
      </c>
      <c r="C2788" s="1">
        <v>2782</v>
      </c>
      <c r="D2788" s="1" t="s">
        <v>200</v>
      </c>
      <c r="E2788" s="12">
        <v>0.875</v>
      </c>
      <c r="F2788" s="1">
        <v>0.78900000000000003</v>
      </c>
      <c r="G2788" s="1">
        <v>0.81399999999999995</v>
      </c>
      <c r="H2788" s="1">
        <v>0.81399999999999995</v>
      </c>
      <c r="I2788" s="1">
        <v>0.81499999999999995</v>
      </c>
      <c r="J2788" s="1">
        <v>0.81499999999999995</v>
      </c>
      <c r="K2788" s="1">
        <v>0.84399999999999997</v>
      </c>
      <c r="L2788" s="1">
        <v>0.82099999999999995</v>
      </c>
      <c r="M2788" s="1">
        <v>0.82099999999999995</v>
      </c>
      <c r="N2788" s="1">
        <v>0.82099999999999995</v>
      </c>
      <c r="O2788" s="1">
        <v>0.82099999999999995</v>
      </c>
      <c r="P2788" s="1"/>
    </row>
    <row r="2789" spans="1:16" ht="13.5" x14ac:dyDescent="0.35">
      <c r="A2789" s="1">
        <v>2782</v>
      </c>
      <c r="B2789" s="1">
        <v>2782</v>
      </c>
      <c r="C2789" s="1">
        <v>2783</v>
      </c>
      <c r="D2789" s="1" t="s">
        <v>200</v>
      </c>
      <c r="E2789" s="12">
        <v>0.91666666666666663</v>
      </c>
      <c r="F2789" s="1">
        <v>0.371</v>
      </c>
      <c r="G2789" s="1">
        <v>0.50800000000000001</v>
      </c>
      <c r="H2789" s="1">
        <v>0.50800000000000001</v>
      </c>
      <c r="I2789" s="1">
        <v>0.50800000000000001</v>
      </c>
      <c r="J2789" s="1">
        <v>0.50800000000000001</v>
      </c>
      <c r="K2789" s="1">
        <v>0.41</v>
      </c>
      <c r="L2789" s="1">
        <v>0.52100000000000002</v>
      </c>
      <c r="M2789" s="1">
        <v>0.52100000000000002</v>
      </c>
      <c r="N2789" s="1">
        <v>0.52200000000000002</v>
      </c>
      <c r="O2789" s="1">
        <v>0.52100000000000002</v>
      </c>
      <c r="P2789" s="1"/>
    </row>
    <row r="2790" spans="1:16" ht="13.5" x14ac:dyDescent="0.35">
      <c r="A2790" s="1">
        <v>2783</v>
      </c>
      <c r="B2790" s="1">
        <v>2783</v>
      </c>
      <c r="C2790" s="1">
        <v>2784</v>
      </c>
      <c r="D2790" s="1" t="s">
        <v>200</v>
      </c>
      <c r="E2790" s="12">
        <v>0.95833333333333337</v>
      </c>
      <c r="F2790" s="1">
        <v>0.44700000000000001</v>
      </c>
      <c r="G2790" s="1">
        <v>0.504</v>
      </c>
      <c r="H2790" s="1">
        <v>0.504</v>
      </c>
      <c r="I2790" s="1">
        <v>0.505</v>
      </c>
      <c r="J2790" s="1">
        <v>0.505</v>
      </c>
      <c r="K2790" s="1">
        <v>0.46500000000000002</v>
      </c>
      <c r="L2790" s="1">
        <v>0.51700000000000002</v>
      </c>
      <c r="M2790" s="1">
        <v>0.51800000000000002</v>
      </c>
      <c r="N2790" s="1">
        <v>0.51800000000000002</v>
      </c>
      <c r="O2790" s="1">
        <v>0.51800000000000002</v>
      </c>
      <c r="P2790" s="1"/>
    </row>
    <row r="2791" spans="1:16" ht="13.5" x14ac:dyDescent="0.35">
      <c r="A2791" s="1">
        <v>2784</v>
      </c>
      <c r="B2791" s="1">
        <v>2784</v>
      </c>
      <c r="C2791" s="1">
        <v>2785</v>
      </c>
      <c r="D2791" s="1" t="s">
        <v>201</v>
      </c>
      <c r="E2791" s="12">
        <v>0</v>
      </c>
      <c r="F2791" s="1">
        <v>0.54200000000000004</v>
      </c>
      <c r="G2791" s="1">
        <v>0.57999999999999996</v>
      </c>
      <c r="H2791" s="1">
        <v>0.58099999999999996</v>
      </c>
      <c r="I2791" s="1">
        <v>0.58099999999999996</v>
      </c>
      <c r="J2791" s="1">
        <v>0.58099999999999996</v>
      </c>
      <c r="K2791" s="1">
        <v>0.53800000000000003</v>
      </c>
      <c r="L2791" s="1">
        <v>0.59499999999999997</v>
      </c>
      <c r="M2791" s="1">
        <v>0.59499999999999997</v>
      </c>
      <c r="N2791" s="1">
        <v>0.59499999999999997</v>
      </c>
      <c r="O2791" s="1">
        <v>0.59499999999999997</v>
      </c>
      <c r="P2791" s="1"/>
    </row>
    <row r="2792" spans="1:16" ht="13.5" x14ac:dyDescent="0.35">
      <c r="A2792" s="1">
        <v>2785</v>
      </c>
      <c r="B2792" s="1">
        <v>2785</v>
      </c>
      <c r="C2792" s="1">
        <v>2786</v>
      </c>
      <c r="D2792" s="1" t="s">
        <v>201</v>
      </c>
      <c r="E2792" s="12">
        <v>4.1666666666666664E-2</v>
      </c>
      <c r="F2792" s="1">
        <v>7.4290000000000003</v>
      </c>
      <c r="G2792" s="1">
        <v>9.7089999999999996</v>
      </c>
      <c r="H2792" s="1">
        <v>7.101</v>
      </c>
      <c r="I2792" s="1">
        <v>2.823</v>
      </c>
      <c r="J2792" s="1">
        <v>13.504</v>
      </c>
      <c r="K2792" s="1">
        <v>7.4210000000000003</v>
      </c>
      <c r="L2792" s="1">
        <v>10.201000000000001</v>
      </c>
      <c r="M2792" s="1">
        <v>7.4569999999999999</v>
      </c>
      <c r="N2792" s="1">
        <v>2.956</v>
      </c>
      <c r="O2792" s="1">
        <v>12.563000000000001</v>
      </c>
      <c r="P2792" s="1"/>
    </row>
    <row r="2793" spans="1:16" ht="13.5" x14ac:dyDescent="0.35">
      <c r="A2793" s="1">
        <v>2786</v>
      </c>
      <c r="B2793" s="1">
        <v>2786</v>
      </c>
      <c r="C2793" s="1">
        <v>2787</v>
      </c>
      <c r="D2793" s="1" t="s">
        <v>201</v>
      </c>
      <c r="E2793" s="12">
        <v>8.3333333333333329E-2</v>
      </c>
      <c r="F2793" s="1">
        <v>13.428000000000001</v>
      </c>
      <c r="G2793" s="1">
        <v>16.542999999999999</v>
      </c>
      <c r="H2793" s="1">
        <v>12.426</v>
      </c>
      <c r="I2793" s="1">
        <v>2.9929999999999999</v>
      </c>
      <c r="J2793" s="1">
        <v>18.478000000000002</v>
      </c>
      <c r="K2793" s="1">
        <v>13.452</v>
      </c>
      <c r="L2793" s="1">
        <v>17.391999999999999</v>
      </c>
      <c r="M2793" s="1">
        <v>13.06</v>
      </c>
      <c r="N2793" s="1">
        <v>3.1360000000000001</v>
      </c>
      <c r="O2793" s="1">
        <v>9.7729999999999997</v>
      </c>
      <c r="P2793" s="1"/>
    </row>
    <row r="2794" spans="1:16" ht="13.5" x14ac:dyDescent="0.35">
      <c r="A2794" s="1">
        <v>2787</v>
      </c>
      <c r="B2794" s="1">
        <v>2787</v>
      </c>
      <c r="C2794" s="1">
        <v>2788</v>
      </c>
      <c r="D2794" s="1" t="s">
        <v>201</v>
      </c>
      <c r="E2794" s="12">
        <v>0.125</v>
      </c>
      <c r="F2794" s="1">
        <v>2.9039999999999999</v>
      </c>
      <c r="G2794" s="1">
        <v>3.5310000000000001</v>
      </c>
      <c r="H2794" s="1">
        <v>2.2829999999999999</v>
      </c>
      <c r="I2794" s="1">
        <v>1.163</v>
      </c>
      <c r="J2794" s="1">
        <v>7.3929999999999998</v>
      </c>
      <c r="K2794" s="1">
        <v>2.9089999999999998</v>
      </c>
      <c r="L2794" s="1">
        <v>3.7</v>
      </c>
      <c r="M2794" s="1">
        <v>2.3860000000000001</v>
      </c>
      <c r="N2794" s="1">
        <v>1.208</v>
      </c>
      <c r="O2794" s="1">
        <v>0.63400000000000001</v>
      </c>
      <c r="P2794" s="1"/>
    </row>
    <row r="2795" spans="1:16" ht="13.5" x14ac:dyDescent="0.35">
      <c r="A2795" s="1">
        <v>2788</v>
      </c>
      <c r="B2795" s="1">
        <v>2788</v>
      </c>
      <c r="C2795" s="1">
        <v>2789</v>
      </c>
      <c r="D2795" s="1" t="s">
        <v>201</v>
      </c>
      <c r="E2795" s="12">
        <v>0.16666666666666666</v>
      </c>
      <c r="F2795" s="1">
        <v>16.420000000000002</v>
      </c>
      <c r="G2795" s="1">
        <v>20.823</v>
      </c>
      <c r="H2795" s="1">
        <v>14.907999999999999</v>
      </c>
      <c r="I2795" s="1">
        <v>3.45</v>
      </c>
      <c r="J2795" s="1">
        <v>26.661999999999999</v>
      </c>
      <c r="K2795" s="1">
        <v>16.425000000000001</v>
      </c>
      <c r="L2795" s="1">
        <v>21.919</v>
      </c>
      <c r="M2795" s="1">
        <v>15.696</v>
      </c>
      <c r="N2795" s="1">
        <v>3.6419999999999999</v>
      </c>
      <c r="O2795" s="1">
        <v>14.872</v>
      </c>
      <c r="P2795" s="1"/>
    </row>
    <row r="2796" spans="1:16" ht="13.5" x14ac:dyDescent="0.35">
      <c r="A2796" s="1">
        <v>2789</v>
      </c>
      <c r="B2796" s="1">
        <v>2789</v>
      </c>
      <c r="C2796" s="1">
        <v>2790</v>
      </c>
      <c r="D2796" s="1" t="s">
        <v>201</v>
      </c>
      <c r="E2796" s="12">
        <v>0.20833333333333334</v>
      </c>
      <c r="F2796" s="1">
        <v>1.728</v>
      </c>
      <c r="G2796" s="1">
        <v>2.21</v>
      </c>
      <c r="H2796" s="1">
        <v>1.5369999999999999</v>
      </c>
      <c r="I2796" s="1">
        <v>9.0999999999999998E-2</v>
      </c>
      <c r="J2796" s="1">
        <v>2.3180000000000001</v>
      </c>
      <c r="K2796" s="1">
        <v>1.746</v>
      </c>
      <c r="L2796" s="1">
        <v>2.33</v>
      </c>
      <c r="M2796" s="1">
        <v>1.6220000000000001</v>
      </c>
      <c r="N2796" s="1">
        <v>0.10100000000000001</v>
      </c>
      <c r="O2796" s="1">
        <v>1.179</v>
      </c>
      <c r="P2796" s="1"/>
    </row>
    <row r="2797" spans="1:16" ht="13.5" x14ac:dyDescent="0.35">
      <c r="A2797" s="1">
        <v>2790</v>
      </c>
      <c r="B2797" s="1">
        <v>2790</v>
      </c>
      <c r="C2797" s="1">
        <v>2791</v>
      </c>
      <c r="D2797" s="1" t="s">
        <v>201</v>
      </c>
      <c r="E2797" s="12">
        <v>0.25</v>
      </c>
      <c r="F2797" s="1">
        <v>1.1220000000000001</v>
      </c>
      <c r="G2797" s="1">
        <v>1.548</v>
      </c>
      <c r="H2797" s="1">
        <v>0.97599999999999998</v>
      </c>
      <c r="I2797" s="1">
        <v>0.56899999999999995</v>
      </c>
      <c r="J2797" s="1">
        <v>4.2290000000000001</v>
      </c>
      <c r="K2797" s="1">
        <v>1.143</v>
      </c>
      <c r="L2797" s="1">
        <v>1.639</v>
      </c>
      <c r="M2797" s="1">
        <v>1.0369999999999999</v>
      </c>
      <c r="N2797" s="1">
        <v>0.60899999999999999</v>
      </c>
      <c r="O2797" s="1">
        <v>2.7749999999999999</v>
      </c>
      <c r="P2797" s="1"/>
    </row>
    <row r="2798" spans="1:16" ht="13.5" x14ac:dyDescent="0.35">
      <c r="A2798" s="1">
        <v>2791</v>
      </c>
      <c r="B2798" s="1">
        <v>2791</v>
      </c>
      <c r="C2798" s="1">
        <v>2792</v>
      </c>
      <c r="D2798" s="1" t="s">
        <v>201</v>
      </c>
      <c r="E2798" s="12">
        <v>0.29166666666666669</v>
      </c>
      <c r="F2798" s="1">
        <v>14.847</v>
      </c>
      <c r="G2798" s="1">
        <v>16.437000000000001</v>
      </c>
      <c r="H2798" s="1">
        <v>14.478</v>
      </c>
      <c r="I2798" s="1">
        <v>12.141</v>
      </c>
      <c r="J2798" s="1">
        <v>22.756</v>
      </c>
      <c r="K2798" s="1">
        <v>14.776</v>
      </c>
      <c r="L2798" s="1">
        <v>16.78</v>
      </c>
      <c r="M2798" s="1">
        <v>14.718999999999999</v>
      </c>
      <c r="N2798" s="1">
        <v>12.260999999999999</v>
      </c>
      <c r="O2798" s="1">
        <v>17.792999999999999</v>
      </c>
      <c r="P2798" s="1"/>
    </row>
    <row r="2799" spans="1:16" ht="13.5" x14ac:dyDescent="0.35">
      <c r="A2799" s="1">
        <v>2792</v>
      </c>
      <c r="B2799" s="1">
        <v>2792</v>
      </c>
      <c r="C2799" s="1">
        <v>2793</v>
      </c>
      <c r="D2799" s="1" t="s">
        <v>201</v>
      </c>
      <c r="E2799" s="12">
        <v>0.33333333333333331</v>
      </c>
      <c r="F2799" s="1">
        <v>22.327999999999999</v>
      </c>
      <c r="G2799" s="1">
        <v>20.997</v>
      </c>
      <c r="H2799" s="1">
        <v>13.874000000000001</v>
      </c>
      <c r="I2799" s="1">
        <v>10.167999999999999</v>
      </c>
      <c r="J2799" s="1">
        <v>18.294</v>
      </c>
      <c r="K2799" s="1">
        <v>24.273</v>
      </c>
      <c r="L2799" s="1">
        <v>22.106000000000002</v>
      </c>
      <c r="M2799" s="1">
        <v>14.611000000000001</v>
      </c>
      <c r="N2799" s="1">
        <v>10.712</v>
      </c>
      <c r="O2799" s="1">
        <v>33.832999999999998</v>
      </c>
      <c r="P2799" s="1"/>
    </row>
    <row r="2800" spans="1:16" ht="13.5" x14ac:dyDescent="0.35">
      <c r="A2800" s="1">
        <v>2793</v>
      </c>
      <c r="B2800" s="1">
        <v>2793</v>
      </c>
      <c r="C2800" s="1">
        <v>2794</v>
      </c>
      <c r="D2800" s="1" t="s">
        <v>201</v>
      </c>
      <c r="E2800" s="12">
        <v>0.375</v>
      </c>
      <c r="F2800" s="1">
        <v>23.45</v>
      </c>
      <c r="G2800" s="1">
        <v>20.481999999999999</v>
      </c>
      <c r="H2800" s="1">
        <v>14.832000000000001</v>
      </c>
      <c r="I2800" s="1">
        <v>11.589</v>
      </c>
      <c r="J2800" s="1">
        <v>15.04</v>
      </c>
      <c r="K2800" s="1">
        <v>25.184000000000001</v>
      </c>
      <c r="L2800" s="1">
        <v>21.422999999999998</v>
      </c>
      <c r="M2800" s="1">
        <v>15.477</v>
      </c>
      <c r="N2800" s="1">
        <v>12.066000000000001</v>
      </c>
      <c r="O2800" s="1">
        <v>20.059000000000001</v>
      </c>
      <c r="P2800" s="1"/>
    </row>
    <row r="2801" spans="1:16" ht="13.5" x14ac:dyDescent="0.35">
      <c r="A2801" s="1">
        <v>2794</v>
      </c>
      <c r="B2801" s="1">
        <v>2794</v>
      </c>
      <c r="C2801" s="1">
        <v>2795</v>
      </c>
      <c r="D2801" s="1" t="s">
        <v>201</v>
      </c>
      <c r="E2801" s="12">
        <v>0.41666666666666669</v>
      </c>
      <c r="F2801" s="1">
        <v>2.581</v>
      </c>
      <c r="G2801" s="1">
        <v>2.8849999999999998</v>
      </c>
      <c r="H2801" s="1">
        <v>2.4260000000000002</v>
      </c>
      <c r="I2801" s="1">
        <v>1.9950000000000001</v>
      </c>
      <c r="J2801" s="1">
        <v>7.0960000000000001</v>
      </c>
      <c r="K2801" s="1">
        <v>1.998</v>
      </c>
      <c r="L2801" s="1">
        <v>3.05</v>
      </c>
      <c r="M2801" s="1">
        <v>2.6360000000000001</v>
      </c>
      <c r="N2801" s="1">
        <v>2.1720000000000002</v>
      </c>
      <c r="O2801" s="1">
        <v>5.1529999999999996</v>
      </c>
      <c r="P2801" s="1"/>
    </row>
    <row r="2802" spans="1:16" ht="13.5" x14ac:dyDescent="0.35">
      <c r="A2802" s="1">
        <v>2795</v>
      </c>
      <c r="B2802" s="1">
        <v>2795</v>
      </c>
      <c r="C2802" s="1">
        <v>2796</v>
      </c>
      <c r="D2802" s="1" t="s">
        <v>201</v>
      </c>
      <c r="E2802" s="12">
        <v>0.45833333333333331</v>
      </c>
      <c r="F2802" s="1">
        <v>3.4430000000000001</v>
      </c>
      <c r="G2802" s="1">
        <v>4.9420000000000002</v>
      </c>
      <c r="H2802" s="1">
        <v>2.7050000000000001</v>
      </c>
      <c r="I2802" s="1">
        <v>3.76</v>
      </c>
      <c r="J2802" s="1">
        <v>4.8789999999999996</v>
      </c>
      <c r="K2802" s="1">
        <v>4.9020000000000001</v>
      </c>
      <c r="L2802" s="1">
        <v>5.2510000000000003</v>
      </c>
      <c r="M2802" s="1">
        <v>2.9889999999999999</v>
      </c>
      <c r="N2802" s="1">
        <v>4.07</v>
      </c>
      <c r="O2802" s="1">
        <v>16.521000000000001</v>
      </c>
      <c r="P2802" s="1"/>
    </row>
    <row r="2803" spans="1:16" ht="13.5" x14ac:dyDescent="0.35">
      <c r="A2803" s="1">
        <v>2796</v>
      </c>
      <c r="B2803" s="1">
        <v>2796</v>
      </c>
      <c r="C2803" s="1">
        <v>2797</v>
      </c>
      <c r="D2803" s="1" t="s">
        <v>201</v>
      </c>
      <c r="E2803" s="12">
        <v>0.5</v>
      </c>
      <c r="F2803" s="1">
        <v>0.16</v>
      </c>
      <c r="G2803" s="1">
        <v>1.1639999999999999</v>
      </c>
      <c r="H2803" s="1">
        <v>0.72699999999999998</v>
      </c>
      <c r="I2803" s="1">
        <v>2.613</v>
      </c>
      <c r="J2803" s="1">
        <v>15.516</v>
      </c>
      <c r="K2803" s="1">
        <v>0.495</v>
      </c>
      <c r="L2803" s="1">
        <v>1.272</v>
      </c>
      <c r="M2803" s="1">
        <v>0.72799999999999998</v>
      </c>
      <c r="N2803" s="1">
        <v>2.798</v>
      </c>
      <c r="O2803" s="1">
        <v>35.700000000000003</v>
      </c>
      <c r="P2803" s="1"/>
    </row>
    <row r="2804" spans="1:16" ht="13.5" x14ac:dyDescent="0.35">
      <c r="A2804" s="1">
        <v>2797</v>
      </c>
      <c r="B2804" s="1">
        <v>2797</v>
      </c>
      <c r="C2804" s="1">
        <v>2798</v>
      </c>
      <c r="D2804" s="1" t="s">
        <v>201</v>
      </c>
      <c r="E2804" s="12">
        <v>0.54166666666666663</v>
      </c>
      <c r="F2804" s="1">
        <v>3.0649999999999999</v>
      </c>
      <c r="G2804" s="1">
        <v>3.5179999999999998</v>
      </c>
      <c r="H2804" s="1">
        <v>1.7949999999999999</v>
      </c>
      <c r="I2804" s="1">
        <v>3.2349999999999999</v>
      </c>
      <c r="J2804" s="1">
        <v>14.11</v>
      </c>
      <c r="K2804" s="1">
        <v>3.218</v>
      </c>
      <c r="L2804" s="1">
        <v>3.6139999999999999</v>
      </c>
      <c r="M2804" s="1">
        <v>1.8080000000000001</v>
      </c>
      <c r="N2804" s="1">
        <v>3.3149999999999999</v>
      </c>
      <c r="O2804" s="1">
        <v>41.258000000000003</v>
      </c>
      <c r="P2804" s="1"/>
    </row>
    <row r="2805" spans="1:16" ht="13.5" x14ac:dyDescent="0.35">
      <c r="A2805" s="1">
        <v>2798</v>
      </c>
      <c r="B2805" s="1">
        <v>2798</v>
      </c>
      <c r="C2805" s="1">
        <v>2799</v>
      </c>
      <c r="D2805" s="1" t="s">
        <v>201</v>
      </c>
      <c r="E2805" s="12">
        <v>0.58333333333333337</v>
      </c>
      <c r="F2805" s="1">
        <v>1.3440000000000001</v>
      </c>
      <c r="G2805" s="1">
        <v>3.8969999999999998</v>
      </c>
      <c r="H2805" s="1">
        <v>1.474</v>
      </c>
      <c r="I2805" s="1">
        <v>3.7080000000000002</v>
      </c>
      <c r="J2805" s="1">
        <v>4.4050000000000002</v>
      </c>
      <c r="K2805" s="1">
        <v>2.4430000000000001</v>
      </c>
      <c r="L2805" s="1">
        <v>4.0730000000000004</v>
      </c>
      <c r="M2805" s="1">
        <v>1.524</v>
      </c>
      <c r="N2805" s="1">
        <v>3.88</v>
      </c>
      <c r="O2805" s="1">
        <v>24.158000000000001</v>
      </c>
      <c r="P2805" s="1"/>
    </row>
    <row r="2806" spans="1:16" ht="13.5" x14ac:dyDescent="0.35">
      <c r="A2806" s="1">
        <v>2799</v>
      </c>
      <c r="B2806" s="1">
        <v>2799</v>
      </c>
      <c r="C2806" s="1">
        <v>2800</v>
      </c>
      <c r="D2806" s="1" t="s">
        <v>201</v>
      </c>
      <c r="E2806" s="12">
        <v>0.625</v>
      </c>
      <c r="F2806" s="1">
        <v>0</v>
      </c>
      <c r="G2806" s="1">
        <v>0.20100000000000001</v>
      </c>
      <c r="H2806" s="1">
        <v>0</v>
      </c>
      <c r="I2806" s="1">
        <v>0.31</v>
      </c>
      <c r="J2806" s="1">
        <v>2.3029999999999999</v>
      </c>
      <c r="K2806" s="1">
        <v>0</v>
      </c>
      <c r="L2806" s="1">
        <v>0.19900000000000001</v>
      </c>
      <c r="M2806" s="1">
        <v>0</v>
      </c>
      <c r="N2806" s="1">
        <v>0.30499999999999999</v>
      </c>
      <c r="O2806" s="1">
        <v>0</v>
      </c>
      <c r="P2806" s="1"/>
    </row>
    <row r="2807" spans="1:16" ht="13.5" x14ac:dyDescent="0.35">
      <c r="A2807" s="1">
        <v>2800</v>
      </c>
      <c r="B2807" s="1">
        <v>2800</v>
      </c>
      <c r="C2807" s="1">
        <v>2801</v>
      </c>
      <c r="D2807" s="1" t="s">
        <v>201</v>
      </c>
      <c r="E2807" s="12">
        <v>0.66666666666666663</v>
      </c>
      <c r="F2807" s="1">
        <v>4.4530000000000003</v>
      </c>
      <c r="G2807" s="1">
        <v>5.0570000000000004</v>
      </c>
      <c r="H2807" s="1">
        <v>5.016</v>
      </c>
      <c r="I2807" s="1">
        <v>5.3339999999999996</v>
      </c>
      <c r="J2807" s="1">
        <v>0.13600000000000001</v>
      </c>
      <c r="K2807" s="1">
        <v>4.8920000000000003</v>
      </c>
      <c r="L2807" s="1">
        <v>4.8739999999999997</v>
      </c>
      <c r="M2807" s="1">
        <v>4.8490000000000002</v>
      </c>
      <c r="N2807" s="1">
        <v>5.1470000000000002</v>
      </c>
      <c r="O2807" s="1">
        <v>12.882</v>
      </c>
      <c r="P2807" s="1"/>
    </row>
    <row r="2808" spans="1:16" ht="13.5" x14ac:dyDescent="0.35">
      <c r="A2808" s="1">
        <v>2801</v>
      </c>
      <c r="B2808" s="1">
        <v>2801</v>
      </c>
      <c r="C2808" s="1">
        <v>2802</v>
      </c>
      <c r="D2808" s="1" t="s">
        <v>201</v>
      </c>
      <c r="E2808" s="12">
        <v>0.70833333333333337</v>
      </c>
      <c r="F2808" s="1">
        <v>3.137</v>
      </c>
      <c r="G2808" s="1">
        <v>5.3550000000000004</v>
      </c>
      <c r="H2808" s="1">
        <v>3.823</v>
      </c>
      <c r="I2808" s="1">
        <v>4.8520000000000003</v>
      </c>
      <c r="J2808" s="1">
        <v>5.3760000000000003</v>
      </c>
      <c r="K2808" s="1">
        <v>4.9169999999999998</v>
      </c>
      <c r="L2808" s="1">
        <v>5.62</v>
      </c>
      <c r="M2808" s="1">
        <v>3.9990000000000001</v>
      </c>
      <c r="N2808" s="1">
        <v>5.0999999999999996</v>
      </c>
      <c r="O2808" s="1">
        <v>30.911999999999999</v>
      </c>
      <c r="P2808" s="1"/>
    </row>
    <row r="2809" spans="1:16" ht="13.5" x14ac:dyDescent="0.35">
      <c r="A2809" s="1">
        <v>2802</v>
      </c>
      <c r="B2809" s="1">
        <v>2802</v>
      </c>
      <c r="C2809" s="1">
        <v>2803</v>
      </c>
      <c r="D2809" s="1" t="s">
        <v>201</v>
      </c>
      <c r="E2809" s="12">
        <v>0.75</v>
      </c>
      <c r="F2809" s="1">
        <v>2.9089999999999998</v>
      </c>
      <c r="G2809" s="1">
        <v>2.62</v>
      </c>
      <c r="H2809" s="1">
        <v>2.347</v>
      </c>
      <c r="I2809" s="1">
        <v>1.56</v>
      </c>
      <c r="J2809" s="1">
        <v>2.7629999999999999</v>
      </c>
      <c r="K2809" s="1">
        <v>3.585</v>
      </c>
      <c r="L2809" s="1">
        <v>2.7370000000000001</v>
      </c>
      <c r="M2809" s="1">
        <v>2.4489999999999998</v>
      </c>
      <c r="N2809" s="1">
        <v>1.6220000000000001</v>
      </c>
      <c r="O2809" s="1">
        <v>16.41</v>
      </c>
      <c r="P2809" s="1"/>
    </row>
    <row r="2810" spans="1:16" ht="13.5" x14ac:dyDescent="0.35">
      <c r="A2810" s="1">
        <v>2803</v>
      </c>
      <c r="B2810" s="1">
        <v>2803</v>
      </c>
      <c r="C2810" s="1">
        <v>2804</v>
      </c>
      <c r="D2810" s="1" t="s">
        <v>201</v>
      </c>
      <c r="E2810" s="12">
        <v>0.79166666666666663</v>
      </c>
      <c r="F2810" s="1">
        <v>2.2919999999999998</v>
      </c>
      <c r="G2810" s="1">
        <v>4.3520000000000003</v>
      </c>
      <c r="H2810" s="1">
        <v>2.4590000000000001</v>
      </c>
      <c r="I2810" s="1">
        <v>3.7050000000000001</v>
      </c>
      <c r="J2810" s="1">
        <v>0.79400000000000004</v>
      </c>
      <c r="K2810" s="1">
        <v>5.3289999999999997</v>
      </c>
      <c r="L2810" s="1">
        <v>4.5990000000000002</v>
      </c>
      <c r="M2810" s="1">
        <v>2.6070000000000002</v>
      </c>
      <c r="N2810" s="1">
        <v>3.9180000000000001</v>
      </c>
      <c r="O2810" s="1">
        <v>21.103000000000002</v>
      </c>
      <c r="P2810" s="1"/>
    </row>
    <row r="2811" spans="1:16" ht="13.5" x14ac:dyDescent="0.35">
      <c r="A2811" s="1">
        <v>2804</v>
      </c>
      <c r="B2811" s="1">
        <v>2804</v>
      </c>
      <c r="C2811" s="1">
        <v>2805</v>
      </c>
      <c r="D2811" s="1" t="s">
        <v>201</v>
      </c>
      <c r="E2811" s="12">
        <v>0.83333333333333337</v>
      </c>
      <c r="F2811" s="1">
        <v>1.0269999999999999</v>
      </c>
      <c r="G2811" s="1">
        <v>1.931</v>
      </c>
      <c r="H2811" s="1">
        <v>1.2430000000000001</v>
      </c>
      <c r="I2811" s="1">
        <v>0.89500000000000002</v>
      </c>
      <c r="J2811" s="1">
        <v>4.6260000000000003</v>
      </c>
      <c r="K2811" s="1">
        <v>0.99099999999999999</v>
      </c>
      <c r="L2811" s="1">
        <v>2.0569999999999999</v>
      </c>
      <c r="M2811" s="1">
        <v>1.333</v>
      </c>
      <c r="N2811" s="1">
        <v>0.96799999999999997</v>
      </c>
      <c r="O2811" s="1">
        <v>0.84599999999999997</v>
      </c>
      <c r="P2811" s="1"/>
    </row>
    <row r="2812" spans="1:16" ht="13.5" x14ac:dyDescent="0.35">
      <c r="A2812" s="1">
        <v>2805</v>
      </c>
      <c r="B2812" s="1">
        <v>2805</v>
      </c>
      <c r="C2812" s="1">
        <v>2806</v>
      </c>
      <c r="D2812" s="1" t="s">
        <v>201</v>
      </c>
      <c r="E2812" s="12">
        <v>0.875</v>
      </c>
      <c r="F2812" s="1">
        <v>2.8180000000000001</v>
      </c>
      <c r="G2812" s="1">
        <v>4.1210000000000004</v>
      </c>
      <c r="H2812" s="1">
        <v>3.3290000000000002</v>
      </c>
      <c r="I2812" s="1">
        <v>2.46</v>
      </c>
      <c r="J2812" s="1">
        <v>0.71199999999999997</v>
      </c>
      <c r="K2812" s="1">
        <v>2.919</v>
      </c>
      <c r="L2812" s="1">
        <v>4.3099999999999996</v>
      </c>
      <c r="M2812" s="1">
        <v>3.4769999999999999</v>
      </c>
      <c r="N2812" s="1">
        <v>2.5630000000000002</v>
      </c>
      <c r="O2812" s="1">
        <v>0.78300000000000003</v>
      </c>
      <c r="P2812" s="1"/>
    </row>
    <row r="2813" spans="1:16" ht="13.5" x14ac:dyDescent="0.35">
      <c r="A2813" s="1">
        <v>2806</v>
      </c>
      <c r="B2813" s="1">
        <v>2806</v>
      </c>
      <c r="C2813" s="1">
        <v>2807</v>
      </c>
      <c r="D2813" s="1" t="s">
        <v>201</v>
      </c>
      <c r="E2813" s="12">
        <v>0.91666666666666663</v>
      </c>
      <c r="F2813" s="1">
        <v>6.44</v>
      </c>
      <c r="G2813" s="1">
        <v>11.257</v>
      </c>
      <c r="H2813" s="1">
        <v>7.2560000000000002</v>
      </c>
      <c r="I2813" s="1">
        <v>8.7059999999999995</v>
      </c>
      <c r="J2813" s="1">
        <v>0.46899999999999997</v>
      </c>
      <c r="K2813" s="1">
        <v>6.4539999999999997</v>
      </c>
      <c r="L2813" s="1">
        <v>11.829000000000001</v>
      </c>
      <c r="M2813" s="1">
        <v>7.62</v>
      </c>
      <c r="N2813" s="1">
        <v>9.1460000000000008</v>
      </c>
      <c r="O2813" s="1">
        <v>0.52600000000000002</v>
      </c>
      <c r="P2813" s="1"/>
    </row>
    <row r="2814" spans="1:16" ht="13.5" x14ac:dyDescent="0.35">
      <c r="A2814" s="1">
        <v>2807</v>
      </c>
      <c r="B2814" s="1">
        <v>2807</v>
      </c>
      <c r="C2814" s="1">
        <v>2808</v>
      </c>
      <c r="D2814" s="1" t="s">
        <v>201</v>
      </c>
      <c r="E2814" s="12">
        <v>0.95833333333333337</v>
      </c>
      <c r="F2814" s="1">
        <v>3.1589999999999998</v>
      </c>
      <c r="G2814" s="1">
        <v>7.6349999999999998</v>
      </c>
      <c r="H2814" s="1">
        <v>3.153</v>
      </c>
      <c r="I2814" s="1">
        <v>8.9819999999999993</v>
      </c>
      <c r="J2814" s="1">
        <v>0.109</v>
      </c>
      <c r="K2814" s="1">
        <v>3.1259999999999999</v>
      </c>
      <c r="L2814" s="1">
        <v>8.0370000000000008</v>
      </c>
      <c r="M2814" s="1">
        <v>3.3210000000000002</v>
      </c>
      <c r="N2814" s="1">
        <v>9.4540000000000006</v>
      </c>
      <c r="O2814" s="1">
        <v>0.155</v>
      </c>
      <c r="P2814" s="1"/>
    </row>
    <row r="2815" spans="1:16" ht="13.5" x14ac:dyDescent="0.35">
      <c r="A2815" s="1">
        <v>2808</v>
      </c>
      <c r="B2815" s="1">
        <v>2808</v>
      </c>
      <c r="C2815" s="1">
        <v>2809</v>
      </c>
      <c r="D2815" s="1" t="s">
        <v>78</v>
      </c>
      <c r="E2815" s="12">
        <v>0</v>
      </c>
      <c r="F2815" s="1">
        <v>8.0220000000000002</v>
      </c>
      <c r="G2815" s="1">
        <v>17.492999999999999</v>
      </c>
      <c r="H2815" s="1">
        <v>10.18</v>
      </c>
      <c r="I2815" s="1">
        <v>14.811</v>
      </c>
      <c r="J2815" s="1">
        <v>4.8000000000000001E-2</v>
      </c>
      <c r="K2815" s="1">
        <v>7.5679999999999996</v>
      </c>
      <c r="L2815" s="1">
        <v>18.396999999999998</v>
      </c>
      <c r="M2815" s="1">
        <v>10.702999999999999</v>
      </c>
      <c r="N2815" s="1">
        <v>15.574999999999999</v>
      </c>
      <c r="O2815" s="1">
        <v>8.5999999999999993E-2</v>
      </c>
      <c r="P2815" s="1"/>
    </row>
    <row r="2816" spans="1:16" ht="13.5" x14ac:dyDescent="0.35">
      <c r="A2816" s="1">
        <v>2809</v>
      </c>
      <c r="B2816" s="1">
        <v>2809</v>
      </c>
      <c r="C2816" s="1">
        <v>2810</v>
      </c>
      <c r="D2816" s="1" t="s">
        <v>78</v>
      </c>
      <c r="E2816" s="12">
        <v>4.1666666666666664E-2</v>
      </c>
      <c r="F2816" s="1">
        <v>0.95199999999999996</v>
      </c>
      <c r="G2816" s="1">
        <v>0.83499999999999996</v>
      </c>
      <c r="H2816" s="1">
        <v>0.123</v>
      </c>
      <c r="I2816" s="1">
        <v>1.4419999999999999</v>
      </c>
      <c r="J2816" s="1">
        <v>15.428000000000001</v>
      </c>
      <c r="K2816" s="1">
        <v>1.17</v>
      </c>
      <c r="L2816" s="1">
        <v>0.875</v>
      </c>
      <c r="M2816" s="1">
        <v>0.126</v>
      </c>
      <c r="N2816" s="1">
        <v>1.514</v>
      </c>
      <c r="O2816" s="1">
        <v>41.692</v>
      </c>
      <c r="P2816" s="1"/>
    </row>
    <row r="2817" spans="1:16" ht="13.5" x14ac:dyDescent="0.35">
      <c r="A2817" s="1">
        <v>2810</v>
      </c>
      <c r="B2817" s="1">
        <v>2810</v>
      </c>
      <c r="C2817" s="1">
        <v>2811</v>
      </c>
      <c r="D2817" s="1" t="s">
        <v>78</v>
      </c>
      <c r="E2817" s="12">
        <v>8.3333333333333329E-2</v>
      </c>
      <c r="F2817" s="1">
        <v>15.129</v>
      </c>
      <c r="G2817" s="1">
        <v>32.478999999999999</v>
      </c>
      <c r="H2817" s="1">
        <v>14.832000000000001</v>
      </c>
      <c r="I2817" s="1">
        <v>30.106999999999999</v>
      </c>
      <c r="J2817" s="1">
        <v>6.6989999999999998</v>
      </c>
      <c r="K2817" s="1">
        <v>15.675000000000001</v>
      </c>
      <c r="L2817" s="1">
        <v>34.133000000000003</v>
      </c>
      <c r="M2817" s="1">
        <v>15.568</v>
      </c>
      <c r="N2817" s="1">
        <v>31.638000000000002</v>
      </c>
      <c r="O2817" s="1">
        <v>207.15899999999999</v>
      </c>
      <c r="P2817" s="1"/>
    </row>
    <row r="2818" spans="1:16" ht="13.5" x14ac:dyDescent="0.35">
      <c r="A2818" s="1">
        <v>2811</v>
      </c>
      <c r="B2818" s="1">
        <v>2811</v>
      </c>
      <c r="C2818" s="1">
        <v>2812</v>
      </c>
      <c r="D2818" s="1" t="s">
        <v>78</v>
      </c>
      <c r="E2818" s="12">
        <v>0.125</v>
      </c>
      <c r="F2818" s="1">
        <v>7.1859999999999999</v>
      </c>
      <c r="G2818" s="1">
        <v>5.2380000000000004</v>
      </c>
      <c r="H2818" s="1">
        <v>5.9560000000000004</v>
      </c>
      <c r="I2818" s="1">
        <v>4.6360000000000001</v>
      </c>
      <c r="J2818" s="1">
        <v>6.6669999999999998</v>
      </c>
      <c r="K2818" s="1">
        <v>5.702</v>
      </c>
      <c r="L2818" s="1">
        <v>5.4619999999999997</v>
      </c>
      <c r="M2818" s="1">
        <v>6.218</v>
      </c>
      <c r="N2818" s="1">
        <v>4.9260000000000002</v>
      </c>
      <c r="O2818" s="1">
        <v>90.703000000000003</v>
      </c>
      <c r="P2818" s="1"/>
    </row>
    <row r="2819" spans="1:16" ht="13.5" x14ac:dyDescent="0.35">
      <c r="A2819" s="1">
        <v>2812</v>
      </c>
      <c r="B2819" s="1">
        <v>2812</v>
      </c>
      <c r="C2819" s="1">
        <v>2813</v>
      </c>
      <c r="D2819" s="1" t="s">
        <v>78</v>
      </c>
      <c r="E2819" s="12">
        <v>0.16666666666666666</v>
      </c>
      <c r="F2819" s="1">
        <v>15.656000000000001</v>
      </c>
      <c r="G2819" s="1">
        <v>28.966999999999999</v>
      </c>
      <c r="H2819" s="1">
        <v>13.706</v>
      </c>
      <c r="I2819" s="1">
        <v>22.446999999999999</v>
      </c>
      <c r="J2819" s="1">
        <v>0.82399999999999995</v>
      </c>
      <c r="K2819" s="1">
        <v>15.692</v>
      </c>
      <c r="L2819" s="1">
        <v>30.513000000000002</v>
      </c>
      <c r="M2819" s="1">
        <v>14.458</v>
      </c>
      <c r="N2819" s="1">
        <v>23.654</v>
      </c>
      <c r="O2819" s="1">
        <v>125.256</v>
      </c>
      <c r="P2819" s="1"/>
    </row>
    <row r="2820" spans="1:16" ht="13.5" x14ac:dyDescent="0.35">
      <c r="A2820" s="1">
        <v>2813</v>
      </c>
      <c r="B2820" s="1">
        <v>2813</v>
      </c>
      <c r="C2820" s="1">
        <v>2814</v>
      </c>
      <c r="D2820" s="1" t="s">
        <v>78</v>
      </c>
      <c r="E2820" s="12">
        <v>0.20833333333333334</v>
      </c>
      <c r="F2820" s="1">
        <v>1.968</v>
      </c>
      <c r="G2820" s="1">
        <v>2.7829999999999999</v>
      </c>
      <c r="H2820" s="1">
        <v>1.8759999999999999</v>
      </c>
      <c r="I2820" s="1">
        <v>1.7010000000000001</v>
      </c>
      <c r="J2820" s="1">
        <v>0.67500000000000004</v>
      </c>
      <c r="K2820" s="1">
        <v>2.19</v>
      </c>
      <c r="L2820" s="1">
        <v>2.8969999999999998</v>
      </c>
      <c r="M2820" s="1">
        <v>1.9430000000000001</v>
      </c>
      <c r="N2820" s="1">
        <v>1.7589999999999999</v>
      </c>
      <c r="O2820" s="1">
        <v>15.888999999999999</v>
      </c>
      <c r="P2820" s="1"/>
    </row>
    <row r="2821" spans="1:16" ht="13.5" x14ac:dyDescent="0.35">
      <c r="A2821" s="1">
        <v>2814</v>
      </c>
      <c r="B2821" s="1">
        <v>2814</v>
      </c>
      <c r="C2821" s="1">
        <v>2815</v>
      </c>
      <c r="D2821" s="1" t="s">
        <v>78</v>
      </c>
      <c r="E2821" s="12">
        <v>0.25</v>
      </c>
      <c r="F2821" s="1">
        <v>2.9</v>
      </c>
      <c r="G2821" s="1">
        <v>4.3760000000000003</v>
      </c>
      <c r="H2821" s="1">
        <v>2.2770000000000001</v>
      </c>
      <c r="I2821" s="1">
        <v>2.3039999999999998</v>
      </c>
      <c r="J2821" s="1">
        <v>0.48699999999999999</v>
      </c>
      <c r="K2821" s="1">
        <v>2.7050000000000001</v>
      </c>
      <c r="L2821" s="1">
        <v>4.6260000000000003</v>
      </c>
      <c r="M2821" s="1">
        <v>2.4169999999999998</v>
      </c>
      <c r="N2821" s="1">
        <v>2.4449999999999998</v>
      </c>
      <c r="O2821" s="1">
        <v>12.999000000000001</v>
      </c>
      <c r="P2821" s="1"/>
    </row>
    <row r="2822" spans="1:16" ht="13.5" x14ac:dyDescent="0.35">
      <c r="A2822" s="1">
        <v>2815</v>
      </c>
      <c r="B2822" s="1">
        <v>2815</v>
      </c>
      <c r="C2822" s="1">
        <v>2816</v>
      </c>
      <c r="D2822" s="1" t="s">
        <v>78</v>
      </c>
      <c r="E2822" s="12">
        <v>0.29166666666666669</v>
      </c>
      <c r="F2822" s="1">
        <v>9.4149999999999991</v>
      </c>
      <c r="G2822" s="1">
        <v>10.452999999999999</v>
      </c>
      <c r="H2822" s="1">
        <v>10.273</v>
      </c>
      <c r="I2822" s="1">
        <v>9.0340000000000007</v>
      </c>
      <c r="J2822" s="1">
        <v>1.8069999999999999</v>
      </c>
      <c r="K2822" s="1">
        <v>9.5359999999999996</v>
      </c>
      <c r="L2822" s="1">
        <v>10.522</v>
      </c>
      <c r="M2822" s="1">
        <v>10.332000000000001</v>
      </c>
      <c r="N2822" s="1">
        <v>9.0280000000000005</v>
      </c>
      <c r="O2822" s="1">
        <v>27.614999999999998</v>
      </c>
      <c r="P2822" s="1"/>
    </row>
    <row r="2823" spans="1:16" ht="13.5" x14ac:dyDescent="0.35">
      <c r="A2823" s="1">
        <v>2816</v>
      </c>
      <c r="B2823" s="1">
        <v>2816</v>
      </c>
      <c r="C2823" s="1">
        <v>2817</v>
      </c>
      <c r="D2823" s="1" t="s">
        <v>78</v>
      </c>
      <c r="E2823" s="12">
        <v>0.33333333333333331</v>
      </c>
      <c r="F2823" s="1">
        <v>9.673</v>
      </c>
      <c r="G2823" s="1">
        <v>13.1</v>
      </c>
      <c r="H2823" s="1">
        <v>7.2439999999999998</v>
      </c>
      <c r="I2823" s="1">
        <v>7.8380000000000001</v>
      </c>
      <c r="J2823" s="1">
        <v>4.2370000000000001</v>
      </c>
      <c r="K2823" s="1">
        <v>17.103999999999999</v>
      </c>
      <c r="L2823" s="1">
        <v>13.786</v>
      </c>
      <c r="M2823" s="1">
        <v>7.625</v>
      </c>
      <c r="N2823" s="1">
        <v>8.25</v>
      </c>
      <c r="O2823" s="1">
        <v>42.929000000000002</v>
      </c>
      <c r="P2823" s="1"/>
    </row>
    <row r="2824" spans="1:16" ht="13.5" x14ac:dyDescent="0.35">
      <c r="A2824" s="1">
        <v>2817</v>
      </c>
      <c r="B2824" s="1">
        <v>2817</v>
      </c>
      <c r="C2824" s="1">
        <v>2818</v>
      </c>
      <c r="D2824" s="1" t="s">
        <v>78</v>
      </c>
      <c r="E2824" s="12">
        <v>0.375</v>
      </c>
      <c r="F2824" s="1">
        <v>12.888</v>
      </c>
      <c r="G2824" s="1">
        <v>16.751999999999999</v>
      </c>
      <c r="H2824" s="1">
        <v>9.6750000000000007</v>
      </c>
      <c r="I2824" s="1">
        <v>9.5660000000000007</v>
      </c>
      <c r="J2824" s="1">
        <v>5.4630000000000001</v>
      </c>
      <c r="K2824" s="1">
        <v>19.539000000000001</v>
      </c>
      <c r="L2824" s="1">
        <v>17.597000000000001</v>
      </c>
      <c r="M2824" s="1">
        <v>10.151999999999999</v>
      </c>
      <c r="N2824" s="1">
        <v>10.037000000000001</v>
      </c>
      <c r="O2824" s="1">
        <v>56.557000000000002</v>
      </c>
      <c r="P2824" s="1"/>
    </row>
    <row r="2825" spans="1:16" ht="13.5" x14ac:dyDescent="0.35">
      <c r="A2825" s="1">
        <v>2818</v>
      </c>
      <c r="B2825" s="1">
        <v>2818</v>
      </c>
      <c r="C2825" s="1">
        <v>2819</v>
      </c>
      <c r="D2825" s="1" t="s">
        <v>78</v>
      </c>
      <c r="E2825" s="12">
        <v>0.41666666666666669</v>
      </c>
      <c r="F2825" s="1">
        <v>2.899</v>
      </c>
      <c r="G2825" s="1">
        <v>5.4820000000000002</v>
      </c>
      <c r="H2825" s="1">
        <v>2.3090000000000002</v>
      </c>
      <c r="I2825" s="1">
        <v>4.2359999999999998</v>
      </c>
      <c r="J2825" s="1">
        <v>6.3209999999999997</v>
      </c>
      <c r="K2825" s="1">
        <v>2.9420000000000002</v>
      </c>
      <c r="L2825" s="1">
        <v>5.8019999999999996</v>
      </c>
      <c r="M2825" s="1">
        <v>2.4630000000000001</v>
      </c>
      <c r="N2825" s="1">
        <v>4.49</v>
      </c>
      <c r="O2825" s="1">
        <v>0.73899999999999999</v>
      </c>
      <c r="P2825" s="1"/>
    </row>
    <row r="2826" spans="1:16" ht="13.5" x14ac:dyDescent="0.35">
      <c r="A2826" s="1">
        <v>2819</v>
      </c>
      <c r="B2826" s="1">
        <v>2819</v>
      </c>
      <c r="C2826" s="1">
        <v>2820</v>
      </c>
      <c r="D2826" s="1" t="s">
        <v>78</v>
      </c>
      <c r="E2826" s="12">
        <v>0.45833333333333331</v>
      </c>
      <c r="F2826" s="1">
        <v>11.712</v>
      </c>
      <c r="G2826" s="1">
        <v>24.242999999999999</v>
      </c>
      <c r="H2826" s="1">
        <v>12.17</v>
      </c>
      <c r="I2826" s="1">
        <v>18.030999999999999</v>
      </c>
      <c r="J2826" s="1">
        <v>9.5990000000000002</v>
      </c>
      <c r="K2826" s="1">
        <v>39.332000000000001</v>
      </c>
      <c r="L2826" s="1">
        <v>25.541</v>
      </c>
      <c r="M2826" s="1">
        <v>12.84</v>
      </c>
      <c r="N2826" s="1">
        <v>19.006</v>
      </c>
      <c r="O2826" s="1">
        <v>168.61699999999999</v>
      </c>
      <c r="P2826" s="1"/>
    </row>
    <row r="2827" spans="1:16" ht="13.5" x14ac:dyDescent="0.35">
      <c r="A2827" s="1">
        <v>2820</v>
      </c>
      <c r="B2827" s="1">
        <v>2820</v>
      </c>
      <c r="C2827" s="1">
        <v>2821</v>
      </c>
      <c r="D2827" s="1" t="s">
        <v>78</v>
      </c>
      <c r="E2827" s="12">
        <v>0.5</v>
      </c>
      <c r="F2827" s="1">
        <v>8.4489999999999998</v>
      </c>
      <c r="G2827" s="1">
        <v>15.355</v>
      </c>
      <c r="H2827" s="1">
        <v>7.6760000000000002</v>
      </c>
      <c r="I2827" s="1">
        <v>11.978999999999999</v>
      </c>
      <c r="J2827" s="1">
        <v>10.962999999999999</v>
      </c>
      <c r="K2827" s="1">
        <v>31.407</v>
      </c>
      <c r="L2827" s="1">
        <v>16.116</v>
      </c>
      <c r="M2827" s="1">
        <v>8.0370000000000008</v>
      </c>
      <c r="N2827" s="1">
        <v>12.565</v>
      </c>
      <c r="O2827" s="1">
        <v>124.16800000000001</v>
      </c>
      <c r="P2827" s="1"/>
    </row>
    <row r="2828" spans="1:16" ht="13.5" x14ac:dyDescent="0.35">
      <c r="A2828" s="1">
        <v>2821</v>
      </c>
      <c r="B2828" s="1">
        <v>2821</v>
      </c>
      <c r="C2828" s="1">
        <v>2822</v>
      </c>
      <c r="D2828" s="1" t="s">
        <v>78</v>
      </c>
      <c r="E2828" s="12">
        <v>0.54166666666666663</v>
      </c>
      <c r="F2828" s="1">
        <v>1.4550000000000001</v>
      </c>
      <c r="G2828" s="1">
        <v>4.5330000000000004</v>
      </c>
      <c r="H2828" s="1">
        <v>1.857</v>
      </c>
      <c r="I2828" s="1">
        <v>4.4080000000000004</v>
      </c>
      <c r="J2828" s="1">
        <v>3.9390000000000001</v>
      </c>
      <c r="K2828" s="1">
        <v>20.010999999999999</v>
      </c>
      <c r="L2828" s="1">
        <v>4.8220000000000001</v>
      </c>
      <c r="M2828" s="1">
        <v>2.0059999999999998</v>
      </c>
      <c r="N2828" s="1">
        <v>4.6900000000000004</v>
      </c>
      <c r="O2828" s="1">
        <v>70.177000000000007</v>
      </c>
      <c r="P2828" s="1"/>
    </row>
    <row r="2829" spans="1:16" ht="13.5" x14ac:dyDescent="0.35">
      <c r="A2829" s="1">
        <v>2822</v>
      </c>
      <c r="B2829" s="1">
        <v>2822</v>
      </c>
      <c r="C2829" s="1">
        <v>2823</v>
      </c>
      <c r="D2829" s="1" t="s">
        <v>78</v>
      </c>
      <c r="E2829" s="12">
        <v>0.58333333333333337</v>
      </c>
      <c r="F2829" s="1">
        <v>3.286</v>
      </c>
      <c r="G2829" s="1">
        <v>5.7439999999999998</v>
      </c>
      <c r="H2829" s="1">
        <v>3.4140000000000001</v>
      </c>
      <c r="I2829" s="1">
        <v>3.9620000000000002</v>
      </c>
      <c r="J2829" s="1">
        <v>3.6429999999999998</v>
      </c>
      <c r="K2829" s="1">
        <v>20.56</v>
      </c>
      <c r="L2829" s="1">
        <v>6</v>
      </c>
      <c r="M2829" s="1">
        <v>3.5489999999999999</v>
      </c>
      <c r="N2829" s="1">
        <v>4.1260000000000003</v>
      </c>
      <c r="O2829" s="1">
        <v>7.4130000000000003</v>
      </c>
      <c r="P2829" s="1"/>
    </row>
    <row r="2830" spans="1:16" ht="13.5" x14ac:dyDescent="0.35">
      <c r="A2830" s="1">
        <v>2823</v>
      </c>
      <c r="B2830" s="1">
        <v>2823</v>
      </c>
      <c r="C2830" s="1">
        <v>2824</v>
      </c>
      <c r="D2830" s="1" t="s">
        <v>78</v>
      </c>
      <c r="E2830" s="12">
        <v>0.625</v>
      </c>
      <c r="F2830" s="1">
        <v>8.282</v>
      </c>
      <c r="G2830" s="1">
        <v>15.622999999999999</v>
      </c>
      <c r="H2830" s="1">
        <v>8.3490000000000002</v>
      </c>
      <c r="I2830" s="1">
        <v>13.105</v>
      </c>
      <c r="J2830" s="1">
        <v>11.989000000000001</v>
      </c>
      <c r="K2830" s="1">
        <v>13.62</v>
      </c>
      <c r="L2830" s="1">
        <v>16.422999999999998</v>
      </c>
      <c r="M2830" s="1">
        <v>8.77</v>
      </c>
      <c r="N2830" s="1">
        <v>13.773</v>
      </c>
      <c r="O2830" s="1">
        <v>109.69</v>
      </c>
      <c r="P2830" s="1"/>
    </row>
    <row r="2831" spans="1:16" ht="13.5" x14ac:dyDescent="0.35">
      <c r="A2831" s="1">
        <v>2824</v>
      </c>
      <c r="B2831" s="1">
        <v>2824</v>
      </c>
      <c r="C2831" s="1">
        <v>2825</v>
      </c>
      <c r="D2831" s="1" t="s">
        <v>78</v>
      </c>
      <c r="E2831" s="12">
        <v>0.66666666666666663</v>
      </c>
      <c r="F2831" s="1">
        <v>10.17</v>
      </c>
      <c r="G2831" s="1">
        <v>10.787000000000001</v>
      </c>
      <c r="H2831" s="1">
        <v>10.023</v>
      </c>
      <c r="I2831" s="1">
        <v>10.760999999999999</v>
      </c>
      <c r="J2831" s="1">
        <v>10.635999999999999</v>
      </c>
      <c r="K2831" s="1">
        <v>10.577999999999999</v>
      </c>
      <c r="L2831" s="1">
        <v>10.843</v>
      </c>
      <c r="M2831" s="1">
        <v>10.039</v>
      </c>
      <c r="N2831" s="1">
        <v>10.816000000000001</v>
      </c>
      <c r="O2831" s="1">
        <v>33.049999999999997</v>
      </c>
      <c r="P2831" s="1"/>
    </row>
    <row r="2832" spans="1:16" ht="13.5" x14ac:dyDescent="0.35">
      <c r="A2832" s="1">
        <v>2825</v>
      </c>
      <c r="B2832" s="1">
        <v>2825</v>
      </c>
      <c r="C2832" s="1">
        <v>2826</v>
      </c>
      <c r="D2832" s="1" t="s">
        <v>78</v>
      </c>
      <c r="E2832" s="12">
        <v>0.70833333333333337</v>
      </c>
      <c r="F2832" s="1">
        <v>1.952</v>
      </c>
      <c r="G2832" s="1">
        <v>3.641</v>
      </c>
      <c r="H2832" s="1">
        <v>1.8919999999999999</v>
      </c>
      <c r="I2832" s="1">
        <v>3.3620000000000001</v>
      </c>
      <c r="J2832" s="1">
        <v>3.1110000000000002</v>
      </c>
      <c r="K2832" s="1">
        <v>2.827</v>
      </c>
      <c r="L2832" s="1">
        <v>3.778</v>
      </c>
      <c r="M2832" s="1">
        <v>1.9379999999999999</v>
      </c>
      <c r="N2832" s="1">
        <v>3.484</v>
      </c>
      <c r="O2832" s="1">
        <v>50.511000000000003</v>
      </c>
      <c r="P2832" s="1"/>
    </row>
    <row r="2833" spans="1:16" ht="13.5" x14ac:dyDescent="0.35">
      <c r="A2833" s="1">
        <v>2826</v>
      </c>
      <c r="B2833" s="1">
        <v>2826</v>
      </c>
      <c r="C2833" s="1">
        <v>2827</v>
      </c>
      <c r="D2833" s="1" t="s">
        <v>78</v>
      </c>
      <c r="E2833" s="12">
        <v>0.75</v>
      </c>
      <c r="F2833" s="1">
        <v>3.9140000000000001</v>
      </c>
      <c r="G2833" s="1">
        <v>5.3419999999999996</v>
      </c>
      <c r="H2833" s="1">
        <v>3.5179999999999998</v>
      </c>
      <c r="I2833" s="1">
        <v>3.274</v>
      </c>
      <c r="J2833" s="1">
        <v>7.0250000000000004</v>
      </c>
      <c r="K2833" s="1">
        <v>2.0459999999999998</v>
      </c>
      <c r="L2833" s="1">
        <v>5.5570000000000004</v>
      </c>
      <c r="M2833" s="1">
        <v>3.6379999999999999</v>
      </c>
      <c r="N2833" s="1">
        <v>3.3809999999999998</v>
      </c>
      <c r="O2833" s="1">
        <v>73.816999999999993</v>
      </c>
      <c r="P2833" s="1"/>
    </row>
    <row r="2834" spans="1:16" ht="13.5" x14ac:dyDescent="0.35">
      <c r="A2834" s="1">
        <v>2827</v>
      </c>
      <c r="B2834" s="1">
        <v>2827</v>
      </c>
      <c r="C2834" s="1">
        <v>2828</v>
      </c>
      <c r="D2834" s="1" t="s">
        <v>78</v>
      </c>
      <c r="E2834" s="12">
        <v>0.79166666666666663</v>
      </c>
      <c r="F2834" s="1">
        <v>2.7130000000000001</v>
      </c>
      <c r="G2834" s="1">
        <v>6.9770000000000003</v>
      </c>
      <c r="H2834" s="1">
        <v>3.1539999999999999</v>
      </c>
      <c r="I2834" s="1">
        <v>5.5469999999999997</v>
      </c>
      <c r="J2834" s="1">
        <v>0.85</v>
      </c>
      <c r="K2834" s="1">
        <v>3.2559999999999998</v>
      </c>
      <c r="L2834" s="1">
        <v>7.4089999999999998</v>
      </c>
      <c r="M2834" s="1">
        <v>3.387</v>
      </c>
      <c r="N2834" s="1">
        <v>5.9050000000000002</v>
      </c>
      <c r="O2834" s="1">
        <v>0.83699999999999997</v>
      </c>
      <c r="P2834" s="1"/>
    </row>
    <row r="2835" spans="1:16" ht="13.5" x14ac:dyDescent="0.35">
      <c r="A2835" s="1">
        <v>2828</v>
      </c>
      <c r="B2835" s="1">
        <v>2828</v>
      </c>
      <c r="C2835" s="1">
        <v>2829</v>
      </c>
      <c r="D2835" s="1" t="s">
        <v>78</v>
      </c>
      <c r="E2835" s="12">
        <v>0.83333333333333337</v>
      </c>
      <c r="F2835" s="1">
        <v>7.7839999999999998</v>
      </c>
      <c r="G2835" s="1">
        <v>11.728</v>
      </c>
      <c r="H2835" s="1">
        <v>7.407</v>
      </c>
      <c r="I2835" s="1">
        <v>6.2670000000000003</v>
      </c>
      <c r="J2835" s="1">
        <v>0.86</v>
      </c>
      <c r="K2835" s="1">
        <v>7.4080000000000004</v>
      </c>
      <c r="L2835" s="1">
        <v>12.289</v>
      </c>
      <c r="M2835" s="1">
        <v>7.7430000000000003</v>
      </c>
      <c r="N2835" s="1">
        <v>6.5439999999999996</v>
      </c>
      <c r="O2835" s="1">
        <v>0.86299999999999999</v>
      </c>
      <c r="P2835" s="1"/>
    </row>
    <row r="2836" spans="1:16" ht="13.5" x14ac:dyDescent="0.35">
      <c r="A2836" s="1">
        <v>2829</v>
      </c>
      <c r="B2836" s="1">
        <v>2829</v>
      </c>
      <c r="C2836" s="1">
        <v>2830</v>
      </c>
      <c r="D2836" s="1" t="s">
        <v>78</v>
      </c>
      <c r="E2836" s="12">
        <v>0.875</v>
      </c>
      <c r="F2836" s="1">
        <v>4.1749999999999998</v>
      </c>
      <c r="G2836" s="1">
        <v>8.1539999999999999</v>
      </c>
      <c r="H2836" s="1">
        <v>3.9119999999999999</v>
      </c>
      <c r="I2836" s="1">
        <v>7.5730000000000004</v>
      </c>
      <c r="J2836" s="1">
        <v>0.66</v>
      </c>
      <c r="K2836" s="1">
        <v>4.1710000000000003</v>
      </c>
      <c r="L2836" s="1">
        <v>8.5510000000000002</v>
      </c>
      <c r="M2836" s="1">
        <v>4.0880000000000001</v>
      </c>
      <c r="N2836" s="1">
        <v>7.94</v>
      </c>
      <c r="O2836" s="1">
        <v>0.67300000000000004</v>
      </c>
      <c r="P2836" s="1"/>
    </row>
    <row r="2837" spans="1:16" ht="13.5" x14ac:dyDescent="0.35">
      <c r="A2837" s="1">
        <v>2830</v>
      </c>
      <c r="B2837" s="1">
        <v>2830</v>
      </c>
      <c r="C2837" s="1">
        <v>2831</v>
      </c>
      <c r="D2837" s="1" t="s">
        <v>78</v>
      </c>
      <c r="E2837" s="12">
        <v>0.91666666666666663</v>
      </c>
      <c r="F2837" s="1">
        <v>0.64200000000000002</v>
      </c>
      <c r="G2837" s="1">
        <v>1.734</v>
      </c>
      <c r="H2837" s="1">
        <v>0.26700000000000002</v>
      </c>
      <c r="I2837" s="1">
        <v>3.2389999999999999</v>
      </c>
      <c r="J2837" s="1">
        <v>0.44600000000000001</v>
      </c>
      <c r="K2837" s="1">
        <v>0.98299999999999998</v>
      </c>
      <c r="L2837" s="1">
        <v>1.8120000000000001</v>
      </c>
      <c r="M2837" s="1">
        <v>0.26800000000000002</v>
      </c>
      <c r="N2837" s="1">
        <v>3.395</v>
      </c>
      <c r="O2837" s="1">
        <v>0.46100000000000002</v>
      </c>
      <c r="P2837" s="1"/>
    </row>
    <row r="2838" spans="1:16" ht="13.5" x14ac:dyDescent="0.35">
      <c r="A2838" s="1">
        <v>2831</v>
      </c>
      <c r="B2838" s="1">
        <v>2831</v>
      </c>
      <c r="C2838" s="1">
        <v>2832</v>
      </c>
      <c r="D2838" s="1" t="s">
        <v>78</v>
      </c>
      <c r="E2838" s="12">
        <v>0.95833333333333337</v>
      </c>
      <c r="F2838" s="1">
        <v>3.1459999999999999</v>
      </c>
      <c r="G2838" s="1">
        <v>6.2119999999999997</v>
      </c>
      <c r="H2838" s="1">
        <v>2.972</v>
      </c>
      <c r="I2838" s="1">
        <v>4.62</v>
      </c>
      <c r="J2838" s="1">
        <v>0.315</v>
      </c>
      <c r="K2838" s="1">
        <v>3.0880000000000001</v>
      </c>
      <c r="L2838" s="1">
        <v>6.54</v>
      </c>
      <c r="M2838" s="1">
        <v>3.1309999999999998</v>
      </c>
      <c r="N2838" s="1">
        <v>4.8659999999999997</v>
      </c>
      <c r="O2838" s="1">
        <v>0.33100000000000002</v>
      </c>
      <c r="P2838" s="1"/>
    </row>
    <row r="2839" spans="1:16" ht="13.5" x14ac:dyDescent="0.35">
      <c r="A2839" s="1">
        <v>2832</v>
      </c>
      <c r="B2839" s="1">
        <v>2832</v>
      </c>
      <c r="C2839" s="1">
        <v>2833</v>
      </c>
      <c r="D2839" s="1" t="s">
        <v>76</v>
      </c>
      <c r="E2839" s="12">
        <v>0</v>
      </c>
      <c r="F2839" s="1">
        <v>8.0969999999999995</v>
      </c>
      <c r="G2839" s="1">
        <v>15.757</v>
      </c>
      <c r="H2839" s="1">
        <v>7.8490000000000002</v>
      </c>
      <c r="I2839" s="1">
        <v>11.750999999999999</v>
      </c>
      <c r="J2839" s="1">
        <v>8.58</v>
      </c>
      <c r="K2839" s="1">
        <v>7.89</v>
      </c>
      <c r="L2839" s="1">
        <v>16.579000000000001</v>
      </c>
      <c r="M2839" s="1">
        <v>8.2590000000000003</v>
      </c>
      <c r="N2839" s="1">
        <v>12.365</v>
      </c>
      <c r="O2839" s="1">
        <v>22.962</v>
      </c>
      <c r="P2839" s="1"/>
    </row>
    <row r="2840" spans="1:16" ht="13.5" x14ac:dyDescent="0.35">
      <c r="A2840" s="1">
        <v>2833</v>
      </c>
      <c r="B2840" s="1">
        <v>2833</v>
      </c>
      <c r="C2840" s="1">
        <v>2834</v>
      </c>
      <c r="D2840" s="1" t="s">
        <v>76</v>
      </c>
      <c r="E2840" s="12">
        <v>4.1666666666666664E-2</v>
      </c>
      <c r="F2840" s="1">
        <v>11.413</v>
      </c>
      <c r="G2840" s="1">
        <v>21.605</v>
      </c>
      <c r="H2840" s="1">
        <v>9.8840000000000003</v>
      </c>
      <c r="I2840" s="1">
        <v>18.942</v>
      </c>
      <c r="J2840" s="1">
        <v>55.192</v>
      </c>
      <c r="K2840" s="1">
        <v>11.391999999999999</v>
      </c>
      <c r="L2840" s="1">
        <v>22.73</v>
      </c>
      <c r="M2840" s="1">
        <v>10.398999999999999</v>
      </c>
      <c r="N2840" s="1">
        <v>19.928999999999998</v>
      </c>
      <c r="O2840" s="1">
        <v>150.042</v>
      </c>
      <c r="P2840" s="1"/>
    </row>
    <row r="2841" spans="1:16" ht="13.5" x14ac:dyDescent="0.35">
      <c r="A2841" s="1">
        <v>2834</v>
      </c>
      <c r="B2841" s="1">
        <v>2834</v>
      </c>
      <c r="C2841" s="1">
        <v>2835</v>
      </c>
      <c r="D2841" s="1" t="s">
        <v>76</v>
      </c>
      <c r="E2841" s="12">
        <v>8.3333333333333329E-2</v>
      </c>
      <c r="F2841" s="1">
        <v>6.18</v>
      </c>
      <c r="G2841" s="1">
        <v>12.185</v>
      </c>
      <c r="H2841" s="1">
        <v>6.0250000000000004</v>
      </c>
      <c r="I2841" s="1">
        <v>9.6630000000000003</v>
      </c>
      <c r="J2841" s="1">
        <v>28.053999999999998</v>
      </c>
      <c r="K2841" s="1">
        <v>6.1059999999999999</v>
      </c>
      <c r="L2841" s="1">
        <v>12.821</v>
      </c>
      <c r="M2841" s="1">
        <v>6.34</v>
      </c>
      <c r="N2841" s="1">
        <v>10.167</v>
      </c>
      <c r="O2841" s="1">
        <v>76.180999999999997</v>
      </c>
      <c r="P2841" s="1"/>
    </row>
    <row r="2842" spans="1:16" ht="13.5" x14ac:dyDescent="0.35">
      <c r="A2842" s="1">
        <v>2835</v>
      </c>
      <c r="B2842" s="1">
        <v>2835</v>
      </c>
      <c r="C2842" s="1">
        <v>2836</v>
      </c>
      <c r="D2842" s="1" t="s">
        <v>76</v>
      </c>
      <c r="E2842" s="12">
        <v>0.125</v>
      </c>
      <c r="F2842" s="1">
        <v>1.5629999999999999</v>
      </c>
      <c r="G2842" s="1">
        <v>4.76</v>
      </c>
      <c r="H2842" s="1">
        <v>1.105</v>
      </c>
      <c r="I2842" s="1">
        <v>6.79</v>
      </c>
      <c r="J2842" s="1">
        <v>20.251000000000001</v>
      </c>
      <c r="K2842" s="1">
        <v>1.675</v>
      </c>
      <c r="L2842" s="1">
        <v>5.008</v>
      </c>
      <c r="M2842" s="1">
        <v>1.163</v>
      </c>
      <c r="N2842" s="1">
        <v>7.1449999999999996</v>
      </c>
      <c r="O2842" s="1">
        <v>55.454999999999998</v>
      </c>
      <c r="P2842" s="1"/>
    </row>
    <row r="2843" spans="1:16" ht="13.5" x14ac:dyDescent="0.35">
      <c r="A2843" s="1">
        <v>2836</v>
      </c>
      <c r="B2843" s="1">
        <v>2836</v>
      </c>
      <c r="C2843" s="1">
        <v>2837</v>
      </c>
      <c r="D2843" s="1" t="s">
        <v>76</v>
      </c>
      <c r="E2843" s="12">
        <v>0.16666666666666666</v>
      </c>
      <c r="F2843" s="1">
        <v>9.2210000000000001</v>
      </c>
      <c r="G2843" s="1">
        <v>17.646999999999998</v>
      </c>
      <c r="H2843" s="1">
        <v>9.0039999999999996</v>
      </c>
      <c r="I2843" s="1">
        <v>12.672000000000001</v>
      </c>
      <c r="J2843" s="1">
        <v>37.539000000000001</v>
      </c>
      <c r="K2843" s="1">
        <v>9.0540000000000003</v>
      </c>
      <c r="L2843" s="1">
        <v>18.568000000000001</v>
      </c>
      <c r="M2843" s="1">
        <v>9.4749999999999996</v>
      </c>
      <c r="N2843" s="1">
        <v>13.335000000000001</v>
      </c>
      <c r="O2843" s="1">
        <v>102.58499999999999</v>
      </c>
      <c r="P2843" s="1"/>
    </row>
    <row r="2844" spans="1:16" ht="13.5" x14ac:dyDescent="0.35">
      <c r="A2844" s="1">
        <v>2837</v>
      </c>
      <c r="B2844" s="1">
        <v>2837</v>
      </c>
      <c r="C2844" s="1">
        <v>2838</v>
      </c>
      <c r="D2844" s="1" t="s">
        <v>76</v>
      </c>
      <c r="E2844" s="12">
        <v>0.20833333333333334</v>
      </c>
      <c r="F2844" s="1">
        <v>6.6120000000000001</v>
      </c>
      <c r="G2844" s="1">
        <v>10.773999999999999</v>
      </c>
      <c r="H2844" s="1">
        <v>4.976</v>
      </c>
      <c r="I2844" s="1">
        <v>8.7729999999999997</v>
      </c>
      <c r="J2844" s="1">
        <v>30.245999999999999</v>
      </c>
      <c r="K2844" s="1">
        <v>5.899</v>
      </c>
      <c r="L2844" s="1">
        <v>11.337</v>
      </c>
      <c r="M2844" s="1">
        <v>5.2359999999999998</v>
      </c>
      <c r="N2844" s="1">
        <v>9.2309999999999999</v>
      </c>
      <c r="O2844" s="1">
        <v>66.906999999999996</v>
      </c>
      <c r="P2844" s="1"/>
    </row>
    <row r="2845" spans="1:16" ht="13.5" x14ac:dyDescent="0.35">
      <c r="A2845" s="1">
        <v>2838</v>
      </c>
      <c r="B2845" s="1">
        <v>2838</v>
      </c>
      <c r="C2845" s="1">
        <v>2839</v>
      </c>
      <c r="D2845" s="1" t="s">
        <v>76</v>
      </c>
      <c r="E2845" s="12">
        <v>0.25</v>
      </c>
      <c r="F2845" s="1">
        <v>7.9859999999999998</v>
      </c>
      <c r="G2845" s="1">
        <v>15.278</v>
      </c>
      <c r="H2845" s="1">
        <v>8.1479999999999997</v>
      </c>
      <c r="I2845" s="1">
        <v>10.435</v>
      </c>
      <c r="J2845" s="1">
        <v>8.9559999999999995</v>
      </c>
      <c r="K2845" s="1">
        <v>11.36</v>
      </c>
      <c r="L2845" s="1">
        <v>16.071999999999999</v>
      </c>
      <c r="M2845" s="1">
        <v>8.57</v>
      </c>
      <c r="N2845" s="1">
        <v>10.976000000000001</v>
      </c>
      <c r="O2845" s="1">
        <v>78.965000000000003</v>
      </c>
      <c r="P2845" s="1"/>
    </row>
    <row r="2846" spans="1:16" ht="13.5" x14ac:dyDescent="0.35">
      <c r="A2846" s="1">
        <v>2839</v>
      </c>
      <c r="B2846" s="1">
        <v>2839</v>
      </c>
      <c r="C2846" s="1">
        <v>2840</v>
      </c>
      <c r="D2846" s="1" t="s">
        <v>76</v>
      </c>
      <c r="E2846" s="12">
        <v>0.29166666666666669</v>
      </c>
      <c r="F2846" s="1">
        <v>4.0380000000000003</v>
      </c>
      <c r="G2846" s="1">
        <v>0.66200000000000003</v>
      </c>
      <c r="H2846" s="1">
        <v>4.2859999999999996</v>
      </c>
      <c r="I2846" s="1">
        <v>1.94</v>
      </c>
      <c r="J2846" s="1">
        <v>2.6320000000000001</v>
      </c>
      <c r="K2846" s="1">
        <v>0.35599999999999998</v>
      </c>
      <c r="L2846" s="1">
        <v>1.196</v>
      </c>
      <c r="M2846" s="1">
        <v>4.01</v>
      </c>
      <c r="N2846" s="1">
        <v>1.5409999999999999</v>
      </c>
      <c r="O2846" s="1">
        <v>29.896000000000001</v>
      </c>
      <c r="P2846" s="1"/>
    </row>
    <row r="2847" spans="1:16" ht="13.5" x14ac:dyDescent="0.35">
      <c r="A2847" s="1">
        <v>2840</v>
      </c>
      <c r="B2847" s="1">
        <v>2840</v>
      </c>
      <c r="C2847" s="1">
        <v>2841</v>
      </c>
      <c r="D2847" s="1" t="s">
        <v>76</v>
      </c>
      <c r="E2847" s="12">
        <v>0.33333333333333331</v>
      </c>
      <c r="F2847" s="1">
        <v>16.722999999999999</v>
      </c>
      <c r="G2847" s="1">
        <v>29.681000000000001</v>
      </c>
      <c r="H2847" s="1">
        <v>15.98</v>
      </c>
      <c r="I2847" s="1">
        <v>21.212</v>
      </c>
      <c r="J2847" s="1">
        <v>19.376000000000001</v>
      </c>
      <c r="K2847" s="1">
        <v>23.388000000000002</v>
      </c>
      <c r="L2847" s="1">
        <v>31.228999999999999</v>
      </c>
      <c r="M2847" s="1">
        <v>16.814</v>
      </c>
      <c r="N2847" s="1">
        <v>22.318999999999999</v>
      </c>
      <c r="O2847" s="1">
        <v>142.333</v>
      </c>
      <c r="P2847" s="1"/>
    </row>
    <row r="2848" spans="1:16" ht="13.5" x14ac:dyDescent="0.35">
      <c r="A2848" s="1">
        <v>2841</v>
      </c>
      <c r="B2848" s="1">
        <v>2841</v>
      </c>
      <c r="C2848" s="1">
        <v>2842</v>
      </c>
      <c r="D2848" s="1" t="s">
        <v>76</v>
      </c>
      <c r="E2848" s="12">
        <v>0.375</v>
      </c>
      <c r="F2848" s="1">
        <v>2.09</v>
      </c>
      <c r="G2848" s="1">
        <v>4.2350000000000003</v>
      </c>
      <c r="H2848" s="1">
        <v>1.8280000000000001</v>
      </c>
      <c r="I2848" s="1">
        <v>3.125</v>
      </c>
      <c r="J2848" s="1">
        <v>4.681</v>
      </c>
      <c r="K2848" s="1">
        <v>1.5249999999999999</v>
      </c>
      <c r="L2848" s="1">
        <v>4.4379999999999997</v>
      </c>
      <c r="M2848" s="1">
        <v>1.9059999999999999</v>
      </c>
      <c r="N2848" s="1">
        <v>3.2709999999999999</v>
      </c>
      <c r="O2848" s="1">
        <v>0.80500000000000005</v>
      </c>
      <c r="P2848" s="1"/>
    </row>
    <row r="2849" spans="1:16" ht="13.5" x14ac:dyDescent="0.35">
      <c r="A2849" s="1">
        <v>2842</v>
      </c>
      <c r="B2849" s="1">
        <v>2842</v>
      </c>
      <c r="C2849" s="1">
        <v>2843</v>
      </c>
      <c r="D2849" s="1" t="s">
        <v>76</v>
      </c>
      <c r="E2849" s="12">
        <v>0.41666666666666669</v>
      </c>
      <c r="F2849" s="1">
        <v>5.1210000000000004</v>
      </c>
      <c r="G2849" s="1">
        <v>9.0500000000000007</v>
      </c>
      <c r="H2849" s="1">
        <v>4.5430000000000001</v>
      </c>
      <c r="I2849" s="1">
        <v>6.4980000000000002</v>
      </c>
      <c r="J2849" s="1">
        <v>11.617000000000001</v>
      </c>
      <c r="K2849" s="1">
        <v>5.7759999999999998</v>
      </c>
      <c r="L2849" s="1">
        <v>9.5429999999999993</v>
      </c>
      <c r="M2849" s="1">
        <v>4.8010000000000002</v>
      </c>
      <c r="N2849" s="1">
        <v>6.8579999999999997</v>
      </c>
      <c r="O2849" s="1">
        <v>17.004000000000001</v>
      </c>
      <c r="P2849" s="1"/>
    </row>
    <row r="2850" spans="1:16" ht="13.5" x14ac:dyDescent="0.35">
      <c r="A2850" s="1">
        <v>2843</v>
      </c>
      <c r="B2850" s="1">
        <v>2843</v>
      </c>
      <c r="C2850" s="1">
        <v>2844</v>
      </c>
      <c r="D2850" s="1" t="s">
        <v>76</v>
      </c>
      <c r="E2850" s="12">
        <v>0.45833333333333331</v>
      </c>
      <c r="F2850" s="1">
        <v>21.507000000000001</v>
      </c>
      <c r="G2850" s="1">
        <v>34.331000000000003</v>
      </c>
      <c r="H2850" s="1">
        <v>16.544</v>
      </c>
      <c r="I2850" s="1">
        <v>29.236999999999998</v>
      </c>
      <c r="J2850" s="1">
        <v>11.37</v>
      </c>
      <c r="K2850" s="1">
        <v>65.540999999999997</v>
      </c>
      <c r="L2850" s="1">
        <v>36.152999999999999</v>
      </c>
      <c r="M2850" s="1">
        <v>17.440000000000001</v>
      </c>
      <c r="N2850" s="1">
        <v>30.792999999999999</v>
      </c>
      <c r="O2850" s="1">
        <v>169.90199999999999</v>
      </c>
      <c r="P2850" s="1"/>
    </row>
    <row r="2851" spans="1:16" ht="13.5" x14ac:dyDescent="0.35">
      <c r="A2851" s="1">
        <v>2844</v>
      </c>
      <c r="B2851" s="1">
        <v>2844</v>
      </c>
      <c r="C2851" s="1">
        <v>2845</v>
      </c>
      <c r="D2851" s="1" t="s">
        <v>76</v>
      </c>
      <c r="E2851" s="12">
        <v>0.5</v>
      </c>
      <c r="F2851" s="1">
        <v>26.821999999999999</v>
      </c>
      <c r="G2851" s="1">
        <v>40.597999999999999</v>
      </c>
      <c r="H2851" s="1">
        <v>20.794</v>
      </c>
      <c r="I2851" s="1">
        <v>33.420999999999999</v>
      </c>
      <c r="J2851" s="1">
        <v>22.981000000000002</v>
      </c>
      <c r="K2851" s="1">
        <v>70.605000000000004</v>
      </c>
      <c r="L2851" s="1">
        <v>42.679000000000002</v>
      </c>
      <c r="M2851" s="1">
        <v>21.843</v>
      </c>
      <c r="N2851" s="1">
        <v>35.127000000000002</v>
      </c>
      <c r="O2851" s="1">
        <v>126.432</v>
      </c>
      <c r="P2851" s="1"/>
    </row>
    <row r="2852" spans="1:16" ht="13.5" x14ac:dyDescent="0.35">
      <c r="A2852" s="1">
        <v>2845</v>
      </c>
      <c r="B2852" s="1">
        <v>2845</v>
      </c>
      <c r="C2852" s="1">
        <v>2846</v>
      </c>
      <c r="D2852" s="1" t="s">
        <v>76</v>
      </c>
      <c r="E2852" s="12">
        <v>0.54166666666666663</v>
      </c>
      <c r="F2852" s="1">
        <v>0.16500000000000001</v>
      </c>
      <c r="G2852" s="1">
        <v>0.10100000000000001</v>
      </c>
      <c r="H2852" s="1">
        <v>0.22500000000000001</v>
      </c>
      <c r="I2852" s="1">
        <v>0.24299999999999999</v>
      </c>
      <c r="J2852" s="1">
        <v>0.25800000000000001</v>
      </c>
      <c r="K2852" s="1">
        <v>2.8260000000000001</v>
      </c>
      <c r="L2852" s="1">
        <v>0.14499999999999999</v>
      </c>
      <c r="M2852" s="1">
        <v>0.27500000000000002</v>
      </c>
      <c r="N2852" s="1">
        <v>0.216</v>
      </c>
      <c r="O2852" s="1">
        <v>32.412999999999997</v>
      </c>
      <c r="P2852" s="1"/>
    </row>
    <row r="2853" spans="1:16" ht="13.5" x14ac:dyDescent="0.35">
      <c r="A2853" s="1">
        <v>2846</v>
      </c>
      <c r="B2853" s="1">
        <v>2846</v>
      </c>
      <c r="C2853" s="1">
        <v>2847</v>
      </c>
      <c r="D2853" s="1" t="s">
        <v>76</v>
      </c>
      <c r="E2853" s="12">
        <v>0.58333333333333337</v>
      </c>
      <c r="F2853" s="1">
        <v>2.3359999999999999</v>
      </c>
      <c r="G2853" s="1">
        <v>5.52</v>
      </c>
      <c r="H2853" s="1">
        <v>3.2480000000000002</v>
      </c>
      <c r="I2853" s="1">
        <v>4.4039999999999999</v>
      </c>
      <c r="J2853" s="1">
        <v>2.4300000000000002</v>
      </c>
      <c r="K2853" s="1">
        <v>6.1189999999999998</v>
      </c>
      <c r="L2853" s="1">
        <v>5.6760000000000002</v>
      </c>
      <c r="M2853" s="1">
        <v>3.2839999999999998</v>
      </c>
      <c r="N2853" s="1">
        <v>4.5010000000000003</v>
      </c>
      <c r="O2853" s="1">
        <v>12.87</v>
      </c>
      <c r="P2853" s="1"/>
    </row>
    <row r="2854" spans="1:16" ht="13.5" x14ac:dyDescent="0.35">
      <c r="A2854" s="1">
        <v>2847</v>
      </c>
      <c r="B2854" s="1">
        <v>2847</v>
      </c>
      <c r="C2854" s="1">
        <v>2848</v>
      </c>
      <c r="D2854" s="1" t="s">
        <v>76</v>
      </c>
      <c r="E2854" s="12">
        <v>0.625</v>
      </c>
      <c r="F2854" s="1">
        <v>19.222999999999999</v>
      </c>
      <c r="G2854" s="1">
        <v>9.8719999999999999</v>
      </c>
      <c r="H2854" s="1">
        <v>3.9950000000000001</v>
      </c>
      <c r="I2854" s="1">
        <v>10.295999999999999</v>
      </c>
      <c r="J2854" s="1">
        <v>12.558999999999999</v>
      </c>
      <c r="K2854" s="1">
        <v>33.511000000000003</v>
      </c>
      <c r="L2854" s="1">
        <v>10.282</v>
      </c>
      <c r="M2854" s="1">
        <v>4.0970000000000004</v>
      </c>
      <c r="N2854" s="1">
        <v>10.726000000000001</v>
      </c>
      <c r="O2854" s="1">
        <v>26.283000000000001</v>
      </c>
      <c r="P2854" s="1"/>
    </row>
    <row r="2855" spans="1:16" ht="13.5" x14ac:dyDescent="0.35">
      <c r="A2855" s="1">
        <v>2848</v>
      </c>
      <c r="B2855" s="1">
        <v>2848</v>
      </c>
      <c r="C2855" s="1">
        <v>2849</v>
      </c>
      <c r="D2855" s="1" t="s">
        <v>76</v>
      </c>
      <c r="E2855" s="12">
        <v>0.66666666666666663</v>
      </c>
      <c r="F2855" s="1">
        <v>3.8820000000000001</v>
      </c>
      <c r="G2855" s="1">
        <v>2.9689999999999999</v>
      </c>
      <c r="H2855" s="1">
        <v>6.7169999999999996</v>
      </c>
      <c r="I2855" s="1">
        <v>2.657</v>
      </c>
      <c r="J2855" s="1">
        <v>0.44800000000000001</v>
      </c>
      <c r="K2855" s="1">
        <v>11.58</v>
      </c>
      <c r="L2855" s="1">
        <v>2.6659999999999999</v>
      </c>
      <c r="M2855" s="1">
        <v>6.61</v>
      </c>
      <c r="N2855" s="1">
        <v>2.339</v>
      </c>
      <c r="O2855" s="1">
        <v>15.872</v>
      </c>
      <c r="P2855" s="1"/>
    </row>
    <row r="2856" spans="1:16" ht="13.5" x14ac:dyDescent="0.35">
      <c r="A2856" s="1">
        <v>2849</v>
      </c>
      <c r="B2856" s="1">
        <v>2849</v>
      </c>
      <c r="C2856" s="1">
        <v>2850</v>
      </c>
      <c r="D2856" s="1" t="s">
        <v>76</v>
      </c>
      <c r="E2856" s="12">
        <v>0.70833333333333337</v>
      </c>
      <c r="F2856" s="1">
        <v>3.915</v>
      </c>
      <c r="G2856" s="1">
        <v>12.162000000000001</v>
      </c>
      <c r="H2856" s="1">
        <v>7.9939999999999998</v>
      </c>
      <c r="I2856" s="1">
        <v>7.0119999999999996</v>
      </c>
      <c r="J2856" s="1">
        <v>0.17299999999999999</v>
      </c>
      <c r="K2856" s="1">
        <v>1.696</v>
      </c>
      <c r="L2856" s="1">
        <v>12.781000000000001</v>
      </c>
      <c r="M2856" s="1">
        <v>8.3970000000000002</v>
      </c>
      <c r="N2856" s="1">
        <v>7.3639999999999999</v>
      </c>
      <c r="O2856" s="1">
        <v>9.7159999999999993</v>
      </c>
      <c r="P2856" s="1"/>
    </row>
    <row r="2857" spans="1:16" ht="13.5" x14ac:dyDescent="0.35">
      <c r="A2857" s="1">
        <v>2850</v>
      </c>
      <c r="B2857" s="1">
        <v>2850</v>
      </c>
      <c r="C2857" s="1">
        <v>2851</v>
      </c>
      <c r="D2857" s="1" t="s">
        <v>76</v>
      </c>
      <c r="E2857" s="12">
        <v>0.75</v>
      </c>
      <c r="F2857" s="1">
        <v>9.9920000000000009</v>
      </c>
      <c r="G2857" s="1">
        <v>17.277000000000001</v>
      </c>
      <c r="H2857" s="1">
        <v>9.8219999999999992</v>
      </c>
      <c r="I2857" s="1">
        <v>12.241</v>
      </c>
      <c r="J2857" s="1">
        <v>8.5950000000000006</v>
      </c>
      <c r="K2857" s="1">
        <v>11.686</v>
      </c>
      <c r="L2857" s="1">
        <v>18.195</v>
      </c>
      <c r="M2857" s="1">
        <v>10.352</v>
      </c>
      <c r="N2857" s="1">
        <v>12.897</v>
      </c>
      <c r="O2857" s="1">
        <v>34.6</v>
      </c>
      <c r="P2857" s="1"/>
    </row>
    <row r="2858" spans="1:16" ht="13.5" x14ac:dyDescent="0.35">
      <c r="A2858" s="1">
        <v>2851</v>
      </c>
      <c r="B2858" s="1">
        <v>2851</v>
      </c>
      <c r="C2858" s="1">
        <v>2852</v>
      </c>
      <c r="D2858" s="1" t="s">
        <v>76</v>
      </c>
      <c r="E2858" s="12">
        <v>0.79166666666666663</v>
      </c>
      <c r="F2858" s="1">
        <v>1.141</v>
      </c>
      <c r="G2858" s="1">
        <v>2.44</v>
      </c>
      <c r="H2858" s="1">
        <v>1.097</v>
      </c>
      <c r="I2858" s="1">
        <v>1.6319999999999999</v>
      </c>
      <c r="J2858" s="1">
        <v>0.64600000000000002</v>
      </c>
      <c r="K2858" s="1">
        <v>0.80500000000000005</v>
      </c>
      <c r="L2858" s="1">
        <v>2.5910000000000002</v>
      </c>
      <c r="M2858" s="1">
        <v>1.1779999999999999</v>
      </c>
      <c r="N2858" s="1">
        <v>1.7410000000000001</v>
      </c>
      <c r="O2858" s="1">
        <v>0.65600000000000003</v>
      </c>
      <c r="P2858" s="1"/>
    </row>
    <row r="2859" spans="1:16" ht="13.5" x14ac:dyDescent="0.35">
      <c r="A2859" s="1">
        <v>2852</v>
      </c>
      <c r="B2859" s="1">
        <v>2852</v>
      </c>
      <c r="C2859" s="1">
        <v>2853</v>
      </c>
      <c r="D2859" s="1" t="s">
        <v>76</v>
      </c>
      <c r="E2859" s="12">
        <v>0.83333333333333337</v>
      </c>
      <c r="F2859" s="1">
        <v>4.4640000000000004</v>
      </c>
      <c r="G2859" s="1">
        <v>8.6300000000000008</v>
      </c>
      <c r="H2859" s="1">
        <v>4.8250000000000002</v>
      </c>
      <c r="I2859" s="1">
        <v>6.7679999999999998</v>
      </c>
      <c r="J2859" s="1">
        <v>0.627</v>
      </c>
      <c r="K2859" s="1">
        <v>4.5460000000000003</v>
      </c>
      <c r="L2859" s="1">
        <v>9.0570000000000004</v>
      </c>
      <c r="M2859" s="1">
        <v>5.0549999999999997</v>
      </c>
      <c r="N2859" s="1">
        <v>7.0990000000000002</v>
      </c>
      <c r="O2859" s="1">
        <v>0.63800000000000001</v>
      </c>
      <c r="P2859" s="1"/>
    </row>
    <row r="2860" spans="1:16" ht="13.5" x14ac:dyDescent="0.35">
      <c r="A2860" s="1">
        <v>2853</v>
      </c>
      <c r="B2860" s="1">
        <v>2853</v>
      </c>
      <c r="C2860" s="1">
        <v>2854</v>
      </c>
      <c r="D2860" s="1" t="s">
        <v>76</v>
      </c>
      <c r="E2860" s="12">
        <v>0.875</v>
      </c>
      <c r="F2860" s="1">
        <v>13.989000000000001</v>
      </c>
      <c r="G2860" s="1">
        <v>25.233000000000001</v>
      </c>
      <c r="H2860" s="1">
        <v>14.058</v>
      </c>
      <c r="I2860" s="1">
        <v>18.117000000000001</v>
      </c>
      <c r="J2860" s="1">
        <v>0.47499999999999998</v>
      </c>
      <c r="K2860" s="1">
        <v>13.827999999999999</v>
      </c>
      <c r="L2860" s="1">
        <v>26.533000000000001</v>
      </c>
      <c r="M2860" s="1">
        <v>14.775</v>
      </c>
      <c r="N2860" s="1">
        <v>19.045999999999999</v>
      </c>
      <c r="O2860" s="1">
        <v>0.48599999999999999</v>
      </c>
      <c r="P2860" s="1"/>
    </row>
    <row r="2861" spans="1:16" ht="13.5" x14ac:dyDescent="0.35">
      <c r="A2861" s="1">
        <v>2854</v>
      </c>
      <c r="B2861" s="1">
        <v>2854</v>
      </c>
      <c r="C2861" s="1">
        <v>2855</v>
      </c>
      <c r="D2861" s="1" t="s">
        <v>76</v>
      </c>
      <c r="E2861" s="12">
        <v>0.91666666666666663</v>
      </c>
      <c r="F2861" s="1">
        <v>1.9019999999999999</v>
      </c>
      <c r="G2861" s="1">
        <v>6.4669999999999996</v>
      </c>
      <c r="H2861" s="1">
        <v>1.597</v>
      </c>
      <c r="I2861" s="1">
        <v>8.4420000000000002</v>
      </c>
      <c r="J2861" s="1">
        <v>0.32500000000000001</v>
      </c>
      <c r="K2861" s="1">
        <v>2.226</v>
      </c>
      <c r="L2861" s="1">
        <v>6.8109999999999999</v>
      </c>
      <c r="M2861" s="1">
        <v>1.6870000000000001</v>
      </c>
      <c r="N2861" s="1">
        <v>8.8879999999999999</v>
      </c>
      <c r="O2861" s="1">
        <v>0.33500000000000002</v>
      </c>
      <c r="P2861" s="1"/>
    </row>
    <row r="2862" spans="1:16" ht="13.5" x14ac:dyDescent="0.35">
      <c r="A2862" s="1">
        <v>2855</v>
      </c>
      <c r="B2862" s="1">
        <v>2855</v>
      </c>
      <c r="C2862" s="1">
        <v>2856</v>
      </c>
      <c r="D2862" s="1" t="s">
        <v>76</v>
      </c>
      <c r="E2862" s="12">
        <v>0.95833333333333337</v>
      </c>
      <c r="F2862" s="1">
        <v>5.4509999999999996</v>
      </c>
      <c r="G2862" s="1">
        <v>9.9860000000000007</v>
      </c>
      <c r="H2862" s="1">
        <v>5.4939999999999998</v>
      </c>
      <c r="I2862" s="1">
        <v>6.7919999999999998</v>
      </c>
      <c r="J2862" s="1">
        <v>0.25700000000000001</v>
      </c>
      <c r="K2862" s="1">
        <v>5.694</v>
      </c>
      <c r="L2862" s="1">
        <v>10.51</v>
      </c>
      <c r="M2862" s="1">
        <v>5.7839999999999998</v>
      </c>
      <c r="N2862" s="1">
        <v>7.149</v>
      </c>
      <c r="O2862" s="1">
        <v>0.26700000000000002</v>
      </c>
      <c r="P2862" s="1"/>
    </row>
    <row r="2863" spans="1:16" ht="13.5" x14ac:dyDescent="0.35">
      <c r="A2863" s="1">
        <v>2856</v>
      </c>
      <c r="B2863" s="1">
        <v>2856</v>
      </c>
      <c r="C2863" s="1">
        <v>2857</v>
      </c>
      <c r="D2863" s="1" t="s">
        <v>202</v>
      </c>
      <c r="E2863" s="12">
        <v>0</v>
      </c>
      <c r="F2863" s="1">
        <v>9.7989999999999995</v>
      </c>
      <c r="G2863" s="1">
        <v>15.505000000000001</v>
      </c>
      <c r="H2863" s="1">
        <v>9.8870000000000005</v>
      </c>
      <c r="I2863" s="1">
        <v>7.7469999999999999</v>
      </c>
      <c r="J2863" s="1">
        <v>0.221</v>
      </c>
      <c r="K2863" s="1">
        <v>9.6850000000000005</v>
      </c>
      <c r="L2863" s="1">
        <v>16.315999999999999</v>
      </c>
      <c r="M2863" s="1">
        <v>10.406000000000001</v>
      </c>
      <c r="N2863" s="1">
        <v>8.1539999999999999</v>
      </c>
      <c r="O2863" s="1">
        <v>0.22900000000000001</v>
      </c>
      <c r="P2863" s="1"/>
    </row>
    <row r="2864" spans="1:16" ht="13.5" x14ac:dyDescent="0.35">
      <c r="A2864" s="1">
        <v>2857</v>
      </c>
      <c r="B2864" s="1">
        <v>2857</v>
      </c>
      <c r="C2864" s="1">
        <v>2858</v>
      </c>
      <c r="D2864" s="1" t="s">
        <v>202</v>
      </c>
      <c r="E2864" s="12">
        <v>4.1666666666666664E-2</v>
      </c>
      <c r="F2864" s="1">
        <v>9.9329999999999998</v>
      </c>
      <c r="G2864" s="1">
        <v>16.984999999999999</v>
      </c>
      <c r="H2864" s="1">
        <v>9.83</v>
      </c>
      <c r="I2864" s="1">
        <v>11.244</v>
      </c>
      <c r="J2864" s="1">
        <v>21.488</v>
      </c>
      <c r="K2864" s="1">
        <v>10.337999999999999</v>
      </c>
      <c r="L2864" s="1">
        <v>17.869</v>
      </c>
      <c r="M2864" s="1">
        <v>10.343</v>
      </c>
      <c r="N2864" s="1">
        <v>11.83</v>
      </c>
      <c r="O2864" s="1">
        <v>100.194</v>
      </c>
      <c r="P2864" s="1"/>
    </row>
    <row r="2865" spans="1:16" ht="13.5" x14ac:dyDescent="0.35">
      <c r="A2865" s="1">
        <v>2858</v>
      </c>
      <c r="B2865" s="1">
        <v>2858</v>
      </c>
      <c r="C2865" s="1">
        <v>2859</v>
      </c>
      <c r="D2865" s="1" t="s">
        <v>202</v>
      </c>
      <c r="E2865" s="12">
        <v>8.3333333333333329E-2</v>
      </c>
      <c r="F2865" s="1">
        <v>5.8419999999999996</v>
      </c>
      <c r="G2865" s="1">
        <v>9.7420000000000009</v>
      </c>
      <c r="H2865" s="1">
        <v>5.9889999999999999</v>
      </c>
      <c r="I2865" s="1">
        <v>5.4950000000000001</v>
      </c>
      <c r="J2865" s="1">
        <v>1.327</v>
      </c>
      <c r="K2865" s="1">
        <v>6.0090000000000003</v>
      </c>
      <c r="L2865" s="1">
        <v>10.252000000000001</v>
      </c>
      <c r="M2865" s="1">
        <v>6.3040000000000003</v>
      </c>
      <c r="N2865" s="1">
        <v>5.7830000000000004</v>
      </c>
      <c r="O2865" s="1">
        <v>58.122</v>
      </c>
      <c r="P2865" s="1"/>
    </row>
    <row r="2866" spans="1:16" ht="13.5" x14ac:dyDescent="0.35">
      <c r="A2866" s="1">
        <v>2859</v>
      </c>
      <c r="B2866" s="1">
        <v>2859</v>
      </c>
      <c r="C2866" s="1">
        <v>2860</v>
      </c>
      <c r="D2866" s="1" t="s">
        <v>202</v>
      </c>
      <c r="E2866" s="12">
        <v>0.125</v>
      </c>
      <c r="F2866" s="1">
        <v>9.9250000000000007</v>
      </c>
      <c r="G2866" s="1">
        <v>16.943000000000001</v>
      </c>
      <c r="H2866" s="1">
        <v>9.6340000000000003</v>
      </c>
      <c r="I2866" s="1">
        <v>11.228999999999999</v>
      </c>
      <c r="J2866" s="1">
        <v>17.780999999999999</v>
      </c>
      <c r="K2866" s="1">
        <v>10.028</v>
      </c>
      <c r="L2866" s="1">
        <v>17.824000000000002</v>
      </c>
      <c r="M2866" s="1">
        <v>10.135</v>
      </c>
      <c r="N2866" s="1">
        <v>11.811999999999999</v>
      </c>
      <c r="O2866" s="1">
        <v>105.063</v>
      </c>
      <c r="P2866" s="1"/>
    </row>
    <row r="2867" spans="1:16" ht="13.5" x14ac:dyDescent="0.35">
      <c r="A2867" s="1">
        <v>2860</v>
      </c>
      <c r="B2867" s="1">
        <v>2860</v>
      </c>
      <c r="C2867" s="1">
        <v>2861</v>
      </c>
      <c r="D2867" s="1" t="s">
        <v>202</v>
      </c>
      <c r="E2867" s="12">
        <v>0.16666666666666666</v>
      </c>
      <c r="F2867" s="1">
        <v>4.38</v>
      </c>
      <c r="G2867" s="1">
        <v>6.8159999999999998</v>
      </c>
      <c r="H2867" s="1">
        <v>4.4059999999999997</v>
      </c>
      <c r="I2867" s="1">
        <v>3.5830000000000002</v>
      </c>
      <c r="J2867" s="1">
        <v>4.7779999999999996</v>
      </c>
      <c r="K2867" s="1">
        <v>4.2249999999999996</v>
      </c>
      <c r="L2867" s="1">
        <v>7.1760000000000002</v>
      </c>
      <c r="M2867" s="1">
        <v>4.641</v>
      </c>
      <c r="N2867" s="1">
        <v>3.7749999999999999</v>
      </c>
      <c r="O2867" s="1">
        <v>29.972999999999999</v>
      </c>
      <c r="P2867" s="1"/>
    </row>
    <row r="2868" spans="1:16" ht="13.5" x14ac:dyDescent="0.35">
      <c r="A2868" s="1">
        <v>2861</v>
      </c>
      <c r="B2868" s="1">
        <v>2861</v>
      </c>
      <c r="C2868" s="1">
        <v>2862</v>
      </c>
      <c r="D2868" s="1" t="s">
        <v>202</v>
      </c>
      <c r="E2868" s="12">
        <v>0.20833333333333334</v>
      </c>
      <c r="F2868" s="1">
        <v>7.1360000000000001</v>
      </c>
      <c r="G2868" s="1">
        <v>11.63</v>
      </c>
      <c r="H2868" s="1">
        <v>7.52</v>
      </c>
      <c r="I2868" s="1">
        <v>5.8819999999999997</v>
      </c>
      <c r="J2868" s="1">
        <v>3.4000000000000002E-2</v>
      </c>
      <c r="K2868" s="1">
        <v>7.431</v>
      </c>
      <c r="L2868" s="1">
        <v>12.231999999999999</v>
      </c>
      <c r="M2868" s="1">
        <v>7.9089999999999998</v>
      </c>
      <c r="N2868" s="1">
        <v>6.1849999999999996</v>
      </c>
      <c r="O2868" s="1">
        <v>59.375</v>
      </c>
      <c r="P2868" s="1"/>
    </row>
    <row r="2869" spans="1:16" ht="13.5" x14ac:dyDescent="0.35">
      <c r="A2869" s="1">
        <v>2862</v>
      </c>
      <c r="B2869" s="1">
        <v>2862</v>
      </c>
      <c r="C2869" s="1">
        <v>2863</v>
      </c>
      <c r="D2869" s="1" t="s">
        <v>202</v>
      </c>
      <c r="E2869" s="12">
        <v>0.25</v>
      </c>
      <c r="F2869" s="1">
        <v>6.0860000000000003</v>
      </c>
      <c r="G2869" s="1">
        <v>10.042</v>
      </c>
      <c r="H2869" s="1">
        <v>5.9969999999999999</v>
      </c>
      <c r="I2869" s="1">
        <v>6.4139999999999997</v>
      </c>
      <c r="J2869" s="1">
        <v>1.2E-2</v>
      </c>
      <c r="K2869" s="1">
        <v>6.14</v>
      </c>
      <c r="L2869" s="1">
        <v>10.567</v>
      </c>
      <c r="M2869" s="1">
        <v>6.3120000000000003</v>
      </c>
      <c r="N2869" s="1">
        <v>6.7510000000000003</v>
      </c>
      <c r="O2869" s="1">
        <v>50.972999999999999</v>
      </c>
      <c r="P2869" s="1"/>
    </row>
    <row r="2870" spans="1:16" ht="13.5" x14ac:dyDescent="0.35">
      <c r="A2870" s="1">
        <v>2863</v>
      </c>
      <c r="B2870" s="1">
        <v>2863</v>
      </c>
      <c r="C2870" s="1">
        <v>2864</v>
      </c>
      <c r="D2870" s="1" t="s">
        <v>202</v>
      </c>
      <c r="E2870" s="12">
        <v>0.29166666666666669</v>
      </c>
      <c r="F2870" s="1">
        <v>16.324000000000002</v>
      </c>
      <c r="G2870" s="1">
        <v>21.231999999999999</v>
      </c>
      <c r="H2870" s="1">
        <v>16.484000000000002</v>
      </c>
      <c r="I2870" s="1">
        <v>16.771999999999998</v>
      </c>
      <c r="J2870" s="1">
        <v>9.3710000000000004</v>
      </c>
      <c r="K2870" s="1">
        <v>16.315999999999999</v>
      </c>
      <c r="L2870" s="1">
        <v>21.846</v>
      </c>
      <c r="M2870" s="1">
        <v>16.850999999999999</v>
      </c>
      <c r="N2870" s="1">
        <v>17.155000000000001</v>
      </c>
      <c r="O2870" s="1">
        <v>68.5</v>
      </c>
      <c r="P2870" s="1"/>
    </row>
    <row r="2871" spans="1:16" ht="13.5" x14ac:dyDescent="0.35">
      <c r="A2871" s="1">
        <v>2864</v>
      </c>
      <c r="B2871" s="1">
        <v>2864</v>
      </c>
      <c r="C2871" s="1">
        <v>2865</v>
      </c>
      <c r="D2871" s="1" t="s">
        <v>202</v>
      </c>
      <c r="E2871" s="12">
        <v>0.33333333333333331</v>
      </c>
      <c r="F2871" s="1">
        <v>1.7490000000000001</v>
      </c>
      <c r="G2871" s="1">
        <v>3.492</v>
      </c>
      <c r="H2871" s="1">
        <v>1.984</v>
      </c>
      <c r="I2871" s="1">
        <v>2.2090000000000001</v>
      </c>
      <c r="J2871" s="1">
        <v>0.27300000000000002</v>
      </c>
      <c r="K2871" s="1">
        <v>1.9770000000000001</v>
      </c>
      <c r="L2871" s="1">
        <v>3.6890000000000001</v>
      </c>
      <c r="M2871" s="1">
        <v>2.101</v>
      </c>
      <c r="N2871" s="1">
        <v>2.339</v>
      </c>
      <c r="O2871" s="1">
        <v>21.763000000000002</v>
      </c>
      <c r="P2871" s="1"/>
    </row>
    <row r="2872" spans="1:16" ht="13.5" x14ac:dyDescent="0.35">
      <c r="A2872" s="1">
        <v>2865</v>
      </c>
      <c r="B2872" s="1">
        <v>2865</v>
      </c>
      <c r="C2872" s="1">
        <v>2866</v>
      </c>
      <c r="D2872" s="1" t="s">
        <v>202</v>
      </c>
      <c r="E2872" s="12">
        <v>0.375</v>
      </c>
      <c r="F2872" s="1">
        <v>2.7490000000000001</v>
      </c>
      <c r="G2872" s="1">
        <v>4.0979999999999999</v>
      </c>
      <c r="H2872" s="1">
        <v>2.83</v>
      </c>
      <c r="I2872" s="1">
        <v>3.0529999999999999</v>
      </c>
      <c r="J2872" s="1">
        <v>4.8449999999999998</v>
      </c>
      <c r="K2872" s="1">
        <v>3.137</v>
      </c>
      <c r="L2872" s="1">
        <v>4.2699999999999996</v>
      </c>
      <c r="M2872" s="1">
        <v>2.9359999999999999</v>
      </c>
      <c r="N2872" s="1">
        <v>3.17</v>
      </c>
      <c r="O2872" s="1">
        <v>38.53</v>
      </c>
      <c r="P2872" s="1"/>
    </row>
    <row r="2873" spans="1:16" ht="13.5" x14ac:dyDescent="0.35">
      <c r="A2873" s="1">
        <v>2866</v>
      </c>
      <c r="B2873" s="1">
        <v>2866</v>
      </c>
      <c r="C2873" s="1">
        <v>2867</v>
      </c>
      <c r="D2873" s="1" t="s">
        <v>202</v>
      </c>
      <c r="E2873" s="12">
        <v>0.41666666666666669</v>
      </c>
      <c r="F2873" s="1">
        <v>1.8440000000000001</v>
      </c>
      <c r="G2873" s="1">
        <v>4.0309999999999997</v>
      </c>
      <c r="H2873" s="1">
        <v>1.8680000000000001</v>
      </c>
      <c r="I2873" s="1">
        <v>3.0590000000000002</v>
      </c>
      <c r="J2873" s="1">
        <v>5.2489999999999997</v>
      </c>
      <c r="K2873" s="1">
        <v>2.677</v>
      </c>
      <c r="L2873" s="1">
        <v>4.274</v>
      </c>
      <c r="M2873" s="1">
        <v>1.9990000000000001</v>
      </c>
      <c r="N2873" s="1">
        <v>3.2519999999999998</v>
      </c>
      <c r="O2873" s="1">
        <v>14.568</v>
      </c>
      <c r="P2873" s="1"/>
    </row>
    <row r="2874" spans="1:16" ht="13.5" x14ac:dyDescent="0.35">
      <c r="A2874" s="1">
        <v>2867</v>
      </c>
      <c r="B2874" s="1">
        <v>2867</v>
      </c>
      <c r="C2874" s="1">
        <v>2868</v>
      </c>
      <c r="D2874" s="1" t="s">
        <v>202</v>
      </c>
      <c r="E2874" s="12">
        <v>0.45833333333333331</v>
      </c>
      <c r="F2874" s="1">
        <v>6.8949999999999996</v>
      </c>
      <c r="G2874" s="1">
        <v>14.073</v>
      </c>
      <c r="H2874" s="1">
        <v>7.4480000000000004</v>
      </c>
      <c r="I2874" s="1">
        <v>11.933</v>
      </c>
      <c r="J2874" s="1">
        <v>3.5350000000000001</v>
      </c>
      <c r="K2874" s="1">
        <v>13.369</v>
      </c>
      <c r="L2874" s="1">
        <v>14.815</v>
      </c>
      <c r="M2874" s="1">
        <v>7.8449999999999998</v>
      </c>
      <c r="N2874" s="1">
        <v>12.564</v>
      </c>
      <c r="O2874" s="1">
        <v>31.651</v>
      </c>
      <c r="P2874" s="1"/>
    </row>
    <row r="2875" spans="1:16" ht="13.5" x14ac:dyDescent="0.35">
      <c r="A2875" s="1">
        <v>2868</v>
      </c>
      <c r="B2875" s="1">
        <v>2868</v>
      </c>
      <c r="C2875" s="1">
        <v>2869</v>
      </c>
      <c r="D2875" s="1" t="s">
        <v>202</v>
      </c>
      <c r="E2875" s="12">
        <v>0.5</v>
      </c>
      <c r="F2875" s="1">
        <v>0.13100000000000001</v>
      </c>
      <c r="G2875" s="1">
        <v>4.8929999999999998</v>
      </c>
      <c r="H2875" s="1">
        <v>2.4460000000000002</v>
      </c>
      <c r="I2875" s="1">
        <v>4.0709999999999997</v>
      </c>
      <c r="J2875" s="1">
        <v>0.14499999999999999</v>
      </c>
      <c r="K2875" s="1">
        <v>1.516</v>
      </c>
      <c r="L2875" s="1">
        <v>5.1689999999999996</v>
      </c>
      <c r="M2875" s="1">
        <v>2.5939999999999999</v>
      </c>
      <c r="N2875" s="1">
        <v>4.3040000000000003</v>
      </c>
      <c r="O2875" s="1">
        <v>6.5049999999999999</v>
      </c>
      <c r="P2875" s="1"/>
    </row>
    <row r="2876" spans="1:16" ht="13.5" x14ac:dyDescent="0.35">
      <c r="A2876" s="1">
        <v>2869</v>
      </c>
      <c r="B2876" s="1">
        <v>2869</v>
      </c>
      <c r="C2876" s="1">
        <v>2870</v>
      </c>
      <c r="D2876" s="1" t="s">
        <v>202</v>
      </c>
      <c r="E2876" s="12">
        <v>0.54166666666666663</v>
      </c>
      <c r="F2876" s="1">
        <v>7.2610000000000001</v>
      </c>
      <c r="G2876" s="1">
        <v>11.569000000000001</v>
      </c>
      <c r="H2876" s="1">
        <v>7.5990000000000002</v>
      </c>
      <c r="I2876" s="1">
        <v>7.6020000000000003</v>
      </c>
      <c r="J2876" s="1">
        <v>23.808</v>
      </c>
      <c r="K2876" s="1">
        <v>5.6070000000000002</v>
      </c>
      <c r="L2876" s="1">
        <v>12.153</v>
      </c>
      <c r="M2876" s="1">
        <v>7.976</v>
      </c>
      <c r="N2876" s="1">
        <v>7.9790000000000001</v>
      </c>
      <c r="O2876" s="1">
        <v>75.548000000000002</v>
      </c>
      <c r="P2876" s="1"/>
    </row>
    <row r="2877" spans="1:16" ht="13.5" x14ac:dyDescent="0.35">
      <c r="A2877" s="1">
        <v>2870</v>
      </c>
      <c r="B2877" s="1">
        <v>2870</v>
      </c>
      <c r="C2877" s="1">
        <v>2871</v>
      </c>
      <c r="D2877" s="1" t="s">
        <v>202</v>
      </c>
      <c r="E2877" s="12">
        <v>0.58333333333333337</v>
      </c>
      <c r="F2877" s="1">
        <v>13.926</v>
      </c>
      <c r="G2877" s="1">
        <v>21.004999999999999</v>
      </c>
      <c r="H2877" s="1">
        <v>12.164</v>
      </c>
      <c r="I2877" s="1">
        <v>16.064</v>
      </c>
      <c r="J2877" s="1">
        <v>16.57</v>
      </c>
      <c r="K2877" s="1">
        <v>18.102</v>
      </c>
      <c r="L2877" s="1">
        <v>22.096</v>
      </c>
      <c r="M2877" s="1">
        <v>12.795</v>
      </c>
      <c r="N2877" s="1">
        <v>16.896999999999998</v>
      </c>
      <c r="O2877" s="1">
        <v>73.706999999999994</v>
      </c>
      <c r="P2877" s="1"/>
    </row>
    <row r="2878" spans="1:16" ht="13.5" x14ac:dyDescent="0.35">
      <c r="A2878" s="1">
        <v>2871</v>
      </c>
      <c r="B2878" s="1">
        <v>2871</v>
      </c>
      <c r="C2878" s="1">
        <v>2872</v>
      </c>
      <c r="D2878" s="1" t="s">
        <v>202</v>
      </c>
      <c r="E2878" s="12">
        <v>0.625</v>
      </c>
      <c r="F2878" s="1">
        <v>2.839</v>
      </c>
      <c r="G2878" s="1">
        <v>4.9009999999999998</v>
      </c>
      <c r="H2878" s="1">
        <v>3.1869999999999998</v>
      </c>
      <c r="I2878" s="1">
        <v>3.1070000000000002</v>
      </c>
      <c r="J2878" s="1">
        <v>15.473000000000001</v>
      </c>
      <c r="K2878" s="1">
        <v>2.8250000000000002</v>
      </c>
      <c r="L2878" s="1">
        <v>5.1449999999999996</v>
      </c>
      <c r="M2878" s="1">
        <v>3.3420000000000001</v>
      </c>
      <c r="N2878" s="1">
        <v>3.258</v>
      </c>
      <c r="O2878" s="1">
        <v>41.969000000000001</v>
      </c>
      <c r="P2878" s="1"/>
    </row>
    <row r="2879" spans="1:16" ht="13.5" x14ac:dyDescent="0.35">
      <c r="A2879" s="1">
        <v>2872</v>
      </c>
      <c r="B2879" s="1">
        <v>2872</v>
      </c>
      <c r="C2879" s="1">
        <v>2873</v>
      </c>
      <c r="D2879" s="1" t="s">
        <v>202</v>
      </c>
      <c r="E2879" s="12">
        <v>0.66666666666666663</v>
      </c>
      <c r="F2879" s="1">
        <v>10.15</v>
      </c>
      <c r="G2879" s="1">
        <v>10.891</v>
      </c>
      <c r="H2879" s="1">
        <v>10.201000000000001</v>
      </c>
      <c r="I2879" s="1">
        <v>10.615</v>
      </c>
      <c r="J2879" s="1">
        <v>9.2620000000000005</v>
      </c>
      <c r="K2879" s="1">
        <v>10.231</v>
      </c>
      <c r="L2879" s="1">
        <v>10.981</v>
      </c>
      <c r="M2879" s="1">
        <v>10.255000000000001</v>
      </c>
      <c r="N2879" s="1">
        <v>10.691000000000001</v>
      </c>
      <c r="O2879" s="1">
        <v>9.2680000000000007</v>
      </c>
      <c r="P2879" s="1"/>
    </row>
    <row r="2880" spans="1:16" ht="13.5" x14ac:dyDescent="0.35">
      <c r="A2880" s="1">
        <v>2873</v>
      </c>
      <c r="B2880" s="1">
        <v>2873</v>
      </c>
      <c r="C2880" s="1">
        <v>2874</v>
      </c>
      <c r="D2880" s="1" t="s">
        <v>202</v>
      </c>
      <c r="E2880" s="12">
        <v>0.70833333333333337</v>
      </c>
      <c r="F2880" s="1">
        <v>0.224</v>
      </c>
      <c r="G2880" s="1">
        <v>0.33900000000000002</v>
      </c>
      <c r="H2880" s="1">
        <v>0.29299999999999998</v>
      </c>
      <c r="I2880" s="1">
        <v>0.13100000000000001</v>
      </c>
      <c r="J2880" s="1">
        <v>5.5E-2</v>
      </c>
      <c r="K2880" s="1">
        <v>0.27200000000000002</v>
      </c>
      <c r="L2880" s="1">
        <v>0.34899999999999998</v>
      </c>
      <c r="M2880" s="1">
        <v>0.3</v>
      </c>
      <c r="N2880" s="1">
        <v>0.13100000000000001</v>
      </c>
      <c r="O2880" s="1">
        <v>0.05</v>
      </c>
      <c r="P2880" s="1"/>
    </row>
    <row r="2881" spans="1:16" ht="13.5" x14ac:dyDescent="0.35">
      <c r="A2881" s="1">
        <v>2874</v>
      </c>
      <c r="B2881" s="1">
        <v>2874</v>
      </c>
      <c r="C2881" s="1">
        <v>2875</v>
      </c>
      <c r="D2881" s="1" t="s">
        <v>202</v>
      </c>
      <c r="E2881" s="12">
        <v>0.75</v>
      </c>
      <c r="F2881" s="1">
        <v>0.41199999999999998</v>
      </c>
      <c r="G2881" s="1">
        <v>0.995</v>
      </c>
      <c r="H2881" s="1">
        <v>0.629</v>
      </c>
      <c r="I2881" s="1">
        <v>0.67300000000000004</v>
      </c>
      <c r="J2881" s="1">
        <v>5.1999999999999998E-2</v>
      </c>
      <c r="K2881" s="1">
        <v>0.43099999999999999</v>
      </c>
      <c r="L2881" s="1">
        <v>1.054</v>
      </c>
      <c r="M2881" s="1">
        <v>0.66800000000000004</v>
      </c>
      <c r="N2881" s="1">
        <v>0.71499999999999997</v>
      </c>
      <c r="O2881" s="1">
        <v>4.8000000000000001E-2</v>
      </c>
      <c r="P2881" s="1"/>
    </row>
    <row r="2882" spans="1:16" ht="13.5" x14ac:dyDescent="0.35">
      <c r="A2882" s="1">
        <v>2875</v>
      </c>
      <c r="B2882" s="1">
        <v>2875</v>
      </c>
      <c r="C2882" s="1">
        <v>2876</v>
      </c>
      <c r="D2882" s="1" t="s">
        <v>202</v>
      </c>
      <c r="E2882" s="12">
        <v>0.79166666666666663</v>
      </c>
      <c r="F2882" s="1">
        <v>4.0229999999999997</v>
      </c>
      <c r="G2882" s="1">
        <v>5.5540000000000003</v>
      </c>
      <c r="H2882" s="1">
        <v>3.9289999999999998</v>
      </c>
      <c r="I2882" s="1">
        <v>3.198</v>
      </c>
      <c r="J2882" s="1">
        <v>4.8970000000000002</v>
      </c>
      <c r="K2882" s="1">
        <v>6.6349999999999998</v>
      </c>
      <c r="L2882" s="1">
        <v>5.851</v>
      </c>
      <c r="M2882" s="1">
        <v>4.1420000000000003</v>
      </c>
      <c r="N2882" s="1">
        <v>3.3719999999999999</v>
      </c>
      <c r="O2882" s="1">
        <v>39.082000000000001</v>
      </c>
      <c r="P2882" s="1"/>
    </row>
    <row r="2883" spans="1:16" ht="13.5" x14ac:dyDescent="0.35">
      <c r="A2883" s="1">
        <v>2876</v>
      </c>
      <c r="B2883" s="1">
        <v>2876</v>
      </c>
      <c r="C2883" s="1">
        <v>2877</v>
      </c>
      <c r="D2883" s="1" t="s">
        <v>202</v>
      </c>
      <c r="E2883" s="12">
        <v>0.83333333333333337</v>
      </c>
      <c r="F2883" s="1">
        <v>2.802</v>
      </c>
      <c r="G2883" s="1">
        <v>3.03</v>
      </c>
      <c r="H2883" s="1">
        <v>1.605</v>
      </c>
      <c r="I2883" s="1">
        <v>2.8079999999999998</v>
      </c>
      <c r="J2883" s="1">
        <v>1.2310000000000001</v>
      </c>
      <c r="K2883" s="1">
        <v>5.3979999999999997</v>
      </c>
      <c r="L2883" s="1">
        <v>3.18</v>
      </c>
      <c r="M2883" s="1">
        <v>1.6819999999999999</v>
      </c>
      <c r="N2883" s="1">
        <v>2.948</v>
      </c>
      <c r="O2883" s="1">
        <v>39.216999999999999</v>
      </c>
      <c r="P2883" s="1"/>
    </row>
    <row r="2884" spans="1:16" ht="13.5" x14ac:dyDescent="0.35">
      <c r="A2884" s="1">
        <v>2877</v>
      </c>
      <c r="B2884" s="1">
        <v>2877</v>
      </c>
      <c r="C2884" s="1">
        <v>2878</v>
      </c>
      <c r="D2884" s="1" t="s">
        <v>202</v>
      </c>
      <c r="E2884" s="12">
        <v>0.875</v>
      </c>
      <c r="F2884" s="1">
        <v>0.37</v>
      </c>
      <c r="G2884" s="1">
        <v>0.56699999999999995</v>
      </c>
      <c r="H2884" s="1">
        <v>0.505</v>
      </c>
      <c r="I2884" s="1">
        <v>0.2</v>
      </c>
      <c r="J2884" s="1">
        <v>7.0000000000000001E-3</v>
      </c>
      <c r="K2884" s="1">
        <v>0.33700000000000002</v>
      </c>
      <c r="L2884" s="1">
        <v>0.59199999999999997</v>
      </c>
      <c r="M2884" s="1">
        <v>0.52700000000000002</v>
      </c>
      <c r="N2884" s="1">
        <v>0.20499999999999999</v>
      </c>
      <c r="O2884" s="1">
        <v>3.1E-2</v>
      </c>
      <c r="P2884" s="1"/>
    </row>
    <row r="2885" spans="1:16" ht="13.5" x14ac:dyDescent="0.35">
      <c r="A2885" s="1">
        <v>2878</v>
      </c>
      <c r="B2885" s="1">
        <v>2878</v>
      </c>
      <c r="C2885" s="1">
        <v>2879</v>
      </c>
      <c r="D2885" s="1" t="s">
        <v>202</v>
      </c>
      <c r="E2885" s="12">
        <v>0.91666666666666663</v>
      </c>
      <c r="F2885" s="1">
        <v>1.897</v>
      </c>
      <c r="G2885" s="1">
        <v>2.9609999999999999</v>
      </c>
      <c r="H2885" s="1">
        <v>2.1579999999999999</v>
      </c>
      <c r="I2885" s="1">
        <v>1.4359999999999999</v>
      </c>
      <c r="J2885" s="1">
        <v>2.9460000000000002</v>
      </c>
      <c r="K2885" s="1">
        <v>1.825</v>
      </c>
      <c r="L2885" s="1">
        <v>3.1160000000000001</v>
      </c>
      <c r="M2885" s="1">
        <v>2.27</v>
      </c>
      <c r="N2885" s="1">
        <v>1.5109999999999999</v>
      </c>
      <c r="O2885" s="1">
        <v>4.7E-2</v>
      </c>
      <c r="P2885" s="1"/>
    </row>
    <row r="2886" spans="1:16" ht="13.5" x14ac:dyDescent="0.35">
      <c r="A2886" s="1">
        <v>2879</v>
      </c>
      <c r="B2886" s="1">
        <v>2879</v>
      </c>
      <c r="C2886" s="1">
        <v>2880</v>
      </c>
      <c r="D2886" s="1" t="s">
        <v>202</v>
      </c>
      <c r="E2886" s="12">
        <v>0.95833333333333337</v>
      </c>
      <c r="F2886" s="1">
        <v>4.3079999999999998</v>
      </c>
      <c r="G2886" s="1">
        <v>6.13</v>
      </c>
      <c r="H2886" s="1">
        <v>4.3520000000000003</v>
      </c>
      <c r="I2886" s="1">
        <v>3.0169999999999999</v>
      </c>
      <c r="J2886" s="1">
        <v>9.0269999999999992</v>
      </c>
      <c r="K2886" s="1">
        <v>4.282</v>
      </c>
      <c r="L2886" s="1">
        <v>6.4420000000000002</v>
      </c>
      <c r="M2886" s="1">
        <v>4.5720000000000001</v>
      </c>
      <c r="N2886" s="1">
        <v>3.1680000000000001</v>
      </c>
      <c r="O2886" s="1">
        <v>0.17499999999999999</v>
      </c>
      <c r="P2886" s="1"/>
    </row>
    <row r="2887" spans="1:16" ht="13.5" x14ac:dyDescent="0.35">
      <c r="A2887" s="1">
        <v>2880</v>
      </c>
      <c r="B2887" s="1">
        <v>2880</v>
      </c>
      <c r="C2887" s="1">
        <v>2881</v>
      </c>
      <c r="D2887" s="1" t="s">
        <v>203</v>
      </c>
      <c r="E2887" s="12">
        <v>0</v>
      </c>
      <c r="F2887" s="1">
        <v>14.49</v>
      </c>
      <c r="G2887" s="1">
        <v>19.684000000000001</v>
      </c>
      <c r="H2887" s="1">
        <v>15.03</v>
      </c>
      <c r="I2887" s="1">
        <v>13.01</v>
      </c>
      <c r="J2887" s="1">
        <v>5.01</v>
      </c>
      <c r="K2887" s="1">
        <v>14.670999999999999</v>
      </c>
      <c r="L2887" s="1">
        <v>20.335999999999999</v>
      </c>
      <c r="M2887" s="1">
        <v>15.439</v>
      </c>
      <c r="N2887" s="1">
        <v>13.3</v>
      </c>
      <c r="O2887" s="1">
        <v>4.8440000000000003</v>
      </c>
      <c r="P2887" s="1"/>
    </row>
    <row r="2888" spans="1:16" ht="13.5" x14ac:dyDescent="0.35">
      <c r="A2888" s="1">
        <v>2881</v>
      </c>
      <c r="B2888" s="1">
        <v>2881</v>
      </c>
      <c r="C2888" s="1">
        <v>2882</v>
      </c>
      <c r="D2888" s="1" t="s">
        <v>203</v>
      </c>
      <c r="E2888" s="12">
        <v>4.1666666666666664E-2</v>
      </c>
      <c r="F2888" s="1">
        <v>0.998</v>
      </c>
      <c r="G2888" s="1">
        <v>1.63</v>
      </c>
      <c r="H2888" s="1">
        <v>2.3650000000000002</v>
      </c>
      <c r="I2888" s="1">
        <v>0.30599999999999999</v>
      </c>
      <c r="J2888" s="1">
        <v>0.55100000000000005</v>
      </c>
      <c r="K2888" s="1">
        <v>1.0069999999999999</v>
      </c>
      <c r="L2888" s="1">
        <v>1.706</v>
      </c>
      <c r="M2888" s="1">
        <v>2.4790000000000001</v>
      </c>
      <c r="N2888" s="1">
        <v>0.33300000000000002</v>
      </c>
      <c r="O2888" s="1">
        <v>5.7480000000000002</v>
      </c>
      <c r="P2888" s="1"/>
    </row>
    <row r="2889" spans="1:16" ht="13.5" x14ac:dyDescent="0.35">
      <c r="A2889" s="1">
        <v>2882</v>
      </c>
      <c r="B2889" s="1">
        <v>2882</v>
      </c>
      <c r="C2889" s="1">
        <v>2883</v>
      </c>
      <c r="D2889" s="1" t="s">
        <v>203</v>
      </c>
      <c r="E2889" s="12">
        <v>8.3333333333333329E-2</v>
      </c>
      <c r="F2889" s="1">
        <v>0.20100000000000001</v>
      </c>
      <c r="G2889" s="1">
        <v>0.13700000000000001</v>
      </c>
      <c r="H2889" s="1">
        <v>0.16400000000000001</v>
      </c>
      <c r="I2889" s="1">
        <v>8.6999999999999994E-2</v>
      </c>
      <c r="J2889" s="1">
        <v>0.60399999999999998</v>
      </c>
      <c r="K2889" s="1">
        <v>0.2</v>
      </c>
      <c r="L2889" s="1">
        <v>0.152</v>
      </c>
      <c r="M2889" s="1">
        <v>0.18</v>
      </c>
      <c r="N2889" s="1">
        <v>8.3000000000000004E-2</v>
      </c>
      <c r="O2889" s="1">
        <v>0.13200000000000001</v>
      </c>
      <c r="P2889" s="1"/>
    </row>
    <row r="2890" spans="1:16" ht="13.5" x14ac:dyDescent="0.35">
      <c r="A2890" s="1">
        <v>2883</v>
      </c>
      <c r="B2890" s="1">
        <v>2883</v>
      </c>
      <c r="C2890" s="1">
        <v>2884</v>
      </c>
      <c r="D2890" s="1" t="s">
        <v>203</v>
      </c>
      <c r="E2890" s="12">
        <v>0.125</v>
      </c>
      <c r="F2890" s="1">
        <v>0.184</v>
      </c>
      <c r="G2890" s="1">
        <v>0.46600000000000003</v>
      </c>
      <c r="H2890" s="1">
        <v>0.59</v>
      </c>
      <c r="I2890" s="1">
        <v>2.1999999999999999E-2</v>
      </c>
      <c r="J2890" s="1">
        <v>0.13800000000000001</v>
      </c>
      <c r="K2890" s="1">
        <v>0.17399999999999999</v>
      </c>
      <c r="L2890" s="1">
        <v>0.48899999999999999</v>
      </c>
      <c r="M2890" s="1">
        <v>0.61899999999999999</v>
      </c>
      <c r="N2890" s="1">
        <v>2.1000000000000001E-2</v>
      </c>
      <c r="O2890" s="1">
        <v>0.219</v>
      </c>
      <c r="P2890" s="1"/>
    </row>
    <row r="2891" spans="1:16" ht="13.5" x14ac:dyDescent="0.35">
      <c r="A2891" s="1">
        <v>2884</v>
      </c>
      <c r="B2891" s="1">
        <v>2884</v>
      </c>
      <c r="C2891" s="1">
        <v>2885</v>
      </c>
      <c r="D2891" s="1" t="s">
        <v>203</v>
      </c>
      <c r="E2891" s="12">
        <v>0.16666666666666666</v>
      </c>
      <c r="F2891" s="1">
        <v>1.9830000000000001</v>
      </c>
      <c r="G2891" s="1">
        <v>3.581</v>
      </c>
      <c r="H2891" s="1">
        <v>4.1150000000000002</v>
      </c>
      <c r="I2891" s="1">
        <v>0.94799999999999995</v>
      </c>
      <c r="J2891" s="1">
        <v>0.122</v>
      </c>
      <c r="K2891" s="1">
        <v>2.0019999999999998</v>
      </c>
      <c r="L2891" s="1">
        <v>3.7679999999999998</v>
      </c>
      <c r="M2891" s="1">
        <v>4.33</v>
      </c>
      <c r="N2891" s="1">
        <v>0.999</v>
      </c>
      <c r="O2891" s="1">
        <v>5.9429999999999996</v>
      </c>
      <c r="P2891" s="1"/>
    </row>
    <row r="2892" spans="1:16" ht="13.5" x14ac:dyDescent="0.35">
      <c r="A2892" s="1">
        <v>2885</v>
      </c>
      <c r="B2892" s="1">
        <v>2885</v>
      </c>
      <c r="C2892" s="1">
        <v>2886</v>
      </c>
      <c r="D2892" s="1" t="s">
        <v>203</v>
      </c>
      <c r="E2892" s="12">
        <v>0.20833333333333334</v>
      </c>
      <c r="F2892" s="1">
        <v>0.215</v>
      </c>
      <c r="G2892" s="1">
        <v>0.36399999999999999</v>
      </c>
      <c r="H2892" s="1">
        <v>0.41099999999999998</v>
      </c>
      <c r="I2892" s="1">
        <v>0.121</v>
      </c>
      <c r="J2892" s="1">
        <v>5.2999999999999999E-2</v>
      </c>
      <c r="K2892" s="1">
        <v>0.22700000000000001</v>
      </c>
      <c r="L2892" s="1">
        <v>0.38700000000000001</v>
      </c>
      <c r="M2892" s="1">
        <v>0.435</v>
      </c>
      <c r="N2892" s="1">
        <v>0.13200000000000001</v>
      </c>
      <c r="O2892" s="1">
        <v>0.57999999999999996</v>
      </c>
      <c r="P2892" s="1"/>
    </row>
    <row r="2893" spans="1:16" ht="13.5" x14ac:dyDescent="0.35">
      <c r="A2893" s="1">
        <v>2886</v>
      </c>
      <c r="B2893" s="1">
        <v>2886</v>
      </c>
      <c r="C2893" s="1">
        <v>2887</v>
      </c>
      <c r="D2893" s="1" t="s">
        <v>203</v>
      </c>
      <c r="E2893" s="12">
        <v>0.25</v>
      </c>
      <c r="F2893" s="1">
        <v>0.39200000000000002</v>
      </c>
      <c r="G2893" s="1">
        <v>0.60699999999999998</v>
      </c>
      <c r="H2893" s="1">
        <v>0.626</v>
      </c>
      <c r="I2893" s="1">
        <v>0.23200000000000001</v>
      </c>
      <c r="J2893" s="1">
        <v>1.5760000000000001</v>
      </c>
      <c r="K2893" s="1">
        <v>0.35499999999999998</v>
      </c>
      <c r="L2893" s="1">
        <v>0.63100000000000001</v>
      </c>
      <c r="M2893" s="1">
        <v>0.65100000000000002</v>
      </c>
      <c r="N2893" s="1">
        <v>0.23599999999999999</v>
      </c>
      <c r="O2893" s="1">
        <v>3.7999999999999999E-2</v>
      </c>
      <c r="P2893" s="1"/>
    </row>
    <row r="2894" spans="1:16" ht="13.5" x14ac:dyDescent="0.35">
      <c r="A2894" s="1">
        <v>2887</v>
      </c>
      <c r="B2894" s="1">
        <v>2887</v>
      </c>
      <c r="C2894" s="1">
        <v>2888</v>
      </c>
      <c r="D2894" s="1" t="s">
        <v>203</v>
      </c>
      <c r="E2894" s="12">
        <v>0.29166666666666669</v>
      </c>
      <c r="F2894" s="1">
        <v>5.1859999999999999</v>
      </c>
      <c r="G2894" s="1">
        <v>4.202</v>
      </c>
      <c r="H2894" s="1">
        <v>4.1710000000000003</v>
      </c>
      <c r="I2894" s="1">
        <v>5.7</v>
      </c>
      <c r="J2894" s="1">
        <v>3.9260000000000002</v>
      </c>
      <c r="K2894" s="1">
        <v>5.3890000000000002</v>
      </c>
      <c r="L2894" s="1">
        <v>4.0179999999999998</v>
      </c>
      <c r="M2894" s="1">
        <v>3.984</v>
      </c>
      <c r="N2894" s="1">
        <v>5.758</v>
      </c>
      <c r="O2894" s="1">
        <v>5.6479999999999997</v>
      </c>
      <c r="P2894" s="1"/>
    </row>
    <row r="2895" spans="1:16" ht="13.5" x14ac:dyDescent="0.35">
      <c r="A2895" s="1">
        <v>2888</v>
      </c>
      <c r="B2895" s="1">
        <v>2888</v>
      </c>
      <c r="C2895" s="1">
        <v>2889</v>
      </c>
      <c r="D2895" s="1" t="s">
        <v>203</v>
      </c>
      <c r="E2895" s="12">
        <v>0.33333333333333331</v>
      </c>
      <c r="F2895" s="1">
        <v>0.44800000000000001</v>
      </c>
      <c r="G2895" s="1">
        <v>1.548</v>
      </c>
      <c r="H2895" s="1">
        <v>1.5609999999999999</v>
      </c>
      <c r="I2895" s="1">
        <v>0</v>
      </c>
      <c r="J2895" s="1">
        <v>3.1789999999999998</v>
      </c>
      <c r="K2895" s="1">
        <v>0.22700000000000001</v>
      </c>
      <c r="L2895" s="1">
        <v>1.736</v>
      </c>
      <c r="M2895" s="1">
        <v>1.75</v>
      </c>
      <c r="N2895" s="1">
        <v>0</v>
      </c>
      <c r="O2895" s="1">
        <v>0</v>
      </c>
      <c r="P2895" s="1"/>
    </row>
    <row r="2896" spans="1:16" ht="13.5" x14ac:dyDescent="0.35">
      <c r="A2896" s="1">
        <v>2889</v>
      </c>
      <c r="B2896" s="1">
        <v>2889</v>
      </c>
      <c r="C2896" s="1">
        <v>2890</v>
      </c>
      <c r="D2896" s="1" t="s">
        <v>203</v>
      </c>
      <c r="E2896" s="12">
        <v>0.375</v>
      </c>
      <c r="F2896" s="1">
        <v>0</v>
      </c>
      <c r="G2896" s="1">
        <v>0.41399999999999998</v>
      </c>
      <c r="H2896" s="1">
        <v>0.434</v>
      </c>
      <c r="I2896" s="1">
        <v>0</v>
      </c>
      <c r="J2896" s="1">
        <v>0</v>
      </c>
      <c r="K2896" s="1">
        <v>0</v>
      </c>
      <c r="L2896" s="1">
        <v>0.48399999999999999</v>
      </c>
      <c r="M2896" s="1">
        <v>0.505</v>
      </c>
      <c r="N2896" s="1">
        <v>0</v>
      </c>
      <c r="O2896" s="1">
        <v>0</v>
      </c>
      <c r="P2896" s="1"/>
    </row>
    <row r="2897" spans="1:16" ht="13.5" x14ac:dyDescent="0.35">
      <c r="A2897" s="1">
        <v>2890</v>
      </c>
      <c r="B2897" s="1">
        <v>2890</v>
      </c>
      <c r="C2897" s="1">
        <v>2891</v>
      </c>
      <c r="D2897" s="1" t="s">
        <v>203</v>
      </c>
      <c r="E2897" s="12">
        <v>0.41666666666666669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0.10100000000000001</v>
      </c>
      <c r="M2897" s="1">
        <v>0.122</v>
      </c>
      <c r="N2897" s="1">
        <v>0</v>
      </c>
      <c r="O2897" s="1">
        <v>0</v>
      </c>
      <c r="P2897" s="1"/>
    </row>
    <row r="2898" spans="1:16" ht="13.5" x14ac:dyDescent="0.35">
      <c r="A2898" s="1">
        <v>2891</v>
      </c>
      <c r="B2898" s="1">
        <v>2891</v>
      </c>
      <c r="C2898" s="1">
        <v>2892</v>
      </c>
      <c r="D2898" s="1" t="s">
        <v>203</v>
      </c>
      <c r="E2898" s="12">
        <v>0.45833333333333331</v>
      </c>
      <c r="F2898" s="1">
        <v>0</v>
      </c>
      <c r="G2898" s="1">
        <v>0.626</v>
      </c>
      <c r="H2898" s="1">
        <v>0.65</v>
      </c>
      <c r="I2898" s="1">
        <v>0</v>
      </c>
      <c r="J2898" s="1">
        <v>0</v>
      </c>
      <c r="K2898" s="1">
        <v>0</v>
      </c>
      <c r="L2898" s="1">
        <v>0.624</v>
      </c>
      <c r="M2898" s="1">
        <v>0.61399999999999999</v>
      </c>
      <c r="N2898" s="1">
        <v>0</v>
      </c>
      <c r="O2898" s="1">
        <v>0</v>
      </c>
      <c r="P2898" s="1"/>
    </row>
    <row r="2899" spans="1:16" ht="13.5" x14ac:dyDescent="0.35">
      <c r="A2899" s="1">
        <v>2892</v>
      </c>
      <c r="B2899" s="1">
        <v>2892</v>
      </c>
      <c r="C2899" s="1">
        <v>2893</v>
      </c>
      <c r="D2899" s="1" t="s">
        <v>203</v>
      </c>
      <c r="E2899" s="12">
        <v>0.5</v>
      </c>
      <c r="F2899" s="1">
        <v>0</v>
      </c>
      <c r="G2899" s="1">
        <v>0.73</v>
      </c>
      <c r="H2899" s="1">
        <v>1.2010000000000001</v>
      </c>
      <c r="I2899" s="1">
        <v>0</v>
      </c>
      <c r="J2899" s="1">
        <v>0.76</v>
      </c>
      <c r="K2899" s="1">
        <v>0</v>
      </c>
      <c r="L2899" s="1">
        <v>0.93100000000000005</v>
      </c>
      <c r="M2899" s="1">
        <v>1.5960000000000001</v>
      </c>
      <c r="N2899" s="1">
        <v>0</v>
      </c>
      <c r="O2899" s="1">
        <v>0</v>
      </c>
      <c r="P2899" s="1"/>
    </row>
    <row r="2900" spans="1:16" ht="13.5" x14ac:dyDescent="0.35">
      <c r="A2900" s="1">
        <v>2893</v>
      </c>
      <c r="B2900" s="1">
        <v>2893</v>
      </c>
      <c r="C2900" s="1">
        <v>2894</v>
      </c>
      <c r="D2900" s="1" t="s">
        <v>203</v>
      </c>
      <c r="E2900" s="12">
        <v>0.54166666666666663</v>
      </c>
      <c r="F2900" s="1">
        <v>0</v>
      </c>
      <c r="G2900" s="1">
        <v>1.3560000000000001</v>
      </c>
      <c r="H2900" s="1">
        <v>1.851</v>
      </c>
      <c r="I2900" s="1">
        <v>0</v>
      </c>
      <c r="J2900" s="1">
        <v>0.76</v>
      </c>
      <c r="K2900" s="1">
        <v>0</v>
      </c>
      <c r="L2900" s="1">
        <v>1.6559999999999999</v>
      </c>
      <c r="M2900" s="1">
        <v>2.331</v>
      </c>
      <c r="N2900" s="1">
        <v>0</v>
      </c>
      <c r="O2900" s="1">
        <v>0</v>
      </c>
      <c r="P2900" s="1"/>
    </row>
    <row r="2901" spans="1:16" ht="13.5" x14ac:dyDescent="0.35">
      <c r="A2901" s="1">
        <v>2894</v>
      </c>
      <c r="B2901" s="1">
        <v>2894</v>
      </c>
      <c r="C2901" s="1">
        <v>2895</v>
      </c>
      <c r="D2901" s="1" t="s">
        <v>203</v>
      </c>
      <c r="E2901" s="12">
        <v>0.58333333333333337</v>
      </c>
      <c r="F2901" s="1">
        <v>0</v>
      </c>
      <c r="G2901" s="1">
        <v>0.75700000000000001</v>
      </c>
      <c r="H2901" s="1">
        <v>0.66100000000000003</v>
      </c>
      <c r="I2901" s="1">
        <v>0</v>
      </c>
      <c r="J2901" s="1">
        <v>0</v>
      </c>
      <c r="K2901" s="1">
        <v>0</v>
      </c>
      <c r="L2901" s="1">
        <v>1</v>
      </c>
      <c r="M2901" s="1">
        <v>0.89200000000000002</v>
      </c>
      <c r="N2901" s="1">
        <v>0</v>
      </c>
      <c r="O2901" s="1">
        <v>12.486000000000001</v>
      </c>
      <c r="P2901" s="1"/>
    </row>
    <row r="2902" spans="1:16" ht="13.5" x14ac:dyDescent="0.35">
      <c r="A2902" s="1">
        <v>2895</v>
      </c>
      <c r="B2902" s="1">
        <v>2895</v>
      </c>
      <c r="C2902" s="1">
        <v>2896</v>
      </c>
      <c r="D2902" s="1" t="s">
        <v>203</v>
      </c>
      <c r="E2902" s="12">
        <v>0.625</v>
      </c>
      <c r="F2902" s="1">
        <v>0</v>
      </c>
      <c r="G2902" s="1">
        <v>0.75700000000000001</v>
      </c>
      <c r="H2902" s="1">
        <v>0.66100000000000003</v>
      </c>
      <c r="I2902" s="1">
        <v>0</v>
      </c>
      <c r="J2902" s="1">
        <v>0</v>
      </c>
      <c r="K2902" s="1">
        <v>0</v>
      </c>
      <c r="L2902" s="1">
        <v>1</v>
      </c>
      <c r="M2902" s="1">
        <v>0.89200000000000002</v>
      </c>
      <c r="N2902" s="1">
        <v>0</v>
      </c>
      <c r="O2902" s="1">
        <v>12.486000000000001</v>
      </c>
      <c r="P2902" s="1"/>
    </row>
    <row r="2903" spans="1:16" ht="13.5" x14ac:dyDescent="0.35">
      <c r="A2903" s="1">
        <v>2896</v>
      </c>
      <c r="B2903" s="1">
        <v>2896</v>
      </c>
      <c r="C2903" s="1">
        <v>2897</v>
      </c>
      <c r="D2903" s="1" t="s">
        <v>203</v>
      </c>
      <c r="E2903" s="12">
        <v>0.66666666666666663</v>
      </c>
      <c r="F2903" s="1">
        <v>0.98899999999999999</v>
      </c>
      <c r="G2903" s="1">
        <v>2.9620000000000002</v>
      </c>
      <c r="H2903" s="1">
        <v>2.681</v>
      </c>
      <c r="I2903" s="1">
        <v>0.75</v>
      </c>
      <c r="J2903" s="1">
        <v>1.675</v>
      </c>
      <c r="K2903" s="1">
        <v>1.109</v>
      </c>
      <c r="L2903" s="1">
        <v>3.1659999999999999</v>
      </c>
      <c r="M2903" s="1">
        <v>2.86</v>
      </c>
      <c r="N2903" s="1">
        <v>0.86299999999999999</v>
      </c>
      <c r="O2903" s="1">
        <v>3.8260000000000001</v>
      </c>
      <c r="P2903" s="1"/>
    </row>
    <row r="2904" spans="1:16" ht="13.5" x14ac:dyDescent="0.35">
      <c r="A2904" s="1">
        <v>2897</v>
      </c>
      <c r="B2904" s="1">
        <v>2897</v>
      </c>
      <c r="C2904" s="1">
        <v>2898</v>
      </c>
      <c r="D2904" s="1" t="s">
        <v>203</v>
      </c>
      <c r="E2904" s="12">
        <v>0.70833333333333337</v>
      </c>
      <c r="F2904" s="1">
        <v>3.0310000000000001</v>
      </c>
      <c r="G2904" s="1">
        <v>3.5049999999999999</v>
      </c>
      <c r="H2904" s="1">
        <v>3.3860000000000001</v>
      </c>
      <c r="I2904" s="1">
        <v>3.1520000000000001</v>
      </c>
      <c r="J2904" s="1">
        <v>0.76900000000000002</v>
      </c>
      <c r="K2904" s="1">
        <v>3.097</v>
      </c>
      <c r="L2904" s="1">
        <v>3.548</v>
      </c>
      <c r="M2904" s="1">
        <v>3.4249999999999998</v>
      </c>
      <c r="N2904" s="1">
        <v>3.2069999999999999</v>
      </c>
      <c r="O2904" s="1">
        <v>17.173999999999999</v>
      </c>
      <c r="P2904" s="1"/>
    </row>
    <row r="2905" spans="1:16" ht="13.5" x14ac:dyDescent="0.35">
      <c r="A2905" s="1">
        <v>2898</v>
      </c>
      <c r="B2905" s="1">
        <v>2898</v>
      </c>
      <c r="C2905" s="1">
        <v>2899</v>
      </c>
      <c r="D2905" s="1" t="s">
        <v>203</v>
      </c>
      <c r="E2905" s="12">
        <v>0.75</v>
      </c>
      <c r="F2905" s="1">
        <v>1.1220000000000001</v>
      </c>
      <c r="G2905" s="1">
        <v>0.95599999999999996</v>
      </c>
      <c r="H2905" s="1">
        <v>0.93799999999999994</v>
      </c>
      <c r="I2905" s="1">
        <v>0.82799999999999996</v>
      </c>
      <c r="J2905" s="1">
        <v>2.5259999999999998</v>
      </c>
      <c r="K2905" s="1">
        <v>1.071</v>
      </c>
      <c r="L2905" s="1">
        <v>0.95499999999999996</v>
      </c>
      <c r="M2905" s="1">
        <v>0.93799999999999994</v>
      </c>
      <c r="N2905" s="1">
        <v>0.81699999999999995</v>
      </c>
      <c r="O2905" s="1">
        <v>0.54200000000000004</v>
      </c>
      <c r="P2905" s="1"/>
    </row>
    <row r="2906" spans="1:16" ht="13.5" x14ac:dyDescent="0.35">
      <c r="A2906" s="1">
        <v>2899</v>
      </c>
      <c r="B2906" s="1">
        <v>2899</v>
      </c>
      <c r="C2906" s="1">
        <v>2900</v>
      </c>
      <c r="D2906" s="1" t="s">
        <v>203</v>
      </c>
      <c r="E2906" s="12">
        <v>0.79166666666666663</v>
      </c>
      <c r="F2906" s="1">
        <v>1.08</v>
      </c>
      <c r="G2906" s="1">
        <v>2.5830000000000002</v>
      </c>
      <c r="H2906" s="1">
        <v>2.1619999999999999</v>
      </c>
      <c r="I2906" s="1">
        <v>0.72099999999999997</v>
      </c>
      <c r="J2906" s="1">
        <v>0.61099999999999999</v>
      </c>
      <c r="K2906" s="1">
        <v>1.198</v>
      </c>
      <c r="L2906" s="1">
        <v>2.7749999999999999</v>
      </c>
      <c r="M2906" s="1">
        <v>2.331</v>
      </c>
      <c r="N2906" s="1">
        <v>0.82099999999999995</v>
      </c>
      <c r="O2906" s="1">
        <v>17.131</v>
      </c>
      <c r="P2906" s="1"/>
    </row>
    <row r="2907" spans="1:16" ht="13.5" x14ac:dyDescent="0.35">
      <c r="A2907" s="1">
        <v>2900</v>
      </c>
      <c r="B2907" s="1">
        <v>2900</v>
      </c>
      <c r="C2907" s="1">
        <v>2901</v>
      </c>
      <c r="D2907" s="1" t="s">
        <v>203</v>
      </c>
      <c r="E2907" s="12">
        <v>0.83333333333333337</v>
      </c>
      <c r="F2907" s="1">
        <v>1.1479999999999999</v>
      </c>
      <c r="G2907" s="1">
        <v>1.1180000000000001</v>
      </c>
      <c r="H2907" s="1">
        <v>1.1180000000000001</v>
      </c>
      <c r="I2907" s="1">
        <v>1.2150000000000001</v>
      </c>
      <c r="J2907" s="1">
        <v>1.173</v>
      </c>
      <c r="K2907" s="1">
        <v>1.079</v>
      </c>
      <c r="L2907" s="1">
        <v>1.113</v>
      </c>
      <c r="M2907" s="1">
        <v>1.113</v>
      </c>
      <c r="N2907" s="1">
        <v>1.2110000000000001</v>
      </c>
      <c r="O2907" s="1">
        <v>1.1719999999999999</v>
      </c>
      <c r="P2907" s="1"/>
    </row>
    <row r="2908" spans="1:16" ht="13.5" x14ac:dyDescent="0.35">
      <c r="A2908" s="1">
        <v>2901</v>
      </c>
      <c r="B2908" s="1">
        <v>2901</v>
      </c>
      <c r="C2908" s="1">
        <v>2902</v>
      </c>
      <c r="D2908" s="1" t="s">
        <v>203</v>
      </c>
      <c r="E2908" s="12">
        <v>0.875</v>
      </c>
      <c r="F2908" s="1">
        <v>5.4610000000000003</v>
      </c>
      <c r="G2908" s="1">
        <v>6.66</v>
      </c>
      <c r="H2908" s="1">
        <v>6.1879999999999997</v>
      </c>
      <c r="I2908" s="1">
        <v>2.4359999999999999</v>
      </c>
      <c r="J2908" s="1">
        <v>1.1679999999999999</v>
      </c>
      <c r="K2908" s="1">
        <v>5.4459999999999997</v>
      </c>
      <c r="L2908" s="1">
        <v>6.9450000000000003</v>
      </c>
      <c r="M2908" s="1">
        <v>6.4489999999999998</v>
      </c>
      <c r="N2908" s="1">
        <v>2.496</v>
      </c>
      <c r="O2908" s="1">
        <v>13.249000000000001</v>
      </c>
      <c r="P2908" s="1"/>
    </row>
    <row r="2909" spans="1:16" ht="13.5" x14ac:dyDescent="0.35">
      <c r="A2909" s="1">
        <v>2902</v>
      </c>
      <c r="B2909" s="1">
        <v>2902</v>
      </c>
      <c r="C2909" s="1">
        <v>2903</v>
      </c>
      <c r="D2909" s="1" t="s">
        <v>203</v>
      </c>
      <c r="E2909" s="12">
        <v>0.91666666666666663</v>
      </c>
      <c r="F2909" s="1">
        <v>4.5650000000000004</v>
      </c>
      <c r="G2909" s="1">
        <v>5.327</v>
      </c>
      <c r="H2909" s="1">
        <v>5.133</v>
      </c>
      <c r="I2909" s="1">
        <v>1.49</v>
      </c>
      <c r="J2909" s="1">
        <v>0.92900000000000005</v>
      </c>
      <c r="K2909" s="1">
        <v>4.5609999999999999</v>
      </c>
      <c r="L2909" s="1">
        <v>5.5540000000000003</v>
      </c>
      <c r="M2909" s="1">
        <v>5.35</v>
      </c>
      <c r="N2909" s="1">
        <v>1.5129999999999999</v>
      </c>
      <c r="O2909" s="1">
        <v>4.6429999999999998</v>
      </c>
      <c r="P2909" s="1"/>
    </row>
    <row r="2910" spans="1:16" ht="13.5" x14ac:dyDescent="0.35">
      <c r="A2910" s="1">
        <v>2903</v>
      </c>
      <c r="B2910" s="1">
        <v>2903</v>
      </c>
      <c r="C2910" s="1">
        <v>2904</v>
      </c>
      <c r="D2910" s="1" t="s">
        <v>203</v>
      </c>
      <c r="E2910" s="12">
        <v>0.95833333333333337</v>
      </c>
      <c r="F2910" s="1">
        <v>1.6379999999999999</v>
      </c>
      <c r="G2910" s="1">
        <v>1.8260000000000001</v>
      </c>
      <c r="H2910" s="1">
        <v>2.173</v>
      </c>
      <c r="I2910" s="1">
        <v>0.26100000000000001</v>
      </c>
      <c r="J2910" s="1">
        <v>0.36899999999999999</v>
      </c>
      <c r="K2910" s="1">
        <v>1.637</v>
      </c>
      <c r="L2910" s="1">
        <v>1.9</v>
      </c>
      <c r="M2910" s="1">
        <v>2.266</v>
      </c>
      <c r="N2910" s="1">
        <v>0.25</v>
      </c>
      <c r="O2910" s="1">
        <v>0.89200000000000002</v>
      </c>
      <c r="P2910" s="1"/>
    </row>
    <row r="2911" spans="1:16" ht="13.5" x14ac:dyDescent="0.35">
      <c r="A2911" s="1">
        <v>2904</v>
      </c>
      <c r="B2911" s="1">
        <v>2904</v>
      </c>
      <c r="C2911" s="1">
        <v>2905</v>
      </c>
      <c r="D2911" s="1" t="s">
        <v>204</v>
      </c>
      <c r="E2911" s="12">
        <v>0</v>
      </c>
      <c r="F2911" s="1">
        <v>5.0549999999999997</v>
      </c>
      <c r="G2911" s="1">
        <v>6.1120000000000001</v>
      </c>
      <c r="H2911" s="1">
        <v>5.8109999999999999</v>
      </c>
      <c r="I2911" s="1">
        <v>0.752</v>
      </c>
      <c r="J2911" s="1">
        <v>0.40600000000000003</v>
      </c>
      <c r="K2911" s="1">
        <v>5.0209999999999999</v>
      </c>
      <c r="L2911" s="1">
        <v>6.43</v>
      </c>
      <c r="M2911" s="1">
        <v>6.1130000000000004</v>
      </c>
      <c r="N2911" s="1">
        <v>0.79500000000000004</v>
      </c>
      <c r="O2911" s="1">
        <v>10.754</v>
      </c>
      <c r="P2911" s="1"/>
    </row>
    <row r="2912" spans="1:16" ht="13.5" x14ac:dyDescent="0.35">
      <c r="A2912" s="1">
        <v>2905</v>
      </c>
      <c r="B2912" s="1">
        <v>2905</v>
      </c>
      <c r="C2912" s="1">
        <v>2906</v>
      </c>
      <c r="D2912" s="1" t="s">
        <v>204</v>
      </c>
      <c r="E2912" s="12">
        <v>4.1666666666666664E-2</v>
      </c>
      <c r="F2912" s="1">
        <v>0.96499999999999997</v>
      </c>
      <c r="G2912" s="1">
        <v>1.556</v>
      </c>
      <c r="H2912" s="1">
        <v>1.3</v>
      </c>
      <c r="I2912" s="1">
        <v>0.64400000000000002</v>
      </c>
      <c r="J2912" s="1">
        <v>0.55400000000000005</v>
      </c>
      <c r="K2912" s="1">
        <v>0.94099999999999995</v>
      </c>
      <c r="L2912" s="1">
        <v>1.64</v>
      </c>
      <c r="M2912" s="1">
        <v>1.3720000000000001</v>
      </c>
      <c r="N2912" s="1">
        <v>0.67800000000000005</v>
      </c>
      <c r="O2912" s="1">
        <v>3.9420000000000002</v>
      </c>
      <c r="P2912" s="1"/>
    </row>
    <row r="2913" spans="1:16" ht="13.5" x14ac:dyDescent="0.35">
      <c r="A2913" s="1">
        <v>2906</v>
      </c>
      <c r="B2913" s="1">
        <v>2906</v>
      </c>
      <c r="C2913" s="1">
        <v>2907</v>
      </c>
      <c r="D2913" s="1" t="s">
        <v>204</v>
      </c>
      <c r="E2913" s="12">
        <v>8.3333333333333329E-2</v>
      </c>
      <c r="F2913" s="1">
        <v>2.7509999999999999</v>
      </c>
      <c r="G2913" s="1">
        <v>3.8690000000000002</v>
      </c>
      <c r="H2913" s="1">
        <v>3.5739999999999998</v>
      </c>
      <c r="I2913" s="1">
        <v>1.0940000000000001</v>
      </c>
      <c r="J2913" s="1">
        <v>6.0999999999999999E-2</v>
      </c>
      <c r="K2913" s="1">
        <v>2.7559999999999998</v>
      </c>
      <c r="L2913" s="1">
        <v>4.0720000000000001</v>
      </c>
      <c r="M2913" s="1">
        <v>3.762</v>
      </c>
      <c r="N2913" s="1">
        <v>1.1499999999999999</v>
      </c>
      <c r="O2913" s="1">
        <v>6.4000000000000001E-2</v>
      </c>
      <c r="P2913" s="1"/>
    </row>
    <row r="2914" spans="1:16" ht="13.5" x14ac:dyDescent="0.35">
      <c r="A2914" s="1">
        <v>2907</v>
      </c>
      <c r="B2914" s="1">
        <v>2907</v>
      </c>
      <c r="C2914" s="1">
        <v>2908</v>
      </c>
      <c r="D2914" s="1" t="s">
        <v>204</v>
      </c>
      <c r="E2914" s="12">
        <v>0.125</v>
      </c>
      <c r="F2914" s="1">
        <v>3.1019999999999999</v>
      </c>
      <c r="G2914" s="1">
        <v>4.5339999999999998</v>
      </c>
      <c r="H2914" s="1">
        <v>3.9620000000000002</v>
      </c>
      <c r="I2914" s="1">
        <v>1.6679999999999999</v>
      </c>
      <c r="J2914" s="1">
        <v>5.6000000000000001E-2</v>
      </c>
      <c r="K2914" s="1">
        <v>3.1030000000000002</v>
      </c>
      <c r="L2914" s="1">
        <v>4.7679999999999998</v>
      </c>
      <c r="M2914" s="1">
        <v>4.1669999999999998</v>
      </c>
      <c r="N2914" s="1">
        <v>1.7549999999999999</v>
      </c>
      <c r="O2914" s="1">
        <v>5.8000000000000003E-2</v>
      </c>
      <c r="P2914" s="1"/>
    </row>
    <row r="2915" spans="1:16" ht="13.5" x14ac:dyDescent="0.35">
      <c r="A2915" s="1">
        <v>2908</v>
      </c>
      <c r="B2915" s="1">
        <v>2908</v>
      </c>
      <c r="C2915" s="1">
        <v>2909</v>
      </c>
      <c r="D2915" s="1" t="s">
        <v>204</v>
      </c>
      <c r="E2915" s="12">
        <v>0.16666666666666666</v>
      </c>
      <c r="F2915" s="1">
        <v>5.0389999999999997</v>
      </c>
      <c r="G2915" s="1">
        <v>6.6269999999999998</v>
      </c>
      <c r="H2915" s="1">
        <v>6.6340000000000003</v>
      </c>
      <c r="I2915" s="1">
        <v>1.1040000000000001</v>
      </c>
      <c r="J2915" s="1">
        <v>1.0999999999999999E-2</v>
      </c>
      <c r="K2915" s="1">
        <v>5.0339999999999998</v>
      </c>
      <c r="L2915" s="1">
        <v>6.9740000000000002</v>
      </c>
      <c r="M2915" s="1">
        <v>6.98</v>
      </c>
      <c r="N2915" s="1">
        <v>1.165</v>
      </c>
      <c r="O2915" s="1">
        <v>8.9999999999999993E-3</v>
      </c>
      <c r="P2915" s="1"/>
    </row>
    <row r="2916" spans="1:16" ht="13.5" x14ac:dyDescent="0.35">
      <c r="A2916" s="1">
        <v>2909</v>
      </c>
      <c r="B2916" s="1">
        <v>2909</v>
      </c>
      <c r="C2916" s="1">
        <v>2910</v>
      </c>
      <c r="D2916" s="1" t="s">
        <v>204</v>
      </c>
      <c r="E2916" s="12">
        <v>0.20833333333333334</v>
      </c>
      <c r="F2916" s="1">
        <v>3.3000000000000002E-2</v>
      </c>
      <c r="G2916" s="1">
        <v>1.7000000000000001E-2</v>
      </c>
      <c r="H2916" s="1">
        <v>1.7000000000000001E-2</v>
      </c>
      <c r="I2916" s="1">
        <v>0.04</v>
      </c>
      <c r="J2916" s="1">
        <v>0.03</v>
      </c>
      <c r="K2916" s="1">
        <v>3.4000000000000002E-2</v>
      </c>
      <c r="L2916" s="1">
        <v>1.4999999999999999E-2</v>
      </c>
      <c r="M2916" s="1">
        <v>1.4999999999999999E-2</v>
      </c>
      <c r="N2916" s="1">
        <v>3.7999999999999999E-2</v>
      </c>
      <c r="O2916" s="1">
        <v>2.8000000000000001E-2</v>
      </c>
      <c r="P2916" s="1"/>
    </row>
    <row r="2917" spans="1:16" ht="13.5" x14ac:dyDescent="0.35">
      <c r="A2917" s="1">
        <v>2910</v>
      </c>
      <c r="B2917" s="1">
        <v>2910</v>
      </c>
      <c r="C2917" s="1">
        <v>2911</v>
      </c>
      <c r="D2917" s="1" t="s">
        <v>204</v>
      </c>
      <c r="E2917" s="12">
        <v>0.25</v>
      </c>
      <c r="F2917" s="1">
        <v>1.619</v>
      </c>
      <c r="G2917" s="1">
        <v>2.1920000000000002</v>
      </c>
      <c r="H2917" s="1">
        <v>2.1709999999999998</v>
      </c>
      <c r="I2917" s="1">
        <v>0.46400000000000002</v>
      </c>
      <c r="J2917" s="1">
        <v>0</v>
      </c>
      <c r="K2917" s="1">
        <v>1.6180000000000001</v>
      </c>
      <c r="L2917" s="1">
        <v>2.306</v>
      </c>
      <c r="M2917" s="1">
        <v>2.2829999999999999</v>
      </c>
      <c r="N2917" s="1">
        <v>0.48599999999999999</v>
      </c>
      <c r="O2917" s="1">
        <v>1E-3</v>
      </c>
      <c r="P2917" s="1"/>
    </row>
    <row r="2918" spans="1:16" ht="13.5" x14ac:dyDescent="0.35">
      <c r="A2918" s="1">
        <v>2911</v>
      </c>
      <c r="B2918" s="1">
        <v>2911</v>
      </c>
      <c r="C2918" s="1">
        <v>2912</v>
      </c>
      <c r="D2918" s="1" t="s">
        <v>204</v>
      </c>
      <c r="E2918" s="12">
        <v>0.29166666666666669</v>
      </c>
      <c r="F2918" s="1">
        <v>6.4859999999999998</v>
      </c>
      <c r="G2918" s="1">
        <v>6.0679999999999996</v>
      </c>
      <c r="H2918" s="1">
        <v>5.9539999999999997</v>
      </c>
      <c r="I2918" s="1">
        <v>8.1110000000000007</v>
      </c>
      <c r="J2918" s="1">
        <v>7.7729999999999997</v>
      </c>
      <c r="K2918" s="1">
        <v>6.4649999999999999</v>
      </c>
      <c r="L2918" s="1">
        <v>5.9329999999999998</v>
      </c>
      <c r="M2918" s="1">
        <v>5.8129999999999997</v>
      </c>
      <c r="N2918" s="1">
        <v>8.1180000000000003</v>
      </c>
      <c r="O2918" s="1">
        <v>7.8010000000000002</v>
      </c>
      <c r="P2918" s="1"/>
    </row>
    <row r="2919" spans="1:16" ht="13.5" x14ac:dyDescent="0.35">
      <c r="A2919" s="1">
        <v>2912</v>
      </c>
      <c r="B2919" s="1">
        <v>2912</v>
      </c>
      <c r="C2919" s="1">
        <v>2913</v>
      </c>
      <c r="D2919" s="1" t="s">
        <v>204</v>
      </c>
      <c r="E2919" s="12">
        <v>0.33333333333333331</v>
      </c>
      <c r="F2919" s="1">
        <v>1.1040000000000001</v>
      </c>
      <c r="G2919" s="1">
        <v>0.79800000000000004</v>
      </c>
      <c r="H2919" s="1">
        <v>0.58699999999999997</v>
      </c>
      <c r="I2919" s="1">
        <v>1.6E-2</v>
      </c>
      <c r="J2919" s="1">
        <v>0.38200000000000001</v>
      </c>
      <c r="K2919" s="1">
        <v>1.119</v>
      </c>
      <c r="L2919" s="1">
        <v>0.79100000000000004</v>
      </c>
      <c r="M2919" s="1">
        <v>0.57099999999999995</v>
      </c>
      <c r="N2919" s="1">
        <v>5.6000000000000001E-2</v>
      </c>
      <c r="O2919" s="1">
        <v>3.5999999999999997E-2</v>
      </c>
      <c r="P2919" s="1"/>
    </row>
    <row r="2920" spans="1:16" ht="13.5" x14ac:dyDescent="0.35">
      <c r="A2920" s="1">
        <v>2913</v>
      </c>
      <c r="B2920" s="1">
        <v>2913</v>
      </c>
      <c r="C2920" s="1">
        <v>2914</v>
      </c>
      <c r="D2920" s="1" t="s">
        <v>204</v>
      </c>
      <c r="E2920" s="12">
        <v>0.375</v>
      </c>
      <c r="F2920" s="1">
        <v>1.456</v>
      </c>
      <c r="G2920" s="1">
        <v>2.81</v>
      </c>
      <c r="H2920" s="1">
        <v>3.048</v>
      </c>
      <c r="I2920" s="1">
        <v>0</v>
      </c>
      <c r="J2920" s="1">
        <v>0.38200000000000001</v>
      </c>
      <c r="K2920" s="1">
        <v>1.4079999999999999</v>
      </c>
      <c r="L2920" s="1">
        <v>3.0169999999999999</v>
      </c>
      <c r="M2920" s="1">
        <v>3.258</v>
      </c>
      <c r="N2920" s="1">
        <v>0</v>
      </c>
      <c r="O2920" s="1">
        <v>3.5999999999999997E-2</v>
      </c>
      <c r="P2920" s="1"/>
    </row>
    <row r="2921" spans="1:16" ht="13.5" x14ac:dyDescent="0.35">
      <c r="A2921" s="1">
        <v>2914</v>
      </c>
      <c r="B2921" s="1">
        <v>2914</v>
      </c>
      <c r="C2921" s="1">
        <v>2915</v>
      </c>
      <c r="D2921" s="1" t="s">
        <v>204</v>
      </c>
      <c r="E2921" s="12">
        <v>0.41666666666666669</v>
      </c>
      <c r="F2921" s="1">
        <v>0</v>
      </c>
      <c r="G2921" s="1">
        <v>0.45700000000000002</v>
      </c>
      <c r="H2921" s="1">
        <v>0.26100000000000001</v>
      </c>
      <c r="I2921" s="1">
        <v>0</v>
      </c>
      <c r="J2921" s="1">
        <v>0</v>
      </c>
      <c r="K2921" s="1">
        <v>0</v>
      </c>
      <c r="L2921" s="1">
        <v>0.52700000000000002</v>
      </c>
      <c r="M2921" s="1">
        <v>0.26400000000000001</v>
      </c>
      <c r="N2921" s="1">
        <v>0</v>
      </c>
      <c r="O2921" s="1">
        <v>0</v>
      </c>
      <c r="P2921" s="1"/>
    </row>
    <row r="2922" spans="1:16" ht="13.5" x14ac:dyDescent="0.35">
      <c r="A2922" s="1">
        <v>2915</v>
      </c>
      <c r="B2922" s="1">
        <v>2915</v>
      </c>
      <c r="C2922" s="1">
        <v>2916</v>
      </c>
      <c r="D2922" s="1" t="s">
        <v>204</v>
      </c>
      <c r="E2922" s="12">
        <v>0.45833333333333331</v>
      </c>
      <c r="F2922" s="1">
        <v>0</v>
      </c>
      <c r="G2922" s="1">
        <v>0</v>
      </c>
      <c r="H2922" s="1">
        <v>0.25900000000000001</v>
      </c>
      <c r="I2922" s="1">
        <v>0</v>
      </c>
      <c r="J2922" s="1">
        <v>0</v>
      </c>
      <c r="K2922" s="1">
        <v>0</v>
      </c>
      <c r="L2922" s="1">
        <v>0</v>
      </c>
      <c r="M2922" s="1">
        <v>0.246</v>
      </c>
      <c r="N2922" s="1">
        <v>0</v>
      </c>
      <c r="O2922" s="1">
        <v>0</v>
      </c>
      <c r="P2922" s="1"/>
    </row>
    <row r="2923" spans="1:16" ht="13.5" x14ac:dyDescent="0.35">
      <c r="A2923" s="1">
        <v>2916</v>
      </c>
      <c r="B2923" s="1">
        <v>2916</v>
      </c>
      <c r="C2923" s="1">
        <v>2917</v>
      </c>
      <c r="D2923" s="1" t="s">
        <v>204</v>
      </c>
      <c r="E2923" s="12">
        <v>0.5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8.8999999999999996E-2</v>
      </c>
      <c r="N2923" s="1">
        <v>0</v>
      </c>
      <c r="O2923" s="1">
        <v>0</v>
      </c>
      <c r="P2923" s="1"/>
    </row>
    <row r="2924" spans="1:16" ht="13.5" x14ac:dyDescent="0.35">
      <c r="A2924" s="1">
        <v>2917</v>
      </c>
      <c r="B2924" s="1">
        <v>2917</v>
      </c>
      <c r="C2924" s="1">
        <v>2918</v>
      </c>
      <c r="D2924" s="1" t="s">
        <v>204</v>
      </c>
      <c r="E2924" s="12">
        <v>0.54166666666666663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/>
    </row>
    <row r="2925" spans="1:16" ht="13.5" x14ac:dyDescent="0.35">
      <c r="A2925" s="1">
        <v>2918</v>
      </c>
      <c r="B2925" s="1">
        <v>2918</v>
      </c>
      <c r="C2925" s="1">
        <v>2919</v>
      </c>
      <c r="D2925" s="1" t="s">
        <v>204</v>
      </c>
      <c r="E2925" s="12">
        <v>0.58333333333333337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/>
    </row>
    <row r="2926" spans="1:16" ht="13.5" x14ac:dyDescent="0.35">
      <c r="A2926" s="1">
        <v>2919</v>
      </c>
      <c r="B2926" s="1">
        <v>2919</v>
      </c>
      <c r="C2926" s="1">
        <v>2920</v>
      </c>
      <c r="D2926" s="1" t="s">
        <v>204</v>
      </c>
      <c r="E2926" s="12">
        <v>0.625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/>
    </row>
    <row r="2927" spans="1:16" ht="13.5" x14ac:dyDescent="0.35">
      <c r="A2927" s="1">
        <v>2920</v>
      </c>
      <c r="B2927" s="1">
        <v>2920</v>
      </c>
      <c r="C2927" s="1">
        <v>2921</v>
      </c>
      <c r="D2927" s="1" t="s">
        <v>204</v>
      </c>
      <c r="E2927" s="12">
        <v>0.66666666666666663</v>
      </c>
      <c r="F2927" s="1">
        <v>0</v>
      </c>
      <c r="G2927" s="1">
        <v>0.99</v>
      </c>
      <c r="H2927" s="1">
        <v>1.218</v>
      </c>
      <c r="I2927" s="1">
        <v>0</v>
      </c>
      <c r="J2927" s="1">
        <v>1.3819999999999999</v>
      </c>
      <c r="K2927" s="1">
        <v>0</v>
      </c>
      <c r="L2927" s="1">
        <v>1.097</v>
      </c>
      <c r="M2927" s="1">
        <v>1.335</v>
      </c>
      <c r="N2927" s="1">
        <v>0</v>
      </c>
      <c r="O2927" s="1">
        <v>0</v>
      </c>
      <c r="P2927" s="1"/>
    </row>
    <row r="2928" spans="1:16" ht="13.5" x14ac:dyDescent="0.35">
      <c r="A2928" s="1">
        <v>2921</v>
      </c>
      <c r="B2928" s="1">
        <v>2921</v>
      </c>
      <c r="C2928" s="1">
        <v>2922</v>
      </c>
      <c r="D2928" s="1" t="s">
        <v>204</v>
      </c>
      <c r="E2928" s="12">
        <v>0.70833333333333337</v>
      </c>
      <c r="F2928" s="1">
        <v>1.5840000000000001</v>
      </c>
      <c r="G2928" s="1">
        <v>1.9490000000000001</v>
      </c>
      <c r="H2928" s="1">
        <v>1.899</v>
      </c>
      <c r="I2928" s="1">
        <v>1.5640000000000001</v>
      </c>
      <c r="J2928" s="1">
        <v>2.1000000000000001E-2</v>
      </c>
      <c r="K2928" s="1">
        <v>1.452</v>
      </c>
      <c r="L2928" s="1">
        <v>1.9570000000000001</v>
      </c>
      <c r="M2928" s="1">
        <v>1.8959999999999999</v>
      </c>
      <c r="N2928" s="1">
        <v>1.6659999999999999</v>
      </c>
      <c r="O2928" s="1">
        <v>0.753</v>
      </c>
      <c r="P2928" s="1"/>
    </row>
    <row r="2929" spans="1:16" ht="13.5" x14ac:dyDescent="0.35">
      <c r="A2929" s="1">
        <v>2922</v>
      </c>
      <c r="B2929" s="1">
        <v>2922</v>
      </c>
      <c r="C2929" s="1">
        <v>2923</v>
      </c>
      <c r="D2929" s="1" t="s">
        <v>204</v>
      </c>
      <c r="E2929" s="12">
        <v>0.75</v>
      </c>
      <c r="F2929" s="1">
        <v>0.36899999999999999</v>
      </c>
      <c r="G2929" s="1">
        <v>0.32400000000000001</v>
      </c>
      <c r="H2929" s="1">
        <v>0.33800000000000002</v>
      </c>
      <c r="I2929" s="1">
        <v>0.124</v>
      </c>
      <c r="J2929" s="1">
        <v>1.054</v>
      </c>
      <c r="K2929" s="1">
        <v>0.46100000000000002</v>
      </c>
      <c r="L2929" s="1">
        <v>0.379</v>
      </c>
      <c r="M2929" s="1">
        <v>0.39300000000000002</v>
      </c>
      <c r="N2929" s="1">
        <v>5.3999999999999999E-2</v>
      </c>
      <c r="O2929" s="1">
        <v>1.0900000000000001</v>
      </c>
      <c r="P2929" s="1"/>
    </row>
    <row r="2930" spans="1:16" ht="13.5" x14ac:dyDescent="0.35">
      <c r="A2930" s="1">
        <v>2923</v>
      </c>
      <c r="B2930" s="1">
        <v>2923</v>
      </c>
      <c r="C2930" s="1">
        <v>2924</v>
      </c>
      <c r="D2930" s="1" t="s">
        <v>204</v>
      </c>
      <c r="E2930" s="12">
        <v>0.79166666666666663</v>
      </c>
      <c r="F2930" s="1">
        <v>1.0669999999999999</v>
      </c>
      <c r="G2930" s="1">
        <v>1.3320000000000001</v>
      </c>
      <c r="H2930" s="1">
        <v>1.476</v>
      </c>
      <c r="I2930" s="1">
        <v>0.86</v>
      </c>
      <c r="J2930" s="1">
        <v>1.167</v>
      </c>
      <c r="K2930" s="1">
        <v>1.079</v>
      </c>
      <c r="L2930" s="1">
        <v>1.3580000000000001</v>
      </c>
      <c r="M2930" s="1">
        <v>1.51</v>
      </c>
      <c r="N2930" s="1">
        <v>0.86099999999999999</v>
      </c>
      <c r="O2930" s="1">
        <v>1.0429999999999999</v>
      </c>
      <c r="P2930" s="1"/>
    </row>
    <row r="2931" spans="1:16" ht="13.5" x14ac:dyDescent="0.35">
      <c r="A2931" s="1">
        <v>2924</v>
      </c>
      <c r="B2931" s="1">
        <v>2924</v>
      </c>
      <c r="C2931" s="1">
        <v>2925</v>
      </c>
      <c r="D2931" s="1" t="s">
        <v>204</v>
      </c>
      <c r="E2931" s="12">
        <v>0.83333333333333337</v>
      </c>
      <c r="F2931" s="1">
        <v>2.0019999999999998</v>
      </c>
      <c r="G2931" s="1">
        <v>2.6880000000000002</v>
      </c>
      <c r="H2931" s="1">
        <v>2.81</v>
      </c>
      <c r="I2931" s="1">
        <v>1.464</v>
      </c>
      <c r="J2931" s="1">
        <v>6.0000000000000001E-3</v>
      </c>
      <c r="K2931" s="1">
        <v>1.984</v>
      </c>
      <c r="L2931" s="1">
        <v>2.7810000000000001</v>
      </c>
      <c r="M2931" s="1">
        <v>2.911</v>
      </c>
      <c r="N2931" s="1">
        <v>1.4930000000000001</v>
      </c>
      <c r="O2931" s="1">
        <v>0.48399999999999999</v>
      </c>
      <c r="P2931" s="1"/>
    </row>
    <row r="2932" spans="1:16" ht="13.5" x14ac:dyDescent="0.35">
      <c r="A2932" s="1">
        <v>2925</v>
      </c>
      <c r="B2932" s="1">
        <v>2925</v>
      </c>
      <c r="C2932" s="1">
        <v>2926</v>
      </c>
      <c r="D2932" s="1" t="s">
        <v>204</v>
      </c>
      <c r="E2932" s="12">
        <v>0.875</v>
      </c>
      <c r="F2932" s="1">
        <v>1.24</v>
      </c>
      <c r="G2932" s="1">
        <v>1.54</v>
      </c>
      <c r="H2932" s="1">
        <v>1.6279999999999999</v>
      </c>
      <c r="I2932" s="1">
        <v>0.88700000000000001</v>
      </c>
      <c r="J2932" s="1">
        <v>0.61799999999999999</v>
      </c>
      <c r="K2932" s="1">
        <v>1.24</v>
      </c>
      <c r="L2932" s="1">
        <v>1.5860000000000001</v>
      </c>
      <c r="M2932" s="1">
        <v>1.679</v>
      </c>
      <c r="N2932" s="1">
        <v>0.89800000000000002</v>
      </c>
      <c r="O2932" s="1">
        <v>0.65400000000000003</v>
      </c>
      <c r="P2932" s="1"/>
    </row>
    <row r="2933" spans="1:16" ht="13.5" x14ac:dyDescent="0.35">
      <c r="A2933" s="1">
        <v>2926</v>
      </c>
      <c r="B2933" s="1">
        <v>2926</v>
      </c>
      <c r="C2933" s="1">
        <v>2927</v>
      </c>
      <c r="D2933" s="1" t="s">
        <v>204</v>
      </c>
      <c r="E2933" s="12">
        <v>0.91666666666666663</v>
      </c>
      <c r="F2933" s="1">
        <v>0.41699999999999998</v>
      </c>
      <c r="G2933" s="1">
        <v>0.85799999999999998</v>
      </c>
      <c r="H2933" s="1">
        <v>1.1399999999999999</v>
      </c>
      <c r="I2933" s="1">
        <v>0.25600000000000001</v>
      </c>
      <c r="J2933" s="1">
        <v>0.34899999999999998</v>
      </c>
      <c r="K2933" s="1">
        <v>0.433</v>
      </c>
      <c r="L2933" s="1">
        <v>0.92300000000000004</v>
      </c>
      <c r="M2933" s="1">
        <v>1.2190000000000001</v>
      </c>
      <c r="N2933" s="1">
        <v>0.247</v>
      </c>
      <c r="O2933" s="1">
        <v>0.38</v>
      </c>
      <c r="P2933" s="1"/>
    </row>
    <row r="2934" spans="1:16" ht="13.5" x14ac:dyDescent="0.35">
      <c r="A2934" s="1">
        <v>2927</v>
      </c>
      <c r="B2934" s="1">
        <v>2927</v>
      </c>
      <c r="C2934" s="1">
        <v>2928</v>
      </c>
      <c r="D2934" s="1" t="s">
        <v>204</v>
      </c>
      <c r="E2934" s="12">
        <v>0.95833333333333337</v>
      </c>
      <c r="F2934" s="1">
        <v>0.98499999999999999</v>
      </c>
      <c r="G2934" s="1">
        <v>1.544</v>
      </c>
      <c r="H2934" s="1">
        <v>1.357</v>
      </c>
      <c r="I2934" s="1">
        <v>1.012</v>
      </c>
      <c r="J2934" s="1">
        <v>0.23200000000000001</v>
      </c>
      <c r="K2934" s="1">
        <v>0.98</v>
      </c>
      <c r="L2934" s="1">
        <v>1.61</v>
      </c>
      <c r="M2934" s="1">
        <v>1.4139999999999999</v>
      </c>
      <c r="N2934" s="1">
        <v>1.0489999999999999</v>
      </c>
      <c r="O2934" s="1">
        <v>0.25900000000000001</v>
      </c>
      <c r="P2934" s="1"/>
    </row>
    <row r="2935" spans="1:16" ht="13.5" x14ac:dyDescent="0.35">
      <c r="A2935" s="1">
        <v>2928</v>
      </c>
      <c r="B2935" s="1">
        <v>2928</v>
      </c>
      <c r="C2935" s="1">
        <v>2929</v>
      </c>
      <c r="D2935" s="1" t="s">
        <v>205</v>
      </c>
      <c r="E2935" s="12">
        <v>0</v>
      </c>
      <c r="F2935" s="1">
        <v>1.411</v>
      </c>
      <c r="G2935" s="1">
        <v>2.5840000000000001</v>
      </c>
      <c r="H2935" s="1">
        <v>2.5339999999999998</v>
      </c>
      <c r="I2935" s="1">
        <v>1.01</v>
      </c>
      <c r="J2935" s="1">
        <v>0.16700000000000001</v>
      </c>
      <c r="K2935" s="1">
        <v>1.391</v>
      </c>
      <c r="L2935" s="1">
        <v>2.7290000000000001</v>
      </c>
      <c r="M2935" s="1">
        <v>2.6760000000000002</v>
      </c>
      <c r="N2935" s="1">
        <v>1.0740000000000001</v>
      </c>
      <c r="O2935" s="1">
        <v>0.189</v>
      </c>
      <c r="P2935" s="1"/>
    </row>
    <row r="2936" spans="1:16" ht="13.5" x14ac:dyDescent="0.35">
      <c r="A2936" s="1">
        <v>2929</v>
      </c>
      <c r="B2936" s="1">
        <v>2929</v>
      </c>
      <c r="C2936" s="1">
        <v>2930</v>
      </c>
      <c r="D2936" s="1" t="s">
        <v>205</v>
      </c>
      <c r="E2936" s="12">
        <v>4.1666666666666664E-2</v>
      </c>
      <c r="F2936" s="1">
        <v>0.46700000000000003</v>
      </c>
      <c r="G2936" s="1">
        <v>0.879</v>
      </c>
      <c r="H2936" s="1">
        <v>0.93899999999999995</v>
      </c>
      <c r="I2936" s="1">
        <v>0.11600000000000001</v>
      </c>
      <c r="J2936" s="1">
        <v>0.22</v>
      </c>
      <c r="K2936" s="1">
        <v>0.46700000000000003</v>
      </c>
      <c r="L2936" s="1">
        <v>0.93799999999999994</v>
      </c>
      <c r="M2936" s="1">
        <v>1</v>
      </c>
      <c r="N2936" s="1">
        <v>0.13600000000000001</v>
      </c>
      <c r="O2936" s="1">
        <v>0.23799999999999999</v>
      </c>
      <c r="P2936" s="1"/>
    </row>
    <row r="2937" spans="1:16" ht="13.5" x14ac:dyDescent="0.35">
      <c r="A2937" s="1">
        <v>2930</v>
      </c>
      <c r="B2937" s="1">
        <v>2930</v>
      </c>
      <c r="C2937" s="1">
        <v>2931</v>
      </c>
      <c r="D2937" s="1" t="s">
        <v>205</v>
      </c>
      <c r="E2937" s="12">
        <v>8.3333333333333329E-2</v>
      </c>
      <c r="F2937" s="1">
        <v>0.378</v>
      </c>
      <c r="G2937" s="1">
        <v>0.38900000000000001</v>
      </c>
      <c r="H2937" s="1">
        <v>0.38500000000000001</v>
      </c>
      <c r="I2937" s="1">
        <v>0.41699999999999998</v>
      </c>
      <c r="J2937" s="1">
        <v>0.40100000000000002</v>
      </c>
      <c r="K2937" s="1">
        <v>0.36</v>
      </c>
      <c r="L2937" s="1">
        <v>0.38700000000000001</v>
      </c>
      <c r="M2937" s="1">
        <v>0.38300000000000001</v>
      </c>
      <c r="N2937" s="1">
        <v>0.41599999999999998</v>
      </c>
      <c r="O2937" s="1">
        <v>0.41499999999999998</v>
      </c>
      <c r="P2937" s="1"/>
    </row>
    <row r="2938" spans="1:16" ht="13.5" x14ac:dyDescent="0.35">
      <c r="A2938" s="1">
        <v>2931</v>
      </c>
      <c r="B2938" s="1">
        <v>2931</v>
      </c>
      <c r="C2938" s="1">
        <v>2932</v>
      </c>
      <c r="D2938" s="1" t="s">
        <v>205</v>
      </c>
      <c r="E2938" s="12">
        <v>0.125</v>
      </c>
      <c r="F2938" s="1">
        <v>0.57199999999999995</v>
      </c>
      <c r="G2938" s="1">
        <v>0.58899999999999997</v>
      </c>
      <c r="H2938" s="1">
        <v>0.58599999999999997</v>
      </c>
      <c r="I2938" s="1">
        <v>0.61199999999999999</v>
      </c>
      <c r="J2938" s="1">
        <v>0.59899999999999998</v>
      </c>
      <c r="K2938" s="1">
        <v>0.57599999999999996</v>
      </c>
      <c r="L2938" s="1">
        <v>0.58799999999999997</v>
      </c>
      <c r="M2938" s="1">
        <v>0.58499999999999996</v>
      </c>
      <c r="N2938" s="1">
        <v>0.61099999999999999</v>
      </c>
      <c r="O2938" s="1">
        <v>0.61</v>
      </c>
      <c r="P2938" s="1"/>
    </row>
    <row r="2939" spans="1:16" ht="13.5" x14ac:dyDescent="0.35">
      <c r="A2939" s="1">
        <v>2932</v>
      </c>
      <c r="B2939" s="1">
        <v>2932</v>
      </c>
      <c r="C2939" s="1">
        <v>2933</v>
      </c>
      <c r="D2939" s="1" t="s">
        <v>205</v>
      </c>
      <c r="E2939" s="12">
        <v>0.16666666666666666</v>
      </c>
      <c r="F2939" s="1">
        <v>0.502</v>
      </c>
      <c r="G2939" s="1">
        <v>0.51800000000000002</v>
      </c>
      <c r="H2939" s="1">
        <v>0.51600000000000001</v>
      </c>
      <c r="I2939" s="1">
        <v>0.53900000000000003</v>
      </c>
      <c r="J2939" s="1">
        <v>0.52700000000000002</v>
      </c>
      <c r="K2939" s="1">
        <v>0.51600000000000001</v>
      </c>
      <c r="L2939" s="1">
        <v>0.51700000000000002</v>
      </c>
      <c r="M2939" s="1">
        <v>0.51400000000000001</v>
      </c>
      <c r="N2939" s="1">
        <v>0.53800000000000003</v>
      </c>
      <c r="O2939" s="1">
        <v>0.53700000000000003</v>
      </c>
      <c r="P2939" s="1"/>
    </row>
    <row r="2940" spans="1:16" ht="13.5" x14ac:dyDescent="0.35">
      <c r="A2940" s="1">
        <v>2933</v>
      </c>
      <c r="B2940" s="1">
        <v>2933</v>
      </c>
      <c r="C2940" s="1">
        <v>2934</v>
      </c>
      <c r="D2940" s="1" t="s">
        <v>205</v>
      </c>
      <c r="E2940" s="12">
        <v>0.20833333333333334</v>
      </c>
      <c r="F2940" s="1">
        <v>0.44400000000000001</v>
      </c>
      <c r="G2940" s="1">
        <v>0.38300000000000001</v>
      </c>
      <c r="H2940" s="1">
        <v>0.38</v>
      </c>
      <c r="I2940" s="1">
        <v>0.40100000000000002</v>
      </c>
      <c r="J2940" s="1">
        <v>0.39100000000000001</v>
      </c>
      <c r="K2940" s="1">
        <v>0.41499999999999998</v>
      </c>
      <c r="L2940" s="1">
        <v>0.38200000000000001</v>
      </c>
      <c r="M2940" s="1">
        <v>0.379</v>
      </c>
      <c r="N2940" s="1">
        <v>0.4</v>
      </c>
      <c r="O2940" s="1">
        <v>0.39900000000000002</v>
      </c>
      <c r="P2940" s="1"/>
    </row>
    <row r="2941" spans="1:16" ht="13.5" x14ac:dyDescent="0.35">
      <c r="A2941" s="1">
        <v>2934</v>
      </c>
      <c r="B2941" s="1">
        <v>2934</v>
      </c>
      <c r="C2941" s="1">
        <v>2935</v>
      </c>
      <c r="D2941" s="1" t="s">
        <v>205</v>
      </c>
      <c r="E2941" s="12">
        <v>0.25</v>
      </c>
      <c r="F2941" s="1">
        <v>0.14299999999999999</v>
      </c>
      <c r="G2941" s="1">
        <v>6.2E-2</v>
      </c>
      <c r="H2941" s="1">
        <v>0.06</v>
      </c>
      <c r="I2941" s="1">
        <v>0.08</v>
      </c>
      <c r="J2941" s="1">
        <v>7.0999999999999994E-2</v>
      </c>
      <c r="K2941" s="1">
        <v>0.111</v>
      </c>
      <c r="L2941" s="1">
        <v>6.0999999999999999E-2</v>
      </c>
      <c r="M2941" s="1">
        <v>5.8999999999999997E-2</v>
      </c>
      <c r="N2941" s="1">
        <v>7.9000000000000001E-2</v>
      </c>
      <c r="O2941" s="1">
        <v>7.8E-2</v>
      </c>
      <c r="P2941" s="1"/>
    </row>
    <row r="2942" spans="1:16" ht="13.5" x14ac:dyDescent="0.35">
      <c r="A2942" s="1">
        <v>2935</v>
      </c>
      <c r="B2942" s="1">
        <v>2935</v>
      </c>
      <c r="C2942" s="1">
        <v>2936</v>
      </c>
      <c r="D2942" s="1" t="s">
        <v>205</v>
      </c>
      <c r="E2942" s="12">
        <v>0.29166666666666669</v>
      </c>
      <c r="F2942" s="1">
        <v>0.191</v>
      </c>
      <c r="G2942" s="1">
        <v>0.24299999999999999</v>
      </c>
      <c r="H2942" s="1">
        <v>0.245</v>
      </c>
      <c r="I2942" s="1">
        <v>0.22600000000000001</v>
      </c>
      <c r="J2942" s="1">
        <v>0.23499999999999999</v>
      </c>
      <c r="K2942" s="1">
        <v>0.17799999999999999</v>
      </c>
      <c r="L2942" s="1">
        <v>0.24399999999999999</v>
      </c>
      <c r="M2942" s="1">
        <v>0.246</v>
      </c>
      <c r="N2942" s="1">
        <v>0.22700000000000001</v>
      </c>
      <c r="O2942" s="1">
        <v>0.22800000000000001</v>
      </c>
      <c r="P2942" s="1"/>
    </row>
    <row r="2943" spans="1:16" ht="13.5" x14ac:dyDescent="0.35">
      <c r="A2943" s="1">
        <v>2936</v>
      </c>
      <c r="B2943" s="1">
        <v>2936</v>
      </c>
      <c r="C2943" s="1">
        <v>2937</v>
      </c>
      <c r="D2943" s="1" t="s">
        <v>205</v>
      </c>
      <c r="E2943" s="12">
        <v>0.33333333333333331</v>
      </c>
      <c r="F2943" s="1">
        <v>0.54100000000000004</v>
      </c>
      <c r="G2943" s="1">
        <v>0.61799999999999999</v>
      </c>
      <c r="H2943" s="1">
        <v>0.61899999999999999</v>
      </c>
      <c r="I2943" s="1">
        <v>0.60199999999999998</v>
      </c>
      <c r="J2943" s="1">
        <v>0.61</v>
      </c>
      <c r="K2943" s="1">
        <v>0.47799999999999998</v>
      </c>
      <c r="L2943" s="1">
        <v>0.61899999999999999</v>
      </c>
      <c r="M2943" s="1">
        <v>0.62</v>
      </c>
      <c r="N2943" s="1">
        <v>0.60299999999999998</v>
      </c>
      <c r="O2943" s="1">
        <v>0.60399999999999998</v>
      </c>
      <c r="P2943" s="1"/>
    </row>
    <row r="2944" spans="1:16" ht="13.5" x14ac:dyDescent="0.35">
      <c r="A2944" s="1">
        <v>2937</v>
      </c>
      <c r="B2944" s="1">
        <v>2937</v>
      </c>
      <c r="C2944" s="1">
        <v>2938</v>
      </c>
      <c r="D2944" s="1" t="s">
        <v>205</v>
      </c>
      <c r="E2944" s="12">
        <v>0.375</v>
      </c>
      <c r="F2944" s="1">
        <v>1.0720000000000001</v>
      </c>
      <c r="G2944" s="1">
        <v>1.167</v>
      </c>
      <c r="H2944" s="1">
        <v>1.169</v>
      </c>
      <c r="I2944" s="1">
        <v>1.149</v>
      </c>
      <c r="J2944" s="1">
        <v>1.1579999999999999</v>
      </c>
      <c r="K2944" s="1">
        <v>1.046</v>
      </c>
      <c r="L2944" s="1">
        <v>1.17</v>
      </c>
      <c r="M2944" s="1">
        <v>1.1719999999999999</v>
      </c>
      <c r="N2944" s="1">
        <v>1.1519999999999999</v>
      </c>
      <c r="O2944" s="1">
        <v>1.1539999999999999</v>
      </c>
      <c r="P2944" s="1"/>
    </row>
    <row r="2945" spans="1:16" ht="13.5" x14ac:dyDescent="0.35">
      <c r="A2945" s="1">
        <v>2938</v>
      </c>
      <c r="B2945" s="1">
        <v>2938</v>
      </c>
      <c r="C2945" s="1">
        <v>2939</v>
      </c>
      <c r="D2945" s="1" t="s">
        <v>205</v>
      </c>
      <c r="E2945" s="12">
        <v>0.41666666666666669</v>
      </c>
      <c r="F2945" s="1">
        <v>1.4239999999999999</v>
      </c>
      <c r="G2945" s="1">
        <v>1.45</v>
      </c>
      <c r="H2945" s="1">
        <v>1.452</v>
      </c>
      <c r="I2945" s="1">
        <v>1.43</v>
      </c>
      <c r="J2945" s="1">
        <v>1.44</v>
      </c>
      <c r="K2945" s="1">
        <v>1.42</v>
      </c>
      <c r="L2945" s="1">
        <v>1.4550000000000001</v>
      </c>
      <c r="M2945" s="1">
        <v>1.4570000000000001</v>
      </c>
      <c r="N2945" s="1">
        <v>1.4350000000000001</v>
      </c>
      <c r="O2945" s="1">
        <v>1.4370000000000001</v>
      </c>
      <c r="P2945" s="1"/>
    </row>
    <row r="2946" spans="1:16" ht="13.5" x14ac:dyDescent="0.35">
      <c r="A2946" s="1">
        <v>2939</v>
      </c>
      <c r="B2946" s="1">
        <v>2939</v>
      </c>
      <c r="C2946" s="1">
        <v>2940</v>
      </c>
      <c r="D2946" s="1" t="s">
        <v>205</v>
      </c>
      <c r="E2946" s="12">
        <v>0.45833333333333331</v>
      </c>
      <c r="F2946" s="1">
        <v>1.0069999999999999</v>
      </c>
      <c r="G2946" s="1">
        <v>1.087</v>
      </c>
      <c r="H2946" s="1">
        <v>1.089</v>
      </c>
      <c r="I2946" s="1">
        <v>1.0660000000000001</v>
      </c>
      <c r="J2946" s="1">
        <v>1.075</v>
      </c>
      <c r="K2946" s="1">
        <v>1.073</v>
      </c>
      <c r="L2946" s="1">
        <v>1.0880000000000001</v>
      </c>
      <c r="M2946" s="1">
        <v>1.0900000000000001</v>
      </c>
      <c r="N2946" s="1">
        <v>1.0669999999999999</v>
      </c>
      <c r="O2946" s="1">
        <v>1.07</v>
      </c>
      <c r="P2946" s="1"/>
    </row>
    <row r="2947" spans="1:16" ht="13.5" x14ac:dyDescent="0.35">
      <c r="A2947" s="1">
        <v>2940</v>
      </c>
      <c r="B2947" s="1">
        <v>2940</v>
      </c>
      <c r="C2947" s="1">
        <v>2941</v>
      </c>
      <c r="D2947" s="1" t="s">
        <v>205</v>
      </c>
      <c r="E2947" s="12">
        <v>0.5</v>
      </c>
      <c r="F2947" s="1">
        <v>0.71699999999999997</v>
      </c>
      <c r="G2947" s="1">
        <v>0.77400000000000002</v>
      </c>
      <c r="H2947" s="1">
        <v>0.77600000000000002</v>
      </c>
      <c r="I2947" s="1">
        <v>0.75800000000000001</v>
      </c>
      <c r="J2947" s="1">
        <v>0.76600000000000001</v>
      </c>
      <c r="K2947" s="1">
        <v>0.73399999999999999</v>
      </c>
      <c r="L2947" s="1">
        <v>0.77100000000000002</v>
      </c>
      <c r="M2947" s="1">
        <v>0.77300000000000002</v>
      </c>
      <c r="N2947" s="1">
        <v>0.755</v>
      </c>
      <c r="O2947" s="1">
        <v>0.75700000000000001</v>
      </c>
      <c r="P2947" s="1"/>
    </row>
    <row r="2948" spans="1:16" ht="13.5" x14ac:dyDescent="0.35">
      <c r="A2948" s="1">
        <v>2941</v>
      </c>
      <c r="B2948" s="1">
        <v>2941</v>
      </c>
      <c r="C2948" s="1">
        <v>2942</v>
      </c>
      <c r="D2948" s="1" t="s">
        <v>205</v>
      </c>
      <c r="E2948" s="12">
        <v>0.54166666666666663</v>
      </c>
      <c r="F2948" s="1">
        <v>0.68400000000000005</v>
      </c>
      <c r="G2948" s="1">
        <v>0.74099999999999999</v>
      </c>
      <c r="H2948" s="1">
        <v>0.74199999999999999</v>
      </c>
      <c r="I2948" s="1">
        <v>0.73299999999999998</v>
      </c>
      <c r="J2948" s="1">
        <v>0.73699999999999999</v>
      </c>
      <c r="K2948" s="1">
        <v>0.72299999999999998</v>
      </c>
      <c r="L2948" s="1">
        <v>0.73099999999999998</v>
      </c>
      <c r="M2948" s="1">
        <v>0.73199999999999998</v>
      </c>
      <c r="N2948" s="1">
        <v>0.72299999999999998</v>
      </c>
      <c r="O2948" s="1">
        <v>0.72399999999999998</v>
      </c>
      <c r="P2948" s="1"/>
    </row>
    <row r="2949" spans="1:16" ht="13.5" x14ac:dyDescent="0.35">
      <c r="A2949" s="1">
        <v>2942</v>
      </c>
      <c r="B2949" s="1">
        <v>2942</v>
      </c>
      <c r="C2949" s="1">
        <v>2943</v>
      </c>
      <c r="D2949" s="1" t="s">
        <v>205</v>
      </c>
      <c r="E2949" s="12">
        <v>0.58333333333333337</v>
      </c>
      <c r="F2949" s="1">
        <v>0.67600000000000005</v>
      </c>
      <c r="G2949" s="1">
        <v>0.70599999999999996</v>
      </c>
      <c r="H2949" s="1">
        <v>0.70699999999999996</v>
      </c>
      <c r="I2949" s="1">
        <v>0.69399999999999995</v>
      </c>
      <c r="J2949" s="1">
        <v>0.69899999999999995</v>
      </c>
      <c r="K2949" s="1">
        <v>0.64200000000000002</v>
      </c>
      <c r="L2949" s="1">
        <v>0.69599999999999995</v>
      </c>
      <c r="M2949" s="1">
        <v>0.69699999999999995</v>
      </c>
      <c r="N2949" s="1">
        <v>0.68500000000000005</v>
      </c>
      <c r="O2949" s="1">
        <v>0.68600000000000005</v>
      </c>
      <c r="P2949" s="1"/>
    </row>
    <row r="2950" spans="1:16" ht="13.5" x14ac:dyDescent="0.35">
      <c r="A2950" s="1">
        <v>2943</v>
      </c>
      <c r="B2950" s="1">
        <v>2943</v>
      </c>
      <c r="C2950" s="1">
        <v>2944</v>
      </c>
      <c r="D2950" s="1" t="s">
        <v>205</v>
      </c>
      <c r="E2950" s="12">
        <v>0.625</v>
      </c>
      <c r="F2950" s="1">
        <v>0.45700000000000002</v>
      </c>
      <c r="G2950" s="1">
        <v>0.43099999999999999</v>
      </c>
      <c r="H2950" s="1">
        <v>0.432</v>
      </c>
      <c r="I2950" s="1">
        <v>0.39800000000000002</v>
      </c>
      <c r="J2950" s="1">
        <v>0.42299999999999999</v>
      </c>
      <c r="K2950" s="1">
        <v>0.377</v>
      </c>
      <c r="L2950" s="1">
        <v>0.42399999999999999</v>
      </c>
      <c r="M2950" s="1">
        <v>0.42499999999999999</v>
      </c>
      <c r="N2950" s="1">
        <v>0.40699999999999997</v>
      </c>
      <c r="O2950" s="1">
        <v>0.41199999999999998</v>
      </c>
      <c r="P2950" s="1"/>
    </row>
    <row r="2951" spans="1:16" ht="13.5" x14ac:dyDescent="0.35">
      <c r="A2951" s="1">
        <v>2944</v>
      </c>
      <c r="B2951" s="1">
        <v>2944</v>
      </c>
      <c r="C2951" s="1">
        <v>2945</v>
      </c>
      <c r="D2951" s="1" t="s">
        <v>205</v>
      </c>
      <c r="E2951" s="12">
        <v>0.66666666666666663</v>
      </c>
      <c r="F2951" s="1">
        <v>5.6000000000000001E-2</v>
      </c>
      <c r="G2951" s="1">
        <v>7.6999999999999999E-2</v>
      </c>
      <c r="H2951" s="1">
        <v>7.8E-2</v>
      </c>
      <c r="I2951" s="1">
        <v>3.2000000000000001E-2</v>
      </c>
      <c r="J2951" s="1">
        <v>6.4000000000000001E-2</v>
      </c>
      <c r="K2951" s="1">
        <v>2.5000000000000001E-2</v>
      </c>
      <c r="L2951" s="1">
        <v>6.9000000000000006E-2</v>
      </c>
      <c r="M2951" s="1">
        <v>6.9000000000000006E-2</v>
      </c>
      <c r="N2951" s="1">
        <v>4.8000000000000001E-2</v>
      </c>
      <c r="O2951" s="1">
        <v>5.8999999999999997E-2</v>
      </c>
      <c r="P2951" s="1"/>
    </row>
    <row r="2952" spans="1:16" ht="13.5" x14ac:dyDescent="0.35">
      <c r="A2952" s="1">
        <v>2945</v>
      </c>
      <c r="B2952" s="1">
        <v>2945</v>
      </c>
      <c r="C2952" s="1">
        <v>2946</v>
      </c>
      <c r="D2952" s="1" t="s">
        <v>205</v>
      </c>
      <c r="E2952" s="12">
        <v>0.70833333333333337</v>
      </c>
      <c r="F2952" s="1">
        <v>0.14199999999999999</v>
      </c>
      <c r="G2952" s="1">
        <v>0.17399999999999999</v>
      </c>
      <c r="H2952" s="1">
        <v>0.17399999999999999</v>
      </c>
      <c r="I2952" s="1">
        <v>9.9000000000000005E-2</v>
      </c>
      <c r="J2952" s="1">
        <v>0.16200000000000001</v>
      </c>
      <c r="K2952" s="1">
        <v>0.159</v>
      </c>
      <c r="L2952" s="1">
        <v>0.16800000000000001</v>
      </c>
      <c r="M2952" s="1">
        <v>0.16800000000000001</v>
      </c>
      <c r="N2952" s="1">
        <v>0.14899999999999999</v>
      </c>
      <c r="O2952" s="1">
        <v>0.16900000000000001</v>
      </c>
      <c r="P2952" s="1"/>
    </row>
    <row r="2953" spans="1:16" ht="13.5" x14ac:dyDescent="0.35">
      <c r="A2953" s="1">
        <v>2946</v>
      </c>
      <c r="B2953" s="1">
        <v>2946</v>
      </c>
      <c r="C2953" s="1">
        <v>2947</v>
      </c>
      <c r="D2953" s="1" t="s">
        <v>205</v>
      </c>
      <c r="E2953" s="12">
        <v>0.75</v>
      </c>
      <c r="F2953" s="1">
        <v>0.28399999999999997</v>
      </c>
      <c r="G2953" s="1">
        <v>0.37</v>
      </c>
      <c r="H2953" s="1">
        <v>0.37</v>
      </c>
      <c r="I2953" s="1">
        <v>0.38900000000000001</v>
      </c>
      <c r="J2953" s="1">
        <v>0.373</v>
      </c>
      <c r="K2953" s="1">
        <v>0.27100000000000002</v>
      </c>
      <c r="L2953" s="1">
        <v>0.36</v>
      </c>
      <c r="M2953" s="1">
        <v>0.36</v>
      </c>
      <c r="N2953" s="1">
        <v>0.36599999999999999</v>
      </c>
      <c r="O2953" s="1">
        <v>0.36</v>
      </c>
      <c r="P2953" s="1"/>
    </row>
    <row r="2954" spans="1:16" ht="13.5" x14ac:dyDescent="0.35">
      <c r="A2954" s="1">
        <v>2947</v>
      </c>
      <c r="B2954" s="1">
        <v>2947</v>
      </c>
      <c r="C2954" s="1">
        <v>2948</v>
      </c>
      <c r="D2954" s="1" t="s">
        <v>205</v>
      </c>
      <c r="E2954" s="12">
        <v>0.79166666666666663</v>
      </c>
      <c r="F2954" s="1">
        <v>0.60099999999999998</v>
      </c>
      <c r="G2954" s="1">
        <v>0.74199999999999999</v>
      </c>
      <c r="H2954" s="1">
        <v>0.74399999999999999</v>
      </c>
      <c r="I2954" s="1">
        <v>0.73</v>
      </c>
      <c r="J2954" s="1">
        <v>0.73499999999999999</v>
      </c>
      <c r="K2954" s="1">
        <v>0.59099999999999997</v>
      </c>
      <c r="L2954" s="1">
        <v>0.74</v>
      </c>
      <c r="M2954" s="1">
        <v>0.74099999999999999</v>
      </c>
      <c r="N2954" s="1">
        <v>0.72699999999999998</v>
      </c>
      <c r="O2954" s="1">
        <v>0.72899999999999998</v>
      </c>
      <c r="P2954" s="1"/>
    </row>
    <row r="2955" spans="1:16" ht="13.5" x14ac:dyDescent="0.35">
      <c r="A2955" s="1">
        <v>2948</v>
      </c>
      <c r="B2955" s="1">
        <v>2948</v>
      </c>
      <c r="C2955" s="1">
        <v>2949</v>
      </c>
      <c r="D2955" s="1" t="s">
        <v>205</v>
      </c>
      <c r="E2955" s="12">
        <v>0.83333333333333337</v>
      </c>
      <c r="F2955" s="1">
        <v>0.89800000000000002</v>
      </c>
      <c r="G2955" s="1">
        <v>1.0129999999999999</v>
      </c>
      <c r="H2955" s="1">
        <v>1.014</v>
      </c>
      <c r="I2955" s="1">
        <v>1.008</v>
      </c>
      <c r="J2955" s="1">
        <v>1.01</v>
      </c>
      <c r="K2955" s="1">
        <v>0.874</v>
      </c>
      <c r="L2955" s="1">
        <v>1.008</v>
      </c>
      <c r="M2955" s="1">
        <v>1.008</v>
      </c>
      <c r="N2955" s="1">
        <v>1.004</v>
      </c>
      <c r="O2955" s="1">
        <v>1.004</v>
      </c>
      <c r="P2955" s="1"/>
    </row>
    <row r="2956" spans="1:16" ht="13.5" x14ac:dyDescent="0.35">
      <c r="A2956" s="1">
        <v>2949</v>
      </c>
      <c r="B2956" s="1">
        <v>2949</v>
      </c>
      <c r="C2956" s="1">
        <v>2950</v>
      </c>
      <c r="D2956" s="1" t="s">
        <v>205</v>
      </c>
      <c r="E2956" s="12">
        <v>0.875</v>
      </c>
      <c r="F2956" s="1">
        <v>0.86199999999999999</v>
      </c>
      <c r="G2956" s="1">
        <v>0.91100000000000003</v>
      </c>
      <c r="H2956" s="1">
        <v>0.91200000000000003</v>
      </c>
      <c r="I2956" s="1">
        <v>0.91</v>
      </c>
      <c r="J2956" s="1">
        <v>0.91100000000000003</v>
      </c>
      <c r="K2956" s="1">
        <v>0.85399999999999998</v>
      </c>
      <c r="L2956" s="1">
        <v>0.91</v>
      </c>
      <c r="M2956" s="1">
        <v>0.91</v>
      </c>
      <c r="N2956" s="1">
        <v>0.90700000000000003</v>
      </c>
      <c r="O2956" s="1">
        <v>0.90800000000000003</v>
      </c>
      <c r="P2956" s="1"/>
    </row>
    <row r="2957" spans="1:16" ht="13.5" x14ac:dyDescent="0.35">
      <c r="A2957" s="1">
        <v>2950</v>
      </c>
      <c r="B2957" s="1">
        <v>2950</v>
      </c>
      <c r="C2957" s="1">
        <v>2951</v>
      </c>
      <c r="D2957" s="1" t="s">
        <v>205</v>
      </c>
      <c r="E2957" s="12">
        <v>0.91666666666666663</v>
      </c>
      <c r="F2957" s="1">
        <v>0.873</v>
      </c>
      <c r="G2957" s="1">
        <v>0.92</v>
      </c>
      <c r="H2957" s="1">
        <v>0.92</v>
      </c>
      <c r="I2957" s="1">
        <v>0.92</v>
      </c>
      <c r="J2957" s="1">
        <v>0.92</v>
      </c>
      <c r="K2957" s="1">
        <v>0.86699999999999999</v>
      </c>
      <c r="L2957" s="1">
        <v>0.91900000000000004</v>
      </c>
      <c r="M2957" s="1">
        <v>0.91900000000000004</v>
      </c>
      <c r="N2957" s="1">
        <v>0.91900000000000004</v>
      </c>
      <c r="O2957" s="1">
        <v>0.91900000000000004</v>
      </c>
      <c r="P2957" s="1"/>
    </row>
    <row r="2958" spans="1:16" ht="13.5" x14ac:dyDescent="0.35">
      <c r="A2958" s="1">
        <v>2951</v>
      </c>
      <c r="B2958" s="1">
        <v>2951</v>
      </c>
      <c r="C2958" s="1">
        <v>2952</v>
      </c>
      <c r="D2958" s="1" t="s">
        <v>205</v>
      </c>
      <c r="E2958" s="12">
        <v>0.95833333333333337</v>
      </c>
      <c r="F2958" s="1">
        <v>0.89300000000000002</v>
      </c>
      <c r="G2958" s="1">
        <v>0.91200000000000003</v>
      </c>
      <c r="H2958" s="1">
        <v>0.91200000000000003</v>
      </c>
      <c r="I2958" s="1">
        <v>0.91400000000000003</v>
      </c>
      <c r="J2958" s="1">
        <v>0.91300000000000003</v>
      </c>
      <c r="K2958" s="1">
        <v>0.876</v>
      </c>
      <c r="L2958" s="1">
        <v>0.91100000000000003</v>
      </c>
      <c r="M2958" s="1">
        <v>0.91100000000000003</v>
      </c>
      <c r="N2958" s="1">
        <v>0.91300000000000003</v>
      </c>
      <c r="O2958" s="1">
        <v>0.91300000000000003</v>
      </c>
      <c r="P2958" s="1"/>
    </row>
    <row r="2959" spans="1:16" ht="13.5" x14ac:dyDescent="0.35">
      <c r="A2959" s="1">
        <v>2952</v>
      </c>
      <c r="B2959" s="1">
        <v>2952</v>
      </c>
      <c r="C2959" s="1">
        <v>2953</v>
      </c>
      <c r="D2959" s="1" t="s">
        <v>206</v>
      </c>
      <c r="E2959" s="12">
        <v>0</v>
      </c>
      <c r="F2959" s="1">
        <v>0.72799999999999998</v>
      </c>
      <c r="G2959" s="1">
        <v>0.72499999999999998</v>
      </c>
      <c r="H2959" s="1">
        <v>0.72399999999999998</v>
      </c>
      <c r="I2959" s="1">
        <v>0.72799999999999998</v>
      </c>
      <c r="J2959" s="1">
        <v>0.72599999999999998</v>
      </c>
      <c r="K2959" s="1">
        <v>0.71699999999999997</v>
      </c>
      <c r="L2959" s="1">
        <v>0.72399999999999998</v>
      </c>
      <c r="M2959" s="1">
        <v>0.72299999999999998</v>
      </c>
      <c r="N2959" s="1">
        <v>0.72699999999999998</v>
      </c>
      <c r="O2959" s="1">
        <v>0.72599999999999998</v>
      </c>
      <c r="P2959" s="1"/>
    </row>
    <row r="2960" spans="1:16" ht="13.5" x14ac:dyDescent="0.35">
      <c r="A2960" s="1">
        <v>2953</v>
      </c>
      <c r="B2960" s="1">
        <v>2953</v>
      </c>
      <c r="C2960" s="1">
        <v>2954</v>
      </c>
      <c r="D2960" s="1" t="s">
        <v>206</v>
      </c>
      <c r="E2960" s="12">
        <v>4.1666666666666664E-2</v>
      </c>
      <c r="F2960" s="1">
        <v>0.51500000000000001</v>
      </c>
      <c r="G2960" s="1">
        <v>0.52300000000000002</v>
      </c>
      <c r="H2960" s="1">
        <v>0.52300000000000002</v>
      </c>
      <c r="I2960" s="1">
        <v>0.52800000000000002</v>
      </c>
      <c r="J2960" s="1">
        <v>0.52600000000000002</v>
      </c>
      <c r="K2960" s="1">
        <v>0.50800000000000001</v>
      </c>
      <c r="L2960" s="1">
        <v>0.52200000000000002</v>
      </c>
      <c r="M2960" s="1">
        <v>0.52200000000000002</v>
      </c>
      <c r="N2960" s="1">
        <v>0.52700000000000002</v>
      </c>
      <c r="O2960" s="1">
        <v>0.52600000000000002</v>
      </c>
      <c r="P2960" s="1"/>
    </row>
    <row r="2961" spans="1:16" ht="13.5" x14ac:dyDescent="0.35">
      <c r="A2961" s="1">
        <v>2954</v>
      </c>
      <c r="B2961" s="1">
        <v>2954</v>
      </c>
      <c r="C2961" s="1">
        <v>2955</v>
      </c>
      <c r="D2961" s="1" t="s">
        <v>206</v>
      </c>
      <c r="E2961" s="12">
        <v>8.3333333333333329E-2</v>
      </c>
      <c r="F2961" s="1">
        <v>0.435</v>
      </c>
      <c r="G2961" s="1">
        <v>0.41899999999999998</v>
      </c>
      <c r="H2961" s="1">
        <v>0.41899999999999998</v>
      </c>
      <c r="I2961" s="1">
        <v>0.42399999999999999</v>
      </c>
      <c r="J2961" s="1">
        <v>0.42199999999999999</v>
      </c>
      <c r="K2961" s="1">
        <v>0.41399999999999998</v>
      </c>
      <c r="L2961" s="1">
        <v>0.41799999999999998</v>
      </c>
      <c r="M2961" s="1">
        <v>0.41799999999999998</v>
      </c>
      <c r="N2961" s="1">
        <v>0.42299999999999999</v>
      </c>
      <c r="O2961" s="1">
        <v>0.42199999999999999</v>
      </c>
      <c r="P2961" s="1"/>
    </row>
    <row r="2962" spans="1:16" ht="13.5" x14ac:dyDescent="0.35">
      <c r="A2962" s="1">
        <v>2955</v>
      </c>
      <c r="B2962" s="1">
        <v>2955</v>
      </c>
      <c r="C2962" s="1">
        <v>2956</v>
      </c>
      <c r="D2962" s="1" t="s">
        <v>206</v>
      </c>
      <c r="E2962" s="12">
        <v>0.125</v>
      </c>
      <c r="F2962" s="1">
        <v>0.34899999999999998</v>
      </c>
      <c r="G2962" s="1">
        <v>0.32800000000000001</v>
      </c>
      <c r="H2962" s="1">
        <v>0.32800000000000001</v>
      </c>
      <c r="I2962" s="1">
        <v>0.33200000000000002</v>
      </c>
      <c r="J2962" s="1">
        <v>0.33</v>
      </c>
      <c r="K2962" s="1">
        <v>0.32400000000000001</v>
      </c>
      <c r="L2962" s="1">
        <v>0.32700000000000001</v>
      </c>
      <c r="M2962" s="1">
        <v>0.32700000000000001</v>
      </c>
      <c r="N2962" s="1">
        <v>0.33200000000000002</v>
      </c>
      <c r="O2962" s="1">
        <v>0.33100000000000002</v>
      </c>
      <c r="P2962" s="1"/>
    </row>
    <row r="2963" spans="1:16" ht="13.5" x14ac:dyDescent="0.35">
      <c r="A2963" s="1">
        <v>2956</v>
      </c>
      <c r="B2963" s="1">
        <v>2956</v>
      </c>
      <c r="C2963" s="1">
        <v>2957</v>
      </c>
      <c r="D2963" s="1" t="s">
        <v>206</v>
      </c>
      <c r="E2963" s="12">
        <v>0.16666666666666666</v>
      </c>
      <c r="F2963" s="1">
        <v>0.23699999999999999</v>
      </c>
      <c r="G2963" s="1">
        <v>0.23699999999999999</v>
      </c>
      <c r="H2963" s="1">
        <v>0.23699999999999999</v>
      </c>
      <c r="I2963" s="1">
        <v>0.24199999999999999</v>
      </c>
      <c r="J2963" s="1">
        <v>0.24</v>
      </c>
      <c r="K2963" s="1">
        <v>0.22900000000000001</v>
      </c>
      <c r="L2963" s="1">
        <v>0.23699999999999999</v>
      </c>
      <c r="M2963" s="1">
        <v>0.23599999999999999</v>
      </c>
      <c r="N2963" s="1">
        <v>0.24099999999999999</v>
      </c>
      <c r="O2963" s="1">
        <v>0.24</v>
      </c>
      <c r="P2963" s="1"/>
    </row>
    <row r="2964" spans="1:16" ht="13.5" x14ac:dyDescent="0.35">
      <c r="A2964" s="1">
        <v>2957</v>
      </c>
      <c r="B2964" s="1">
        <v>2957</v>
      </c>
      <c r="C2964" s="1">
        <v>2958</v>
      </c>
      <c r="D2964" s="1" t="s">
        <v>206</v>
      </c>
      <c r="E2964" s="12">
        <v>0.20833333333333334</v>
      </c>
      <c r="F2964" s="1">
        <v>0.216</v>
      </c>
      <c r="G2964" s="1">
        <v>0.23699999999999999</v>
      </c>
      <c r="H2964" s="1">
        <v>0.23599999999999999</v>
      </c>
      <c r="I2964" s="1">
        <v>0.24099999999999999</v>
      </c>
      <c r="J2964" s="1">
        <v>0.23899999999999999</v>
      </c>
      <c r="K2964" s="1">
        <v>0.22800000000000001</v>
      </c>
      <c r="L2964" s="1">
        <v>0.23599999999999999</v>
      </c>
      <c r="M2964" s="1">
        <v>0.23599999999999999</v>
      </c>
      <c r="N2964" s="1">
        <v>0.24</v>
      </c>
      <c r="O2964" s="1">
        <v>0.24</v>
      </c>
      <c r="P2964" s="1"/>
    </row>
    <row r="2965" spans="1:16" ht="13.5" x14ac:dyDescent="0.35">
      <c r="A2965" s="1">
        <v>2958</v>
      </c>
      <c r="B2965" s="1">
        <v>2958</v>
      </c>
      <c r="C2965" s="1">
        <v>2959</v>
      </c>
      <c r="D2965" s="1" t="s">
        <v>206</v>
      </c>
      <c r="E2965" s="12">
        <v>0.25</v>
      </c>
      <c r="F2965" s="1">
        <v>0.25700000000000001</v>
      </c>
      <c r="G2965" s="1">
        <v>0.29299999999999998</v>
      </c>
      <c r="H2965" s="1">
        <v>0.29299999999999998</v>
      </c>
      <c r="I2965" s="1">
        <v>0.29699999999999999</v>
      </c>
      <c r="J2965" s="1">
        <v>0.29499999999999998</v>
      </c>
      <c r="K2965" s="1">
        <v>0.28499999999999998</v>
      </c>
      <c r="L2965" s="1">
        <v>0.29299999999999998</v>
      </c>
      <c r="M2965" s="1">
        <v>0.29299999999999998</v>
      </c>
      <c r="N2965" s="1">
        <v>0.29699999999999999</v>
      </c>
      <c r="O2965" s="1">
        <v>0.29699999999999999</v>
      </c>
      <c r="P2965" s="1"/>
    </row>
    <row r="2966" spans="1:16" ht="13.5" x14ac:dyDescent="0.35">
      <c r="A2966" s="1">
        <v>2959</v>
      </c>
      <c r="B2966" s="1">
        <v>2959</v>
      </c>
      <c r="C2966" s="1">
        <v>2960</v>
      </c>
      <c r="D2966" s="1" t="s">
        <v>206</v>
      </c>
      <c r="E2966" s="12">
        <v>0.29166666666666669</v>
      </c>
      <c r="F2966" s="1">
        <v>8.3000000000000004E-2</v>
      </c>
      <c r="G2966" s="1">
        <v>4.4999999999999998E-2</v>
      </c>
      <c r="H2966" s="1">
        <v>4.3999999999999997E-2</v>
      </c>
      <c r="I2966" s="1">
        <v>4.8000000000000001E-2</v>
      </c>
      <c r="J2966" s="1">
        <v>4.7E-2</v>
      </c>
      <c r="K2966" s="1">
        <v>0.115</v>
      </c>
      <c r="L2966" s="1">
        <v>4.2000000000000003E-2</v>
      </c>
      <c r="M2966" s="1">
        <v>4.2000000000000003E-2</v>
      </c>
      <c r="N2966" s="1">
        <v>4.5999999999999999E-2</v>
      </c>
      <c r="O2966" s="1">
        <v>4.4999999999999998E-2</v>
      </c>
      <c r="P2966" s="1"/>
    </row>
    <row r="2967" spans="1:16" ht="13.5" x14ac:dyDescent="0.35">
      <c r="A2967" s="1">
        <v>2960</v>
      </c>
      <c r="B2967" s="1">
        <v>2960</v>
      </c>
      <c r="C2967" s="1">
        <v>2961</v>
      </c>
      <c r="D2967" s="1" t="s">
        <v>206</v>
      </c>
      <c r="E2967" s="12">
        <v>0.33333333333333331</v>
      </c>
      <c r="F2967" s="1">
        <v>0.84599999999999997</v>
      </c>
      <c r="G2967" s="1">
        <v>1.0109999999999999</v>
      </c>
      <c r="H2967" s="1">
        <v>1.012</v>
      </c>
      <c r="I2967" s="1">
        <v>1.0069999999999999</v>
      </c>
      <c r="J2967" s="1">
        <v>1.0089999999999999</v>
      </c>
      <c r="K2967" s="1">
        <v>0.84399999999999997</v>
      </c>
      <c r="L2967" s="1">
        <v>1.0389999999999999</v>
      </c>
      <c r="M2967" s="1">
        <v>1.04</v>
      </c>
      <c r="N2967" s="1">
        <v>1.034</v>
      </c>
      <c r="O2967" s="1">
        <v>1.0349999999999999</v>
      </c>
      <c r="P2967" s="1"/>
    </row>
    <row r="2968" spans="1:16" ht="13.5" x14ac:dyDescent="0.35">
      <c r="A2968" s="1">
        <v>2961</v>
      </c>
      <c r="B2968" s="1">
        <v>2961</v>
      </c>
      <c r="C2968" s="1">
        <v>2962</v>
      </c>
      <c r="D2968" s="1" t="s">
        <v>206</v>
      </c>
      <c r="E2968" s="12">
        <v>0.375</v>
      </c>
      <c r="F2968" s="1">
        <v>2.1240000000000001</v>
      </c>
      <c r="G2968" s="1">
        <v>2.3479999999999999</v>
      </c>
      <c r="H2968" s="1">
        <v>2.3479999999999999</v>
      </c>
      <c r="I2968" s="1">
        <v>2.339</v>
      </c>
      <c r="J2968" s="1">
        <v>2.343</v>
      </c>
      <c r="K2968" s="1">
        <v>2.15</v>
      </c>
      <c r="L2968" s="1">
        <v>2.3929999999999998</v>
      </c>
      <c r="M2968" s="1">
        <v>2.3940000000000001</v>
      </c>
      <c r="N2968" s="1">
        <v>2.3849999999999998</v>
      </c>
      <c r="O2968" s="1">
        <v>2.3860000000000001</v>
      </c>
      <c r="P2968" s="1"/>
    </row>
    <row r="2969" spans="1:16" ht="13.5" x14ac:dyDescent="0.35">
      <c r="A2969" s="1">
        <v>2962</v>
      </c>
      <c r="B2969" s="1">
        <v>2962</v>
      </c>
      <c r="C2969" s="1">
        <v>2963</v>
      </c>
      <c r="D2969" s="1" t="s">
        <v>206</v>
      </c>
      <c r="E2969" s="12">
        <v>0.41666666666666669</v>
      </c>
      <c r="F2969" s="1">
        <v>2.319</v>
      </c>
      <c r="G2969" s="1">
        <v>2.4769999999999999</v>
      </c>
      <c r="H2969" s="1">
        <v>2.4780000000000002</v>
      </c>
      <c r="I2969" s="1">
        <v>2.4660000000000002</v>
      </c>
      <c r="J2969" s="1">
        <v>2.4710000000000001</v>
      </c>
      <c r="K2969" s="1">
        <v>2.3140000000000001</v>
      </c>
      <c r="L2969" s="1">
        <v>2.4910000000000001</v>
      </c>
      <c r="M2969" s="1">
        <v>2.492</v>
      </c>
      <c r="N2969" s="1">
        <v>2.48</v>
      </c>
      <c r="O2969" s="1">
        <v>2.4820000000000002</v>
      </c>
      <c r="P2969" s="1"/>
    </row>
    <row r="2970" spans="1:16" ht="13.5" x14ac:dyDescent="0.35">
      <c r="A2970" s="1">
        <v>2963</v>
      </c>
      <c r="B2970" s="1">
        <v>2963</v>
      </c>
      <c r="C2970" s="1">
        <v>2964</v>
      </c>
      <c r="D2970" s="1" t="s">
        <v>206</v>
      </c>
      <c r="E2970" s="12">
        <v>0.45833333333333331</v>
      </c>
      <c r="F2970" s="1">
        <v>2.0569999999999999</v>
      </c>
      <c r="G2970" s="1">
        <v>1.948</v>
      </c>
      <c r="H2970" s="1">
        <v>1.952</v>
      </c>
      <c r="I2970" s="1">
        <v>1.9039999999999999</v>
      </c>
      <c r="J2970" s="1">
        <v>1.9239999999999999</v>
      </c>
      <c r="K2970" s="1">
        <v>2.0070000000000001</v>
      </c>
      <c r="L2970" s="1">
        <v>1.8839999999999999</v>
      </c>
      <c r="M2970" s="1">
        <v>1.8879999999999999</v>
      </c>
      <c r="N2970" s="1">
        <v>1.839</v>
      </c>
      <c r="O2970" s="1">
        <v>1.845</v>
      </c>
      <c r="P2970" s="1"/>
    </row>
    <row r="2971" spans="1:16" ht="13.5" x14ac:dyDescent="0.35">
      <c r="A2971" s="1">
        <v>2964</v>
      </c>
      <c r="B2971" s="1">
        <v>2964</v>
      </c>
      <c r="C2971" s="1">
        <v>2965</v>
      </c>
      <c r="D2971" s="1" t="s">
        <v>206</v>
      </c>
      <c r="E2971" s="12">
        <v>0.5</v>
      </c>
      <c r="F2971" s="1">
        <v>0.19700000000000001</v>
      </c>
      <c r="G2971" s="1">
        <v>0.112</v>
      </c>
      <c r="H2971" s="1">
        <v>0.113</v>
      </c>
      <c r="I2971" s="1">
        <v>9.6000000000000002E-2</v>
      </c>
      <c r="J2971" s="1">
        <v>0.10299999999999999</v>
      </c>
      <c r="K2971" s="1">
        <v>0.184</v>
      </c>
      <c r="L2971" s="1">
        <v>9.4E-2</v>
      </c>
      <c r="M2971" s="1">
        <v>9.5000000000000001E-2</v>
      </c>
      <c r="N2971" s="1">
        <v>7.9000000000000001E-2</v>
      </c>
      <c r="O2971" s="1">
        <v>8.1000000000000003E-2</v>
      </c>
      <c r="P2971" s="1"/>
    </row>
    <row r="2972" spans="1:16" ht="13.5" x14ac:dyDescent="0.35">
      <c r="A2972" s="1">
        <v>2965</v>
      </c>
      <c r="B2972" s="1">
        <v>2965</v>
      </c>
      <c r="C2972" s="1">
        <v>2966</v>
      </c>
      <c r="D2972" s="1" t="s">
        <v>206</v>
      </c>
      <c r="E2972" s="12">
        <v>0.54166666666666663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/>
    </row>
    <row r="2973" spans="1:16" ht="13.5" x14ac:dyDescent="0.35">
      <c r="A2973" s="1">
        <v>2966</v>
      </c>
      <c r="B2973" s="1">
        <v>2966</v>
      </c>
      <c r="C2973" s="1">
        <v>2967</v>
      </c>
      <c r="D2973" s="1" t="s">
        <v>206</v>
      </c>
      <c r="E2973" s="12">
        <v>0.58333333333333337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/>
    </row>
    <row r="2974" spans="1:16" ht="13.5" x14ac:dyDescent="0.35">
      <c r="A2974" s="1">
        <v>2967</v>
      </c>
      <c r="B2974" s="1">
        <v>2967</v>
      </c>
      <c r="C2974" s="1">
        <v>2968</v>
      </c>
      <c r="D2974" s="1" t="s">
        <v>206</v>
      </c>
      <c r="E2974" s="12">
        <v>0.625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/>
    </row>
    <row r="2975" spans="1:16" ht="13.5" x14ac:dyDescent="0.35">
      <c r="A2975" s="1">
        <v>2968</v>
      </c>
      <c r="B2975" s="1">
        <v>2968</v>
      </c>
      <c r="C2975" s="1">
        <v>2969</v>
      </c>
      <c r="D2975" s="1" t="s">
        <v>206</v>
      </c>
      <c r="E2975" s="12">
        <v>0.66666666666666663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/>
    </row>
    <row r="2976" spans="1:16" ht="13.5" x14ac:dyDescent="0.35">
      <c r="A2976" s="1">
        <v>2969</v>
      </c>
      <c r="B2976" s="1">
        <v>2969</v>
      </c>
      <c r="C2976" s="1">
        <v>2970</v>
      </c>
      <c r="D2976" s="1" t="s">
        <v>206</v>
      </c>
      <c r="E2976" s="12">
        <v>0.70833333333333337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/>
    </row>
    <row r="2977" spans="1:16" ht="13.5" x14ac:dyDescent="0.35">
      <c r="A2977" s="1">
        <v>2970</v>
      </c>
      <c r="B2977" s="1">
        <v>2970</v>
      </c>
      <c r="C2977" s="1">
        <v>2971</v>
      </c>
      <c r="D2977" s="1" t="s">
        <v>206</v>
      </c>
      <c r="E2977" s="12">
        <v>0.75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/>
    </row>
    <row r="2978" spans="1:16" ht="13.5" x14ac:dyDescent="0.35">
      <c r="A2978" s="1">
        <v>2971</v>
      </c>
      <c r="B2978" s="1">
        <v>2971</v>
      </c>
      <c r="C2978" s="1">
        <v>2972</v>
      </c>
      <c r="D2978" s="1" t="s">
        <v>206</v>
      </c>
      <c r="E2978" s="12">
        <v>0.79166666666666663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/>
    </row>
    <row r="2979" spans="1:16" ht="13.5" x14ac:dyDescent="0.35">
      <c r="A2979" s="1">
        <v>2972</v>
      </c>
      <c r="B2979" s="1">
        <v>2972</v>
      </c>
      <c r="C2979" s="1">
        <v>2973</v>
      </c>
      <c r="D2979" s="1" t="s">
        <v>206</v>
      </c>
      <c r="E2979" s="12">
        <v>0.83333333333333337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/>
    </row>
    <row r="2980" spans="1:16" ht="13.5" x14ac:dyDescent="0.35">
      <c r="A2980" s="1">
        <v>2973</v>
      </c>
      <c r="B2980" s="1">
        <v>2973</v>
      </c>
      <c r="C2980" s="1">
        <v>2974</v>
      </c>
      <c r="D2980" s="1" t="s">
        <v>206</v>
      </c>
      <c r="E2980" s="12">
        <v>0.875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/>
    </row>
    <row r="2981" spans="1:16" ht="13.5" x14ac:dyDescent="0.35">
      <c r="A2981" s="1">
        <v>2974</v>
      </c>
      <c r="B2981" s="1">
        <v>2974</v>
      </c>
      <c r="C2981" s="1">
        <v>2975</v>
      </c>
      <c r="D2981" s="1" t="s">
        <v>206</v>
      </c>
      <c r="E2981" s="12">
        <v>0.91666666666666663</v>
      </c>
      <c r="F2981" s="1">
        <v>0.154</v>
      </c>
      <c r="G2981" s="1">
        <v>0.36599999999999999</v>
      </c>
      <c r="H2981" s="1">
        <v>0.372</v>
      </c>
      <c r="I2981" s="1">
        <v>0.30399999999999999</v>
      </c>
      <c r="J2981" s="1">
        <v>0.33200000000000002</v>
      </c>
      <c r="K2981" s="1">
        <v>0.41</v>
      </c>
      <c r="L2981" s="1">
        <v>0.70299999999999996</v>
      </c>
      <c r="M2981" s="1">
        <v>0.70899999999999996</v>
      </c>
      <c r="N2981" s="1">
        <v>0.627</v>
      </c>
      <c r="O2981" s="1">
        <v>0.63700000000000001</v>
      </c>
      <c r="P2981" s="1"/>
    </row>
    <row r="2982" spans="1:16" ht="13.5" x14ac:dyDescent="0.35">
      <c r="A2982" s="1">
        <v>2975</v>
      </c>
      <c r="B2982" s="1">
        <v>2975</v>
      </c>
      <c r="C2982" s="1">
        <v>2976</v>
      </c>
      <c r="D2982" s="1" t="s">
        <v>206</v>
      </c>
      <c r="E2982" s="12">
        <v>0.95833333333333337</v>
      </c>
      <c r="F2982" s="1">
        <v>1.3069999999999999</v>
      </c>
      <c r="G2982" s="1">
        <v>1.3120000000000001</v>
      </c>
      <c r="H2982" s="1">
        <v>1.3109999999999999</v>
      </c>
      <c r="I2982" s="1">
        <v>1.3169999999999999</v>
      </c>
      <c r="J2982" s="1">
        <v>1.3149999999999999</v>
      </c>
      <c r="K2982" s="1">
        <v>1.254</v>
      </c>
      <c r="L2982" s="1">
        <v>1.226</v>
      </c>
      <c r="M2982" s="1">
        <v>1.224</v>
      </c>
      <c r="N2982" s="1">
        <v>1.246</v>
      </c>
      <c r="O2982" s="1">
        <v>1.244</v>
      </c>
      <c r="P2982" s="1"/>
    </row>
    <row r="2983" spans="1:16" ht="13.5" x14ac:dyDescent="0.35">
      <c r="A2983" s="1">
        <v>2976</v>
      </c>
      <c r="B2983" s="1">
        <v>2976</v>
      </c>
      <c r="C2983" s="1">
        <v>2977</v>
      </c>
      <c r="D2983" s="1" t="s">
        <v>207</v>
      </c>
      <c r="E2983" s="12">
        <v>0</v>
      </c>
      <c r="F2983" s="1">
        <v>0.69699999999999995</v>
      </c>
      <c r="G2983" s="1">
        <v>0.748</v>
      </c>
      <c r="H2983" s="1">
        <v>0.73099999999999998</v>
      </c>
      <c r="I2983" s="1">
        <v>0.63800000000000001</v>
      </c>
      <c r="J2983" s="1">
        <v>1.343</v>
      </c>
      <c r="K2983" s="1">
        <v>0.63200000000000001</v>
      </c>
      <c r="L2983" s="1">
        <v>0.71399999999999997</v>
      </c>
      <c r="M2983" s="1">
        <v>0.69599999999999995</v>
      </c>
      <c r="N2983" s="1">
        <v>0.59699999999999998</v>
      </c>
      <c r="O2983" s="1">
        <v>0.93899999999999995</v>
      </c>
      <c r="P2983" s="1"/>
    </row>
    <row r="2984" spans="1:16" ht="13.5" x14ac:dyDescent="0.35">
      <c r="A2984" s="1">
        <v>2977</v>
      </c>
      <c r="B2984" s="1">
        <v>2977</v>
      </c>
      <c r="C2984" s="1">
        <v>2978</v>
      </c>
      <c r="D2984" s="1" t="s">
        <v>207</v>
      </c>
      <c r="E2984" s="12">
        <v>4.1666666666666664E-2</v>
      </c>
      <c r="F2984" s="1">
        <v>1.512</v>
      </c>
      <c r="G2984" s="1">
        <v>2.4060000000000001</v>
      </c>
      <c r="H2984" s="1">
        <v>2.3660000000000001</v>
      </c>
      <c r="I2984" s="1">
        <v>1.2789999999999999</v>
      </c>
      <c r="J2984" s="1">
        <v>7.0810000000000004</v>
      </c>
      <c r="K2984" s="1">
        <v>1.4830000000000001</v>
      </c>
      <c r="L2984" s="1">
        <v>2.4980000000000002</v>
      </c>
      <c r="M2984" s="1">
        <v>2.456</v>
      </c>
      <c r="N2984" s="1">
        <v>1.3109999999999999</v>
      </c>
      <c r="O2984" s="1">
        <v>4.1180000000000003</v>
      </c>
      <c r="P2984" s="1"/>
    </row>
    <row r="2985" spans="1:16" ht="13.5" x14ac:dyDescent="0.35">
      <c r="A2985" s="1">
        <v>2978</v>
      </c>
      <c r="B2985" s="1">
        <v>2978</v>
      </c>
      <c r="C2985" s="1">
        <v>2979</v>
      </c>
      <c r="D2985" s="1" t="s">
        <v>207</v>
      </c>
      <c r="E2985" s="12">
        <v>8.3333333333333329E-2</v>
      </c>
      <c r="F2985" s="1">
        <v>0.42499999999999999</v>
      </c>
      <c r="G2985" s="1">
        <v>0.54700000000000004</v>
      </c>
      <c r="H2985" s="1">
        <v>0.50700000000000001</v>
      </c>
      <c r="I2985" s="1">
        <v>0.48</v>
      </c>
      <c r="J2985" s="1">
        <v>0.56499999999999995</v>
      </c>
      <c r="K2985" s="1">
        <v>0.439</v>
      </c>
      <c r="L2985" s="1">
        <v>0.55600000000000005</v>
      </c>
      <c r="M2985" s="1">
        <v>0.51400000000000001</v>
      </c>
      <c r="N2985" s="1">
        <v>0.48599999999999999</v>
      </c>
      <c r="O2985" s="1">
        <v>1.802</v>
      </c>
      <c r="P2985" s="1"/>
    </row>
    <row r="2986" spans="1:16" ht="13.5" x14ac:dyDescent="0.35">
      <c r="A2986" s="1">
        <v>2979</v>
      </c>
      <c r="B2986" s="1">
        <v>2979</v>
      </c>
      <c r="C2986" s="1">
        <v>2980</v>
      </c>
      <c r="D2986" s="1" t="s">
        <v>207</v>
      </c>
      <c r="E2986" s="12">
        <v>0.125</v>
      </c>
      <c r="F2986" s="1">
        <v>1.8720000000000001</v>
      </c>
      <c r="G2986" s="1">
        <v>2.8759999999999999</v>
      </c>
      <c r="H2986" s="1">
        <v>2.613</v>
      </c>
      <c r="I2986" s="1">
        <v>1.6850000000000001</v>
      </c>
      <c r="J2986" s="1">
        <v>7.694</v>
      </c>
      <c r="K2986" s="1">
        <v>1.853</v>
      </c>
      <c r="L2986" s="1">
        <v>2.9929999999999999</v>
      </c>
      <c r="M2986" s="1">
        <v>2.7160000000000002</v>
      </c>
      <c r="N2986" s="1">
        <v>1.74</v>
      </c>
      <c r="O2986" s="1">
        <v>7.181</v>
      </c>
      <c r="P2986" s="1"/>
    </row>
    <row r="2987" spans="1:16" ht="13.5" x14ac:dyDescent="0.35">
      <c r="A2987" s="1">
        <v>2980</v>
      </c>
      <c r="B2987" s="1">
        <v>2980</v>
      </c>
      <c r="C2987" s="1">
        <v>2981</v>
      </c>
      <c r="D2987" s="1" t="s">
        <v>207</v>
      </c>
      <c r="E2987" s="12">
        <v>0.16666666666666666</v>
      </c>
      <c r="F2987" s="1">
        <v>1.28</v>
      </c>
      <c r="G2987" s="1">
        <v>2.669</v>
      </c>
      <c r="H2987" s="1">
        <v>2.4359999999999999</v>
      </c>
      <c r="I2987" s="1">
        <v>1.2270000000000001</v>
      </c>
      <c r="J2987" s="1">
        <v>9.0020000000000007</v>
      </c>
      <c r="K2987" s="1">
        <v>1.3180000000000001</v>
      </c>
      <c r="L2987" s="1">
        <v>2.8479999999999999</v>
      </c>
      <c r="M2987" s="1">
        <v>2.6019999999999999</v>
      </c>
      <c r="N2987" s="1">
        <v>1.33</v>
      </c>
      <c r="O2987" s="1">
        <v>8.3330000000000002</v>
      </c>
      <c r="P2987" s="1"/>
    </row>
    <row r="2988" spans="1:16" ht="13.5" x14ac:dyDescent="0.35">
      <c r="A2988" s="1">
        <v>2981</v>
      </c>
      <c r="B2988" s="1">
        <v>2981</v>
      </c>
      <c r="C2988" s="1">
        <v>2982</v>
      </c>
      <c r="D2988" s="1" t="s">
        <v>207</v>
      </c>
      <c r="E2988" s="12">
        <v>0.20833333333333334</v>
      </c>
      <c r="F2988" s="1">
        <v>1.399</v>
      </c>
      <c r="G2988" s="1">
        <v>1.8480000000000001</v>
      </c>
      <c r="H2988" s="1">
        <v>1.8160000000000001</v>
      </c>
      <c r="I2988" s="1">
        <v>0.92600000000000005</v>
      </c>
      <c r="J2988" s="1">
        <v>3.0350000000000001</v>
      </c>
      <c r="K2988" s="1">
        <v>1.393</v>
      </c>
      <c r="L2988" s="1">
        <v>1.9019999999999999</v>
      </c>
      <c r="M2988" s="1">
        <v>1.8680000000000001</v>
      </c>
      <c r="N2988" s="1">
        <v>0.93200000000000005</v>
      </c>
      <c r="O2988" s="1">
        <v>2.2759999999999998</v>
      </c>
      <c r="P2988" s="1"/>
    </row>
    <row r="2989" spans="1:16" ht="13.5" x14ac:dyDescent="0.35">
      <c r="A2989" s="1">
        <v>2982</v>
      </c>
      <c r="B2989" s="1">
        <v>2982</v>
      </c>
      <c r="C2989" s="1">
        <v>2983</v>
      </c>
      <c r="D2989" s="1" t="s">
        <v>207</v>
      </c>
      <c r="E2989" s="12">
        <v>0.25</v>
      </c>
      <c r="F2989" s="1">
        <v>0.80200000000000005</v>
      </c>
      <c r="G2989" s="1">
        <v>1.4930000000000001</v>
      </c>
      <c r="H2989" s="1">
        <v>1.4810000000000001</v>
      </c>
      <c r="I2989" s="1">
        <v>0.111</v>
      </c>
      <c r="J2989" s="1">
        <v>6.6580000000000004</v>
      </c>
      <c r="K2989" s="1">
        <v>0.81200000000000006</v>
      </c>
      <c r="L2989" s="1">
        <v>1.61</v>
      </c>
      <c r="M2989" s="1">
        <v>1.597</v>
      </c>
      <c r="N2989" s="1">
        <v>0.155</v>
      </c>
      <c r="O2989" s="1">
        <v>4.2130000000000001</v>
      </c>
      <c r="P2989" s="1"/>
    </row>
    <row r="2990" spans="1:16" ht="13.5" x14ac:dyDescent="0.35">
      <c r="A2990" s="1">
        <v>2983</v>
      </c>
      <c r="B2990" s="1">
        <v>2983</v>
      </c>
      <c r="C2990" s="1">
        <v>2984</v>
      </c>
      <c r="D2990" s="1" t="s">
        <v>207</v>
      </c>
      <c r="E2990" s="12">
        <v>0.29166666666666669</v>
      </c>
      <c r="F2990" s="1">
        <v>4.92</v>
      </c>
      <c r="G2990" s="1">
        <v>4.7060000000000004</v>
      </c>
      <c r="H2990" s="1">
        <v>4.8380000000000001</v>
      </c>
      <c r="I2990" s="1">
        <v>5.1909999999999998</v>
      </c>
      <c r="J2990" s="1">
        <v>0.86099999999999999</v>
      </c>
      <c r="K2990" s="1">
        <v>5.01</v>
      </c>
      <c r="L2990" s="1">
        <v>4.601</v>
      </c>
      <c r="M2990" s="1">
        <v>4.7789999999999999</v>
      </c>
      <c r="N2990" s="1">
        <v>5.3410000000000002</v>
      </c>
      <c r="O2990" s="1">
        <v>0.64700000000000002</v>
      </c>
      <c r="P2990" s="1"/>
    </row>
    <row r="2991" spans="1:16" ht="13.5" x14ac:dyDescent="0.35">
      <c r="A2991" s="1">
        <v>2984</v>
      </c>
      <c r="B2991" s="1">
        <v>2984</v>
      </c>
      <c r="C2991" s="1">
        <v>2985</v>
      </c>
      <c r="D2991" s="1" t="s">
        <v>207</v>
      </c>
      <c r="E2991" s="12">
        <v>0.33333333333333331</v>
      </c>
      <c r="F2991" s="1">
        <v>0.36399999999999999</v>
      </c>
      <c r="G2991" s="1">
        <v>1.236</v>
      </c>
      <c r="H2991" s="1">
        <v>0.96099999999999997</v>
      </c>
      <c r="I2991" s="1">
        <v>0.10100000000000001</v>
      </c>
      <c r="J2991" s="1">
        <v>6.5679999999999996</v>
      </c>
      <c r="K2991" s="1">
        <v>0.32400000000000001</v>
      </c>
      <c r="L2991" s="1">
        <v>1.5329999999999999</v>
      </c>
      <c r="M2991" s="1">
        <v>1.206</v>
      </c>
      <c r="N2991" s="1">
        <v>0.113</v>
      </c>
      <c r="O2991" s="1">
        <v>5.0030000000000001</v>
      </c>
      <c r="P2991" s="1"/>
    </row>
    <row r="2992" spans="1:16" ht="13.5" x14ac:dyDescent="0.35">
      <c r="A2992" s="1">
        <v>2985</v>
      </c>
      <c r="B2992" s="1">
        <v>2985</v>
      </c>
      <c r="C2992" s="1">
        <v>2986</v>
      </c>
      <c r="D2992" s="1" t="s">
        <v>207</v>
      </c>
      <c r="E2992" s="12">
        <v>0.375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/>
    </row>
    <row r="2993" spans="1:16" ht="13.5" x14ac:dyDescent="0.35">
      <c r="A2993" s="1">
        <v>2986</v>
      </c>
      <c r="B2993" s="1">
        <v>2986</v>
      </c>
      <c r="C2993" s="1">
        <v>2987</v>
      </c>
      <c r="D2993" s="1" t="s">
        <v>207</v>
      </c>
      <c r="E2993" s="12">
        <v>0.41666666666666669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/>
    </row>
    <row r="2994" spans="1:16" ht="13.5" x14ac:dyDescent="0.35">
      <c r="A2994" s="1">
        <v>2987</v>
      </c>
      <c r="B2994" s="1">
        <v>2987</v>
      </c>
      <c r="C2994" s="1">
        <v>2988</v>
      </c>
      <c r="D2994" s="1" t="s">
        <v>207</v>
      </c>
      <c r="E2994" s="12">
        <v>0.45833333333333331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/>
    </row>
    <row r="2995" spans="1:16" ht="13.5" x14ac:dyDescent="0.35">
      <c r="A2995" s="1">
        <v>2988</v>
      </c>
      <c r="B2995" s="1">
        <v>2988</v>
      </c>
      <c r="C2995" s="1">
        <v>2989</v>
      </c>
      <c r="D2995" s="1" t="s">
        <v>207</v>
      </c>
      <c r="E2995" s="12">
        <v>0.5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/>
    </row>
    <row r="2996" spans="1:16" ht="13.5" x14ac:dyDescent="0.35">
      <c r="A2996" s="1">
        <v>2989</v>
      </c>
      <c r="B2996" s="1">
        <v>2989</v>
      </c>
      <c r="C2996" s="1">
        <v>2990</v>
      </c>
      <c r="D2996" s="1" t="s">
        <v>207</v>
      </c>
      <c r="E2996" s="12">
        <v>0.54166666666666663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/>
    </row>
    <row r="2997" spans="1:16" ht="13.5" x14ac:dyDescent="0.35">
      <c r="A2997" s="1">
        <v>2990</v>
      </c>
      <c r="B2997" s="1">
        <v>2990</v>
      </c>
      <c r="C2997" s="1">
        <v>2991</v>
      </c>
      <c r="D2997" s="1" t="s">
        <v>207</v>
      </c>
      <c r="E2997" s="12">
        <v>0.58333333333333337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/>
    </row>
    <row r="2998" spans="1:16" ht="13.5" x14ac:dyDescent="0.35">
      <c r="A2998" s="1">
        <v>2991</v>
      </c>
      <c r="B2998" s="1">
        <v>2991</v>
      </c>
      <c r="C2998" s="1">
        <v>2992</v>
      </c>
      <c r="D2998" s="1" t="s">
        <v>207</v>
      </c>
      <c r="E2998" s="12">
        <v>0.625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/>
    </row>
    <row r="2999" spans="1:16" ht="13.5" x14ac:dyDescent="0.35">
      <c r="A2999" s="1">
        <v>2992</v>
      </c>
      <c r="B2999" s="1">
        <v>2992</v>
      </c>
      <c r="C2999" s="1">
        <v>2993</v>
      </c>
      <c r="D2999" s="1" t="s">
        <v>207</v>
      </c>
      <c r="E2999" s="12">
        <v>0.66666666666666663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/>
    </row>
    <row r="3000" spans="1:16" ht="13.5" x14ac:dyDescent="0.35">
      <c r="A3000" s="1">
        <v>2993</v>
      </c>
      <c r="B3000" s="1">
        <v>2993</v>
      </c>
      <c r="C3000" s="1">
        <v>2994</v>
      </c>
      <c r="D3000" s="1" t="s">
        <v>207</v>
      </c>
      <c r="E3000" s="12">
        <v>0.70833333333333337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/>
    </row>
    <row r="3001" spans="1:16" ht="13.5" x14ac:dyDescent="0.35">
      <c r="A3001" s="1">
        <v>2994</v>
      </c>
      <c r="B3001" s="1">
        <v>2994</v>
      </c>
      <c r="C3001" s="1">
        <v>2995</v>
      </c>
      <c r="D3001" s="1" t="s">
        <v>207</v>
      </c>
      <c r="E3001" s="12">
        <v>0.75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/>
    </row>
    <row r="3002" spans="1:16" ht="13.5" x14ac:dyDescent="0.35">
      <c r="A3002" s="1">
        <v>2995</v>
      </c>
      <c r="B3002" s="1">
        <v>2995</v>
      </c>
      <c r="C3002" s="1">
        <v>2996</v>
      </c>
      <c r="D3002" s="1" t="s">
        <v>207</v>
      </c>
      <c r="E3002" s="12">
        <v>0.79166666666666663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/>
    </row>
    <row r="3003" spans="1:16" ht="13.5" x14ac:dyDescent="0.35">
      <c r="A3003" s="1">
        <v>2996</v>
      </c>
      <c r="B3003" s="1">
        <v>2996</v>
      </c>
      <c r="C3003" s="1">
        <v>2997</v>
      </c>
      <c r="D3003" s="1" t="s">
        <v>207</v>
      </c>
      <c r="E3003" s="12">
        <v>0.83333333333333337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/>
    </row>
    <row r="3004" spans="1:16" ht="13.5" x14ac:dyDescent="0.35">
      <c r="A3004" s="1">
        <v>2997</v>
      </c>
      <c r="B3004" s="1">
        <v>2997</v>
      </c>
      <c r="C3004" s="1">
        <v>2998</v>
      </c>
      <c r="D3004" s="1" t="s">
        <v>207</v>
      </c>
      <c r="E3004" s="12">
        <v>0.875</v>
      </c>
      <c r="F3004" s="1">
        <v>0</v>
      </c>
      <c r="G3004" s="1">
        <v>0</v>
      </c>
      <c r="H3004" s="1">
        <v>0.318</v>
      </c>
      <c r="I3004" s="1">
        <v>0</v>
      </c>
      <c r="J3004" s="1">
        <v>0</v>
      </c>
      <c r="K3004" s="1">
        <v>0</v>
      </c>
      <c r="L3004" s="1">
        <v>0.312</v>
      </c>
      <c r="M3004" s="1">
        <v>0.48699999999999999</v>
      </c>
      <c r="N3004" s="1">
        <v>0</v>
      </c>
      <c r="O3004" s="1">
        <v>0</v>
      </c>
      <c r="P3004" s="1"/>
    </row>
    <row r="3005" spans="1:16" ht="13.5" x14ac:dyDescent="0.35">
      <c r="A3005" s="1">
        <v>2998</v>
      </c>
      <c r="B3005" s="1">
        <v>2998</v>
      </c>
      <c r="C3005" s="1">
        <v>2999</v>
      </c>
      <c r="D3005" s="1" t="s">
        <v>207</v>
      </c>
      <c r="E3005" s="12">
        <v>0.91666666666666663</v>
      </c>
      <c r="F3005" s="1">
        <v>0</v>
      </c>
      <c r="G3005" s="1">
        <v>1.117</v>
      </c>
      <c r="H3005" s="1">
        <v>0.97199999999999998</v>
      </c>
      <c r="I3005" s="1">
        <v>0</v>
      </c>
      <c r="J3005" s="1">
        <v>0</v>
      </c>
      <c r="K3005" s="1">
        <v>0</v>
      </c>
      <c r="L3005" s="1">
        <v>1.095</v>
      </c>
      <c r="M3005" s="1">
        <v>1.1579999999999999</v>
      </c>
      <c r="N3005" s="1">
        <v>0</v>
      </c>
      <c r="O3005" s="1">
        <v>0</v>
      </c>
      <c r="P3005" s="1"/>
    </row>
    <row r="3006" spans="1:16" ht="13.5" x14ac:dyDescent="0.35">
      <c r="A3006" s="1">
        <v>2999</v>
      </c>
      <c r="B3006" s="1">
        <v>2999</v>
      </c>
      <c r="C3006" s="1">
        <v>3000</v>
      </c>
      <c r="D3006" s="1" t="s">
        <v>207</v>
      </c>
      <c r="E3006" s="12">
        <v>0.95833333333333337</v>
      </c>
      <c r="F3006" s="1">
        <v>0.186</v>
      </c>
      <c r="G3006" s="1">
        <v>8.9999999999999993E-3</v>
      </c>
      <c r="H3006" s="1">
        <v>0.121</v>
      </c>
      <c r="I3006" s="1">
        <v>0</v>
      </c>
      <c r="J3006" s="1">
        <v>0</v>
      </c>
      <c r="K3006" s="1">
        <v>0.217</v>
      </c>
      <c r="L3006" s="1">
        <v>5.1999999999999998E-2</v>
      </c>
      <c r="M3006" s="1">
        <v>0.20200000000000001</v>
      </c>
      <c r="N3006" s="1">
        <v>0</v>
      </c>
      <c r="O3006" s="1">
        <v>0</v>
      </c>
      <c r="P3006" s="1"/>
    </row>
    <row r="3007" spans="1:16" ht="13.5" x14ac:dyDescent="0.35">
      <c r="A3007" s="1">
        <v>3000</v>
      </c>
      <c r="B3007" s="1">
        <v>3000</v>
      </c>
      <c r="C3007" s="1">
        <v>3001</v>
      </c>
      <c r="D3007" s="1" t="s">
        <v>208</v>
      </c>
      <c r="E3007" s="12">
        <v>0</v>
      </c>
      <c r="F3007" s="1">
        <v>0.49299999999999999</v>
      </c>
      <c r="G3007" s="1">
        <v>0.58299999999999996</v>
      </c>
      <c r="H3007" s="1">
        <v>0.56699999999999995</v>
      </c>
      <c r="I3007" s="1">
        <v>0.28699999999999998</v>
      </c>
      <c r="J3007" s="1">
        <v>0</v>
      </c>
      <c r="K3007" s="1">
        <v>0.52</v>
      </c>
      <c r="L3007" s="1">
        <v>0.54200000000000004</v>
      </c>
      <c r="M3007" s="1">
        <v>0.50600000000000001</v>
      </c>
      <c r="N3007" s="1">
        <v>0.55600000000000005</v>
      </c>
      <c r="O3007" s="1">
        <v>0</v>
      </c>
      <c r="P3007" s="1"/>
    </row>
    <row r="3008" spans="1:16" ht="13.5" x14ac:dyDescent="0.35">
      <c r="A3008" s="1">
        <v>3001</v>
      </c>
      <c r="B3008" s="1">
        <v>3001</v>
      </c>
      <c r="C3008" s="1">
        <v>3002</v>
      </c>
      <c r="D3008" s="1" t="s">
        <v>208</v>
      </c>
      <c r="E3008" s="12">
        <v>4.1666666666666664E-2</v>
      </c>
      <c r="F3008" s="1">
        <v>0.873</v>
      </c>
      <c r="G3008" s="1">
        <v>0.53700000000000003</v>
      </c>
      <c r="H3008" s="1">
        <v>0.48299999999999998</v>
      </c>
      <c r="I3008" s="1">
        <v>1.081</v>
      </c>
      <c r="J3008" s="1">
        <v>2.371</v>
      </c>
      <c r="K3008" s="1">
        <v>0.82899999999999996</v>
      </c>
      <c r="L3008" s="1">
        <v>0.48499999999999999</v>
      </c>
      <c r="M3008" s="1">
        <v>0.42499999999999999</v>
      </c>
      <c r="N3008" s="1">
        <v>0.98899999999999999</v>
      </c>
      <c r="O3008" s="1">
        <v>2.0710000000000002</v>
      </c>
      <c r="P3008" s="1"/>
    </row>
    <row r="3009" spans="1:16" ht="13.5" x14ac:dyDescent="0.35">
      <c r="A3009" s="1">
        <v>3002</v>
      </c>
      <c r="B3009" s="1">
        <v>3002</v>
      </c>
      <c r="C3009" s="1">
        <v>3003</v>
      </c>
      <c r="D3009" s="1" t="s">
        <v>208</v>
      </c>
      <c r="E3009" s="12">
        <v>8.3333333333333329E-2</v>
      </c>
      <c r="F3009" s="1">
        <v>2.516</v>
      </c>
      <c r="G3009" s="1">
        <v>3.7890000000000001</v>
      </c>
      <c r="H3009" s="1">
        <v>3.411</v>
      </c>
      <c r="I3009" s="1">
        <v>2.2610000000000001</v>
      </c>
      <c r="J3009" s="1">
        <v>8.0109999999999992</v>
      </c>
      <c r="K3009" s="1">
        <v>2.4980000000000002</v>
      </c>
      <c r="L3009" s="1">
        <v>3.9319999999999999</v>
      </c>
      <c r="M3009" s="1">
        <v>3.5350000000000001</v>
      </c>
      <c r="N3009" s="1">
        <v>2.2999999999999998</v>
      </c>
      <c r="O3009" s="1">
        <v>12</v>
      </c>
      <c r="P3009" s="1"/>
    </row>
    <row r="3010" spans="1:16" ht="13.5" x14ac:dyDescent="0.35">
      <c r="A3010" s="1">
        <v>3003</v>
      </c>
      <c r="B3010" s="1">
        <v>3003</v>
      </c>
      <c r="C3010" s="1">
        <v>3004</v>
      </c>
      <c r="D3010" s="1" t="s">
        <v>208</v>
      </c>
      <c r="E3010" s="12">
        <v>0.125</v>
      </c>
      <c r="F3010" s="1">
        <v>2.7349999999999999</v>
      </c>
      <c r="G3010" s="1">
        <v>4.4489999999999998</v>
      </c>
      <c r="H3010" s="1">
        <v>3.6819999999999999</v>
      </c>
      <c r="I3010" s="1">
        <v>2.9159999999999999</v>
      </c>
      <c r="J3010" s="1">
        <v>11.173999999999999</v>
      </c>
      <c r="K3010" s="1">
        <v>2.72</v>
      </c>
      <c r="L3010" s="1">
        <v>4.6539999999999999</v>
      </c>
      <c r="M3010" s="1">
        <v>3.8490000000000002</v>
      </c>
      <c r="N3010" s="1">
        <v>3.028</v>
      </c>
      <c r="O3010" s="1">
        <v>16.515000000000001</v>
      </c>
      <c r="P3010" s="1"/>
    </row>
    <row r="3011" spans="1:16" ht="13.5" x14ac:dyDescent="0.35">
      <c r="A3011" s="1">
        <v>3004</v>
      </c>
      <c r="B3011" s="1">
        <v>3004</v>
      </c>
      <c r="C3011" s="1">
        <v>3005</v>
      </c>
      <c r="D3011" s="1" t="s">
        <v>208</v>
      </c>
      <c r="E3011" s="12">
        <v>0.16666666666666666</v>
      </c>
      <c r="F3011" s="1">
        <v>0.77300000000000002</v>
      </c>
      <c r="G3011" s="1">
        <v>1.3680000000000001</v>
      </c>
      <c r="H3011" s="1">
        <v>1.4239999999999999</v>
      </c>
      <c r="I3011" s="1">
        <v>3.4000000000000002E-2</v>
      </c>
      <c r="J3011" s="1">
        <v>4.6609999999999996</v>
      </c>
      <c r="K3011" s="1">
        <v>0.83499999999999996</v>
      </c>
      <c r="L3011" s="1">
        <v>1.4510000000000001</v>
      </c>
      <c r="M3011" s="1">
        <v>1.51</v>
      </c>
      <c r="N3011" s="1">
        <v>2.1000000000000001E-2</v>
      </c>
      <c r="O3011" s="1">
        <v>7.2229999999999999</v>
      </c>
      <c r="P3011" s="1"/>
    </row>
    <row r="3012" spans="1:16" ht="13.5" x14ac:dyDescent="0.35">
      <c r="A3012" s="1">
        <v>3005</v>
      </c>
      <c r="B3012" s="1">
        <v>3005</v>
      </c>
      <c r="C3012" s="1">
        <v>3006</v>
      </c>
      <c r="D3012" s="1" t="s">
        <v>208</v>
      </c>
      <c r="E3012" s="12">
        <v>0.20833333333333334</v>
      </c>
      <c r="F3012" s="1">
        <v>3.3069999999999999</v>
      </c>
      <c r="G3012" s="1">
        <v>6.33</v>
      </c>
      <c r="H3012" s="1">
        <v>5.0659999999999998</v>
      </c>
      <c r="I3012" s="1">
        <v>3.9550000000000001</v>
      </c>
      <c r="J3012" s="1">
        <v>23.893999999999998</v>
      </c>
      <c r="K3012" s="1">
        <v>3.2509999999999999</v>
      </c>
      <c r="L3012" s="1">
        <v>6.673</v>
      </c>
      <c r="M3012" s="1">
        <v>5.3440000000000003</v>
      </c>
      <c r="N3012" s="1">
        <v>4.1719999999999997</v>
      </c>
      <c r="O3012" s="1">
        <v>21.327999999999999</v>
      </c>
      <c r="P3012" s="1"/>
    </row>
    <row r="3013" spans="1:16" ht="13.5" x14ac:dyDescent="0.35">
      <c r="A3013" s="1">
        <v>3006</v>
      </c>
      <c r="B3013" s="1">
        <v>3006</v>
      </c>
      <c r="C3013" s="1">
        <v>3007</v>
      </c>
      <c r="D3013" s="1" t="s">
        <v>208</v>
      </c>
      <c r="E3013" s="12">
        <v>0.25</v>
      </c>
      <c r="F3013" s="1">
        <v>2.0710000000000002</v>
      </c>
      <c r="G3013" s="1">
        <v>3.331</v>
      </c>
      <c r="H3013" s="1">
        <v>3.109</v>
      </c>
      <c r="I3013" s="1">
        <v>1.865</v>
      </c>
      <c r="J3013" s="1">
        <v>7.7519999999999998</v>
      </c>
      <c r="K3013" s="1">
        <v>2.0990000000000002</v>
      </c>
      <c r="L3013" s="1">
        <v>3.4950000000000001</v>
      </c>
      <c r="M3013" s="1">
        <v>3.26</v>
      </c>
      <c r="N3013" s="1">
        <v>1.95</v>
      </c>
      <c r="O3013" s="1">
        <v>8.109</v>
      </c>
      <c r="P3013" s="1"/>
    </row>
    <row r="3014" spans="1:16" ht="13.5" x14ac:dyDescent="0.35">
      <c r="A3014" s="1">
        <v>3007</v>
      </c>
      <c r="B3014" s="1">
        <v>3007</v>
      </c>
      <c r="C3014" s="1">
        <v>3008</v>
      </c>
      <c r="D3014" s="1" t="s">
        <v>208</v>
      </c>
      <c r="E3014" s="12">
        <v>0.29166666666666669</v>
      </c>
      <c r="F3014" s="1">
        <v>4.7930000000000001</v>
      </c>
      <c r="G3014" s="1">
        <v>6.0990000000000002</v>
      </c>
      <c r="H3014" s="1">
        <v>5.931</v>
      </c>
      <c r="I3014" s="1">
        <v>4.4909999999999997</v>
      </c>
      <c r="J3014" s="1">
        <v>10.053000000000001</v>
      </c>
      <c r="K3014" s="1">
        <v>4.7960000000000003</v>
      </c>
      <c r="L3014" s="1">
        <v>6.3380000000000001</v>
      </c>
      <c r="M3014" s="1">
        <v>6.165</v>
      </c>
      <c r="N3014" s="1">
        <v>4.673</v>
      </c>
      <c r="O3014" s="1">
        <v>8.3520000000000003</v>
      </c>
      <c r="P3014" s="1"/>
    </row>
    <row r="3015" spans="1:16" ht="13.5" x14ac:dyDescent="0.35">
      <c r="A3015" s="1">
        <v>3008</v>
      </c>
      <c r="B3015" s="1">
        <v>3008</v>
      </c>
      <c r="C3015" s="1">
        <v>3009</v>
      </c>
      <c r="D3015" s="1" t="s">
        <v>208</v>
      </c>
      <c r="E3015" s="12">
        <v>0.33333333333333331</v>
      </c>
      <c r="F3015" s="1">
        <v>0</v>
      </c>
      <c r="G3015" s="1">
        <v>0</v>
      </c>
      <c r="H3015" s="1">
        <v>0</v>
      </c>
      <c r="I3015" s="1">
        <v>0</v>
      </c>
      <c r="J3015" s="1">
        <v>2.1000000000000001E-2</v>
      </c>
      <c r="K3015" s="1">
        <v>0</v>
      </c>
      <c r="L3015" s="1">
        <v>0</v>
      </c>
      <c r="M3015" s="1">
        <v>0</v>
      </c>
      <c r="N3015" s="1">
        <v>0</v>
      </c>
      <c r="O3015" s="1">
        <v>1.7909999999999999</v>
      </c>
      <c r="P3015" s="1"/>
    </row>
    <row r="3016" spans="1:16" ht="13.5" x14ac:dyDescent="0.35">
      <c r="A3016" s="1">
        <v>3009</v>
      </c>
      <c r="B3016" s="1">
        <v>3009</v>
      </c>
      <c r="C3016" s="1">
        <v>3010</v>
      </c>
      <c r="D3016" s="1" t="s">
        <v>208</v>
      </c>
      <c r="E3016" s="12">
        <v>0.375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2.706</v>
      </c>
      <c r="P3016" s="1"/>
    </row>
    <row r="3017" spans="1:16" ht="13.5" x14ac:dyDescent="0.35">
      <c r="A3017" s="1">
        <v>3010</v>
      </c>
      <c r="B3017" s="1">
        <v>3010</v>
      </c>
      <c r="C3017" s="1">
        <v>3011</v>
      </c>
      <c r="D3017" s="1" t="s">
        <v>208</v>
      </c>
      <c r="E3017" s="12">
        <v>0.41666666666666669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4.1070000000000002</v>
      </c>
      <c r="P3017" s="1"/>
    </row>
    <row r="3018" spans="1:16" ht="13.5" x14ac:dyDescent="0.35">
      <c r="A3018" s="1">
        <v>3011</v>
      </c>
      <c r="B3018" s="1">
        <v>3011</v>
      </c>
      <c r="C3018" s="1">
        <v>3012</v>
      </c>
      <c r="D3018" s="1" t="s">
        <v>208</v>
      </c>
      <c r="E3018" s="12">
        <v>0.45833333333333331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1.4890000000000001</v>
      </c>
      <c r="P3018" s="1"/>
    </row>
    <row r="3019" spans="1:16" ht="13.5" x14ac:dyDescent="0.35">
      <c r="A3019" s="1">
        <v>3012</v>
      </c>
      <c r="B3019" s="1">
        <v>3012</v>
      </c>
      <c r="C3019" s="1">
        <v>3013</v>
      </c>
      <c r="D3019" s="1" t="s">
        <v>208</v>
      </c>
      <c r="E3019" s="12">
        <v>0.5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5.3239999999999998</v>
      </c>
      <c r="P3019" s="1"/>
    </row>
    <row r="3020" spans="1:16" ht="13.5" x14ac:dyDescent="0.35">
      <c r="A3020" s="1">
        <v>3013</v>
      </c>
      <c r="B3020" s="1">
        <v>3013</v>
      </c>
      <c r="C3020" s="1">
        <v>3014</v>
      </c>
      <c r="D3020" s="1" t="s">
        <v>208</v>
      </c>
      <c r="E3020" s="12">
        <v>0.54166666666666663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1.7370000000000001</v>
      </c>
      <c r="P3020" s="1"/>
    </row>
    <row r="3021" spans="1:16" ht="13.5" x14ac:dyDescent="0.35">
      <c r="A3021" s="1">
        <v>3014</v>
      </c>
      <c r="B3021" s="1">
        <v>3014</v>
      </c>
      <c r="C3021" s="1">
        <v>3015</v>
      </c>
      <c r="D3021" s="1" t="s">
        <v>208</v>
      </c>
      <c r="E3021" s="12">
        <v>0.58333333333333337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1.7370000000000001</v>
      </c>
      <c r="P3021" s="1"/>
    </row>
    <row r="3022" spans="1:16" ht="13.5" x14ac:dyDescent="0.35">
      <c r="A3022" s="1">
        <v>3015</v>
      </c>
      <c r="B3022" s="1">
        <v>3015</v>
      </c>
      <c r="C3022" s="1">
        <v>3016</v>
      </c>
      <c r="D3022" s="1" t="s">
        <v>208</v>
      </c>
      <c r="E3022" s="12">
        <v>0.625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1.7809999999999999</v>
      </c>
      <c r="P3022" s="1"/>
    </row>
    <row r="3023" spans="1:16" ht="13.5" x14ac:dyDescent="0.35">
      <c r="A3023" s="1">
        <v>3016</v>
      </c>
      <c r="B3023" s="1">
        <v>3016</v>
      </c>
      <c r="C3023" s="1">
        <v>3017</v>
      </c>
      <c r="D3023" s="1" t="s">
        <v>208</v>
      </c>
      <c r="E3023" s="12">
        <v>0.66666666666666663</v>
      </c>
      <c r="F3023" s="1">
        <v>0</v>
      </c>
      <c r="G3023" s="1">
        <v>1.1619999999999999</v>
      </c>
      <c r="H3023" s="1">
        <v>0.749</v>
      </c>
      <c r="I3023" s="1">
        <v>0</v>
      </c>
      <c r="J3023" s="1">
        <v>3.746</v>
      </c>
      <c r="K3023" s="1">
        <v>0</v>
      </c>
      <c r="L3023" s="1">
        <v>1.44</v>
      </c>
      <c r="M3023" s="1">
        <v>0.96</v>
      </c>
      <c r="N3023" s="1">
        <v>7.3999999999999996E-2</v>
      </c>
      <c r="O3023" s="1">
        <v>1.7809999999999999</v>
      </c>
      <c r="P3023" s="1"/>
    </row>
    <row r="3024" spans="1:16" ht="13.5" x14ac:dyDescent="0.35">
      <c r="A3024" s="1">
        <v>3017</v>
      </c>
      <c r="B3024" s="1">
        <v>3017</v>
      </c>
      <c r="C3024" s="1">
        <v>3018</v>
      </c>
      <c r="D3024" s="1" t="s">
        <v>208</v>
      </c>
      <c r="E3024" s="12">
        <v>0.70833333333333337</v>
      </c>
      <c r="F3024" s="1">
        <v>0.33200000000000002</v>
      </c>
      <c r="G3024" s="1">
        <v>1.048</v>
      </c>
      <c r="H3024" s="1">
        <v>1.177</v>
      </c>
      <c r="I3024" s="1">
        <v>0.85</v>
      </c>
      <c r="J3024" s="1">
        <v>1.2769999999999999</v>
      </c>
      <c r="K3024" s="1">
        <v>0.61899999999999999</v>
      </c>
      <c r="L3024" s="1">
        <v>0.96599999999999997</v>
      </c>
      <c r="M3024" s="1">
        <v>1.1599999999999999</v>
      </c>
      <c r="N3024" s="1">
        <v>0.99</v>
      </c>
      <c r="O3024" s="1">
        <v>2.9180000000000001</v>
      </c>
      <c r="P3024" s="1"/>
    </row>
    <row r="3025" spans="1:16" ht="13.5" x14ac:dyDescent="0.35">
      <c r="A3025" s="1">
        <v>3018</v>
      </c>
      <c r="B3025" s="1">
        <v>3018</v>
      </c>
      <c r="C3025" s="1">
        <v>3019</v>
      </c>
      <c r="D3025" s="1" t="s">
        <v>208</v>
      </c>
      <c r="E3025" s="12">
        <v>0.75</v>
      </c>
      <c r="F3025" s="1">
        <v>0.92200000000000004</v>
      </c>
      <c r="G3025" s="1">
        <v>0.22800000000000001</v>
      </c>
      <c r="H3025" s="1">
        <v>0.39800000000000002</v>
      </c>
      <c r="I3025" s="1">
        <v>0.47399999999999998</v>
      </c>
      <c r="J3025" s="1">
        <v>1.788</v>
      </c>
      <c r="K3025" s="1">
        <v>0.80600000000000005</v>
      </c>
      <c r="L3025" s="1">
        <v>0.17499999999999999</v>
      </c>
      <c r="M3025" s="1">
        <v>0.35</v>
      </c>
      <c r="N3025" s="1">
        <v>0.38100000000000001</v>
      </c>
      <c r="O3025" s="1">
        <v>3.0569999999999999</v>
      </c>
      <c r="P3025" s="1"/>
    </row>
    <row r="3026" spans="1:16" ht="13.5" x14ac:dyDescent="0.35">
      <c r="A3026" s="1">
        <v>3019</v>
      </c>
      <c r="B3026" s="1">
        <v>3019</v>
      </c>
      <c r="C3026" s="1">
        <v>3020</v>
      </c>
      <c r="D3026" s="1" t="s">
        <v>208</v>
      </c>
      <c r="E3026" s="12">
        <v>0.79166666666666663</v>
      </c>
      <c r="F3026" s="1">
        <v>9.2999999999999999E-2</v>
      </c>
      <c r="G3026" s="1">
        <v>0.41</v>
      </c>
      <c r="H3026" s="1">
        <v>0.36199999999999999</v>
      </c>
      <c r="I3026" s="1">
        <v>0.34699999999999998</v>
      </c>
      <c r="J3026" s="1">
        <v>0.95899999999999996</v>
      </c>
      <c r="K3026" s="1">
        <v>2.5000000000000001E-2</v>
      </c>
      <c r="L3026" s="1">
        <v>0.46800000000000003</v>
      </c>
      <c r="M3026" s="1">
        <v>0.42299999999999999</v>
      </c>
      <c r="N3026" s="1">
        <v>0.30199999999999999</v>
      </c>
      <c r="O3026" s="1">
        <v>3.883</v>
      </c>
      <c r="P3026" s="1"/>
    </row>
    <row r="3027" spans="1:16" ht="13.5" x14ac:dyDescent="0.35">
      <c r="A3027" s="1">
        <v>3020</v>
      </c>
      <c r="B3027" s="1">
        <v>3020</v>
      </c>
      <c r="C3027" s="1">
        <v>3021</v>
      </c>
      <c r="D3027" s="1" t="s">
        <v>208</v>
      </c>
      <c r="E3027" s="12">
        <v>0.83333333333333337</v>
      </c>
      <c r="F3027" s="1">
        <v>3.5880000000000001</v>
      </c>
      <c r="G3027" s="1">
        <v>4.4980000000000002</v>
      </c>
      <c r="H3027" s="1">
        <v>4.5590000000000002</v>
      </c>
      <c r="I3027" s="1">
        <v>1.7529999999999999</v>
      </c>
      <c r="J3027" s="1">
        <v>1.0129999999999999</v>
      </c>
      <c r="K3027" s="1">
        <v>3.5870000000000002</v>
      </c>
      <c r="L3027" s="1">
        <v>4.68</v>
      </c>
      <c r="M3027" s="1">
        <v>4.7469999999999999</v>
      </c>
      <c r="N3027" s="1">
        <v>1.8</v>
      </c>
      <c r="O3027" s="1">
        <v>1.0349999999999999</v>
      </c>
      <c r="P3027" s="1"/>
    </row>
    <row r="3028" spans="1:16" ht="13.5" x14ac:dyDescent="0.35">
      <c r="A3028" s="1">
        <v>3021</v>
      </c>
      <c r="B3028" s="1">
        <v>3021</v>
      </c>
      <c r="C3028" s="1">
        <v>3022</v>
      </c>
      <c r="D3028" s="1" t="s">
        <v>208</v>
      </c>
      <c r="E3028" s="12">
        <v>0.875</v>
      </c>
      <c r="F3028" s="1">
        <v>8.0749999999999993</v>
      </c>
      <c r="G3028" s="1">
        <v>10.191000000000001</v>
      </c>
      <c r="H3028" s="1">
        <v>9.4559999999999995</v>
      </c>
      <c r="I3028" s="1">
        <v>3.363</v>
      </c>
      <c r="J3028" s="1">
        <v>1.0760000000000001</v>
      </c>
      <c r="K3028" s="1">
        <v>8.0519999999999996</v>
      </c>
      <c r="L3028" s="1">
        <v>10.662000000000001</v>
      </c>
      <c r="M3028" s="1">
        <v>9.8889999999999993</v>
      </c>
      <c r="N3028" s="1">
        <v>3.4830000000000001</v>
      </c>
      <c r="O3028" s="1">
        <v>1.044</v>
      </c>
      <c r="P3028" s="1"/>
    </row>
    <row r="3029" spans="1:16" ht="13.5" x14ac:dyDescent="0.35">
      <c r="A3029" s="1">
        <v>3022</v>
      </c>
      <c r="B3029" s="1">
        <v>3022</v>
      </c>
      <c r="C3029" s="1">
        <v>3023</v>
      </c>
      <c r="D3029" s="1" t="s">
        <v>208</v>
      </c>
      <c r="E3029" s="12">
        <v>0.91666666666666663</v>
      </c>
      <c r="F3029" s="1">
        <v>7.4379999999999997</v>
      </c>
      <c r="G3029" s="1">
        <v>10.053000000000001</v>
      </c>
      <c r="H3029" s="1">
        <v>9.5510000000000002</v>
      </c>
      <c r="I3029" s="1">
        <v>1.782</v>
      </c>
      <c r="J3029" s="1">
        <v>0.70299999999999996</v>
      </c>
      <c r="K3029" s="1">
        <v>7.5</v>
      </c>
      <c r="L3029" s="1">
        <v>10.617000000000001</v>
      </c>
      <c r="M3029" s="1">
        <v>10.09</v>
      </c>
      <c r="N3029" s="1">
        <v>1.915</v>
      </c>
      <c r="O3029" s="1">
        <v>0.65400000000000003</v>
      </c>
      <c r="P3029" s="1"/>
    </row>
    <row r="3030" spans="1:16" ht="13.5" x14ac:dyDescent="0.35">
      <c r="A3030" s="1">
        <v>3023</v>
      </c>
      <c r="B3030" s="1">
        <v>3023</v>
      </c>
      <c r="C3030" s="1">
        <v>3024</v>
      </c>
      <c r="D3030" s="1" t="s">
        <v>208</v>
      </c>
      <c r="E3030" s="12">
        <v>0.95833333333333337</v>
      </c>
      <c r="F3030" s="1">
        <v>1.643</v>
      </c>
      <c r="G3030" s="1">
        <v>2.5019999999999998</v>
      </c>
      <c r="H3030" s="1">
        <v>2.5</v>
      </c>
      <c r="I3030" s="1">
        <v>1.1240000000000001</v>
      </c>
      <c r="J3030" s="1">
        <v>0.24099999999999999</v>
      </c>
      <c r="K3030" s="1">
        <v>1.6739999999999999</v>
      </c>
      <c r="L3030" s="1">
        <v>2.6150000000000002</v>
      </c>
      <c r="M3030" s="1">
        <v>2.6120000000000001</v>
      </c>
      <c r="N3030" s="1">
        <v>1.1639999999999999</v>
      </c>
      <c r="O3030" s="1">
        <v>0.189</v>
      </c>
      <c r="P3030" s="1"/>
    </row>
    <row r="3031" spans="1:16" ht="13.5" x14ac:dyDescent="0.35">
      <c r="A3031" s="1">
        <v>3024</v>
      </c>
      <c r="B3031" s="1">
        <v>3024</v>
      </c>
      <c r="C3031" s="1">
        <v>3025</v>
      </c>
      <c r="D3031" s="1" t="s">
        <v>209</v>
      </c>
      <c r="E3031" s="12">
        <v>0</v>
      </c>
      <c r="F3031" s="1">
        <v>0.73</v>
      </c>
      <c r="G3031" s="1">
        <v>1.264</v>
      </c>
      <c r="H3031" s="1">
        <v>1.18</v>
      </c>
      <c r="I3031" s="1">
        <v>0.45700000000000002</v>
      </c>
      <c r="J3031" s="1">
        <v>1.7749999999999999</v>
      </c>
      <c r="K3031" s="1">
        <v>0.749</v>
      </c>
      <c r="L3031" s="1">
        <v>1.34</v>
      </c>
      <c r="M3031" s="1">
        <v>1.252</v>
      </c>
      <c r="N3031" s="1">
        <v>0.49299999999999999</v>
      </c>
      <c r="O3031" s="1">
        <v>1.4470000000000001</v>
      </c>
      <c r="P3031" s="1"/>
    </row>
    <row r="3032" spans="1:16" ht="13.5" x14ac:dyDescent="0.35">
      <c r="A3032" s="1">
        <v>3025</v>
      </c>
      <c r="B3032" s="1">
        <v>3025</v>
      </c>
      <c r="C3032" s="1">
        <v>3026</v>
      </c>
      <c r="D3032" s="1" t="s">
        <v>209</v>
      </c>
      <c r="E3032" s="12">
        <v>4.1666666666666664E-2</v>
      </c>
      <c r="F3032" s="1">
        <v>1.21</v>
      </c>
      <c r="G3032" s="1">
        <v>1.3740000000000001</v>
      </c>
      <c r="H3032" s="1">
        <v>1.331</v>
      </c>
      <c r="I3032" s="1">
        <v>0.42799999999999999</v>
      </c>
      <c r="J3032" s="1">
        <v>3.6749999999999998</v>
      </c>
      <c r="K3032" s="1">
        <v>1.194</v>
      </c>
      <c r="L3032" s="1">
        <v>1.4239999999999999</v>
      </c>
      <c r="M3032" s="1">
        <v>1.379</v>
      </c>
      <c r="N3032" s="1">
        <v>0.42799999999999999</v>
      </c>
      <c r="O3032" s="1">
        <v>4.0579999999999998</v>
      </c>
      <c r="P3032" s="1"/>
    </row>
    <row r="3033" spans="1:16" ht="13.5" x14ac:dyDescent="0.35">
      <c r="A3033" s="1">
        <v>3026</v>
      </c>
      <c r="B3033" s="1">
        <v>3026</v>
      </c>
      <c r="C3033" s="1">
        <v>3027</v>
      </c>
      <c r="D3033" s="1" t="s">
        <v>209</v>
      </c>
      <c r="E3033" s="12">
        <v>8.3333333333333329E-2</v>
      </c>
      <c r="F3033" s="1">
        <v>3.323</v>
      </c>
      <c r="G3033" s="1">
        <v>3.9169999999999998</v>
      </c>
      <c r="H3033" s="1">
        <v>4.1840000000000002</v>
      </c>
      <c r="I3033" s="1">
        <v>0.64</v>
      </c>
      <c r="J3033" s="1">
        <v>1.948</v>
      </c>
      <c r="K3033" s="1">
        <v>3.3290000000000002</v>
      </c>
      <c r="L3033" s="1">
        <v>4.0910000000000002</v>
      </c>
      <c r="M3033" s="1">
        <v>4.3719999999999999</v>
      </c>
      <c r="N3033" s="1">
        <v>0.64300000000000002</v>
      </c>
      <c r="O3033" s="1">
        <v>0.48099999999999998</v>
      </c>
      <c r="P3033" s="1"/>
    </row>
    <row r="3034" spans="1:16" ht="13.5" x14ac:dyDescent="0.35">
      <c r="A3034" s="1">
        <v>3027</v>
      </c>
      <c r="B3034" s="1">
        <v>3027</v>
      </c>
      <c r="C3034" s="1">
        <v>3028</v>
      </c>
      <c r="D3034" s="1" t="s">
        <v>209</v>
      </c>
      <c r="E3034" s="12">
        <v>0.125</v>
      </c>
      <c r="F3034" s="1">
        <v>3.976</v>
      </c>
      <c r="G3034" s="1">
        <v>4.8819999999999997</v>
      </c>
      <c r="H3034" s="1">
        <v>4.5149999999999997</v>
      </c>
      <c r="I3034" s="1">
        <v>1.472</v>
      </c>
      <c r="J3034" s="1">
        <v>8.7270000000000003</v>
      </c>
      <c r="K3034" s="1">
        <v>3.9689999999999999</v>
      </c>
      <c r="L3034" s="1">
        <v>5.101</v>
      </c>
      <c r="M3034" s="1">
        <v>4.7149999999999999</v>
      </c>
      <c r="N3034" s="1">
        <v>1.5129999999999999</v>
      </c>
      <c r="O3034" s="1">
        <v>1.71</v>
      </c>
      <c r="P3034" s="1"/>
    </row>
    <row r="3035" spans="1:16" ht="13.5" x14ac:dyDescent="0.35">
      <c r="A3035" s="1">
        <v>3028</v>
      </c>
      <c r="B3035" s="1">
        <v>3028</v>
      </c>
      <c r="C3035" s="1">
        <v>3029</v>
      </c>
      <c r="D3035" s="1" t="s">
        <v>209</v>
      </c>
      <c r="E3035" s="12">
        <v>0.16666666666666666</v>
      </c>
      <c r="F3035" s="1">
        <v>3.4129999999999998</v>
      </c>
      <c r="G3035" s="1">
        <v>4.8819999999999997</v>
      </c>
      <c r="H3035" s="1">
        <v>4.7869999999999999</v>
      </c>
      <c r="I3035" s="1">
        <v>0.58699999999999997</v>
      </c>
      <c r="J3035" s="1">
        <v>13.023</v>
      </c>
      <c r="K3035" s="1">
        <v>3.4510000000000001</v>
      </c>
      <c r="L3035" s="1">
        <v>5.1740000000000004</v>
      </c>
      <c r="M3035" s="1">
        <v>5.0750000000000002</v>
      </c>
      <c r="N3035" s="1">
        <v>0.65700000000000003</v>
      </c>
      <c r="O3035" s="1">
        <v>0.78600000000000003</v>
      </c>
      <c r="P3035" s="1"/>
    </row>
    <row r="3036" spans="1:16" ht="13.5" x14ac:dyDescent="0.35">
      <c r="A3036" s="1">
        <v>3029</v>
      </c>
      <c r="B3036" s="1">
        <v>3029</v>
      </c>
      <c r="C3036" s="1">
        <v>3030</v>
      </c>
      <c r="D3036" s="1" t="s">
        <v>209</v>
      </c>
      <c r="E3036" s="12">
        <v>0.20833333333333334</v>
      </c>
      <c r="F3036" s="1">
        <v>4.1760000000000002</v>
      </c>
      <c r="G3036" s="1">
        <v>5.19</v>
      </c>
      <c r="H3036" s="1">
        <v>5.0039999999999996</v>
      </c>
      <c r="I3036" s="1">
        <v>0.19400000000000001</v>
      </c>
      <c r="J3036" s="1">
        <v>3.0000000000000001E-3</v>
      </c>
      <c r="K3036" s="1">
        <v>4.1870000000000003</v>
      </c>
      <c r="L3036" s="1">
        <v>5.5049999999999999</v>
      </c>
      <c r="M3036" s="1">
        <v>5.3090000000000002</v>
      </c>
      <c r="N3036" s="1">
        <v>0.159</v>
      </c>
      <c r="O3036" s="1">
        <v>3.984</v>
      </c>
      <c r="P3036" s="1"/>
    </row>
    <row r="3037" spans="1:16" ht="13.5" x14ac:dyDescent="0.35">
      <c r="A3037" s="1">
        <v>3030</v>
      </c>
      <c r="B3037" s="1">
        <v>3030</v>
      </c>
      <c r="C3037" s="1">
        <v>3031</v>
      </c>
      <c r="D3037" s="1" t="s">
        <v>209</v>
      </c>
      <c r="E3037" s="12">
        <v>0.25</v>
      </c>
      <c r="F3037" s="1">
        <v>0.84</v>
      </c>
      <c r="G3037" s="1">
        <v>0.82699999999999996</v>
      </c>
      <c r="H3037" s="1">
        <v>0.82899999999999996</v>
      </c>
      <c r="I3037" s="1">
        <v>0.83799999999999997</v>
      </c>
      <c r="J3037" s="1">
        <v>0.83899999999999997</v>
      </c>
      <c r="K3037" s="1">
        <v>0.82899999999999996</v>
      </c>
      <c r="L3037" s="1">
        <v>0.82399999999999995</v>
      </c>
      <c r="M3037" s="1">
        <v>0.82599999999999996</v>
      </c>
      <c r="N3037" s="1">
        <v>0.83599999999999997</v>
      </c>
      <c r="O3037" s="1">
        <v>0.82499999999999996</v>
      </c>
      <c r="P3037" s="1"/>
    </row>
    <row r="3038" spans="1:16" ht="13.5" x14ac:dyDescent="0.35">
      <c r="A3038" s="1">
        <v>3031</v>
      </c>
      <c r="B3038" s="1">
        <v>3031</v>
      </c>
      <c r="C3038" s="1">
        <v>3032</v>
      </c>
      <c r="D3038" s="1" t="s">
        <v>209</v>
      </c>
      <c r="E3038" s="12">
        <v>0.29166666666666669</v>
      </c>
      <c r="F3038" s="1">
        <v>5.9329999999999998</v>
      </c>
      <c r="G3038" s="1">
        <v>5.4909999999999997</v>
      </c>
      <c r="H3038" s="1">
        <v>5.3369999999999997</v>
      </c>
      <c r="I3038" s="1">
        <v>8.6579999999999995</v>
      </c>
      <c r="J3038" s="1">
        <v>8.6170000000000009</v>
      </c>
      <c r="K3038" s="1">
        <v>5.9039999999999999</v>
      </c>
      <c r="L3038" s="1">
        <v>5.3209999999999997</v>
      </c>
      <c r="M3038" s="1">
        <v>5.16</v>
      </c>
      <c r="N3038" s="1">
        <v>8.7080000000000002</v>
      </c>
      <c r="O3038" s="1">
        <v>8.2929999999999993</v>
      </c>
      <c r="P3038" s="1"/>
    </row>
    <row r="3039" spans="1:16" ht="13.5" x14ac:dyDescent="0.35">
      <c r="A3039" s="1">
        <v>3032</v>
      </c>
      <c r="B3039" s="1">
        <v>3032</v>
      </c>
      <c r="C3039" s="1">
        <v>3033</v>
      </c>
      <c r="D3039" s="1" t="s">
        <v>209</v>
      </c>
      <c r="E3039" s="12">
        <v>0.33333333333333331</v>
      </c>
      <c r="F3039" s="1">
        <v>1.21</v>
      </c>
      <c r="G3039" s="1">
        <v>2.0550000000000002</v>
      </c>
      <c r="H3039" s="1">
        <v>2.6389999999999998</v>
      </c>
      <c r="I3039" s="1">
        <v>0</v>
      </c>
      <c r="J3039" s="1">
        <v>0.72599999999999998</v>
      </c>
      <c r="K3039" s="1">
        <v>1.23</v>
      </c>
      <c r="L3039" s="1">
        <v>2.1659999999999999</v>
      </c>
      <c r="M3039" s="1">
        <v>2.78</v>
      </c>
      <c r="N3039" s="1">
        <v>2.5000000000000001E-2</v>
      </c>
      <c r="O3039" s="1">
        <v>0.248</v>
      </c>
      <c r="P3039" s="1"/>
    </row>
    <row r="3040" spans="1:16" ht="13.5" x14ac:dyDescent="0.35">
      <c r="A3040" s="1">
        <v>3033</v>
      </c>
      <c r="B3040" s="1">
        <v>3033</v>
      </c>
      <c r="C3040" s="1">
        <v>3034</v>
      </c>
      <c r="D3040" s="1" t="s">
        <v>209</v>
      </c>
      <c r="E3040" s="12">
        <v>0.375</v>
      </c>
      <c r="F3040" s="1">
        <v>3.5219999999999998</v>
      </c>
      <c r="G3040" s="1">
        <v>4.9249999999999998</v>
      </c>
      <c r="H3040" s="1">
        <v>5.3710000000000004</v>
      </c>
      <c r="I3040" s="1">
        <v>0</v>
      </c>
      <c r="J3040" s="1">
        <v>0.72599999999999998</v>
      </c>
      <c r="K3040" s="1">
        <v>3.5230000000000001</v>
      </c>
      <c r="L3040" s="1">
        <v>5.1509999999999998</v>
      </c>
      <c r="M3040" s="1">
        <v>5.6470000000000002</v>
      </c>
      <c r="N3040" s="1">
        <v>2.5000000000000001E-2</v>
      </c>
      <c r="O3040" s="1">
        <v>1.087</v>
      </c>
      <c r="P3040" s="1"/>
    </row>
    <row r="3041" spans="1:16" ht="13.5" x14ac:dyDescent="0.35">
      <c r="A3041" s="1">
        <v>3034</v>
      </c>
      <c r="B3041" s="1">
        <v>3034</v>
      </c>
      <c r="C3041" s="1">
        <v>3035</v>
      </c>
      <c r="D3041" s="1" t="s">
        <v>209</v>
      </c>
      <c r="E3041" s="12">
        <v>0.41666666666666669</v>
      </c>
      <c r="F3041" s="1">
        <v>0</v>
      </c>
      <c r="G3041" s="1">
        <v>0.46899999999999997</v>
      </c>
      <c r="H3041" s="1">
        <v>0.74399999999999999</v>
      </c>
      <c r="I3041" s="1">
        <v>0</v>
      </c>
      <c r="J3041" s="1">
        <v>0</v>
      </c>
      <c r="K3041" s="1">
        <v>0</v>
      </c>
      <c r="L3041" s="1">
        <v>0.56899999999999995</v>
      </c>
      <c r="M3041" s="1">
        <v>0.83399999999999996</v>
      </c>
      <c r="N3041" s="1">
        <v>0</v>
      </c>
      <c r="O3041" s="1">
        <v>1.3109999999999999</v>
      </c>
      <c r="P3041" s="1"/>
    </row>
    <row r="3042" spans="1:16" ht="13.5" x14ac:dyDescent="0.35">
      <c r="A3042" s="1">
        <v>3035</v>
      </c>
      <c r="B3042" s="1">
        <v>3035</v>
      </c>
      <c r="C3042" s="1">
        <v>3036</v>
      </c>
      <c r="D3042" s="1" t="s">
        <v>209</v>
      </c>
      <c r="E3042" s="12">
        <v>0.45833333333333331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/>
    </row>
    <row r="3043" spans="1:16" ht="13.5" x14ac:dyDescent="0.35">
      <c r="A3043" s="1">
        <v>3036</v>
      </c>
      <c r="B3043" s="1">
        <v>3036</v>
      </c>
      <c r="C3043" s="1">
        <v>3037</v>
      </c>
      <c r="D3043" s="1" t="s">
        <v>209</v>
      </c>
      <c r="E3043" s="12">
        <v>0.5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/>
    </row>
    <row r="3044" spans="1:16" ht="13.5" x14ac:dyDescent="0.35">
      <c r="A3044" s="1">
        <v>3037</v>
      </c>
      <c r="B3044" s="1">
        <v>3037</v>
      </c>
      <c r="C3044" s="1">
        <v>3038</v>
      </c>
      <c r="D3044" s="1" t="s">
        <v>209</v>
      </c>
      <c r="E3044" s="12">
        <v>0.54166666666666663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/>
    </row>
    <row r="3045" spans="1:16" ht="13.5" x14ac:dyDescent="0.35">
      <c r="A3045" s="1">
        <v>3038</v>
      </c>
      <c r="B3045" s="1">
        <v>3038</v>
      </c>
      <c r="C3045" s="1">
        <v>3039</v>
      </c>
      <c r="D3045" s="1" t="s">
        <v>209</v>
      </c>
      <c r="E3045" s="12">
        <v>0.58333333333333337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/>
    </row>
    <row r="3046" spans="1:16" ht="13.5" x14ac:dyDescent="0.35">
      <c r="A3046" s="1">
        <v>3039</v>
      </c>
      <c r="B3046" s="1">
        <v>3039</v>
      </c>
      <c r="C3046" s="1">
        <v>3040</v>
      </c>
      <c r="D3046" s="1" t="s">
        <v>209</v>
      </c>
      <c r="E3046" s="12">
        <v>0.625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/>
    </row>
    <row r="3047" spans="1:16" ht="13.5" x14ac:dyDescent="0.35">
      <c r="A3047" s="1">
        <v>3040</v>
      </c>
      <c r="B3047" s="1">
        <v>3040</v>
      </c>
      <c r="C3047" s="1">
        <v>3041</v>
      </c>
      <c r="D3047" s="1" t="s">
        <v>209</v>
      </c>
      <c r="E3047" s="12">
        <v>0.66666666666666663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/>
    </row>
    <row r="3048" spans="1:16" ht="13.5" x14ac:dyDescent="0.35">
      <c r="A3048" s="1">
        <v>3041</v>
      </c>
      <c r="B3048" s="1">
        <v>3041</v>
      </c>
      <c r="C3048" s="1">
        <v>3042</v>
      </c>
      <c r="D3048" s="1" t="s">
        <v>209</v>
      </c>
      <c r="E3048" s="12">
        <v>0.70833333333333337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/>
    </row>
    <row r="3049" spans="1:16" ht="13.5" x14ac:dyDescent="0.35">
      <c r="A3049" s="1">
        <v>3042</v>
      </c>
      <c r="B3049" s="1">
        <v>3042</v>
      </c>
      <c r="C3049" s="1">
        <v>3043</v>
      </c>
      <c r="D3049" s="1" t="s">
        <v>209</v>
      </c>
      <c r="E3049" s="12">
        <v>0.75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/>
    </row>
    <row r="3050" spans="1:16" ht="13.5" x14ac:dyDescent="0.35">
      <c r="A3050" s="1">
        <v>3043</v>
      </c>
      <c r="B3050" s="1">
        <v>3043</v>
      </c>
      <c r="C3050" s="1">
        <v>3044</v>
      </c>
      <c r="D3050" s="1" t="s">
        <v>209</v>
      </c>
      <c r="E3050" s="12">
        <v>0.79166666666666663</v>
      </c>
      <c r="F3050" s="1">
        <v>0</v>
      </c>
      <c r="G3050" s="1">
        <v>0</v>
      </c>
      <c r="H3050" s="1">
        <v>0.32700000000000001</v>
      </c>
      <c r="I3050" s="1">
        <v>0</v>
      </c>
      <c r="J3050" s="1">
        <v>0</v>
      </c>
      <c r="K3050" s="1">
        <v>0</v>
      </c>
      <c r="L3050" s="1">
        <v>0.16600000000000001</v>
      </c>
      <c r="M3050" s="1">
        <v>0.628</v>
      </c>
      <c r="N3050" s="1">
        <v>0</v>
      </c>
      <c r="O3050" s="1">
        <v>0</v>
      </c>
      <c r="P3050" s="1"/>
    </row>
    <row r="3051" spans="1:16" ht="13.5" x14ac:dyDescent="0.35">
      <c r="A3051" s="1">
        <v>3044</v>
      </c>
      <c r="B3051" s="1">
        <v>3044</v>
      </c>
      <c r="C3051" s="1">
        <v>3045</v>
      </c>
      <c r="D3051" s="1" t="s">
        <v>209</v>
      </c>
      <c r="E3051" s="12">
        <v>0.83333333333333337</v>
      </c>
      <c r="F3051" s="1">
        <v>0</v>
      </c>
      <c r="G3051" s="1">
        <v>1.163</v>
      </c>
      <c r="H3051" s="1">
        <v>1.262</v>
      </c>
      <c r="I3051" s="1">
        <v>0</v>
      </c>
      <c r="J3051" s="1">
        <v>0</v>
      </c>
      <c r="K3051" s="1">
        <v>0.114</v>
      </c>
      <c r="L3051" s="1">
        <v>1.4850000000000001</v>
      </c>
      <c r="M3051" s="1">
        <v>1.4690000000000001</v>
      </c>
      <c r="N3051" s="1">
        <v>0</v>
      </c>
      <c r="O3051" s="1">
        <v>0</v>
      </c>
      <c r="P3051" s="1"/>
    </row>
    <row r="3052" spans="1:16" ht="13.5" x14ac:dyDescent="0.35">
      <c r="A3052" s="1">
        <v>3045</v>
      </c>
      <c r="B3052" s="1">
        <v>3045</v>
      </c>
      <c r="C3052" s="1">
        <v>3046</v>
      </c>
      <c r="D3052" s="1" t="s">
        <v>209</v>
      </c>
      <c r="E3052" s="12">
        <v>0.875</v>
      </c>
      <c r="F3052" s="1">
        <v>3.5840000000000001</v>
      </c>
      <c r="G3052" s="1">
        <v>5.2</v>
      </c>
      <c r="H3052" s="1">
        <v>4.7460000000000004</v>
      </c>
      <c r="I3052" s="1">
        <v>1.5529999999999999</v>
      </c>
      <c r="J3052" s="1">
        <v>8.7999999999999995E-2</v>
      </c>
      <c r="K3052" s="1">
        <v>3.7970000000000002</v>
      </c>
      <c r="L3052" s="1">
        <v>5.2990000000000004</v>
      </c>
      <c r="M3052" s="1">
        <v>4.8079999999999998</v>
      </c>
      <c r="N3052" s="1">
        <v>2.0830000000000002</v>
      </c>
      <c r="O3052" s="1">
        <v>0.41799999999999998</v>
      </c>
      <c r="P3052" s="1"/>
    </row>
    <row r="3053" spans="1:16" ht="13.5" x14ac:dyDescent="0.35">
      <c r="A3053" s="1">
        <v>3046</v>
      </c>
      <c r="B3053" s="1">
        <v>3046</v>
      </c>
      <c r="C3053" s="1">
        <v>3047</v>
      </c>
      <c r="D3053" s="1" t="s">
        <v>209</v>
      </c>
      <c r="E3053" s="12">
        <v>0.91666666666666663</v>
      </c>
      <c r="F3053" s="1">
        <v>3.2610000000000001</v>
      </c>
      <c r="G3053" s="1">
        <v>4.423</v>
      </c>
      <c r="H3053" s="1">
        <v>3.8570000000000002</v>
      </c>
      <c r="I3053" s="1">
        <v>3.2530000000000001</v>
      </c>
      <c r="J3053" s="1">
        <v>1.135</v>
      </c>
      <c r="K3053" s="1">
        <v>3.117</v>
      </c>
      <c r="L3053" s="1">
        <v>4.5309999999999997</v>
      </c>
      <c r="M3053" s="1">
        <v>3.944</v>
      </c>
      <c r="N3053" s="1">
        <v>3.1789999999999998</v>
      </c>
      <c r="O3053" s="1">
        <v>1.141</v>
      </c>
      <c r="P3053" s="1"/>
    </row>
    <row r="3054" spans="1:16" ht="13.5" x14ac:dyDescent="0.35">
      <c r="A3054" s="1">
        <v>3047</v>
      </c>
      <c r="B3054" s="1">
        <v>3047</v>
      </c>
      <c r="C3054" s="1">
        <v>3048</v>
      </c>
      <c r="D3054" s="1" t="s">
        <v>209</v>
      </c>
      <c r="E3054" s="12">
        <v>0.95833333333333337</v>
      </c>
      <c r="F3054" s="1">
        <v>2.2970000000000002</v>
      </c>
      <c r="G3054" s="1">
        <v>3.5390000000000001</v>
      </c>
      <c r="H3054" s="1">
        <v>3.6680000000000001</v>
      </c>
      <c r="I3054" s="1">
        <v>0.248</v>
      </c>
      <c r="J3054" s="1">
        <v>0.57499999999999996</v>
      </c>
      <c r="K3054" s="1">
        <v>2.2919999999999998</v>
      </c>
      <c r="L3054" s="1">
        <v>3.7970000000000002</v>
      </c>
      <c r="M3054" s="1">
        <v>3.93</v>
      </c>
      <c r="N3054" s="1">
        <v>0.35899999999999999</v>
      </c>
      <c r="O3054" s="1">
        <v>0.505</v>
      </c>
      <c r="P3054" s="1"/>
    </row>
    <row r="3055" spans="1:16" ht="13.5" x14ac:dyDescent="0.35">
      <c r="A3055" s="1">
        <v>3048</v>
      </c>
      <c r="B3055" s="1">
        <v>3048</v>
      </c>
      <c r="C3055" s="1">
        <v>3049</v>
      </c>
      <c r="D3055" s="1" t="s">
        <v>210</v>
      </c>
      <c r="E3055" s="12">
        <v>0</v>
      </c>
      <c r="F3055" s="1">
        <v>2.5230000000000001</v>
      </c>
      <c r="G3055" s="1">
        <v>4.702</v>
      </c>
      <c r="H3055" s="1">
        <v>3.9159999999999999</v>
      </c>
      <c r="I3055" s="1">
        <v>2.44</v>
      </c>
      <c r="J3055" s="1">
        <v>0.35899999999999999</v>
      </c>
      <c r="K3055" s="1">
        <v>2.4700000000000002</v>
      </c>
      <c r="L3055" s="1">
        <v>4.9610000000000003</v>
      </c>
      <c r="M3055" s="1">
        <v>4.13</v>
      </c>
      <c r="N3055" s="1">
        <v>2.621</v>
      </c>
      <c r="O3055" s="1">
        <v>0.32400000000000001</v>
      </c>
      <c r="P3055" s="1"/>
    </row>
    <row r="3056" spans="1:16" ht="13.5" x14ac:dyDescent="0.35">
      <c r="A3056" s="1">
        <v>3049</v>
      </c>
      <c r="B3056" s="1">
        <v>3049</v>
      </c>
      <c r="C3056" s="1">
        <v>3050</v>
      </c>
      <c r="D3056" s="1" t="s">
        <v>210</v>
      </c>
      <c r="E3056" s="12">
        <v>4.1666666666666664E-2</v>
      </c>
      <c r="F3056" s="1">
        <v>2.66</v>
      </c>
      <c r="G3056" s="1">
        <v>3.7719999999999998</v>
      </c>
      <c r="H3056" s="1">
        <v>3.4950000000000001</v>
      </c>
      <c r="I3056" s="1">
        <v>1.696</v>
      </c>
      <c r="J3056" s="1">
        <v>4.673</v>
      </c>
      <c r="K3056" s="1">
        <v>2.57</v>
      </c>
      <c r="L3056" s="1">
        <v>3.9449999999999998</v>
      </c>
      <c r="M3056" s="1">
        <v>3.6520000000000001</v>
      </c>
      <c r="N3056" s="1">
        <v>1.77</v>
      </c>
      <c r="O3056" s="1">
        <v>9.4309999999999992</v>
      </c>
      <c r="P3056" s="1"/>
    </row>
    <row r="3057" spans="1:16" ht="13.5" x14ac:dyDescent="0.35">
      <c r="A3057" s="1">
        <v>3050</v>
      </c>
      <c r="B3057" s="1">
        <v>3050</v>
      </c>
      <c r="C3057" s="1">
        <v>3051</v>
      </c>
      <c r="D3057" s="1" t="s">
        <v>210</v>
      </c>
      <c r="E3057" s="12">
        <v>8.3333333333333329E-2</v>
      </c>
      <c r="F3057" s="1">
        <v>5.4580000000000002</v>
      </c>
      <c r="G3057" s="1">
        <v>7.4720000000000004</v>
      </c>
      <c r="H3057" s="1">
        <v>6.83</v>
      </c>
      <c r="I3057" s="1">
        <v>3.02</v>
      </c>
      <c r="J3057" s="1">
        <v>16.843</v>
      </c>
      <c r="K3057" s="1">
        <v>5.38</v>
      </c>
      <c r="L3057" s="1">
        <v>7.8159999999999998</v>
      </c>
      <c r="M3057" s="1">
        <v>7.14</v>
      </c>
      <c r="N3057" s="1">
        <v>3.14</v>
      </c>
      <c r="O3057" s="1">
        <v>9.5809999999999995</v>
      </c>
      <c r="P3057" s="1"/>
    </row>
    <row r="3058" spans="1:16" ht="13.5" x14ac:dyDescent="0.35">
      <c r="A3058" s="1">
        <v>3051</v>
      </c>
      <c r="B3058" s="1">
        <v>3051</v>
      </c>
      <c r="C3058" s="1">
        <v>3052</v>
      </c>
      <c r="D3058" s="1" t="s">
        <v>210</v>
      </c>
      <c r="E3058" s="12">
        <v>0.125</v>
      </c>
      <c r="F3058" s="1">
        <v>1.972</v>
      </c>
      <c r="G3058" s="1">
        <v>3.2109999999999999</v>
      </c>
      <c r="H3058" s="1">
        <v>2.6059999999999999</v>
      </c>
      <c r="I3058" s="1">
        <v>0.99</v>
      </c>
      <c r="J3058" s="1">
        <v>5.4109999999999996</v>
      </c>
      <c r="K3058" s="1">
        <v>1.998</v>
      </c>
      <c r="L3058" s="1">
        <v>3.4220000000000002</v>
      </c>
      <c r="M3058" s="1">
        <v>2.7850000000000001</v>
      </c>
      <c r="N3058" s="1">
        <v>1.0840000000000001</v>
      </c>
      <c r="O3058" s="1">
        <v>11.266</v>
      </c>
      <c r="P3058" s="1"/>
    </row>
    <row r="3059" spans="1:16" ht="13.5" x14ac:dyDescent="0.35">
      <c r="A3059" s="1">
        <v>3052</v>
      </c>
      <c r="B3059" s="1">
        <v>3052</v>
      </c>
      <c r="C3059" s="1">
        <v>3053</v>
      </c>
      <c r="D3059" s="1" t="s">
        <v>210</v>
      </c>
      <c r="E3059" s="12">
        <v>0.16666666666666666</v>
      </c>
      <c r="F3059" s="1">
        <v>0.71399999999999997</v>
      </c>
      <c r="G3059" s="1">
        <v>1.294</v>
      </c>
      <c r="H3059" s="1">
        <v>1.2290000000000001</v>
      </c>
      <c r="I3059" s="1">
        <v>1.9E-2</v>
      </c>
      <c r="J3059" s="1">
        <v>2.0819999999999999</v>
      </c>
      <c r="K3059" s="1">
        <v>0.74299999999999999</v>
      </c>
      <c r="L3059" s="1">
        <v>1.405</v>
      </c>
      <c r="M3059" s="1">
        <v>1.3360000000000001</v>
      </c>
      <c r="N3059" s="1">
        <v>2.3E-2</v>
      </c>
      <c r="O3059" s="1">
        <v>2.835</v>
      </c>
      <c r="P3059" s="1"/>
    </row>
    <row r="3060" spans="1:16" ht="13.5" x14ac:dyDescent="0.35">
      <c r="A3060" s="1">
        <v>3053</v>
      </c>
      <c r="B3060" s="1">
        <v>3053</v>
      </c>
      <c r="C3060" s="1">
        <v>3054</v>
      </c>
      <c r="D3060" s="1" t="s">
        <v>210</v>
      </c>
      <c r="E3060" s="12">
        <v>0.20833333333333334</v>
      </c>
      <c r="F3060" s="1">
        <v>2.504</v>
      </c>
      <c r="G3060" s="1">
        <v>3.8130000000000002</v>
      </c>
      <c r="H3060" s="1">
        <v>3.5859999999999999</v>
      </c>
      <c r="I3060" s="1">
        <v>0.72499999999999998</v>
      </c>
      <c r="J3060" s="1">
        <v>11.019</v>
      </c>
      <c r="K3060" s="1">
        <v>2.496</v>
      </c>
      <c r="L3060" s="1">
        <v>4.0519999999999996</v>
      </c>
      <c r="M3060" s="1">
        <v>3.8119999999999998</v>
      </c>
      <c r="N3060" s="1">
        <v>0.80800000000000005</v>
      </c>
      <c r="O3060" s="1">
        <v>1.9319999999999999</v>
      </c>
      <c r="P3060" s="1"/>
    </row>
    <row r="3061" spans="1:16" ht="13.5" x14ac:dyDescent="0.35">
      <c r="A3061" s="1">
        <v>3054</v>
      </c>
      <c r="B3061" s="1">
        <v>3054</v>
      </c>
      <c r="C3061" s="1">
        <v>3055</v>
      </c>
      <c r="D3061" s="1" t="s">
        <v>210</v>
      </c>
      <c r="E3061" s="12">
        <v>0.25</v>
      </c>
      <c r="F3061" s="1">
        <v>3.4910000000000001</v>
      </c>
      <c r="G3061" s="1">
        <v>4.8120000000000003</v>
      </c>
      <c r="H3061" s="1">
        <v>4.0910000000000002</v>
      </c>
      <c r="I3061" s="1">
        <v>2.343</v>
      </c>
      <c r="J3061" s="1">
        <v>8.4589999999999996</v>
      </c>
      <c r="K3061" s="1">
        <v>3.508</v>
      </c>
      <c r="L3061" s="1">
        <v>5.0270000000000001</v>
      </c>
      <c r="M3061" s="1">
        <v>4.2690000000000001</v>
      </c>
      <c r="N3061" s="1">
        <v>2.4279999999999999</v>
      </c>
      <c r="O3061" s="1">
        <v>12.565</v>
      </c>
      <c r="P3061" s="1"/>
    </row>
    <row r="3062" spans="1:16" ht="13.5" x14ac:dyDescent="0.35">
      <c r="A3062" s="1">
        <v>3055</v>
      </c>
      <c r="B3062" s="1">
        <v>3055</v>
      </c>
      <c r="C3062" s="1">
        <v>3056</v>
      </c>
      <c r="D3062" s="1" t="s">
        <v>210</v>
      </c>
      <c r="E3062" s="12">
        <v>0.29166666666666669</v>
      </c>
      <c r="F3062" s="1">
        <v>7.9960000000000004</v>
      </c>
      <c r="G3062" s="1">
        <v>8.5820000000000007</v>
      </c>
      <c r="H3062" s="1">
        <v>8.3439999999999994</v>
      </c>
      <c r="I3062" s="1">
        <v>7.2279999999999998</v>
      </c>
      <c r="J3062" s="1">
        <v>13.619</v>
      </c>
      <c r="K3062" s="1">
        <v>8.0380000000000003</v>
      </c>
      <c r="L3062" s="1">
        <v>8.7170000000000005</v>
      </c>
      <c r="M3062" s="1">
        <v>8.4870000000000001</v>
      </c>
      <c r="N3062" s="1">
        <v>7.4260000000000002</v>
      </c>
      <c r="O3062" s="1">
        <v>17.931000000000001</v>
      </c>
      <c r="P3062" s="1"/>
    </row>
    <row r="3063" spans="1:16" ht="13.5" x14ac:dyDescent="0.35">
      <c r="A3063" s="1">
        <v>3056</v>
      </c>
      <c r="B3063" s="1">
        <v>3056</v>
      </c>
      <c r="C3063" s="1">
        <v>3057</v>
      </c>
      <c r="D3063" s="1" t="s">
        <v>210</v>
      </c>
      <c r="E3063" s="12">
        <v>0.33333333333333331</v>
      </c>
      <c r="F3063" s="1">
        <v>0.44700000000000001</v>
      </c>
      <c r="G3063" s="1">
        <v>1.7</v>
      </c>
      <c r="H3063" s="1">
        <v>1.26</v>
      </c>
      <c r="I3063" s="1">
        <v>0.253</v>
      </c>
      <c r="J3063" s="1">
        <v>0.17699999999999999</v>
      </c>
      <c r="K3063" s="1">
        <v>0.44800000000000001</v>
      </c>
      <c r="L3063" s="1">
        <v>1.9139999999999999</v>
      </c>
      <c r="M3063" s="1">
        <v>1.429</v>
      </c>
      <c r="N3063" s="1">
        <v>0.28000000000000003</v>
      </c>
      <c r="O3063" s="1">
        <v>0.71899999999999997</v>
      </c>
      <c r="P3063" s="1"/>
    </row>
    <row r="3064" spans="1:16" ht="13.5" x14ac:dyDescent="0.35">
      <c r="A3064" s="1">
        <v>3057</v>
      </c>
      <c r="B3064" s="1">
        <v>3057</v>
      </c>
      <c r="C3064" s="1">
        <v>3058</v>
      </c>
      <c r="D3064" s="1" t="s">
        <v>210</v>
      </c>
      <c r="E3064" s="12">
        <v>0.375</v>
      </c>
      <c r="F3064" s="1">
        <v>0</v>
      </c>
      <c r="G3064" s="1">
        <v>0</v>
      </c>
      <c r="H3064" s="1">
        <v>0</v>
      </c>
      <c r="I3064" s="1">
        <v>0</v>
      </c>
      <c r="J3064" s="1">
        <v>4.7149999999999999</v>
      </c>
      <c r="K3064" s="1">
        <v>0</v>
      </c>
      <c r="L3064" s="1">
        <v>0</v>
      </c>
      <c r="M3064" s="1">
        <v>0</v>
      </c>
      <c r="N3064" s="1">
        <v>0</v>
      </c>
      <c r="O3064" s="1">
        <v>15.757999999999999</v>
      </c>
      <c r="P3064" s="1"/>
    </row>
    <row r="3065" spans="1:16" ht="13.5" x14ac:dyDescent="0.35">
      <c r="A3065" s="1">
        <v>3058</v>
      </c>
      <c r="B3065" s="1">
        <v>3058</v>
      </c>
      <c r="C3065" s="1">
        <v>3059</v>
      </c>
      <c r="D3065" s="1" t="s">
        <v>210</v>
      </c>
      <c r="E3065" s="12">
        <v>0.41666666666666669</v>
      </c>
      <c r="F3065" s="1">
        <v>0</v>
      </c>
      <c r="G3065" s="1">
        <v>0</v>
      </c>
      <c r="H3065" s="1">
        <v>0</v>
      </c>
      <c r="I3065" s="1">
        <v>0</v>
      </c>
      <c r="J3065" s="1">
        <v>4.8920000000000003</v>
      </c>
      <c r="K3065" s="1">
        <v>0</v>
      </c>
      <c r="L3065" s="1">
        <v>0</v>
      </c>
      <c r="M3065" s="1">
        <v>0</v>
      </c>
      <c r="N3065" s="1">
        <v>0</v>
      </c>
      <c r="O3065" s="1">
        <v>15.565</v>
      </c>
      <c r="P3065" s="1"/>
    </row>
    <row r="3066" spans="1:16" ht="13.5" x14ac:dyDescent="0.35">
      <c r="A3066" s="1">
        <v>3059</v>
      </c>
      <c r="B3066" s="1">
        <v>3059</v>
      </c>
      <c r="C3066" s="1">
        <v>3060</v>
      </c>
      <c r="D3066" s="1" t="s">
        <v>210</v>
      </c>
      <c r="E3066" s="12">
        <v>0.45833333333333331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6.282</v>
      </c>
      <c r="P3066" s="1"/>
    </row>
    <row r="3067" spans="1:16" ht="13.5" x14ac:dyDescent="0.35">
      <c r="A3067" s="1">
        <v>3060</v>
      </c>
      <c r="B3067" s="1">
        <v>3060</v>
      </c>
      <c r="C3067" s="1">
        <v>3061</v>
      </c>
      <c r="D3067" s="1" t="s">
        <v>210</v>
      </c>
      <c r="E3067" s="12">
        <v>0.5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5.5209999999999999</v>
      </c>
      <c r="P3067" s="1"/>
    </row>
    <row r="3068" spans="1:16" ht="13.5" x14ac:dyDescent="0.35">
      <c r="A3068" s="1">
        <v>3061</v>
      </c>
      <c r="B3068" s="1">
        <v>3061</v>
      </c>
      <c r="C3068" s="1">
        <v>3062</v>
      </c>
      <c r="D3068" s="1" t="s">
        <v>210</v>
      </c>
      <c r="E3068" s="12">
        <v>0.54166666666666663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2.4E-2</v>
      </c>
      <c r="P3068" s="1"/>
    </row>
    <row r="3069" spans="1:16" ht="13.5" x14ac:dyDescent="0.35">
      <c r="A3069" s="1">
        <v>3062</v>
      </c>
      <c r="B3069" s="1">
        <v>3062</v>
      </c>
      <c r="C3069" s="1">
        <v>3063</v>
      </c>
      <c r="D3069" s="1" t="s">
        <v>210</v>
      </c>
      <c r="E3069" s="12">
        <v>0.58333333333333337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1.097</v>
      </c>
      <c r="P3069" s="1"/>
    </row>
    <row r="3070" spans="1:16" ht="13.5" x14ac:dyDescent="0.35">
      <c r="A3070" s="1">
        <v>3063</v>
      </c>
      <c r="B3070" s="1">
        <v>3063</v>
      </c>
      <c r="C3070" s="1">
        <v>3064</v>
      </c>
      <c r="D3070" s="1" t="s">
        <v>210</v>
      </c>
      <c r="E3070" s="12">
        <v>0.625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2.7959999999999998</v>
      </c>
      <c r="P3070" s="1"/>
    </row>
    <row r="3071" spans="1:16" ht="13.5" x14ac:dyDescent="0.35">
      <c r="A3071" s="1">
        <v>3064</v>
      </c>
      <c r="B3071" s="1">
        <v>3064</v>
      </c>
      <c r="C3071" s="1">
        <v>3065</v>
      </c>
      <c r="D3071" s="1" t="s">
        <v>210</v>
      </c>
      <c r="E3071" s="12">
        <v>0.66666666666666663</v>
      </c>
      <c r="F3071" s="1">
        <v>0</v>
      </c>
      <c r="G3071" s="1">
        <v>0.40500000000000003</v>
      </c>
      <c r="H3071" s="1">
        <v>0</v>
      </c>
      <c r="I3071" s="1">
        <v>0</v>
      </c>
      <c r="J3071" s="1">
        <v>0.38300000000000001</v>
      </c>
      <c r="K3071" s="1">
        <v>0.33500000000000002</v>
      </c>
      <c r="L3071" s="1">
        <v>0.65200000000000002</v>
      </c>
      <c r="M3071" s="1">
        <v>0.161</v>
      </c>
      <c r="N3071" s="1">
        <v>0</v>
      </c>
      <c r="O3071" s="1">
        <v>4.9139999999999997</v>
      </c>
      <c r="P3071" s="1"/>
    </row>
    <row r="3072" spans="1:16" ht="13.5" x14ac:dyDescent="0.35">
      <c r="A3072" s="1">
        <v>3065</v>
      </c>
      <c r="B3072" s="1">
        <v>3065</v>
      </c>
      <c r="C3072" s="1">
        <v>3066</v>
      </c>
      <c r="D3072" s="1" t="s">
        <v>210</v>
      </c>
      <c r="E3072" s="12">
        <v>0.70833333333333337</v>
      </c>
      <c r="F3072" s="1">
        <v>3.2000000000000001E-2</v>
      </c>
      <c r="G3072" s="1">
        <v>1.177</v>
      </c>
      <c r="H3072" s="1">
        <v>1.145</v>
      </c>
      <c r="I3072" s="1">
        <v>1.0069999999999999</v>
      </c>
      <c r="J3072" s="1">
        <v>0.26400000000000001</v>
      </c>
      <c r="K3072" s="1">
        <v>0.37</v>
      </c>
      <c r="L3072" s="1">
        <v>1.1120000000000001</v>
      </c>
      <c r="M3072" s="1">
        <v>1.1779999999999999</v>
      </c>
      <c r="N3072" s="1">
        <v>1.3180000000000001</v>
      </c>
      <c r="O3072" s="1">
        <v>3.6789999999999998</v>
      </c>
      <c r="P3072" s="1"/>
    </row>
    <row r="3073" spans="1:16" ht="13.5" x14ac:dyDescent="0.35">
      <c r="A3073" s="1">
        <v>3066</v>
      </c>
      <c r="B3073" s="1">
        <v>3066</v>
      </c>
      <c r="C3073" s="1">
        <v>3067</v>
      </c>
      <c r="D3073" s="1" t="s">
        <v>210</v>
      </c>
      <c r="E3073" s="12">
        <v>0.75</v>
      </c>
      <c r="F3073" s="1">
        <v>1.4059999999999999</v>
      </c>
      <c r="G3073" s="1">
        <v>1.4650000000000001</v>
      </c>
      <c r="H3073" s="1">
        <v>1.33</v>
      </c>
      <c r="I3073" s="1">
        <v>1.425</v>
      </c>
      <c r="J3073" s="1">
        <v>0.3</v>
      </c>
      <c r="K3073" s="1">
        <v>1.0489999999999999</v>
      </c>
      <c r="L3073" s="1">
        <v>1.508</v>
      </c>
      <c r="M3073" s="1">
        <v>1.33</v>
      </c>
      <c r="N3073" s="1">
        <v>1.319</v>
      </c>
      <c r="O3073" s="1">
        <v>0.58499999999999996</v>
      </c>
      <c r="P3073" s="1"/>
    </row>
    <row r="3074" spans="1:16" ht="13.5" x14ac:dyDescent="0.35">
      <c r="A3074" s="1">
        <v>3067</v>
      </c>
      <c r="B3074" s="1">
        <v>3067</v>
      </c>
      <c r="C3074" s="1">
        <v>3068</v>
      </c>
      <c r="D3074" s="1" t="s">
        <v>210</v>
      </c>
      <c r="E3074" s="12">
        <v>0.79166666666666663</v>
      </c>
      <c r="F3074" s="1">
        <v>8.6999999999999994E-2</v>
      </c>
      <c r="G3074" s="1">
        <v>1.3919999999999999</v>
      </c>
      <c r="H3074" s="1">
        <v>0.95399999999999996</v>
      </c>
      <c r="I3074" s="1">
        <v>1.044</v>
      </c>
      <c r="J3074" s="1">
        <v>0.53100000000000003</v>
      </c>
      <c r="K3074" s="1">
        <v>0.14599999999999999</v>
      </c>
      <c r="L3074" s="1">
        <v>1.4750000000000001</v>
      </c>
      <c r="M3074" s="1">
        <v>1.014</v>
      </c>
      <c r="N3074" s="1">
        <v>1.1140000000000001</v>
      </c>
      <c r="O3074" s="1">
        <v>0.51400000000000001</v>
      </c>
      <c r="P3074" s="1"/>
    </row>
    <row r="3075" spans="1:16" ht="13.5" x14ac:dyDescent="0.35">
      <c r="A3075" s="1">
        <v>3068</v>
      </c>
      <c r="B3075" s="1">
        <v>3068</v>
      </c>
      <c r="C3075" s="1">
        <v>3069</v>
      </c>
      <c r="D3075" s="1" t="s">
        <v>210</v>
      </c>
      <c r="E3075" s="12">
        <v>0.83333333333333337</v>
      </c>
      <c r="F3075" s="1">
        <v>0.78400000000000003</v>
      </c>
      <c r="G3075" s="1">
        <v>1.1359999999999999</v>
      </c>
      <c r="H3075" s="1">
        <v>0.88500000000000001</v>
      </c>
      <c r="I3075" s="1">
        <v>1.1279999999999999</v>
      </c>
      <c r="J3075" s="1">
        <v>0.41499999999999998</v>
      </c>
      <c r="K3075" s="1">
        <v>0.79500000000000004</v>
      </c>
      <c r="L3075" s="1">
        <v>1.1719999999999999</v>
      </c>
      <c r="M3075" s="1">
        <v>0.91100000000000003</v>
      </c>
      <c r="N3075" s="1">
        <v>1.1719999999999999</v>
      </c>
      <c r="O3075" s="1">
        <v>0.34699999999999998</v>
      </c>
      <c r="P3075" s="1"/>
    </row>
    <row r="3076" spans="1:16" ht="13.5" x14ac:dyDescent="0.35">
      <c r="A3076" s="1">
        <v>3069</v>
      </c>
      <c r="B3076" s="1">
        <v>3069</v>
      </c>
      <c r="C3076" s="1">
        <v>3070</v>
      </c>
      <c r="D3076" s="1" t="s">
        <v>210</v>
      </c>
      <c r="E3076" s="12">
        <v>0.875</v>
      </c>
      <c r="F3076" s="1">
        <v>1.3140000000000001</v>
      </c>
      <c r="G3076" s="1">
        <v>3.089</v>
      </c>
      <c r="H3076" s="1">
        <v>2.1150000000000002</v>
      </c>
      <c r="I3076" s="1">
        <v>3.0539999999999998</v>
      </c>
      <c r="J3076" s="1">
        <v>0.33700000000000002</v>
      </c>
      <c r="K3076" s="1">
        <v>1.292</v>
      </c>
      <c r="L3076" s="1">
        <v>3.2240000000000002</v>
      </c>
      <c r="M3076" s="1">
        <v>2.2010000000000001</v>
      </c>
      <c r="N3076" s="1">
        <v>3.19</v>
      </c>
      <c r="O3076" s="1">
        <v>0.25700000000000001</v>
      </c>
      <c r="P3076" s="1"/>
    </row>
    <row r="3077" spans="1:16" ht="13.5" x14ac:dyDescent="0.35">
      <c r="A3077" s="1">
        <v>3070</v>
      </c>
      <c r="B3077" s="1">
        <v>3070</v>
      </c>
      <c r="C3077" s="1">
        <v>3071</v>
      </c>
      <c r="D3077" s="1" t="s">
        <v>210</v>
      </c>
      <c r="E3077" s="12">
        <v>0.91666666666666663</v>
      </c>
      <c r="F3077" s="1">
        <v>1.286</v>
      </c>
      <c r="G3077" s="1">
        <v>2.9889999999999999</v>
      </c>
      <c r="H3077" s="1">
        <v>2.161</v>
      </c>
      <c r="I3077" s="1">
        <v>2.742</v>
      </c>
      <c r="J3077" s="1">
        <v>0.315</v>
      </c>
      <c r="K3077" s="1">
        <v>1.2490000000000001</v>
      </c>
      <c r="L3077" s="1">
        <v>3.1190000000000002</v>
      </c>
      <c r="M3077" s="1">
        <v>2.2490000000000001</v>
      </c>
      <c r="N3077" s="1">
        <v>2.86</v>
      </c>
      <c r="O3077" s="1">
        <v>0.24199999999999999</v>
      </c>
      <c r="P3077" s="1"/>
    </row>
    <row r="3078" spans="1:16" ht="13.5" x14ac:dyDescent="0.35">
      <c r="A3078" s="1">
        <v>3071</v>
      </c>
      <c r="B3078" s="1">
        <v>3071</v>
      </c>
      <c r="C3078" s="1">
        <v>3072</v>
      </c>
      <c r="D3078" s="1" t="s">
        <v>210</v>
      </c>
      <c r="E3078" s="12">
        <v>0.95833333333333337</v>
      </c>
      <c r="F3078" s="1">
        <v>1.4E-2</v>
      </c>
      <c r="G3078" s="1">
        <v>0.45800000000000002</v>
      </c>
      <c r="H3078" s="1">
        <v>0.24299999999999999</v>
      </c>
      <c r="I3078" s="1">
        <v>0.36199999999999999</v>
      </c>
      <c r="J3078" s="1">
        <v>0.28000000000000003</v>
      </c>
      <c r="K3078" s="1">
        <v>3.5999999999999997E-2</v>
      </c>
      <c r="L3078" s="1">
        <v>0.505</v>
      </c>
      <c r="M3078" s="1">
        <v>0.27900000000000003</v>
      </c>
      <c r="N3078" s="1">
        <v>0.40400000000000003</v>
      </c>
      <c r="O3078" s="1">
        <v>0.216</v>
      </c>
      <c r="P3078" s="1"/>
    </row>
    <row r="3079" spans="1:16" ht="13.5" x14ac:dyDescent="0.35">
      <c r="A3079" s="1">
        <v>3072</v>
      </c>
      <c r="B3079" s="1">
        <v>3072</v>
      </c>
      <c r="C3079" s="1">
        <v>3073</v>
      </c>
      <c r="D3079" s="1" t="s">
        <v>211</v>
      </c>
      <c r="E3079" s="12">
        <v>0</v>
      </c>
      <c r="F3079" s="1">
        <v>2.0790000000000002</v>
      </c>
      <c r="G3079" s="1">
        <v>2.3570000000000002</v>
      </c>
      <c r="H3079" s="1">
        <v>1.542</v>
      </c>
      <c r="I3079" s="1">
        <v>2.093</v>
      </c>
      <c r="J3079" s="1">
        <v>4.258</v>
      </c>
      <c r="K3079" s="1">
        <v>2.7429999999999999</v>
      </c>
      <c r="L3079" s="1">
        <v>2.5009999999999999</v>
      </c>
      <c r="M3079" s="1">
        <v>1.6439999999999999</v>
      </c>
      <c r="N3079" s="1">
        <v>2.2250000000000001</v>
      </c>
      <c r="O3079" s="1">
        <v>8.8170000000000002</v>
      </c>
      <c r="P3079" s="1"/>
    </row>
    <row r="3080" spans="1:16" ht="13.5" x14ac:dyDescent="0.35">
      <c r="A3080" s="1">
        <v>3073</v>
      </c>
      <c r="B3080" s="1">
        <v>3073</v>
      </c>
      <c r="C3080" s="1">
        <v>3074</v>
      </c>
      <c r="D3080" s="1" t="s">
        <v>211</v>
      </c>
      <c r="E3080" s="12">
        <v>4.1666666666666664E-2</v>
      </c>
      <c r="F3080" s="1">
        <v>0.84299999999999997</v>
      </c>
      <c r="G3080" s="1">
        <v>3.4460000000000002</v>
      </c>
      <c r="H3080" s="1">
        <v>2.0339999999999998</v>
      </c>
      <c r="I3080" s="1">
        <v>3.81</v>
      </c>
      <c r="J3080" s="1">
        <v>21.43</v>
      </c>
      <c r="K3080" s="1">
        <v>1.716</v>
      </c>
      <c r="L3080" s="1">
        <v>3.6040000000000001</v>
      </c>
      <c r="M3080" s="1">
        <v>2.1179999999999999</v>
      </c>
      <c r="N3080" s="1">
        <v>3.9860000000000002</v>
      </c>
      <c r="O3080" s="1">
        <v>36.125</v>
      </c>
      <c r="P3080" s="1"/>
    </row>
    <row r="3081" spans="1:16" ht="13.5" x14ac:dyDescent="0.35">
      <c r="A3081" s="1">
        <v>3074</v>
      </c>
      <c r="B3081" s="1">
        <v>3074</v>
      </c>
      <c r="C3081" s="1">
        <v>3075</v>
      </c>
      <c r="D3081" s="1" t="s">
        <v>211</v>
      </c>
      <c r="E3081" s="12">
        <v>8.3333333333333329E-2</v>
      </c>
      <c r="F3081" s="1">
        <v>0.26300000000000001</v>
      </c>
      <c r="G3081" s="1">
        <v>0.95099999999999996</v>
      </c>
      <c r="H3081" s="1">
        <v>0.47099999999999997</v>
      </c>
      <c r="I3081" s="1">
        <v>0.93700000000000006</v>
      </c>
      <c r="J3081" s="1">
        <v>7.5750000000000002</v>
      </c>
      <c r="K3081" s="1">
        <v>9.6000000000000002E-2</v>
      </c>
      <c r="L3081" s="1">
        <v>1.0249999999999999</v>
      </c>
      <c r="M3081" s="1">
        <v>0.52</v>
      </c>
      <c r="N3081" s="1">
        <v>1.0109999999999999</v>
      </c>
      <c r="O3081" s="1">
        <v>5.7530000000000001</v>
      </c>
      <c r="P3081" s="1"/>
    </row>
    <row r="3082" spans="1:16" ht="13.5" x14ac:dyDescent="0.35">
      <c r="A3082" s="1">
        <v>3075</v>
      </c>
      <c r="B3082" s="1">
        <v>3075</v>
      </c>
      <c r="C3082" s="1">
        <v>3076</v>
      </c>
      <c r="D3082" s="1" t="s">
        <v>211</v>
      </c>
      <c r="E3082" s="12">
        <v>0.125</v>
      </c>
      <c r="F3082" s="1">
        <v>0.19600000000000001</v>
      </c>
      <c r="G3082" s="1">
        <v>0.93899999999999995</v>
      </c>
      <c r="H3082" s="1">
        <v>0.55300000000000005</v>
      </c>
      <c r="I3082" s="1">
        <v>0.79100000000000004</v>
      </c>
      <c r="J3082" s="1">
        <v>5.2960000000000003</v>
      </c>
      <c r="K3082" s="1">
        <v>0.434</v>
      </c>
      <c r="L3082" s="1">
        <v>1.012</v>
      </c>
      <c r="M3082" s="1">
        <v>0.60599999999999998</v>
      </c>
      <c r="N3082" s="1">
        <v>0.85699999999999998</v>
      </c>
      <c r="O3082" s="1">
        <v>6.5339999999999998</v>
      </c>
      <c r="P3082" s="1"/>
    </row>
    <row r="3083" spans="1:16" ht="13.5" x14ac:dyDescent="0.35">
      <c r="A3083" s="1">
        <v>3076</v>
      </c>
      <c r="B3083" s="1">
        <v>3076</v>
      </c>
      <c r="C3083" s="1">
        <v>3077</v>
      </c>
      <c r="D3083" s="1" t="s">
        <v>211</v>
      </c>
      <c r="E3083" s="12">
        <v>0.16666666666666666</v>
      </c>
      <c r="F3083" s="1">
        <v>1.306</v>
      </c>
      <c r="G3083" s="1">
        <v>3.8340000000000001</v>
      </c>
      <c r="H3083" s="1">
        <v>2.0310000000000001</v>
      </c>
      <c r="I3083" s="1">
        <v>4.4980000000000002</v>
      </c>
      <c r="J3083" s="1">
        <v>12.59</v>
      </c>
      <c r="K3083" s="1">
        <v>1.325</v>
      </c>
      <c r="L3083" s="1">
        <v>4.0119999999999996</v>
      </c>
      <c r="M3083" s="1">
        <v>2.1150000000000002</v>
      </c>
      <c r="N3083" s="1">
        <v>4.71</v>
      </c>
      <c r="O3083" s="1">
        <v>33.738</v>
      </c>
      <c r="P3083" s="1"/>
    </row>
    <row r="3084" spans="1:16" ht="13.5" x14ac:dyDescent="0.35">
      <c r="A3084" s="1">
        <v>3077</v>
      </c>
      <c r="B3084" s="1">
        <v>3077</v>
      </c>
      <c r="C3084" s="1">
        <v>3078</v>
      </c>
      <c r="D3084" s="1" t="s">
        <v>211</v>
      </c>
      <c r="E3084" s="12">
        <v>0.20833333333333334</v>
      </c>
      <c r="F3084" s="1">
        <v>1.36</v>
      </c>
      <c r="G3084" s="1">
        <v>4.6100000000000003</v>
      </c>
      <c r="H3084" s="1">
        <v>2.173</v>
      </c>
      <c r="I3084" s="1">
        <v>5.468</v>
      </c>
      <c r="J3084" s="1">
        <v>16.600000000000001</v>
      </c>
      <c r="K3084" s="1">
        <v>1.3779999999999999</v>
      </c>
      <c r="L3084" s="1">
        <v>4.87</v>
      </c>
      <c r="M3084" s="1">
        <v>2.306</v>
      </c>
      <c r="N3084" s="1">
        <v>5.7729999999999997</v>
      </c>
      <c r="O3084" s="1">
        <v>45.74</v>
      </c>
      <c r="P3084" s="1"/>
    </row>
    <row r="3085" spans="1:16" ht="13.5" x14ac:dyDescent="0.35">
      <c r="A3085" s="1">
        <v>3078</v>
      </c>
      <c r="B3085" s="1">
        <v>3078</v>
      </c>
      <c r="C3085" s="1">
        <v>3079</v>
      </c>
      <c r="D3085" s="1" t="s">
        <v>211</v>
      </c>
      <c r="E3085" s="12">
        <v>0.25</v>
      </c>
      <c r="F3085" s="1">
        <v>0.76500000000000001</v>
      </c>
      <c r="G3085" s="1">
        <v>1.038</v>
      </c>
      <c r="H3085" s="1">
        <v>0.66</v>
      </c>
      <c r="I3085" s="1">
        <v>1.01</v>
      </c>
      <c r="J3085" s="1">
        <v>2.4510000000000001</v>
      </c>
      <c r="K3085" s="1">
        <v>0.80700000000000005</v>
      </c>
      <c r="L3085" s="1">
        <v>1.073</v>
      </c>
      <c r="M3085" s="1">
        <v>0.67600000000000005</v>
      </c>
      <c r="N3085" s="1">
        <v>1.044</v>
      </c>
      <c r="O3085" s="1">
        <v>6.2050000000000001</v>
      </c>
      <c r="P3085" s="1"/>
    </row>
    <row r="3086" spans="1:16" ht="13.5" x14ac:dyDescent="0.35">
      <c r="A3086" s="1">
        <v>3079</v>
      </c>
      <c r="B3086" s="1">
        <v>3079</v>
      </c>
      <c r="C3086" s="1">
        <v>3080</v>
      </c>
      <c r="D3086" s="1" t="s">
        <v>211</v>
      </c>
      <c r="E3086" s="12">
        <v>0.29166666666666669</v>
      </c>
      <c r="F3086" s="1">
        <v>3.8940000000000001</v>
      </c>
      <c r="G3086" s="1">
        <v>0.72</v>
      </c>
      <c r="H3086" s="1">
        <v>4.2869999999999999</v>
      </c>
      <c r="I3086" s="1">
        <v>0.38900000000000001</v>
      </c>
      <c r="J3086" s="1">
        <v>12.627000000000001</v>
      </c>
      <c r="K3086" s="1">
        <v>3.0920000000000001</v>
      </c>
      <c r="L3086" s="1">
        <v>0.40500000000000003</v>
      </c>
      <c r="M3086" s="1">
        <v>4.1660000000000004</v>
      </c>
      <c r="N3086" s="1">
        <v>0.75700000000000001</v>
      </c>
      <c r="O3086" s="1">
        <v>50.195</v>
      </c>
      <c r="P3086" s="1"/>
    </row>
    <row r="3087" spans="1:16" ht="13.5" x14ac:dyDescent="0.35">
      <c r="A3087" s="1">
        <v>3080</v>
      </c>
      <c r="B3087" s="1">
        <v>3080</v>
      </c>
      <c r="C3087" s="1">
        <v>3081</v>
      </c>
      <c r="D3087" s="1" t="s">
        <v>211</v>
      </c>
      <c r="E3087" s="12">
        <v>0.33333333333333331</v>
      </c>
      <c r="F3087" s="1">
        <v>1.08</v>
      </c>
      <c r="G3087" s="1">
        <v>0.39900000000000002</v>
      </c>
      <c r="H3087" s="1">
        <v>0.35699999999999998</v>
      </c>
      <c r="I3087" s="1">
        <v>0.32500000000000001</v>
      </c>
      <c r="J3087" s="1">
        <v>17.942</v>
      </c>
      <c r="K3087" s="1">
        <v>1.776</v>
      </c>
      <c r="L3087" s="1">
        <v>0.498</v>
      </c>
      <c r="M3087" s="1">
        <v>0.36599999999999999</v>
      </c>
      <c r="N3087" s="1">
        <v>0.42699999999999999</v>
      </c>
      <c r="O3087" s="1">
        <v>49.667000000000002</v>
      </c>
      <c r="P3087" s="1"/>
    </row>
    <row r="3088" spans="1:16" ht="13.5" x14ac:dyDescent="0.35">
      <c r="A3088" s="1">
        <v>3081</v>
      </c>
      <c r="B3088" s="1">
        <v>3081</v>
      </c>
      <c r="C3088" s="1">
        <v>3082</v>
      </c>
      <c r="D3088" s="1" t="s">
        <v>211</v>
      </c>
      <c r="E3088" s="12">
        <v>0.375</v>
      </c>
      <c r="F3088" s="1">
        <v>3.7890000000000001</v>
      </c>
      <c r="G3088" s="1">
        <v>6.6740000000000004</v>
      </c>
      <c r="H3088" s="1">
        <v>1.3240000000000001</v>
      </c>
      <c r="I3088" s="1">
        <v>7.7759999999999998</v>
      </c>
      <c r="J3088" s="1">
        <v>8.7680000000000007</v>
      </c>
      <c r="K3088" s="1">
        <v>5.4950000000000001</v>
      </c>
      <c r="L3088" s="1">
        <v>7.2270000000000003</v>
      </c>
      <c r="M3088" s="1">
        <v>1.498</v>
      </c>
      <c r="N3088" s="1">
        <v>8.4</v>
      </c>
      <c r="O3088" s="1">
        <v>30.783000000000001</v>
      </c>
      <c r="P3088" s="1"/>
    </row>
    <row r="3089" spans="1:16" ht="13.5" x14ac:dyDescent="0.35">
      <c r="A3089" s="1">
        <v>3082</v>
      </c>
      <c r="B3089" s="1">
        <v>3082</v>
      </c>
      <c r="C3089" s="1">
        <v>3083</v>
      </c>
      <c r="D3089" s="1" t="s">
        <v>211</v>
      </c>
      <c r="E3089" s="12">
        <v>0.41666666666666669</v>
      </c>
      <c r="F3089" s="1">
        <v>0</v>
      </c>
      <c r="G3089" s="1">
        <v>2.399</v>
      </c>
      <c r="H3089" s="1">
        <v>4.1000000000000002E-2</v>
      </c>
      <c r="I3089" s="1">
        <v>2.7850000000000001</v>
      </c>
      <c r="J3089" s="1">
        <v>0</v>
      </c>
      <c r="K3089" s="1">
        <v>5.2999999999999999E-2</v>
      </c>
      <c r="L3089" s="1">
        <v>2.7160000000000002</v>
      </c>
      <c r="M3089" s="1">
        <v>0.107</v>
      </c>
      <c r="N3089" s="1">
        <v>3.1280000000000001</v>
      </c>
      <c r="O3089" s="1">
        <v>0</v>
      </c>
      <c r="P3089" s="1"/>
    </row>
    <row r="3090" spans="1:16" ht="13.5" x14ac:dyDescent="0.35">
      <c r="A3090" s="1">
        <v>3083</v>
      </c>
      <c r="B3090" s="1">
        <v>3083</v>
      </c>
      <c r="C3090" s="1">
        <v>3084</v>
      </c>
      <c r="D3090" s="1" t="s">
        <v>211</v>
      </c>
      <c r="E3090" s="12">
        <v>0.45833333333333331</v>
      </c>
      <c r="F3090" s="1">
        <v>3.7360000000000002</v>
      </c>
      <c r="G3090" s="1">
        <v>3.8860000000000001</v>
      </c>
      <c r="H3090" s="1">
        <v>1.3149999999999999</v>
      </c>
      <c r="I3090" s="1">
        <v>4.4189999999999996</v>
      </c>
      <c r="J3090" s="1">
        <v>9.5239999999999991</v>
      </c>
      <c r="K3090" s="1">
        <v>5.57</v>
      </c>
      <c r="L3090" s="1">
        <v>4.101</v>
      </c>
      <c r="M3090" s="1">
        <v>1.49</v>
      </c>
      <c r="N3090" s="1">
        <v>4.6660000000000004</v>
      </c>
      <c r="O3090" s="1">
        <v>35.735999999999997</v>
      </c>
      <c r="P3090" s="1"/>
    </row>
    <row r="3091" spans="1:16" ht="13.5" x14ac:dyDescent="0.35">
      <c r="A3091" s="1">
        <v>3084</v>
      </c>
      <c r="B3091" s="1">
        <v>3084</v>
      </c>
      <c r="C3091" s="1">
        <v>3085</v>
      </c>
      <c r="D3091" s="1" t="s">
        <v>211</v>
      </c>
      <c r="E3091" s="12">
        <v>0.5</v>
      </c>
      <c r="F3091" s="1">
        <v>0.67700000000000005</v>
      </c>
      <c r="G3091" s="1">
        <v>1.454</v>
      </c>
      <c r="H3091" s="1">
        <v>0.41</v>
      </c>
      <c r="I3091" s="1">
        <v>1.9339999999999999</v>
      </c>
      <c r="J3091" s="1">
        <v>10.929</v>
      </c>
      <c r="K3091" s="1">
        <v>1.153</v>
      </c>
      <c r="L3091" s="1">
        <v>1.5129999999999999</v>
      </c>
      <c r="M3091" s="1">
        <v>0.48899999999999999</v>
      </c>
      <c r="N3091" s="1">
        <v>2.02</v>
      </c>
      <c r="O3091" s="1">
        <v>28.724</v>
      </c>
      <c r="P3091" s="1"/>
    </row>
    <row r="3092" spans="1:16" ht="13.5" x14ac:dyDescent="0.35">
      <c r="A3092" s="1">
        <v>3085</v>
      </c>
      <c r="B3092" s="1">
        <v>3085</v>
      </c>
      <c r="C3092" s="1">
        <v>3086</v>
      </c>
      <c r="D3092" s="1" t="s">
        <v>211</v>
      </c>
      <c r="E3092" s="12">
        <v>0.54166666666666663</v>
      </c>
      <c r="F3092" s="1">
        <v>0.28000000000000003</v>
      </c>
      <c r="G3092" s="1">
        <v>0.95599999999999996</v>
      </c>
      <c r="H3092" s="1">
        <v>1.796</v>
      </c>
      <c r="I3092" s="1">
        <v>0.35299999999999998</v>
      </c>
      <c r="J3092" s="1">
        <v>13.849</v>
      </c>
      <c r="K3092" s="1">
        <v>4.4820000000000002</v>
      </c>
      <c r="L3092" s="1">
        <v>0.88200000000000001</v>
      </c>
      <c r="M3092" s="1">
        <v>1.865</v>
      </c>
      <c r="N3092" s="1">
        <v>0.5</v>
      </c>
      <c r="O3092" s="1">
        <v>18.491</v>
      </c>
      <c r="P3092" s="1"/>
    </row>
    <row r="3093" spans="1:16" ht="13.5" x14ac:dyDescent="0.35">
      <c r="A3093" s="1">
        <v>3086</v>
      </c>
      <c r="B3093" s="1">
        <v>3086</v>
      </c>
      <c r="C3093" s="1">
        <v>3087</v>
      </c>
      <c r="D3093" s="1" t="s">
        <v>211</v>
      </c>
      <c r="E3093" s="12">
        <v>0.58333333333333337</v>
      </c>
      <c r="F3093" s="1">
        <v>3.339</v>
      </c>
      <c r="G3093" s="1">
        <v>6.6630000000000003</v>
      </c>
      <c r="H3093" s="1">
        <v>3.2010000000000001</v>
      </c>
      <c r="I3093" s="1">
        <v>5.8339999999999996</v>
      </c>
      <c r="J3093" s="1">
        <v>6.6040000000000001</v>
      </c>
      <c r="K3093" s="1">
        <v>9.1340000000000003</v>
      </c>
      <c r="L3093" s="1">
        <v>7.14</v>
      </c>
      <c r="M3093" s="1">
        <v>3.5129999999999999</v>
      </c>
      <c r="N3093" s="1">
        <v>6.2720000000000002</v>
      </c>
      <c r="O3093" s="1">
        <v>45.968000000000004</v>
      </c>
      <c r="P3093" s="1"/>
    </row>
    <row r="3094" spans="1:16" ht="13.5" x14ac:dyDescent="0.35">
      <c r="A3094" s="1">
        <v>3087</v>
      </c>
      <c r="B3094" s="1">
        <v>3087</v>
      </c>
      <c r="C3094" s="1">
        <v>3088</v>
      </c>
      <c r="D3094" s="1" t="s">
        <v>211</v>
      </c>
      <c r="E3094" s="12">
        <v>0.625</v>
      </c>
      <c r="F3094" s="1">
        <v>0.108</v>
      </c>
      <c r="G3094" s="1">
        <v>1.395</v>
      </c>
      <c r="H3094" s="1">
        <v>0.68300000000000005</v>
      </c>
      <c r="I3094" s="1">
        <v>0</v>
      </c>
      <c r="J3094" s="1">
        <v>1.58</v>
      </c>
      <c r="K3094" s="1">
        <v>0.45400000000000001</v>
      </c>
      <c r="L3094" s="1">
        <v>1.5960000000000001</v>
      </c>
      <c r="M3094" s="1">
        <v>0.84799999999999998</v>
      </c>
      <c r="N3094" s="1">
        <v>0</v>
      </c>
      <c r="O3094" s="1">
        <v>2.3130000000000002</v>
      </c>
      <c r="P3094" s="1"/>
    </row>
    <row r="3095" spans="1:16" ht="13.5" x14ac:dyDescent="0.35">
      <c r="A3095" s="1">
        <v>3088</v>
      </c>
      <c r="B3095" s="1">
        <v>3088</v>
      </c>
      <c r="C3095" s="1">
        <v>3089</v>
      </c>
      <c r="D3095" s="1" t="s">
        <v>211</v>
      </c>
      <c r="E3095" s="12">
        <v>0.66666666666666663</v>
      </c>
      <c r="F3095" s="1">
        <v>8.75</v>
      </c>
      <c r="G3095" s="1">
        <v>10.914999999999999</v>
      </c>
      <c r="H3095" s="1">
        <v>10.073</v>
      </c>
      <c r="I3095" s="1">
        <v>8.6020000000000003</v>
      </c>
      <c r="J3095" s="1">
        <v>4.8070000000000004</v>
      </c>
      <c r="K3095" s="1">
        <v>9.3819999999999997</v>
      </c>
      <c r="L3095" s="1">
        <v>11.172000000000001</v>
      </c>
      <c r="M3095" s="1">
        <v>10.308999999999999</v>
      </c>
      <c r="N3095" s="1">
        <v>8.9550000000000001</v>
      </c>
      <c r="O3095" s="1">
        <v>14.983000000000001</v>
      </c>
      <c r="P3095" s="1"/>
    </row>
    <row r="3096" spans="1:16" ht="13.5" x14ac:dyDescent="0.35">
      <c r="A3096" s="1">
        <v>3089</v>
      </c>
      <c r="B3096" s="1">
        <v>3089</v>
      </c>
      <c r="C3096" s="1">
        <v>3090</v>
      </c>
      <c r="D3096" s="1" t="s">
        <v>211</v>
      </c>
      <c r="E3096" s="12">
        <v>0.70833333333333337</v>
      </c>
      <c r="F3096" s="1">
        <v>1.85</v>
      </c>
      <c r="G3096" s="1">
        <v>3.4820000000000002</v>
      </c>
      <c r="H3096" s="1">
        <v>2.9929999999999999</v>
      </c>
      <c r="I3096" s="1">
        <v>0.72599999999999998</v>
      </c>
      <c r="J3096" s="1">
        <v>0.86799999999999999</v>
      </c>
      <c r="K3096" s="1">
        <v>2.4689999999999999</v>
      </c>
      <c r="L3096" s="1">
        <v>3.7240000000000002</v>
      </c>
      <c r="M3096" s="1">
        <v>3.218</v>
      </c>
      <c r="N3096" s="1">
        <v>0.89600000000000002</v>
      </c>
      <c r="O3096" s="1">
        <v>11.582000000000001</v>
      </c>
      <c r="P3096" s="1"/>
    </row>
    <row r="3097" spans="1:16" ht="13.5" x14ac:dyDescent="0.35">
      <c r="A3097" s="1">
        <v>3090</v>
      </c>
      <c r="B3097" s="1">
        <v>3090</v>
      </c>
      <c r="C3097" s="1">
        <v>3091</v>
      </c>
      <c r="D3097" s="1" t="s">
        <v>211</v>
      </c>
      <c r="E3097" s="12">
        <v>0.75</v>
      </c>
      <c r="F3097" s="1">
        <v>0.27100000000000002</v>
      </c>
      <c r="G3097" s="1">
        <v>1.3740000000000001</v>
      </c>
      <c r="H3097" s="1">
        <v>0.91700000000000004</v>
      </c>
      <c r="I3097" s="1">
        <v>0.90700000000000003</v>
      </c>
      <c r="J3097" s="1">
        <v>4.3209999999999997</v>
      </c>
      <c r="K3097" s="1">
        <v>0.438</v>
      </c>
      <c r="L3097" s="1">
        <v>1.4590000000000001</v>
      </c>
      <c r="M3097" s="1">
        <v>0.98099999999999998</v>
      </c>
      <c r="N3097" s="1">
        <v>0.97099999999999997</v>
      </c>
      <c r="O3097" s="1">
        <v>8.7970000000000006</v>
      </c>
      <c r="P3097" s="1"/>
    </row>
    <row r="3098" spans="1:16" ht="13.5" x14ac:dyDescent="0.35">
      <c r="A3098" s="1">
        <v>3091</v>
      </c>
      <c r="B3098" s="1">
        <v>3091</v>
      </c>
      <c r="C3098" s="1">
        <v>3092</v>
      </c>
      <c r="D3098" s="1" t="s">
        <v>211</v>
      </c>
      <c r="E3098" s="12">
        <v>0.79166666666666663</v>
      </c>
      <c r="F3098" s="1">
        <v>0.56799999999999995</v>
      </c>
      <c r="G3098" s="1">
        <v>1.026</v>
      </c>
      <c r="H3098" s="1">
        <v>0.82099999999999995</v>
      </c>
      <c r="I3098" s="1">
        <v>0.73099999999999998</v>
      </c>
      <c r="J3098" s="1">
        <v>3.0550000000000002</v>
      </c>
      <c r="K3098" s="1">
        <v>0.45700000000000002</v>
      </c>
      <c r="L3098" s="1">
        <v>1.07</v>
      </c>
      <c r="M3098" s="1">
        <v>0.85199999999999998</v>
      </c>
      <c r="N3098" s="1">
        <v>0.75800000000000001</v>
      </c>
      <c r="O3098" s="1">
        <v>4.0060000000000002</v>
      </c>
      <c r="P3098" s="1"/>
    </row>
    <row r="3099" spans="1:16" ht="13.5" x14ac:dyDescent="0.35">
      <c r="A3099" s="1">
        <v>3092</v>
      </c>
      <c r="B3099" s="1">
        <v>3092</v>
      </c>
      <c r="C3099" s="1">
        <v>3093</v>
      </c>
      <c r="D3099" s="1" t="s">
        <v>211</v>
      </c>
      <c r="E3099" s="12">
        <v>0.83333333333333337</v>
      </c>
      <c r="F3099" s="1">
        <v>6.5000000000000002E-2</v>
      </c>
      <c r="G3099" s="1">
        <v>2.9000000000000001E-2</v>
      </c>
      <c r="H3099" s="1">
        <v>3.9E-2</v>
      </c>
      <c r="I3099" s="1">
        <v>0.22</v>
      </c>
      <c r="J3099" s="1">
        <v>6.9930000000000003</v>
      </c>
      <c r="K3099" s="1">
        <v>3.2000000000000001E-2</v>
      </c>
      <c r="L3099" s="1">
        <v>2.3E-2</v>
      </c>
      <c r="M3099" s="1">
        <v>4.9000000000000002E-2</v>
      </c>
      <c r="N3099" s="1">
        <v>0.223</v>
      </c>
      <c r="O3099" s="1">
        <v>12.451000000000001</v>
      </c>
      <c r="P3099" s="1"/>
    </row>
    <row r="3100" spans="1:16" ht="13.5" x14ac:dyDescent="0.35">
      <c r="A3100" s="1">
        <v>3093</v>
      </c>
      <c r="B3100" s="1">
        <v>3093</v>
      </c>
      <c r="C3100" s="1">
        <v>3094</v>
      </c>
      <c r="D3100" s="1" t="s">
        <v>211</v>
      </c>
      <c r="E3100" s="12">
        <v>0.875</v>
      </c>
      <c r="F3100" s="1">
        <v>4.6420000000000003</v>
      </c>
      <c r="G3100" s="1">
        <v>9.9670000000000005</v>
      </c>
      <c r="H3100" s="1">
        <v>6.7690000000000001</v>
      </c>
      <c r="I3100" s="1">
        <v>8.032</v>
      </c>
      <c r="J3100" s="1">
        <v>7.3999999999999996E-2</v>
      </c>
      <c r="K3100" s="1">
        <v>4.5910000000000002</v>
      </c>
      <c r="L3100" s="1">
        <v>10.48</v>
      </c>
      <c r="M3100" s="1">
        <v>7.1139999999999999</v>
      </c>
      <c r="N3100" s="1">
        <v>8.4429999999999996</v>
      </c>
      <c r="O3100" s="1">
        <v>6.6000000000000003E-2</v>
      </c>
      <c r="P3100" s="1"/>
    </row>
    <row r="3101" spans="1:16" ht="13.5" x14ac:dyDescent="0.35">
      <c r="A3101" s="1">
        <v>3094</v>
      </c>
      <c r="B3101" s="1">
        <v>3094</v>
      </c>
      <c r="C3101" s="1">
        <v>3095</v>
      </c>
      <c r="D3101" s="1" t="s">
        <v>211</v>
      </c>
      <c r="E3101" s="12">
        <v>0.91666666666666663</v>
      </c>
      <c r="F3101" s="1">
        <v>2.7330000000000001</v>
      </c>
      <c r="G3101" s="1">
        <v>5.9960000000000004</v>
      </c>
      <c r="H3101" s="1">
        <v>3.9329999999999998</v>
      </c>
      <c r="I3101" s="1">
        <v>4.9409999999999998</v>
      </c>
      <c r="J3101" s="1">
        <v>4.7E-2</v>
      </c>
      <c r="K3101" s="1">
        <v>2.7320000000000002</v>
      </c>
      <c r="L3101" s="1">
        <v>6.3120000000000003</v>
      </c>
      <c r="M3101" s="1">
        <v>4.1429999999999998</v>
      </c>
      <c r="N3101" s="1">
        <v>5.2030000000000003</v>
      </c>
      <c r="O3101" s="1">
        <v>0.04</v>
      </c>
      <c r="P3101" s="1"/>
    </row>
    <row r="3102" spans="1:16" ht="13.5" x14ac:dyDescent="0.35">
      <c r="A3102" s="1">
        <v>3095</v>
      </c>
      <c r="B3102" s="1">
        <v>3095</v>
      </c>
      <c r="C3102" s="1">
        <v>3096</v>
      </c>
      <c r="D3102" s="1" t="s">
        <v>211</v>
      </c>
      <c r="E3102" s="12">
        <v>0.95833333333333337</v>
      </c>
      <c r="F3102" s="1">
        <v>0.91300000000000003</v>
      </c>
      <c r="G3102" s="1">
        <v>1.569</v>
      </c>
      <c r="H3102" s="1">
        <v>1.0549999999999999</v>
      </c>
      <c r="I3102" s="1">
        <v>1.1579999999999999</v>
      </c>
      <c r="J3102" s="1">
        <v>1.7999999999999999E-2</v>
      </c>
      <c r="K3102" s="1">
        <v>0.85099999999999998</v>
      </c>
      <c r="L3102" s="1">
        <v>1.651</v>
      </c>
      <c r="M3102" s="1">
        <v>1.1120000000000001</v>
      </c>
      <c r="N3102" s="1">
        <v>1.22</v>
      </c>
      <c r="O3102" s="1">
        <v>2.5000000000000001E-2</v>
      </c>
      <c r="P3102" s="1"/>
    </row>
    <row r="3103" spans="1:16" ht="13.5" x14ac:dyDescent="0.35">
      <c r="A3103" s="1">
        <v>3096</v>
      </c>
      <c r="B3103" s="1">
        <v>3096</v>
      </c>
      <c r="C3103" s="1">
        <v>3097</v>
      </c>
      <c r="D3103" s="1" t="s">
        <v>212</v>
      </c>
      <c r="E3103" s="12">
        <v>0</v>
      </c>
      <c r="F3103" s="1">
        <v>0.16300000000000001</v>
      </c>
      <c r="G3103" s="1">
        <v>0.184</v>
      </c>
      <c r="H3103" s="1">
        <v>0.223</v>
      </c>
      <c r="I3103" s="1">
        <v>5.2999999999999999E-2</v>
      </c>
      <c r="J3103" s="1">
        <v>5.3999999999999999E-2</v>
      </c>
      <c r="K3103" s="1">
        <v>0.13700000000000001</v>
      </c>
      <c r="L3103" s="1">
        <v>0.193</v>
      </c>
      <c r="M3103" s="1">
        <v>0.23400000000000001</v>
      </c>
      <c r="N3103" s="1">
        <v>5.6000000000000001E-2</v>
      </c>
      <c r="O3103" s="1">
        <v>6.0999999999999999E-2</v>
      </c>
      <c r="P3103" s="1"/>
    </row>
    <row r="3104" spans="1:16" ht="13.5" x14ac:dyDescent="0.35">
      <c r="A3104" s="1">
        <v>3097</v>
      </c>
      <c r="B3104" s="1">
        <v>3097</v>
      </c>
      <c r="C3104" s="1">
        <v>3098</v>
      </c>
      <c r="D3104" s="1" t="s">
        <v>212</v>
      </c>
      <c r="E3104" s="12">
        <v>4.1666666666666664E-2</v>
      </c>
      <c r="F3104" s="1">
        <v>2.0059999999999998</v>
      </c>
      <c r="G3104" s="1">
        <v>4.7249999999999996</v>
      </c>
      <c r="H3104" s="1">
        <v>3.2429999999999999</v>
      </c>
      <c r="I3104" s="1">
        <v>3.9830000000000001</v>
      </c>
      <c r="J3104" s="1">
        <v>7.3999999999999996E-2</v>
      </c>
      <c r="K3104" s="1">
        <v>1.956</v>
      </c>
      <c r="L3104" s="1">
        <v>4.9690000000000003</v>
      </c>
      <c r="M3104" s="1">
        <v>3.41</v>
      </c>
      <c r="N3104" s="1">
        <v>4.1890000000000001</v>
      </c>
      <c r="O3104" s="1">
        <v>0.08</v>
      </c>
      <c r="P3104" s="1"/>
    </row>
    <row r="3105" spans="1:16" ht="13.5" x14ac:dyDescent="0.35">
      <c r="A3105" s="1">
        <v>3098</v>
      </c>
      <c r="B3105" s="1">
        <v>3098</v>
      </c>
      <c r="C3105" s="1">
        <v>3099</v>
      </c>
      <c r="D3105" s="1" t="s">
        <v>212</v>
      </c>
      <c r="E3105" s="12">
        <v>8.3333333333333329E-2</v>
      </c>
      <c r="F3105" s="1">
        <v>2E-3</v>
      </c>
      <c r="G3105" s="1">
        <v>0.10199999999999999</v>
      </c>
      <c r="H3105" s="1">
        <v>9.7000000000000003E-2</v>
      </c>
      <c r="I3105" s="1">
        <v>9.7000000000000003E-2</v>
      </c>
      <c r="J3105" s="1">
        <v>9.2999999999999999E-2</v>
      </c>
      <c r="K3105" s="1">
        <v>0.111</v>
      </c>
      <c r="L3105" s="1">
        <v>0.10299999999999999</v>
      </c>
      <c r="M3105" s="1">
        <v>9.9000000000000005E-2</v>
      </c>
      <c r="N3105" s="1">
        <v>9.9000000000000005E-2</v>
      </c>
      <c r="O3105" s="1">
        <v>9.9000000000000005E-2</v>
      </c>
      <c r="P3105" s="1"/>
    </row>
    <row r="3106" spans="1:16" ht="13.5" x14ac:dyDescent="0.35">
      <c r="A3106" s="1">
        <v>3099</v>
      </c>
      <c r="B3106" s="1">
        <v>3099</v>
      </c>
      <c r="C3106" s="1">
        <v>3100</v>
      </c>
      <c r="D3106" s="1" t="s">
        <v>212</v>
      </c>
      <c r="E3106" s="12">
        <v>0.125</v>
      </c>
      <c r="F3106" s="1">
        <v>0.10299999999999999</v>
      </c>
      <c r="G3106" s="1">
        <v>2E-3</v>
      </c>
      <c r="H3106" s="1">
        <v>2E-3</v>
      </c>
      <c r="I3106" s="1">
        <v>2E-3</v>
      </c>
      <c r="J3106" s="1">
        <v>5.0000000000000001E-3</v>
      </c>
      <c r="K3106" s="1">
        <v>0.12</v>
      </c>
      <c r="L3106" s="1">
        <v>4.0000000000000001E-3</v>
      </c>
      <c r="M3106" s="1">
        <v>0</v>
      </c>
      <c r="N3106" s="1">
        <v>0</v>
      </c>
      <c r="O3106" s="1">
        <v>0</v>
      </c>
      <c r="P3106" s="1"/>
    </row>
    <row r="3107" spans="1:16" ht="13.5" x14ac:dyDescent="0.35">
      <c r="A3107" s="1">
        <v>3100</v>
      </c>
      <c r="B3107" s="1">
        <v>3100</v>
      </c>
      <c r="C3107" s="1">
        <v>3101</v>
      </c>
      <c r="D3107" s="1" t="s">
        <v>212</v>
      </c>
      <c r="E3107" s="12">
        <v>0.16666666666666666</v>
      </c>
      <c r="F3107" s="1">
        <v>4.8000000000000001E-2</v>
      </c>
      <c r="G3107" s="1">
        <v>2.1999999999999999E-2</v>
      </c>
      <c r="H3107" s="1">
        <v>2.5000000000000001E-2</v>
      </c>
      <c r="I3107" s="1">
        <v>2.5999999999999999E-2</v>
      </c>
      <c r="J3107" s="1">
        <v>2.8000000000000001E-2</v>
      </c>
      <c r="K3107" s="1">
        <v>0.06</v>
      </c>
      <c r="L3107" s="1">
        <v>2.1000000000000001E-2</v>
      </c>
      <c r="M3107" s="1">
        <v>2.4E-2</v>
      </c>
      <c r="N3107" s="1">
        <v>2.4E-2</v>
      </c>
      <c r="O3107" s="1">
        <v>2.3E-2</v>
      </c>
      <c r="P3107" s="1"/>
    </row>
    <row r="3108" spans="1:16" ht="13.5" x14ac:dyDescent="0.35">
      <c r="A3108" s="1">
        <v>3101</v>
      </c>
      <c r="B3108" s="1">
        <v>3101</v>
      </c>
      <c r="C3108" s="1">
        <v>3102</v>
      </c>
      <c r="D3108" s="1" t="s">
        <v>212</v>
      </c>
      <c r="E3108" s="12">
        <v>0.20833333333333334</v>
      </c>
      <c r="F3108" s="1">
        <v>0.11600000000000001</v>
      </c>
      <c r="G3108" s="1">
        <v>1E-3</v>
      </c>
      <c r="H3108" s="1">
        <v>2E-3</v>
      </c>
      <c r="I3108" s="1">
        <v>3.0000000000000001E-3</v>
      </c>
      <c r="J3108" s="1">
        <v>5.0000000000000001E-3</v>
      </c>
      <c r="K3108" s="1">
        <v>0.20399999999999999</v>
      </c>
      <c r="L3108" s="1">
        <v>2E-3</v>
      </c>
      <c r="M3108" s="1">
        <v>1E-3</v>
      </c>
      <c r="N3108" s="1">
        <v>1E-3</v>
      </c>
      <c r="O3108" s="1">
        <v>0</v>
      </c>
      <c r="P3108" s="1"/>
    </row>
    <row r="3109" spans="1:16" ht="13.5" x14ac:dyDescent="0.35">
      <c r="A3109" s="1">
        <v>3102</v>
      </c>
      <c r="B3109" s="1">
        <v>3102</v>
      </c>
      <c r="C3109" s="1">
        <v>3103</v>
      </c>
      <c r="D3109" s="1" t="s">
        <v>212</v>
      </c>
      <c r="E3109" s="12">
        <v>0.25</v>
      </c>
      <c r="F3109" s="1">
        <v>7.9000000000000001E-2</v>
      </c>
      <c r="G3109" s="1">
        <v>6.0999999999999999E-2</v>
      </c>
      <c r="H3109" s="1">
        <v>6.4000000000000001E-2</v>
      </c>
      <c r="I3109" s="1">
        <v>6.4000000000000001E-2</v>
      </c>
      <c r="J3109" s="1">
        <v>6.6000000000000003E-2</v>
      </c>
      <c r="K3109" s="1">
        <v>0.13600000000000001</v>
      </c>
      <c r="L3109" s="1">
        <v>0.06</v>
      </c>
      <c r="M3109" s="1">
        <v>6.2E-2</v>
      </c>
      <c r="N3109" s="1">
        <v>6.3E-2</v>
      </c>
      <c r="O3109" s="1">
        <v>6.2E-2</v>
      </c>
      <c r="P3109" s="1"/>
    </row>
    <row r="3110" spans="1:16" ht="13.5" x14ac:dyDescent="0.35">
      <c r="A3110" s="1">
        <v>3103</v>
      </c>
      <c r="B3110" s="1">
        <v>3103</v>
      </c>
      <c r="C3110" s="1">
        <v>3104</v>
      </c>
      <c r="D3110" s="1" t="s">
        <v>212</v>
      </c>
      <c r="E3110" s="12">
        <v>0.29166666666666669</v>
      </c>
      <c r="F3110" s="1">
        <v>0.14000000000000001</v>
      </c>
      <c r="G3110" s="1">
        <v>0.124</v>
      </c>
      <c r="H3110" s="1">
        <v>0.126</v>
      </c>
      <c r="I3110" s="1">
        <v>0.126</v>
      </c>
      <c r="J3110" s="1">
        <v>0.128</v>
      </c>
      <c r="K3110" s="1">
        <v>0.122</v>
      </c>
      <c r="L3110" s="1">
        <v>0.123</v>
      </c>
      <c r="M3110" s="1">
        <v>0.125</v>
      </c>
      <c r="N3110" s="1">
        <v>0.125</v>
      </c>
      <c r="O3110" s="1">
        <v>0.124</v>
      </c>
      <c r="P3110" s="1"/>
    </row>
    <row r="3111" spans="1:16" ht="13.5" x14ac:dyDescent="0.35">
      <c r="A3111" s="1">
        <v>3104</v>
      </c>
      <c r="B3111" s="1">
        <v>3104</v>
      </c>
      <c r="C3111" s="1">
        <v>3105</v>
      </c>
      <c r="D3111" s="1" t="s">
        <v>212</v>
      </c>
      <c r="E3111" s="12">
        <v>0.33333333333333331</v>
      </c>
      <c r="F3111" s="1">
        <v>0.188</v>
      </c>
      <c r="G3111" s="1">
        <v>0.252</v>
      </c>
      <c r="H3111" s="1">
        <v>0.25</v>
      </c>
      <c r="I3111" s="1">
        <v>0.249</v>
      </c>
      <c r="J3111" s="1">
        <v>0.247</v>
      </c>
      <c r="K3111" s="1">
        <v>0.14299999999999999</v>
      </c>
      <c r="L3111" s="1">
        <v>0.25600000000000001</v>
      </c>
      <c r="M3111" s="1">
        <v>0.253</v>
      </c>
      <c r="N3111" s="1">
        <v>0.253</v>
      </c>
      <c r="O3111" s="1">
        <v>0.254</v>
      </c>
      <c r="P3111" s="1"/>
    </row>
    <row r="3112" spans="1:16" ht="13.5" x14ac:dyDescent="0.35">
      <c r="A3112" s="1">
        <v>3105</v>
      </c>
      <c r="B3112" s="1">
        <v>3105</v>
      </c>
      <c r="C3112" s="1">
        <v>3106</v>
      </c>
      <c r="D3112" s="1" t="s">
        <v>212</v>
      </c>
      <c r="E3112" s="12">
        <v>0.375</v>
      </c>
      <c r="F3112" s="1">
        <v>0.872</v>
      </c>
      <c r="G3112" s="1">
        <v>0.86199999999999999</v>
      </c>
      <c r="H3112" s="1">
        <v>0.85899999999999999</v>
      </c>
      <c r="I3112" s="1">
        <v>0.85799999999999998</v>
      </c>
      <c r="J3112" s="1">
        <v>0.85599999999999998</v>
      </c>
      <c r="K3112" s="1">
        <v>0.73099999999999998</v>
      </c>
      <c r="L3112" s="1">
        <v>0.878</v>
      </c>
      <c r="M3112" s="1">
        <v>0.876</v>
      </c>
      <c r="N3112" s="1">
        <v>0.875</v>
      </c>
      <c r="O3112" s="1">
        <v>0.877</v>
      </c>
      <c r="P3112" s="1"/>
    </row>
    <row r="3113" spans="1:16" ht="13.5" x14ac:dyDescent="0.35">
      <c r="A3113" s="1">
        <v>3106</v>
      </c>
      <c r="B3113" s="1">
        <v>3106</v>
      </c>
      <c r="C3113" s="1">
        <v>3107</v>
      </c>
      <c r="D3113" s="1" t="s">
        <v>212</v>
      </c>
      <c r="E3113" s="12">
        <v>0.41666666666666669</v>
      </c>
      <c r="F3113" s="1">
        <v>1.0189999999999999</v>
      </c>
      <c r="G3113" s="1">
        <v>1.01</v>
      </c>
      <c r="H3113" s="1">
        <v>1.0069999999999999</v>
      </c>
      <c r="I3113" s="1">
        <v>1.006</v>
      </c>
      <c r="J3113" s="1">
        <v>1.0029999999999999</v>
      </c>
      <c r="K3113" s="1">
        <v>0.995</v>
      </c>
      <c r="L3113" s="1">
        <v>1.024</v>
      </c>
      <c r="M3113" s="1">
        <v>1.022</v>
      </c>
      <c r="N3113" s="1">
        <v>1.02</v>
      </c>
      <c r="O3113" s="1">
        <v>1.0229999999999999</v>
      </c>
      <c r="P3113" s="1"/>
    </row>
    <row r="3114" spans="1:16" ht="13.5" x14ac:dyDescent="0.35">
      <c r="A3114" s="1">
        <v>3107</v>
      </c>
      <c r="B3114" s="1">
        <v>3107</v>
      </c>
      <c r="C3114" s="1">
        <v>3108</v>
      </c>
      <c r="D3114" s="1" t="s">
        <v>212</v>
      </c>
      <c r="E3114" s="12">
        <v>0.45833333333333331</v>
      </c>
      <c r="F3114" s="1">
        <v>0.79300000000000004</v>
      </c>
      <c r="G3114" s="1">
        <v>0.85399999999999998</v>
      </c>
      <c r="H3114" s="1">
        <v>0.85099999999999998</v>
      </c>
      <c r="I3114" s="1">
        <v>0.85</v>
      </c>
      <c r="J3114" s="1">
        <v>0.84699999999999998</v>
      </c>
      <c r="K3114" s="1">
        <v>0.94799999999999995</v>
      </c>
      <c r="L3114" s="1">
        <v>0.84899999999999998</v>
      </c>
      <c r="M3114" s="1">
        <v>0.84599999999999997</v>
      </c>
      <c r="N3114" s="1">
        <v>0.84499999999999997</v>
      </c>
      <c r="O3114" s="1">
        <v>0.84799999999999998</v>
      </c>
      <c r="P3114" s="1"/>
    </row>
    <row r="3115" spans="1:16" ht="13.5" x14ac:dyDescent="0.35">
      <c r="A3115" s="1">
        <v>3108</v>
      </c>
      <c r="B3115" s="1">
        <v>3108</v>
      </c>
      <c r="C3115" s="1">
        <v>3109</v>
      </c>
      <c r="D3115" s="1" t="s">
        <v>212</v>
      </c>
      <c r="E3115" s="12">
        <v>0.5</v>
      </c>
      <c r="F3115" s="1">
        <v>1.024</v>
      </c>
      <c r="G3115" s="1">
        <v>1.0169999999999999</v>
      </c>
      <c r="H3115" s="1">
        <v>1.014</v>
      </c>
      <c r="I3115" s="1">
        <v>1.012</v>
      </c>
      <c r="J3115" s="1">
        <v>1.01</v>
      </c>
      <c r="K3115" s="1">
        <v>1.004</v>
      </c>
      <c r="L3115" s="1">
        <v>0.98099999999999998</v>
      </c>
      <c r="M3115" s="1">
        <v>0.97899999999999998</v>
      </c>
      <c r="N3115" s="1">
        <v>0.97799999999999998</v>
      </c>
      <c r="O3115" s="1">
        <v>0.98099999999999998</v>
      </c>
      <c r="P3115" s="1"/>
    </row>
    <row r="3116" spans="1:16" ht="13.5" x14ac:dyDescent="0.35">
      <c r="A3116" s="1">
        <v>3109</v>
      </c>
      <c r="B3116" s="1">
        <v>3109</v>
      </c>
      <c r="C3116" s="1">
        <v>3110</v>
      </c>
      <c r="D3116" s="1" t="s">
        <v>212</v>
      </c>
      <c r="E3116" s="12">
        <v>0.54166666666666663</v>
      </c>
      <c r="F3116" s="1">
        <v>1.4750000000000001</v>
      </c>
      <c r="G3116" s="1">
        <v>1.585</v>
      </c>
      <c r="H3116" s="1">
        <v>1.577</v>
      </c>
      <c r="I3116" s="1">
        <v>1.573</v>
      </c>
      <c r="J3116" s="1">
        <v>1.5669999999999999</v>
      </c>
      <c r="K3116" s="1">
        <v>1.44</v>
      </c>
      <c r="L3116" s="1">
        <v>1.5489999999999999</v>
      </c>
      <c r="M3116" s="1">
        <v>1.5429999999999999</v>
      </c>
      <c r="N3116" s="1">
        <v>1.5389999999999999</v>
      </c>
      <c r="O3116" s="1">
        <v>1.5469999999999999</v>
      </c>
      <c r="P3116" s="1"/>
    </row>
    <row r="3117" spans="1:16" ht="13.5" x14ac:dyDescent="0.35">
      <c r="A3117" s="1">
        <v>3110</v>
      </c>
      <c r="B3117" s="1">
        <v>3110</v>
      </c>
      <c r="C3117" s="1">
        <v>3111</v>
      </c>
      <c r="D3117" s="1" t="s">
        <v>212</v>
      </c>
      <c r="E3117" s="12">
        <v>0.58333333333333337</v>
      </c>
      <c r="F3117" s="1">
        <v>0.48499999999999999</v>
      </c>
      <c r="G3117" s="1">
        <v>0.52500000000000002</v>
      </c>
      <c r="H3117" s="1">
        <v>0.50800000000000001</v>
      </c>
      <c r="I3117" s="1">
        <v>0.498</v>
      </c>
      <c r="J3117" s="1">
        <v>0.48699999999999999</v>
      </c>
      <c r="K3117" s="1">
        <v>0.56399999999999995</v>
      </c>
      <c r="L3117" s="1">
        <v>0.58899999999999997</v>
      </c>
      <c r="M3117" s="1">
        <v>0.56999999999999995</v>
      </c>
      <c r="N3117" s="1">
        <v>0.56100000000000005</v>
      </c>
      <c r="O3117" s="1">
        <v>0.58399999999999996</v>
      </c>
      <c r="P3117" s="1"/>
    </row>
    <row r="3118" spans="1:16" ht="13.5" x14ac:dyDescent="0.35">
      <c r="A3118" s="1">
        <v>3111</v>
      </c>
      <c r="B3118" s="1">
        <v>3111</v>
      </c>
      <c r="C3118" s="1">
        <v>3112</v>
      </c>
      <c r="D3118" s="1" t="s">
        <v>212</v>
      </c>
      <c r="E3118" s="12">
        <v>0.625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/>
    </row>
    <row r="3119" spans="1:16" ht="13.5" x14ac:dyDescent="0.35">
      <c r="A3119" s="1">
        <v>3112</v>
      </c>
      <c r="B3119" s="1">
        <v>3112</v>
      </c>
      <c r="C3119" s="1">
        <v>3113</v>
      </c>
      <c r="D3119" s="1" t="s">
        <v>212</v>
      </c>
      <c r="E3119" s="12">
        <v>0.66666666666666663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/>
    </row>
    <row r="3120" spans="1:16" ht="13.5" x14ac:dyDescent="0.35">
      <c r="A3120" s="1">
        <v>3113</v>
      </c>
      <c r="B3120" s="1">
        <v>3113</v>
      </c>
      <c r="C3120" s="1">
        <v>3114</v>
      </c>
      <c r="D3120" s="1" t="s">
        <v>212</v>
      </c>
      <c r="E3120" s="12">
        <v>0.70833333333333337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/>
    </row>
    <row r="3121" spans="1:16" ht="13.5" x14ac:dyDescent="0.35">
      <c r="A3121" s="1">
        <v>3114</v>
      </c>
      <c r="B3121" s="1">
        <v>3114</v>
      </c>
      <c r="C3121" s="1">
        <v>3115</v>
      </c>
      <c r="D3121" s="1" t="s">
        <v>212</v>
      </c>
      <c r="E3121" s="12">
        <v>0.75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/>
    </row>
    <row r="3122" spans="1:16" ht="13.5" x14ac:dyDescent="0.35">
      <c r="A3122" s="1">
        <v>3115</v>
      </c>
      <c r="B3122" s="1">
        <v>3115</v>
      </c>
      <c r="C3122" s="1">
        <v>3116</v>
      </c>
      <c r="D3122" s="1" t="s">
        <v>212</v>
      </c>
      <c r="E3122" s="12">
        <v>0.79166666666666663</v>
      </c>
      <c r="F3122" s="1">
        <v>0.54900000000000004</v>
      </c>
      <c r="G3122" s="1">
        <v>0.96799999999999997</v>
      </c>
      <c r="H3122" s="1">
        <v>0.93700000000000006</v>
      </c>
      <c r="I3122" s="1">
        <v>0.91900000000000004</v>
      </c>
      <c r="J3122" s="1">
        <v>0.89800000000000002</v>
      </c>
      <c r="K3122" s="1">
        <v>0.90900000000000003</v>
      </c>
      <c r="L3122" s="1">
        <v>1.401</v>
      </c>
      <c r="M3122" s="1">
        <v>1.365</v>
      </c>
      <c r="N3122" s="1">
        <v>1.345</v>
      </c>
      <c r="O3122" s="1">
        <v>1.393</v>
      </c>
      <c r="P3122" s="1"/>
    </row>
    <row r="3123" spans="1:16" ht="13.5" x14ac:dyDescent="0.35">
      <c r="A3123" s="1">
        <v>3116</v>
      </c>
      <c r="B3123" s="1">
        <v>3116</v>
      </c>
      <c r="C3123" s="1">
        <v>3117</v>
      </c>
      <c r="D3123" s="1" t="s">
        <v>212</v>
      </c>
      <c r="E3123" s="12">
        <v>0.83333333333333337</v>
      </c>
      <c r="F3123" s="1">
        <v>1.446</v>
      </c>
      <c r="G3123" s="1">
        <v>1.3759999999999999</v>
      </c>
      <c r="H3123" s="1">
        <v>1.3819999999999999</v>
      </c>
      <c r="I3123" s="1">
        <v>1.385</v>
      </c>
      <c r="J3123" s="1">
        <v>1.389</v>
      </c>
      <c r="K3123" s="1">
        <v>1.3380000000000001</v>
      </c>
      <c r="L3123" s="1">
        <v>1.196</v>
      </c>
      <c r="M3123" s="1">
        <v>1.208</v>
      </c>
      <c r="N3123" s="1">
        <v>1.214</v>
      </c>
      <c r="O3123" s="1">
        <v>1.1990000000000001</v>
      </c>
      <c r="P3123" s="1"/>
    </row>
    <row r="3124" spans="1:16" ht="13.5" x14ac:dyDescent="0.35">
      <c r="A3124" s="1">
        <v>3117</v>
      </c>
      <c r="B3124" s="1">
        <v>3117</v>
      </c>
      <c r="C3124" s="1">
        <v>3118</v>
      </c>
      <c r="D3124" s="1" t="s">
        <v>212</v>
      </c>
      <c r="E3124" s="12">
        <v>0.875</v>
      </c>
      <c r="F3124" s="1">
        <v>0.94599999999999995</v>
      </c>
      <c r="G3124" s="1">
        <v>0.84699999999999998</v>
      </c>
      <c r="H3124" s="1">
        <v>0.84699999999999998</v>
      </c>
      <c r="I3124" s="1">
        <v>0.84599999999999997</v>
      </c>
      <c r="J3124" s="1">
        <v>0.84599999999999997</v>
      </c>
      <c r="K3124" s="1">
        <v>0.95699999999999996</v>
      </c>
      <c r="L3124" s="1">
        <v>0.82099999999999995</v>
      </c>
      <c r="M3124" s="1">
        <v>0.82099999999999995</v>
      </c>
      <c r="N3124" s="1">
        <v>0.82099999999999995</v>
      </c>
      <c r="O3124" s="1">
        <v>0.82099999999999995</v>
      </c>
      <c r="P3124" s="1"/>
    </row>
    <row r="3125" spans="1:16" ht="13.5" x14ac:dyDescent="0.35">
      <c r="A3125" s="1">
        <v>3118</v>
      </c>
      <c r="B3125" s="1">
        <v>3118</v>
      </c>
      <c r="C3125" s="1">
        <v>3119</v>
      </c>
      <c r="D3125" s="1" t="s">
        <v>212</v>
      </c>
      <c r="E3125" s="12">
        <v>0.91666666666666663</v>
      </c>
      <c r="F3125" s="1">
        <v>0.22800000000000001</v>
      </c>
      <c r="G3125" s="1">
        <v>0.19900000000000001</v>
      </c>
      <c r="H3125" s="1">
        <v>0.2</v>
      </c>
      <c r="I3125" s="1">
        <v>0.20100000000000001</v>
      </c>
      <c r="J3125" s="1">
        <v>0.20200000000000001</v>
      </c>
      <c r="K3125" s="1">
        <v>0.29399999999999998</v>
      </c>
      <c r="L3125" s="1">
        <v>0.16500000000000001</v>
      </c>
      <c r="M3125" s="1">
        <v>0.16700000000000001</v>
      </c>
      <c r="N3125" s="1">
        <v>0.16700000000000001</v>
      </c>
      <c r="O3125" s="1">
        <v>0.16600000000000001</v>
      </c>
      <c r="P3125" s="1"/>
    </row>
    <row r="3126" spans="1:16" ht="13.5" x14ac:dyDescent="0.35">
      <c r="A3126" s="1">
        <v>3119</v>
      </c>
      <c r="B3126" s="1">
        <v>3119</v>
      </c>
      <c r="C3126" s="1">
        <v>3120</v>
      </c>
      <c r="D3126" s="1" t="s">
        <v>212</v>
      </c>
      <c r="E3126" s="12">
        <v>0.95833333333333337</v>
      </c>
      <c r="F3126" s="1">
        <v>0.14799999999999999</v>
      </c>
      <c r="G3126" s="1">
        <v>0.13300000000000001</v>
      </c>
      <c r="H3126" s="1">
        <v>0.13100000000000001</v>
      </c>
      <c r="I3126" s="1">
        <v>0.13</v>
      </c>
      <c r="J3126" s="1">
        <v>0.129</v>
      </c>
      <c r="K3126" s="1">
        <v>0.189</v>
      </c>
      <c r="L3126" s="1">
        <v>0.15</v>
      </c>
      <c r="M3126" s="1">
        <v>0.14899999999999999</v>
      </c>
      <c r="N3126" s="1">
        <v>0.14799999999999999</v>
      </c>
      <c r="O3126" s="1">
        <v>0.15</v>
      </c>
      <c r="P3126" s="1"/>
    </row>
    <row r="3127" spans="1:16" ht="13.5" x14ac:dyDescent="0.35">
      <c r="A3127" s="1">
        <v>3120</v>
      </c>
      <c r="B3127" s="1">
        <v>3120</v>
      </c>
      <c r="C3127" s="1">
        <v>3121</v>
      </c>
      <c r="D3127" s="1" t="s">
        <v>213</v>
      </c>
      <c r="E3127" s="12">
        <v>0</v>
      </c>
      <c r="F3127" s="1">
        <v>0.01</v>
      </c>
      <c r="G3127" s="1">
        <v>2.1000000000000001E-2</v>
      </c>
      <c r="H3127" s="1">
        <v>0.02</v>
      </c>
      <c r="I3127" s="1">
        <v>1.9E-2</v>
      </c>
      <c r="J3127" s="1">
        <v>1.7999999999999999E-2</v>
      </c>
      <c r="K3127" s="1">
        <v>3.9E-2</v>
      </c>
      <c r="L3127" s="1">
        <v>3.6999999999999998E-2</v>
      </c>
      <c r="M3127" s="1">
        <v>3.5999999999999997E-2</v>
      </c>
      <c r="N3127" s="1">
        <v>3.5000000000000003E-2</v>
      </c>
      <c r="O3127" s="1">
        <v>3.6999999999999998E-2</v>
      </c>
      <c r="P3127" s="1"/>
    </row>
    <row r="3128" spans="1:16" ht="13.5" x14ac:dyDescent="0.35">
      <c r="A3128" s="1">
        <v>3121</v>
      </c>
      <c r="B3128" s="1">
        <v>3121</v>
      </c>
      <c r="C3128" s="1">
        <v>3122</v>
      </c>
      <c r="D3128" s="1" t="s">
        <v>213</v>
      </c>
      <c r="E3128" s="12">
        <v>4.1666666666666664E-2</v>
      </c>
      <c r="F3128" s="1">
        <v>0.10199999999999999</v>
      </c>
      <c r="G3128" s="1">
        <v>0.104</v>
      </c>
      <c r="H3128" s="1">
        <v>0.105</v>
      </c>
      <c r="I3128" s="1">
        <v>0.105</v>
      </c>
      <c r="J3128" s="1">
        <v>0.106</v>
      </c>
      <c r="K3128" s="1">
        <v>0.126</v>
      </c>
      <c r="L3128" s="1">
        <v>8.7999999999999995E-2</v>
      </c>
      <c r="M3128" s="1">
        <v>8.8999999999999996E-2</v>
      </c>
      <c r="N3128" s="1">
        <v>0.09</v>
      </c>
      <c r="O3128" s="1">
        <v>8.8999999999999996E-2</v>
      </c>
      <c r="P3128" s="1"/>
    </row>
    <row r="3129" spans="1:16" ht="13.5" x14ac:dyDescent="0.35">
      <c r="A3129" s="1">
        <v>3122</v>
      </c>
      <c r="B3129" s="1">
        <v>3122</v>
      </c>
      <c r="C3129" s="1">
        <v>3123</v>
      </c>
      <c r="D3129" s="1" t="s">
        <v>213</v>
      </c>
      <c r="E3129" s="12">
        <v>8.3333333333333329E-2</v>
      </c>
      <c r="F3129" s="1">
        <v>0.314</v>
      </c>
      <c r="G3129" s="1">
        <v>0.251</v>
      </c>
      <c r="H3129" s="1">
        <v>0.252</v>
      </c>
      <c r="I3129" s="1">
        <v>0.253</v>
      </c>
      <c r="J3129" s="1">
        <v>0.254</v>
      </c>
      <c r="K3129" s="1">
        <v>0.27600000000000002</v>
      </c>
      <c r="L3129" s="1">
        <v>0.23799999999999999</v>
      </c>
      <c r="M3129" s="1">
        <v>0.23899999999999999</v>
      </c>
      <c r="N3129" s="1">
        <v>0.23899999999999999</v>
      </c>
      <c r="O3129" s="1">
        <v>0.23799999999999999</v>
      </c>
      <c r="P3129" s="1"/>
    </row>
    <row r="3130" spans="1:16" ht="13.5" x14ac:dyDescent="0.35">
      <c r="A3130" s="1">
        <v>3123</v>
      </c>
      <c r="B3130" s="1">
        <v>3123</v>
      </c>
      <c r="C3130" s="1">
        <v>3124</v>
      </c>
      <c r="D3130" s="1" t="s">
        <v>213</v>
      </c>
      <c r="E3130" s="12">
        <v>0.125</v>
      </c>
      <c r="F3130" s="1">
        <v>0.47799999999999998</v>
      </c>
      <c r="G3130" s="1">
        <v>0.34899999999999998</v>
      </c>
      <c r="H3130" s="1">
        <v>0.35</v>
      </c>
      <c r="I3130" s="1">
        <v>0.35</v>
      </c>
      <c r="J3130" s="1">
        <v>0.35099999999999998</v>
      </c>
      <c r="K3130" s="1">
        <v>0.34399999999999997</v>
      </c>
      <c r="L3130" s="1">
        <v>0.33700000000000002</v>
      </c>
      <c r="M3130" s="1">
        <v>0.33800000000000002</v>
      </c>
      <c r="N3130" s="1">
        <v>0.33800000000000002</v>
      </c>
      <c r="O3130" s="1">
        <v>0.33700000000000002</v>
      </c>
      <c r="P3130" s="1"/>
    </row>
    <row r="3131" spans="1:16" ht="13.5" x14ac:dyDescent="0.35">
      <c r="A3131" s="1">
        <v>3124</v>
      </c>
      <c r="B3131" s="1">
        <v>3124</v>
      </c>
      <c r="C3131" s="1">
        <v>3125</v>
      </c>
      <c r="D3131" s="1" t="s">
        <v>213</v>
      </c>
      <c r="E3131" s="12">
        <v>0.16666666666666666</v>
      </c>
      <c r="F3131" s="1">
        <v>0.13</v>
      </c>
      <c r="G3131" s="1">
        <v>0.26</v>
      </c>
      <c r="H3131" s="1">
        <v>0.26100000000000001</v>
      </c>
      <c r="I3131" s="1">
        <v>0.26100000000000001</v>
      </c>
      <c r="J3131" s="1">
        <v>0.26200000000000001</v>
      </c>
      <c r="K3131" s="1">
        <v>9.1999999999999998E-2</v>
      </c>
      <c r="L3131" s="1">
        <v>0.249</v>
      </c>
      <c r="M3131" s="1">
        <v>0.25</v>
      </c>
      <c r="N3131" s="1">
        <v>0.25</v>
      </c>
      <c r="O3131" s="1">
        <v>0.249</v>
      </c>
      <c r="P3131" s="1"/>
    </row>
    <row r="3132" spans="1:16" ht="13.5" x14ac:dyDescent="0.35">
      <c r="A3132" s="1">
        <v>3125</v>
      </c>
      <c r="B3132" s="1">
        <v>3125</v>
      </c>
      <c r="C3132" s="1">
        <v>3126</v>
      </c>
      <c r="D3132" s="1" t="s">
        <v>213</v>
      </c>
      <c r="E3132" s="12">
        <v>0.20833333333333334</v>
      </c>
      <c r="F3132" s="1">
        <v>0.214</v>
      </c>
      <c r="G3132" s="1">
        <v>0.155</v>
      </c>
      <c r="H3132" s="1">
        <v>0.155</v>
      </c>
      <c r="I3132" s="1">
        <v>0.156</v>
      </c>
      <c r="J3132" s="1">
        <v>0.156</v>
      </c>
      <c r="K3132" s="1">
        <v>0.221</v>
      </c>
      <c r="L3132" s="1">
        <v>0.14499999999999999</v>
      </c>
      <c r="M3132" s="1">
        <v>0.14499999999999999</v>
      </c>
      <c r="N3132" s="1">
        <v>0.14599999999999999</v>
      </c>
      <c r="O3132" s="1">
        <v>0.14499999999999999</v>
      </c>
      <c r="P3132" s="1"/>
    </row>
    <row r="3133" spans="1:16" ht="13.5" x14ac:dyDescent="0.35">
      <c r="A3133" s="1">
        <v>3126</v>
      </c>
      <c r="B3133" s="1">
        <v>3126</v>
      </c>
      <c r="C3133" s="1">
        <v>3127</v>
      </c>
      <c r="D3133" s="1" t="s">
        <v>213</v>
      </c>
      <c r="E3133" s="12">
        <v>0.25</v>
      </c>
      <c r="F3133" s="1">
        <v>0.309</v>
      </c>
      <c r="G3133" s="1">
        <v>0.20100000000000001</v>
      </c>
      <c r="H3133" s="1">
        <v>0.20200000000000001</v>
      </c>
      <c r="I3133" s="1">
        <v>0.20200000000000001</v>
      </c>
      <c r="J3133" s="1">
        <v>0.20300000000000001</v>
      </c>
      <c r="K3133" s="1">
        <v>0.308</v>
      </c>
      <c r="L3133" s="1">
        <v>0.192</v>
      </c>
      <c r="M3133" s="1">
        <v>0.193</v>
      </c>
      <c r="N3133" s="1">
        <v>0.193</v>
      </c>
      <c r="O3133" s="1">
        <v>0.192</v>
      </c>
      <c r="P3133" s="1"/>
    </row>
    <row r="3134" spans="1:16" ht="13.5" x14ac:dyDescent="0.35">
      <c r="A3134" s="1">
        <v>3127</v>
      </c>
      <c r="B3134" s="1">
        <v>3127</v>
      </c>
      <c r="C3134" s="1">
        <v>3128</v>
      </c>
      <c r="D3134" s="1" t="s">
        <v>213</v>
      </c>
      <c r="E3134" s="12">
        <v>0.29166666666666669</v>
      </c>
      <c r="F3134" s="1">
        <v>0.22600000000000001</v>
      </c>
      <c r="G3134" s="1">
        <v>0.30299999999999999</v>
      </c>
      <c r="H3134" s="1">
        <v>0.30399999999999999</v>
      </c>
      <c r="I3134" s="1">
        <v>0.30399999999999999</v>
      </c>
      <c r="J3134" s="1">
        <v>0.30399999999999999</v>
      </c>
      <c r="K3134" s="1">
        <v>0.185</v>
      </c>
      <c r="L3134" s="1">
        <v>0.29499999999999998</v>
      </c>
      <c r="M3134" s="1">
        <v>0.29599999999999999</v>
      </c>
      <c r="N3134" s="1">
        <v>0.29599999999999999</v>
      </c>
      <c r="O3134" s="1">
        <v>0.29499999999999998</v>
      </c>
      <c r="P3134" s="1"/>
    </row>
    <row r="3135" spans="1:16" ht="13.5" x14ac:dyDescent="0.35">
      <c r="A3135" s="1">
        <v>3128</v>
      </c>
      <c r="B3135" s="1">
        <v>3128</v>
      </c>
      <c r="C3135" s="1">
        <v>3129</v>
      </c>
      <c r="D3135" s="1" t="s">
        <v>213</v>
      </c>
      <c r="E3135" s="12">
        <v>0.33333333333333331</v>
      </c>
      <c r="F3135" s="1">
        <v>0.11600000000000001</v>
      </c>
      <c r="G3135" s="1">
        <v>0.126</v>
      </c>
      <c r="H3135" s="1">
        <v>0.127</v>
      </c>
      <c r="I3135" s="1">
        <v>0.127</v>
      </c>
      <c r="J3135" s="1">
        <v>0.128</v>
      </c>
      <c r="K3135" s="1">
        <v>6.2E-2</v>
      </c>
      <c r="L3135" s="1">
        <v>0.11899999999999999</v>
      </c>
      <c r="M3135" s="1">
        <v>0.12</v>
      </c>
      <c r="N3135" s="1">
        <v>0.12</v>
      </c>
      <c r="O3135" s="1">
        <v>0.11899999999999999</v>
      </c>
      <c r="P3135" s="1"/>
    </row>
    <row r="3136" spans="1:16" ht="13.5" x14ac:dyDescent="0.35">
      <c r="A3136" s="1">
        <v>3129</v>
      </c>
      <c r="B3136" s="1">
        <v>3129</v>
      </c>
      <c r="C3136" s="1">
        <v>3130</v>
      </c>
      <c r="D3136" s="1" t="s">
        <v>213</v>
      </c>
      <c r="E3136" s="12">
        <v>0.375</v>
      </c>
      <c r="F3136" s="1">
        <v>0.40799999999999997</v>
      </c>
      <c r="G3136" s="1">
        <v>0.36099999999999999</v>
      </c>
      <c r="H3136" s="1">
        <v>0.36</v>
      </c>
      <c r="I3136" s="1">
        <v>0.35899999999999999</v>
      </c>
      <c r="J3136" s="1">
        <v>0.35899999999999999</v>
      </c>
      <c r="K3136" s="1">
        <v>0.39500000000000002</v>
      </c>
      <c r="L3136" s="1">
        <v>0.36799999999999999</v>
      </c>
      <c r="M3136" s="1">
        <v>0.36799999999999999</v>
      </c>
      <c r="N3136" s="1">
        <v>0.36699999999999999</v>
      </c>
      <c r="O3136" s="1">
        <v>0.36799999999999999</v>
      </c>
      <c r="P3136" s="1"/>
    </row>
    <row r="3137" spans="1:16" ht="13.5" x14ac:dyDescent="0.35">
      <c r="A3137" s="1">
        <v>3130</v>
      </c>
      <c r="B3137" s="1">
        <v>3130</v>
      </c>
      <c r="C3137" s="1">
        <v>3131</v>
      </c>
      <c r="D3137" s="1" t="s">
        <v>213</v>
      </c>
      <c r="E3137" s="12">
        <v>0.41666666666666669</v>
      </c>
      <c r="F3137" s="1">
        <v>0.54300000000000004</v>
      </c>
      <c r="G3137" s="1">
        <v>0.68799999999999994</v>
      </c>
      <c r="H3137" s="1">
        <v>0.68700000000000006</v>
      </c>
      <c r="I3137" s="1">
        <v>0.68700000000000006</v>
      </c>
      <c r="J3137" s="1">
        <v>0.68600000000000005</v>
      </c>
      <c r="K3137" s="1">
        <v>0.497</v>
      </c>
      <c r="L3137" s="1">
        <v>0.69599999999999995</v>
      </c>
      <c r="M3137" s="1">
        <v>0.69499999999999995</v>
      </c>
      <c r="N3137" s="1">
        <v>0.69499999999999995</v>
      </c>
      <c r="O3137" s="1">
        <v>0.69599999999999995</v>
      </c>
      <c r="P3137" s="1"/>
    </row>
    <row r="3138" spans="1:16" ht="13.5" x14ac:dyDescent="0.35">
      <c r="A3138" s="1">
        <v>3131</v>
      </c>
      <c r="B3138" s="1">
        <v>3131</v>
      </c>
      <c r="C3138" s="1">
        <v>3132</v>
      </c>
      <c r="D3138" s="1" t="s">
        <v>213</v>
      </c>
      <c r="E3138" s="12">
        <v>0.45833333333333331</v>
      </c>
      <c r="F3138" s="1">
        <v>0.502</v>
      </c>
      <c r="G3138" s="1">
        <v>0.58299999999999996</v>
      </c>
      <c r="H3138" s="1">
        <v>0.58199999999999996</v>
      </c>
      <c r="I3138" s="1">
        <v>0.58199999999999996</v>
      </c>
      <c r="J3138" s="1">
        <v>0.58099999999999996</v>
      </c>
      <c r="K3138" s="1">
        <v>0.48199999999999998</v>
      </c>
      <c r="L3138" s="1">
        <v>0.58799999999999997</v>
      </c>
      <c r="M3138" s="1">
        <v>0.58799999999999997</v>
      </c>
      <c r="N3138" s="1">
        <v>0.58699999999999997</v>
      </c>
      <c r="O3138" s="1">
        <v>0.58799999999999997</v>
      </c>
      <c r="P3138" s="1"/>
    </row>
    <row r="3139" spans="1:16" ht="13.5" x14ac:dyDescent="0.35">
      <c r="A3139" s="1">
        <v>3132</v>
      </c>
      <c r="B3139" s="1">
        <v>3132</v>
      </c>
      <c r="C3139" s="1">
        <v>3133</v>
      </c>
      <c r="D3139" s="1" t="s">
        <v>213</v>
      </c>
      <c r="E3139" s="12">
        <v>0.5</v>
      </c>
      <c r="F3139" s="1">
        <v>0.441</v>
      </c>
      <c r="G3139" s="1">
        <v>0.40400000000000003</v>
      </c>
      <c r="H3139" s="1">
        <v>0.40300000000000002</v>
      </c>
      <c r="I3139" s="1">
        <v>0.40300000000000002</v>
      </c>
      <c r="J3139" s="1">
        <v>0.40200000000000002</v>
      </c>
      <c r="K3139" s="1">
        <v>0.39300000000000002</v>
      </c>
      <c r="L3139" s="1">
        <v>0.40500000000000003</v>
      </c>
      <c r="M3139" s="1">
        <v>0.40400000000000003</v>
      </c>
      <c r="N3139" s="1">
        <v>0.40400000000000003</v>
      </c>
      <c r="O3139" s="1">
        <v>0.40500000000000003</v>
      </c>
      <c r="P3139" s="1"/>
    </row>
    <row r="3140" spans="1:16" ht="13.5" x14ac:dyDescent="0.35">
      <c r="A3140" s="1">
        <v>3133</v>
      </c>
      <c r="B3140" s="1">
        <v>3133</v>
      </c>
      <c r="C3140" s="1">
        <v>3134</v>
      </c>
      <c r="D3140" s="1" t="s">
        <v>213</v>
      </c>
      <c r="E3140" s="12">
        <v>0.54166666666666663</v>
      </c>
      <c r="F3140" s="1">
        <v>0.39</v>
      </c>
      <c r="G3140" s="1">
        <v>0.40400000000000003</v>
      </c>
      <c r="H3140" s="1">
        <v>0.40300000000000002</v>
      </c>
      <c r="I3140" s="1">
        <v>0.40300000000000002</v>
      </c>
      <c r="J3140" s="1">
        <v>0.40200000000000002</v>
      </c>
      <c r="K3140" s="1">
        <v>0.23599999999999999</v>
      </c>
      <c r="L3140" s="1">
        <v>0.40100000000000002</v>
      </c>
      <c r="M3140" s="1">
        <v>0.40100000000000002</v>
      </c>
      <c r="N3140" s="1">
        <v>0.4</v>
      </c>
      <c r="O3140" s="1">
        <v>0.40100000000000002</v>
      </c>
      <c r="P3140" s="1"/>
    </row>
    <row r="3141" spans="1:16" ht="13.5" x14ac:dyDescent="0.35">
      <c r="A3141" s="1">
        <v>3134</v>
      </c>
      <c r="B3141" s="1">
        <v>3134</v>
      </c>
      <c r="C3141" s="1">
        <v>3135</v>
      </c>
      <c r="D3141" s="1" t="s">
        <v>213</v>
      </c>
      <c r="E3141" s="12">
        <v>0.58333333333333337</v>
      </c>
      <c r="F3141" s="1">
        <v>0.58399999999999996</v>
      </c>
      <c r="G3141" s="1">
        <v>0.224</v>
      </c>
      <c r="H3141" s="1">
        <v>0.22500000000000001</v>
      </c>
      <c r="I3141" s="1">
        <v>0.22500000000000001</v>
      </c>
      <c r="J3141" s="1">
        <v>0.22500000000000001</v>
      </c>
      <c r="K3141" s="1">
        <v>0.52</v>
      </c>
      <c r="L3141" s="1">
        <v>0.22700000000000001</v>
      </c>
      <c r="M3141" s="1">
        <v>0.22700000000000001</v>
      </c>
      <c r="N3141" s="1">
        <v>0.22700000000000001</v>
      </c>
      <c r="O3141" s="1">
        <v>0.22700000000000001</v>
      </c>
      <c r="P3141" s="1"/>
    </row>
    <row r="3142" spans="1:16" ht="13.5" x14ac:dyDescent="0.35">
      <c r="A3142" s="1">
        <v>3135</v>
      </c>
      <c r="B3142" s="1">
        <v>3135</v>
      </c>
      <c r="C3142" s="1">
        <v>3136</v>
      </c>
      <c r="D3142" s="1" t="s">
        <v>213</v>
      </c>
      <c r="E3142" s="12">
        <v>0.625</v>
      </c>
      <c r="F3142" s="1">
        <v>0.36199999999999999</v>
      </c>
      <c r="G3142" s="1">
        <v>0.81599999999999995</v>
      </c>
      <c r="H3142" s="1">
        <v>0.81599999999999995</v>
      </c>
      <c r="I3142" s="1">
        <v>0.81599999999999995</v>
      </c>
      <c r="J3142" s="1">
        <v>0.81599999999999995</v>
      </c>
      <c r="K3142" s="1">
        <v>0.50900000000000001</v>
      </c>
      <c r="L3142" s="1">
        <v>0.81799999999999995</v>
      </c>
      <c r="M3142" s="1">
        <v>0.81799999999999995</v>
      </c>
      <c r="N3142" s="1">
        <v>0.81799999999999995</v>
      </c>
      <c r="O3142" s="1">
        <v>0.81799999999999995</v>
      </c>
      <c r="P3142" s="1"/>
    </row>
    <row r="3143" spans="1:16" ht="13.5" x14ac:dyDescent="0.35">
      <c r="A3143" s="1">
        <v>3136</v>
      </c>
      <c r="B3143" s="1">
        <v>3136</v>
      </c>
      <c r="C3143" s="1">
        <v>3137</v>
      </c>
      <c r="D3143" s="1" t="s">
        <v>213</v>
      </c>
      <c r="E3143" s="12">
        <v>0.66666666666666663</v>
      </c>
      <c r="F3143" s="1">
        <v>0.95099999999999996</v>
      </c>
      <c r="G3143" s="1">
        <v>0.94</v>
      </c>
      <c r="H3143" s="1">
        <v>0.94</v>
      </c>
      <c r="I3143" s="1">
        <v>0.94</v>
      </c>
      <c r="J3143" s="1">
        <v>0.93899999999999995</v>
      </c>
      <c r="K3143" s="1">
        <v>1.2090000000000001</v>
      </c>
      <c r="L3143" s="1">
        <v>0.94</v>
      </c>
      <c r="M3143" s="1">
        <v>0.94</v>
      </c>
      <c r="N3143" s="1">
        <v>0.94</v>
      </c>
      <c r="O3143" s="1">
        <v>0.94</v>
      </c>
      <c r="P3143" s="1"/>
    </row>
    <row r="3144" spans="1:16" ht="13.5" x14ac:dyDescent="0.35">
      <c r="A3144" s="1">
        <v>3137</v>
      </c>
      <c r="B3144" s="1">
        <v>3137</v>
      </c>
      <c r="C3144" s="1">
        <v>3138</v>
      </c>
      <c r="D3144" s="1" t="s">
        <v>213</v>
      </c>
      <c r="E3144" s="12">
        <v>0.70833333333333337</v>
      </c>
      <c r="F3144" s="1">
        <v>1.2769999999999999</v>
      </c>
      <c r="G3144" s="1">
        <v>0.77700000000000002</v>
      </c>
      <c r="H3144" s="1">
        <v>0.77700000000000002</v>
      </c>
      <c r="I3144" s="1">
        <v>0.77700000000000002</v>
      </c>
      <c r="J3144" s="1">
        <v>0.77800000000000002</v>
      </c>
      <c r="K3144" s="1">
        <v>0.9</v>
      </c>
      <c r="L3144" s="1">
        <v>0.77500000000000002</v>
      </c>
      <c r="M3144" s="1">
        <v>0.77500000000000002</v>
      </c>
      <c r="N3144" s="1">
        <v>0.77500000000000002</v>
      </c>
      <c r="O3144" s="1">
        <v>0.77500000000000002</v>
      </c>
      <c r="P3144" s="1"/>
    </row>
    <row r="3145" spans="1:16" ht="13.5" x14ac:dyDescent="0.35">
      <c r="A3145" s="1">
        <v>3138</v>
      </c>
      <c r="B3145" s="1">
        <v>3138</v>
      </c>
      <c r="C3145" s="1">
        <v>3139</v>
      </c>
      <c r="D3145" s="1" t="s">
        <v>213</v>
      </c>
      <c r="E3145" s="12">
        <v>0.75</v>
      </c>
      <c r="F3145" s="1">
        <v>0.75800000000000001</v>
      </c>
      <c r="G3145" s="1">
        <v>0.60499999999999998</v>
      </c>
      <c r="H3145" s="1">
        <v>0.60499999999999998</v>
      </c>
      <c r="I3145" s="1">
        <v>0.60499999999999998</v>
      </c>
      <c r="J3145" s="1">
        <v>0.60599999999999998</v>
      </c>
      <c r="K3145" s="1">
        <v>0.58099999999999996</v>
      </c>
      <c r="L3145" s="1">
        <v>0.6</v>
      </c>
      <c r="M3145" s="1">
        <v>0.60099999999999998</v>
      </c>
      <c r="N3145" s="1">
        <v>0.60099999999999998</v>
      </c>
      <c r="O3145" s="1">
        <v>0.6</v>
      </c>
      <c r="P3145" s="1"/>
    </row>
    <row r="3146" spans="1:16" ht="13.5" x14ac:dyDescent="0.35">
      <c r="A3146" s="1">
        <v>3139</v>
      </c>
      <c r="B3146" s="1">
        <v>3139</v>
      </c>
      <c r="C3146" s="1">
        <v>3140</v>
      </c>
      <c r="D3146" s="1" t="s">
        <v>213</v>
      </c>
      <c r="E3146" s="12">
        <v>0.79166666666666663</v>
      </c>
      <c r="F3146" s="1">
        <v>0.58799999999999997</v>
      </c>
      <c r="G3146" s="1">
        <v>0.54900000000000004</v>
      </c>
      <c r="H3146" s="1">
        <v>0.54900000000000004</v>
      </c>
      <c r="I3146" s="1">
        <v>0.54900000000000004</v>
      </c>
      <c r="J3146" s="1">
        <v>0.54900000000000004</v>
      </c>
      <c r="K3146" s="1">
        <v>0.58299999999999996</v>
      </c>
      <c r="L3146" s="1">
        <v>0.54600000000000004</v>
      </c>
      <c r="M3146" s="1">
        <v>0.54600000000000004</v>
      </c>
      <c r="N3146" s="1">
        <v>0.54600000000000004</v>
      </c>
      <c r="O3146" s="1">
        <v>0.54600000000000004</v>
      </c>
      <c r="P3146" s="1"/>
    </row>
    <row r="3147" spans="1:16" ht="13.5" x14ac:dyDescent="0.35">
      <c r="A3147" s="1">
        <v>3140</v>
      </c>
      <c r="B3147" s="1">
        <v>3140</v>
      </c>
      <c r="C3147" s="1">
        <v>3141</v>
      </c>
      <c r="D3147" s="1" t="s">
        <v>213</v>
      </c>
      <c r="E3147" s="12">
        <v>0.83333333333333337</v>
      </c>
      <c r="F3147" s="1">
        <v>0.20100000000000001</v>
      </c>
      <c r="G3147" s="1">
        <v>0.39400000000000002</v>
      </c>
      <c r="H3147" s="1">
        <v>0.39400000000000002</v>
      </c>
      <c r="I3147" s="1">
        <v>0.39400000000000002</v>
      </c>
      <c r="J3147" s="1">
        <v>0.39500000000000002</v>
      </c>
      <c r="K3147" s="1">
        <v>2E-3</v>
      </c>
      <c r="L3147" s="1">
        <v>0.39100000000000001</v>
      </c>
      <c r="M3147" s="1">
        <v>0.39100000000000001</v>
      </c>
      <c r="N3147" s="1">
        <v>0.39200000000000002</v>
      </c>
      <c r="O3147" s="1">
        <v>0.39100000000000001</v>
      </c>
      <c r="P3147" s="1"/>
    </row>
    <row r="3148" spans="1:16" ht="13.5" x14ac:dyDescent="0.35">
      <c r="A3148" s="1">
        <v>3141</v>
      </c>
      <c r="B3148" s="1">
        <v>3141</v>
      </c>
      <c r="C3148" s="1">
        <v>3142</v>
      </c>
      <c r="D3148" s="1" t="s">
        <v>213</v>
      </c>
      <c r="E3148" s="12">
        <v>0.875</v>
      </c>
      <c r="F3148" s="1">
        <v>7.4999999999999997E-2</v>
      </c>
      <c r="G3148" s="1">
        <v>0.27200000000000002</v>
      </c>
      <c r="H3148" s="1">
        <v>0.27200000000000002</v>
      </c>
      <c r="I3148" s="1">
        <v>0.27200000000000002</v>
      </c>
      <c r="J3148" s="1">
        <v>0.27300000000000002</v>
      </c>
      <c r="K3148" s="1">
        <v>4.2000000000000003E-2</v>
      </c>
      <c r="L3148" s="1">
        <v>0.26900000000000002</v>
      </c>
      <c r="M3148" s="1">
        <v>0.26900000000000002</v>
      </c>
      <c r="N3148" s="1">
        <v>0.26900000000000002</v>
      </c>
      <c r="O3148" s="1">
        <v>0.26900000000000002</v>
      </c>
      <c r="P3148" s="1"/>
    </row>
    <row r="3149" spans="1:16" ht="13.5" x14ac:dyDescent="0.35">
      <c r="A3149" s="1">
        <v>3142</v>
      </c>
      <c r="B3149" s="1">
        <v>3142</v>
      </c>
      <c r="C3149" s="1">
        <v>3143</v>
      </c>
      <c r="D3149" s="1" t="s">
        <v>213</v>
      </c>
      <c r="E3149" s="12">
        <v>0.91666666666666663</v>
      </c>
      <c r="F3149" s="1">
        <v>0.42599999999999999</v>
      </c>
      <c r="G3149" s="1">
        <v>0.36599999999999999</v>
      </c>
      <c r="H3149" s="1">
        <v>0.36699999999999999</v>
      </c>
      <c r="I3149" s="1">
        <v>0.36699999999999999</v>
      </c>
      <c r="J3149" s="1">
        <v>0.36699999999999999</v>
      </c>
      <c r="K3149" s="1">
        <v>0.52200000000000002</v>
      </c>
      <c r="L3149" s="1">
        <v>0.36299999999999999</v>
      </c>
      <c r="M3149" s="1">
        <v>0.36399999999999999</v>
      </c>
      <c r="N3149" s="1">
        <v>0.36399999999999999</v>
      </c>
      <c r="O3149" s="1">
        <v>0.36299999999999999</v>
      </c>
      <c r="P3149" s="1"/>
    </row>
    <row r="3150" spans="1:16" ht="13.5" x14ac:dyDescent="0.35">
      <c r="A3150" s="1">
        <v>3143</v>
      </c>
      <c r="B3150" s="1">
        <v>3143</v>
      </c>
      <c r="C3150" s="1">
        <v>3144</v>
      </c>
      <c r="D3150" s="1" t="s">
        <v>213</v>
      </c>
      <c r="E3150" s="12">
        <v>0.95833333333333337</v>
      </c>
      <c r="F3150" s="1">
        <v>0.34699999999999998</v>
      </c>
      <c r="G3150" s="1">
        <v>0.32</v>
      </c>
      <c r="H3150" s="1">
        <v>0.32100000000000001</v>
      </c>
      <c r="I3150" s="1">
        <v>0.32100000000000001</v>
      </c>
      <c r="J3150" s="1">
        <v>0.32100000000000001</v>
      </c>
      <c r="K3150" s="1">
        <v>0.61099999999999999</v>
      </c>
      <c r="L3150" s="1">
        <v>0.318</v>
      </c>
      <c r="M3150" s="1">
        <v>0.318</v>
      </c>
      <c r="N3150" s="1">
        <v>0.318</v>
      </c>
      <c r="O3150" s="1">
        <v>0.318</v>
      </c>
      <c r="P3150" s="1"/>
    </row>
    <row r="3151" spans="1:16" ht="13.5" x14ac:dyDescent="0.35">
      <c r="A3151" s="1">
        <v>3144</v>
      </c>
      <c r="B3151" s="1">
        <v>3144</v>
      </c>
      <c r="C3151" s="1">
        <v>3145</v>
      </c>
      <c r="D3151" s="1" t="s">
        <v>214</v>
      </c>
      <c r="E3151" s="12">
        <v>0</v>
      </c>
      <c r="F3151" s="1">
        <v>0.374</v>
      </c>
      <c r="G3151" s="1">
        <v>0.23799999999999999</v>
      </c>
      <c r="H3151" s="1">
        <v>0.23799999999999999</v>
      </c>
      <c r="I3151" s="1">
        <v>0.23799999999999999</v>
      </c>
      <c r="J3151" s="1">
        <v>0.23799999999999999</v>
      </c>
      <c r="K3151" s="1">
        <v>0.31</v>
      </c>
      <c r="L3151" s="1">
        <v>0.23499999999999999</v>
      </c>
      <c r="M3151" s="1">
        <v>0.23499999999999999</v>
      </c>
      <c r="N3151" s="1">
        <v>0.23599999999999999</v>
      </c>
      <c r="O3151" s="1">
        <v>0.23499999999999999</v>
      </c>
      <c r="P3151" s="1"/>
    </row>
    <row r="3152" spans="1:16" ht="13.5" x14ac:dyDescent="0.35">
      <c r="A3152" s="1">
        <v>3145</v>
      </c>
      <c r="B3152" s="1">
        <v>3145</v>
      </c>
      <c r="C3152" s="1">
        <v>3146</v>
      </c>
      <c r="D3152" s="1" t="s">
        <v>214</v>
      </c>
      <c r="E3152" s="12">
        <v>4.1666666666666664E-2</v>
      </c>
      <c r="F3152" s="1">
        <v>0.52400000000000002</v>
      </c>
      <c r="G3152" s="1">
        <v>0.27100000000000002</v>
      </c>
      <c r="H3152" s="1">
        <v>0.27100000000000002</v>
      </c>
      <c r="I3152" s="1">
        <v>0.27200000000000002</v>
      </c>
      <c r="J3152" s="1">
        <v>0.27200000000000002</v>
      </c>
      <c r="K3152" s="1">
        <v>0.49199999999999999</v>
      </c>
      <c r="L3152" s="1">
        <v>0.26900000000000002</v>
      </c>
      <c r="M3152" s="1">
        <v>0.26900000000000002</v>
      </c>
      <c r="N3152" s="1">
        <v>0.26900000000000002</v>
      </c>
      <c r="O3152" s="1">
        <v>0.26900000000000002</v>
      </c>
      <c r="P3152" s="1"/>
    </row>
    <row r="3153" spans="1:16" ht="13.5" x14ac:dyDescent="0.35">
      <c r="A3153" s="1">
        <v>3146</v>
      </c>
      <c r="B3153" s="1">
        <v>3146</v>
      </c>
      <c r="C3153" s="1">
        <v>3147</v>
      </c>
      <c r="D3153" s="1" t="s">
        <v>214</v>
      </c>
      <c r="E3153" s="12">
        <v>8.3333333333333329E-2</v>
      </c>
      <c r="F3153" s="1">
        <v>2.379</v>
      </c>
      <c r="G3153" s="1">
        <v>4.2939999999999996</v>
      </c>
      <c r="H3153" s="1">
        <v>2.528</v>
      </c>
      <c r="I3153" s="1">
        <v>3.6579999999999999</v>
      </c>
      <c r="J3153" s="1">
        <v>7.6379999999999999</v>
      </c>
      <c r="K3153" s="1">
        <v>2.4620000000000002</v>
      </c>
      <c r="L3153" s="1">
        <v>4.5069999999999997</v>
      </c>
      <c r="M3153" s="1">
        <v>2.649</v>
      </c>
      <c r="N3153" s="1">
        <v>3.8370000000000002</v>
      </c>
      <c r="O3153" s="1">
        <v>30.806000000000001</v>
      </c>
      <c r="P3153" s="1"/>
    </row>
    <row r="3154" spans="1:16" ht="13.5" x14ac:dyDescent="0.35">
      <c r="A3154" s="1">
        <v>3147</v>
      </c>
      <c r="B3154" s="1">
        <v>3147</v>
      </c>
      <c r="C3154" s="1">
        <v>3148</v>
      </c>
      <c r="D3154" s="1" t="s">
        <v>214</v>
      </c>
      <c r="E3154" s="12">
        <v>0.125</v>
      </c>
      <c r="F3154" s="1">
        <v>9.7759999999999998</v>
      </c>
      <c r="G3154" s="1">
        <v>17.827000000000002</v>
      </c>
      <c r="H3154" s="1">
        <v>11.445</v>
      </c>
      <c r="I3154" s="1">
        <v>12.695</v>
      </c>
      <c r="J3154" s="1">
        <v>32.838000000000001</v>
      </c>
      <c r="K3154" s="1">
        <v>9.5</v>
      </c>
      <c r="L3154" s="1">
        <v>18.748999999999999</v>
      </c>
      <c r="M3154" s="1">
        <v>12.034000000000001</v>
      </c>
      <c r="N3154" s="1">
        <v>13.349</v>
      </c>
      <c r="O3154" s="1">
        <v>105.08199999999999</v>
      </c>
      <c r="P3154" s="1"/>
    </row>
    <row r="3155" spans="1:16" ht="13.5" x14ac:dyDescent="0.35">
      <c r="A3155" s="1">
        <v>3148</v>
      </c>
      <c r="B3155" s="1">
        <v>3148</v>
      </c>
      <c r="C3155" s="1">
        <v>3149</v>
      </c>
      <c r="D3155" s="1" t="s">
        <v>214</v>
      </c>
      <c r="E3155" s="12">
        <v>0.16666666666666666</v>
      </c>
      <c r="F3155" s="1">
        <v>2.1640000000000001</v>
      </c>
      <c r="G3155" s="1">
        <v>4.593</v>
      </c>
      <c r="H3155" s="1">
        <v>2.7469999999999999</v>
      </c>
      <c r="I3155" s="1">
        <v>3.746</v>
      </c>
      <c r="J3155" s="1">
        <v>4.2409999999999997</v>
      </c>
      <c r="K3155" s="1">
        <v>2.355</v>
      </c>
      <c r="L3155" s="1">
        <v>4.84</v>
      </c>
      <c r="M3155" s="1">
        <v>2.8980000000000001</v>
      </c>
      <c r="N3155" s="1">
        <v>3.95</v>
      </c>
      <c r="O3155" s="1">
        <v>37.847000000000001</v>
      </c>
      <c r="P3155" s="1"/>
    </row>
    <row r="3156" spans="1:16" ht="13.5" x14ac:dyDescent="0.35">
      <c r="A3156" s="1">
        <v>3149</v>
      </c>
      <c r="B3156" s="1">
        <v>3149</v>
      </c>
      <c r="C3156" s="1">
        <v>3150</v>
      </c>
      <c r="D3156" s="1" t="s">
        <v>214</v>
      </c>
      <c r="E3156" s="12">
        <v>0.20833333333333334</v>
      </c>
      <c r="F3156" s="1">
        <v>6.008</v>
      </c>
      <c r="G3156" s="1">
        <v>11.02</v>
      </c>
      <c r="H3156" s="1">
        <v>6.9160000000000004</v>
      </c>
      <c r="I3156" s="1">
        <v>7.8339999999999996</v>
      </c>
      <c r="J3156" s="1">
        <v>21.952999999999999</v>
      </c>
      <c r="K3156" s="1">
        <v>6.0810000000000004</v>
      </c>
      <c r="L3156" s="1">
        <v>11.606</v>
      </c>
      <c r="M3156" s="1">
        <v>7.2889999999999997</v>
      </c>
      <c r="N3156" s="1">
        <v>8.2550000000000008</v>
      </c>
      <c r="O3156" s="1">
        <v>65.543000000000006</v>
      </c>
      <c r="P3156" s="1"/>
    </row>
    <row r="3157" spans="1:16" ht="13.5" x14ac:dyDescent="0.35">
      <c r="A3157" s="1">
        <v>3150</v>
      </c>
      <c r="B3157" s="1">
        <v>3150</v>
      </c>
      <c r="C3157" s="1">
        <v>3151</v>
      </c>
      <c r="D3157" s="1" t="s">
        <v>214</v>
      </c>
      <c r="E3157" s="12">
        <v>0.25</v>
      </c>
      <c r="F3157" s="1">
        <v>1.337</v>
      </c>
      <c r="G3157" s="1">
        <v>1.752</v>
      </c>
      <c r="H3157" s="1">
        <v>1.492</v>
      </c>
      <c r="I3157" s="1">
        <v>0.63800000000000001</v>
      </c>
      <c r="J3157" s="1">
        <v>1.6080000000000001</v>
      </c>
      <c r="K3157" s="1">
        <v>1.232</v>
      </c>
      <c r="L3157" s="1">
        <v>1.827</v>
      </c>
      <c r="M3157" s="1">
        <v>1.554</v>
      </c>
      <c r="N3157" s="1">
        <v>0.65500000000000003</v>
      </c>
      <c r="O3157" s="1">
        <v>2.91</v>
      </c>
      <c r="P3157" s="1"/>
    </row>
    <row r="3158" spans="1:16" ht="13.5" x14ac:dyDescent="0.35">
      <c r="A3158" s="1">
        <v>3151</v>
      </c>
      <c r="B3158" s="1">
        <v>3151</v>
      </c>
      <c r="C3158" s="1">
        <v>3152</v>
      </c>
      <c r="D3158" s="1" t="s">
        <v>214</v>
      </c>
      <c r="E3158" s="12">
        <v>0.29166666666666669</v>
      </c>
      <c r="F3158" s="1">
        <v>7.2850000000000001</v>
      </c>
      <c r="G3158" s="1">
        <v>6.2990000000000004</v>
      </c>
      <c r="H3158" s="1">
        <v>7.0270000000000001</v>
      </c>
      <c r="I3158" s="1">
        <v>7.8440000000000003</v>
      </c>
      <c r="J3158" s="1">
        <v>16.178000000000001</v>
      </c>
      <c r="K3158" s="1">
        <v>6.3029999999999999</v>
      </c>
      <c r="L3158" s="1">
        <v>6.1509999999999998</v>
      </c>
      <c r="M3158" s="1">
        <v>6.9180000000000001</v>
      </c>
      <c r="N3158" s="1">
        <v>7.7770000000000001</v>
      </c>
      <c r="O3158" s="1">
        <v>7.4820000000000002</v>
      </c>
      <c r="P3158" s="1"/>
    </row>
    <row r="3159" spans="1:16" ht="13.5" x14ac:dyDescent="0.35">
      <c r="A3159" s="1">
        <v>3152</v>
      </c>
      <c r="B3159" s="1">
        <v>3152</v>
      </c>
      <c r="C3159" s="1">
        <v>3153</v>
      </c>
      <c r="D3159" s="1" t="s">
        <v>214</v>
      </c>
      <c r="E3159" s="12">
        <v>0.33333333333333331</v>
      </c>
      <c r="F3159" s="1">
        <v>1.254</v>
      </c>
      <c r="G3159" s="1">
        <v>1.9430000000000001</v>
      </c>
      <c r="H3159" s="1">
        <v>1.7969999999999999</v>
      </c>
      <c r="I3159" s="1">
        <v>0.78500000000000003</v>
      </c>
      <c r="J3159" s="1">
        <v>3.8039999999999998</v>
      </c>
      <c r="K3159" s="1">
        <v>4.6870000000000003</v>
      </c>
      <c r="L3159" s="1">
        <v>2.0379999999999998</v>
      </c>
      <c r="M3159" s="1">
        <v>1.8839999999999999</v>
      </c>
      <c r="N3159" s="1">
        <v>0.82</v>
      </c>
      <c r="O3159" s="1">
        <v>15.760999999999999</v>
      </c>
      <c r="P3159" s="1"/>
    </row>
    <row r="3160" spans="1:16" ht="13.5" x14ac:dyDescent="0.35">
      <c r="A3160" s="1">
        <v>3153</v>
      </c>
      <c r="B3160" s="1">
        <v>3153</v>
      </c>
      <c r="C3160" s="1">
        <v>3154</v>
      </c>
      <c r="D3160" s="1" t="s">
        <v>214</v>
      </c>
      <c r="E3160" s="12">
        <v>0.375</v>
      </c>
      <c r="F3160" s="1">
        <v>7.82</v>
      </c>
      <c r="G3160" s="1">
        <v>12.221</v>
      </c>
      <c r="H3160" s="1">
        <v>8.8810000000000002</v>
      </c>
      <c r="I3160" s="1">
        <v>6.6550000000000002</v>
      </c>
      <c r="J3160" s="1">
        <v>4.2069999999999999</v>
      </c>
      <c r="K3160" s="1">
        <v>12.214</v>
      </c>
      <c r="L3160" s="1">
        <v>12.875</v>
      </c>
      <c r="M3160" s="1">
        <v>9.3610000000000007</v>
      </c>
      <c r="N3160" s="1">
        <v>7.02</v>
      </c>
      <c r="O3160" s="1">
        <v>20.515000000000001</v>
      </c>
      <c r="P3160" s="1"/>
    </row>
    <row r="3161" spans="1:16" ht="13.5" x14ac:dyDescent="0.35">
      <c r="A3161" s="1">
        <v>3154</v>
      </c>
      <c r="B3161" s="1">
        <v>3154</v>
      </c>
      <c r="C3161" s="1">
        <v>3155</v>
      </c>
      <c r="D3161" s="1" t="s">
        <v>214</v>
      </c>
      <c r="E3161" s="12">
        <v>0.41666666666666669</v>
      </c>
      <c r="F3161" s="1">
        <v>0.57099999999999995</v>
      </c>
      <c r="G3161" s="1">
        <v>2.129</v>
      </c>
      <c r="H3161" s="1">
        <v>0.871</v>
      </c>
      <c r="I3161" s="1">
        <v>1.3049999999999999</v>
      </c>
      <c r="J3161" s="1">
        <v>7.0359999999999996</v>
      </c>
      <c r="K3161" s="1">
        <v>0.626</v>
      </c>
      <c r="L3161" s="1">
        <v>2.3460000000000001</v>
      </c>
      <c r="M3161" s="1">
        <v>0.99099999999999999</v>
      </c>
      <c r="N3161" s="1">
        <v>1.4810000000000001</v>
      </c>
      <c r="O3161" s="1">
        <v>22.116</v>
      </c>
      <c r="P3161" s="1"/>
    </row>
    <row r="3162" spans="1:16" ht="13.5" x14ac:dyDescent="0.35">
      <c r="A3162" s="1">
        <v>3155</v>
      </c>
      <c r="B3162" s="1">
        <v>3155</v>
      </c>
      <c r="C3162" s="1">
        <v>3156</v>
      </c>
      <c r="D3162" s="1" t="s">
        <v>214</v>
      </c>
      <c r="E3162" s="12">
        <v>0.45833333333333331</v>
      </c>
      <c r="F3162" s="1">
        <v>1.79</v>
      </c>
      <c r="G3162" s="1">
        <v>3.5339999999999998</v>
      </c>
      <c r="H3162" s="1">
        <v>2.58</v>
      </c>
      <c r="I3162" s="1">
        <v>3.1509999999999998</v>
      </c>
      <c r="J3162" s="1">
        <v>7.6040000000000001</v>
      </c>
      <c r="K3162" s="1">
        <v>1.8149999999999999</v>
      </c>
      <c r="L3162" s="1">
        <v>3.657</v>
      </c>
      <c r="M3162" s="1">
        <v>2.6960000000000002</v>
      </c>
      <c r="N3162" s="1">
        <v>3.254</v>
      </c>
      <c r="O3162" s="1">
        <v>22.065000000000001</v>
      </c>
      <c r="P3162" s="1"/>
    </row>
    <row r="3163" spans="1:16" ht="13.5" x14ac:dyDescent="0.35">
      <c r="A3163" s="1">
        <v>3156</v>
      </c>
      <c r="B3163" s="1">
        <v>3156</v>
      </c>
      <c r="C3163" s="1">
        <v>3157</v>
      </c>
      <c r="D3163" s="1" t="s">
        <v>214</v>
      </c>
      <c r="E3163" s="12">
        <v>0.5</v>
      </c>
      <c r="F3163" s="1">
        <v>3.38</v>
      </c>
      <c r="G3163" s="1">
        <v>2.089</v>
      </c>
      <c r="H3163" s="1">
        <v>1.1459999999999999</v>
      </c>
      <c r="I3163" s="1">
        <v>0.215</v>
      </c>
      <c r="J3163" s="1">
        <v>9.8019999999999996</v>
      </c>
      <c r="K3163" s="1">
        <v>6.0069999999999997</v>
      </c>
      <c r="L3163" s="1">
        <v>2.427</v>
      </c>
      <c r="M3163" s="1">
        <v>1.365</v>
      </c>
      <c r="N3163" s="1">
        <v>0.39300000000000002</v>
      </c>
      <c r="O3163" s="1">
        <v>27.347999999999999</v>
      </c>
      <c r="P3163" s="1"/>
    </row>
    <row r="3164" spans="1:16" ht="13.5" x14ac:dyDescent="0.35">
      <c r="A3164" s="1">
        <v>3157</v>
      </c>
      <c r="B3164" s="1">
        <v>3157</v>
      </c>
      <c r="C3164" s="1">
        <v>3158</v>
      </c>
      <c r="D3164" s="1" t="s">
        <v>214</v>
      </c>
      <c r="E3164" s="12">
        <v>0.54166666666666663</v>
      </c>
      <c r="F3164" s="1">
        <v>0.96099999999999997</v>
      </c>
      <c r="G3164" s="1">
        <v>3.2050000000000001</v>
      </c>
      <c r="H3164" s="1">
        <v>1.6040000000000001</v>
      </c>
      <c r="I3164" s="1">
        <v>1.9770000000000001</v>
      </c>
      <c r="J3164" s="1">
        <v>2.1</v>
      </c>
      <c r="K3164" s="1">
        <v>1.583</v>
      </c>
      <c r="L3164" s="1">
        <v>3.44</v>
      </c>
      <c r="M3164" s="1">
        <v>1.8080000000000001</v>
      </c>
      <c r="N3164" s="1">
        <v>2.2429999999999999</v>
      </c>
      <c r="O3164" s="1">
        <v>6.3369999999999997</v>
      </c>
      <c r="P3164" s="1"/>
    </row>
    <row r="3165" spans="1:16" ht="13.5" x14ac:dyDescent="0.35">
      <c r="A3165" s="1">
        <v>3158</v>
      </c>
      <c r="B3165" s="1">
        <v>3158</v>
      </c>
      <c r="C3165" s="1">
        <v>3159</v>
      </c>
      <c r="D3165" s="1" t="s">
        <v>214</v>
      </c>
      <c r="E3165" s="12">
        <v>0.58333333333333337</v>
      </c>
      <c r="F3165" s="1">
        <v>4.7809999999999997</v>
      </c>
      <c r="G3165" s="1">
        <v>4.5460000000000003</v>
      </c>
      <c r="H3165" s="1">
        <v>2.9929999999999999</v>
      </c>
      <c r="I3165" s="1">
        <v>2.694</v>
      </c>
      <c r="J3165" s="1">
        <v>2.738</v>
      </c>
      <c r="K3165" s="1">
        <v>6.8650000000000002</v>
      </c>
      <c r="L3165" s="1">
        <v>4.99</v>
      </c>
      <c r="M3165" s="1">
        <v>3.2450000000000001</v>
      </c>
      <c r="N3165" s="1">
        <v>2.8849999999999998</v>
      </c>
      <c r="O3165" s="1">
        <v>10.496</v>
      </c>
      <c r="P3165" s="1"/>
    </row>
    <row r="3166" spans="1:16" ht="13.5" x14ac:dyDescent="0.35">
      <c r="A3166" s="1">
        <v>3159</v>
      </c>
      <c r="B3166" s="1">
        <v>3159</v>
      </c>
      <c r="C3166" s="1">
        <v>3160</v>
      </c>
      <c r="D3166" s="1" t="s">
        <v>214</v>
      </c>
      <c r="E3166" s="12">
        <v>0.625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1.8879999999999999</v>
      </c>
      <c r="P3166" s="1"/>
    </row>
    <row r="3167" spans="1:16" ht="13.5" x14ac:dyDescent="0.35">
      <c r="A3167" s="1">
        <v>3160</v>
      </c>
      <c r="B3167" s="1">
        <v>3160</v>
      </c>
      <c r="C3167" s="1">
        <v>3161</v>
      </c>
      <c r="D3167" s="1" t="s">
        <v>214</v>
      </c>
      <c r="E3167" s="12">
        <v>0.66666666666666663</v>
      </c>
      <c r="F3167" s="1">
        <v>3.2549999999999999</v>
      </c>
      <c r="G3167" s="1">
        <v>5.1660000000000004</v>
      </c>
      <c r="H3167" s="1">
        <v>4.4279999999999999</v>
      </c>
      <c r="I3167" s="1">
        <v>3.802</v>
      </c>
      <c r="J3167" s="1">
        <v>4.141</v>
      </c>
      <c r="K3167" s="1">
        <v>5.47</v>
      </c>
      <c r="L3167" s="1">
        <v>5.4740000000000002</v>
      </c>
      <c r="M3167" s="1">
        <v>4.7119999999999997</v>
      </c>
      <c r="N3167" s="1">
        <v>4.0549999999999997</v>
      </c>
      <c r="O3167" s="1">
        <v>14.477</v>
      </c>
      <c r="P3167" s="1"/>
    </row>
    <row r="3168" spans="1:16" ht="13.5" x14ac:dyDescent="0.35">
      <c r="A3168" s="1">
        <v>3161</v>
      </c>
      <c r="B3168" s="1">
        <v>3161</v>
      </c>
      <c r="C3168" s="1">
        <v>3162</v>
      </c>
      <c r="D3168" s="1" t="s">
        <v>214</v>
      </c>
      <c r="E3168" s="12">
        <v>0.70833333333333337</v>
      </c>
      <c r="F3168" s="1">
        <v>3.31</v>
      </c>
      <c r="G3168" s="1">
        <v>3.7589999999999999</v>
      </c>
      <c r="H3168" s="1">
        <v>3.7370000000000001</v>
      </c>
      <c r="I3168" s="1">
        <v>2.9279999999999999</v>
      </c>
      <c r="J3168" s="1">
        <v>2.371</v>
      </c>
      <c r="K3168" s="1">
        <v>2.7690000000000001</v>
      </c>
      <c r="L3168" s="1">
        <v>3.8039999999999998</v>
      </c>
      <c r="M3168" s="1">
        <v>3.78</v>
      </c>
      <c r="N3168" s="1">
        <v>2.93</v>
      </c>
      <c r="O3168" s="1">
        <v>5.0250000000000004</v>
      </c>
      <c r="P3168" s="1"/>
    </row>
    <row r="3169" spans="1:16" ht="13.5" x14ac:dyDescent="0.35">
      <c r="A3169" s="1">
        <v>3162</v>
      </c>
      <c r="B3169" s="1">
        <v>3162</v>
      </c>
      <c r="C3169" s="1">
        <v>3163</v>
      </c>
      <c r="D3169" s="1" t="s">
        <v>214</v>
      </c>
      <c r="E3169" s="12">
        <v>0.75</v>
      </c>
      <c r="F3169" s="1">
        <v>1.1919999999999999</v>
      </c>
      <c r="G3169" s="1">
        <v>1.1539999999999999</v>
      </c>
      <c r="H3169" s="1">
        <v>1.1419999999999999</v>
      </c>
      <c r="I3169" s="1">
        <v>0.84699999999999998</v>
      </c>
      <c r="J3169" s="1">
        <v>0.29599999999999999</v>
      </c>
      <c r="K3169" s="1">
        <v>0.41699999999999998</v>
      </c>
      <c r="L3169" s="1">
        <v>1.1639999999999999</v>
      </c>
      <c r="M3169" s="1">
        <v>1.149</v>
      </c>
      <c r="N3169" s="1">
        <v>0.83699999999999997</v>
      </c>
      <c r="O3169" s="1">
        <v>2.4940000000000002</v>
      </c>
      <c r="P3169" s="1"/>
    </row>
    <row r="3170" spans="1:16" ht="13.5" x14ac:dyDescent="0.35">
      <c r="A3170" s="1">
        <v>3163</v>
      </c>
      <c r="B3170" s="1">
        <v>3163</v>
      </c>
      <c r="C3170" s="1">
        <v>3164</v>
      </c>
      <c r="D3170" s="1" t="s">
        <v>214</v>
      </c>
      <c r="E3170" s="12">
        <v>0.79166666666666663</v>
      </c>
      <c r="F3170" s="1">
        <v>1.2250000000000001</v>
      </c>
      <c r="G3170" s="1">
        <v>2.5179999999999998</v>
      </c>
      <c r="H3170" s="1">
        <v>1.9219999999999999</v>
      </c>
      <c r="I3170" s="1">
        <v>1.1220000000000001</v>
      </c>
      <c r="J3170" s="1">
        <v>1.046</v>
      </c>
      <c r="K3170" s="1">
        <v>2.0950000000000002</v>
      </c>
      <c r="L3170" s="1">
        <v>2.6989999999999998</v>
      </c>
      <c r="M3170" s="1">
        <v>2.0739999999999998</v>
      </c>
      <c r="N3170" s="1">
        <v>1.234</v>
      </c>
      <c r="O3170" s="1">
        <v>7.8869999999999996</v>
      </c>
      <c r="P3170" s="1"/>
    </row>
    <row r="3171" spans="1:16" ht="13.5" x14ac:dyDescent="0.35">
      <c r="A3171" s="1">
        <v>3164</v>
      </c>
      <c r="B3171" s="1">
        <v>3164</v>
      </c>
      <c r="C3171" s="1">
        <v>3165</v>
      </c>
      <c r="D3171" s="1" t="s">
        <v>214</v>
      </c>
      <c r="E3171" s="12">
        <v>0.83333333333333337</v>
      </c>
      <c r="F3171" s="1">
        <v>3.556</v>
      </c>
      <c r="G3171" s="1">
        <v>4.2229999999999999</v>
      </c>
      <c r="H3171" s="1">
        <v>3.7050000000000001</v>
      </c>
      <c r="I3171" s="1">
        <v>1.5649999999999999</v>
      </c>
      <c r="J3171" s="1">
        <v>1.026</v>
      </c>
      <c r="K3171" s="1">
        <v>3.4860000000000002</v>
      </c>
      <c r="L3171" s="1">
        <v>4.3819999999999997</v>
      </c>
      <c r="M3171" s="1">
        <v>3.8359999999999999</v>
      </c>
      <c r="N3171" s="1">
        <v>1.5840000000000001</v>
      </c>
      <c r="O3171" s="1">
        <v>2.1059999999999999</v>
      </c>
      <c r="P3171" s="1"/>
    </row>
    <row r="3172" spans="1:16" ht="13.5" x14ac:dyDescent="0.35">
      <c r="A3172" s="1">
        <v>3165</v>
      </c>
      <c r="B3172" s="1">
        <v>3165</v>
      </c>
      <c r="C3172" s="1">
        <v>3166</v>
      </c>
      <c r="D3172" s="1" t="s">
        <v>214</v>
      </c>
      <c r="E3172" s="12">
        <v>0.875</v>
      </c>
      <c r="F3172" s="1">
        <v>11.063000000000001</v>
      </c>
      <c r="G3172" s="1">
        <v>13.467000000000001</v>
      </c>
      <c r="H3172" s="1">
        <v>11.959</v>
      </c>
      <c r="I3172" s="1">
        <v>3.06</v>
      </c>
      <c r="J3172" s="1">
        <v>1.1759999999999999</v>
      </c>
      <c r="K3172" s="1">
        <v>11.048</v>
      </c>
      <c r="L3172" s="1">
        <v>14.1</v>
      </c>
      <c r="M3172" s="1">
        <v>12.512</v>
      </c>
      <c r="N3172" s="1">
        <v>3.15</v>
      </c>
      <c r="O3172" s="1">
        <v>5.3999999999999999E-2</v>
      </c>
      <c r="P3172" s="1"/>
    </row>
    <row r="3173" spans="1:16" ht="13.5" x14ac:dyDescent="0.35">
      <c r="A3173" s="1">
        <v>3166</v>
      </c>
      <c r="B3173" s="1">
        <v>3166</v>
      </c>
      <c r="C3173" s="1">
        <v>3167</v>
      </c>
      <c r="D3173" s="1" t="s">
        <v>214</v>
      </c>
      <c r="E3173" s="12">
        <v>0.91666666666666663</v>
      </c>
      <c r="F3173" s="1">
        <v>1.0409999999999999</v>
      </c>
      <c r="G3173" s="1">
        <v>2.407</v>
      </c>
      <c r="H3173" s="1">
        <v>1.6830000000000001</v>
      </c>
      <c r="I3173" s="1">
        <v>0.749</v>
      </c>
      <c r="J3173" s="1">
        <v>1.0680000000000001</v>
      </c>
      <c r="K3173" s="1">
        <v>1.056</v>
      </c>
      <c r="L3173" s="1">
        <v>2.5939999999999999</v>
      </c>
      <c r="M3173" s="1">
        <v>1.8340000000000001</v>
      </c>
      <c r="N3173" s="1">
        <v>0.85099999999999998</v>
      </c>
      <c r="O3173" s="1">
        <v>1.052</v>
      </c>
      <c r="P3173" s="1"/>
    </row>
    <row r="3174" spans="1:16" ht="13.5" x14ac:dyDescent="0.35">
      <c r="A3174" s="1">
        <v>3167</v>
      </c>
      <c r="B3174" s="1">
        <v>3167</v>
      </c>
      <c r="C3174" s="1">
        <v>3168</v>
      </c>
      <c r="D3174" s="1" t="s">
        <v>214</v>
      </c>
      <c r="E3174" s="12">
        <v>0.95833333333333337</v>
      </c>
      <c r="F3174" s="1">
        <v>7.6139999999999999</v>
      </c>
      <c r="G3174" s="1">
        <v>9.3450000000000006</v>
      </c>
      <c r="H3174" s="1">
        <v>8.3170000000000002</v>
      </c>
      <c r="I3174" s="1">
        <v>8.3000000000000004E-2</v>
      </c>
      <c r="J3174" s="1">
        <v>1.0049999999999999</v>
      </c>
      <c r="K3174" s="1">
        <v>7.6559999999999997</v>
      </c>
      <c r="L3174" s="1">
        <v>9.89</v>
      </c>
      <c r="M3174" s="1">
        <v>8.8089999999999993</v>
      </c>
      <c r="N3174" s="1">
        <v>2.8000000000000001E-2</v>
      </c>
      <c r="O3174" s="1">
        <v>0.99099999999999999</v>
      </c>
      <c r="P3174" s="1"/>
    </row>
    <row r="3175" spans="1:16" ht="13.5" x14ac:dyDescent="0.35">
      <c r="A3175" s="1">
        <v>3168</v>
      </c>
      <c r="B3175" s="1">
        <v>3168</v>
      </c>
      <c r="C3175" s="1">
        <v>3169</v>
      </c>
      <c r="D3175" s="1" t="s">
        <v>215</v>
      </c>
      <c r="E3175" s="12">
        <v>0</v>
      </c>
      <c r="F3175" s="1">
        <v>2.0649999999999999</v>
      </c>
      <c r="G3175" s="1">
        <v>2.6190000000000002</v>
      </c>
      <c r="H3175" s="1">
        <v>2.1859999999999999</v>
      </c>
      <c r="I3175" s="1">
        <v>0.437</v>
      </c>
      <c r="J3175" s="1">
        <v>0.80100000000000005</v>
      </c>
      <c r="K3175" s="1">
        <v>2.0739999999999998</v>
      </c>
      <c r="L3175" s="1">
        <v>2.8039999999999998</v>
      </c>
      <c r="M3175" s="1">
        <v>2.3479999999999999</v>
      </c>
      <c r="N3175" s="1">
        <v>0.41099999999999998</v>
      </c>
      <c r="O3175" s="1">
        <v>0.78800000000000003</v>
      </c>
      <c r="P3175" s="1"/>
    </row>
    <row r="3176" spans="1:16" ht="13.5" x14ac:dyDescent="0.35">
      <c r="A3176" s="1">
        <v>3169</v>
      </c>
      <c r="B3176" s="1">
        <v>3169</v>
      </c>
      <c r="C3176" s="1">
        <v>3170</v>
      </c>
      <c r="D3176" s="1" t="s">
        <v>215</v>
      </c>
      <c r="E3176" s="12">
        <v>4.1666666666666664E-2</v>
      </c>
      <c r="F3176" s="1">
        <v>1.8680000000000001</v>
      </c>
      <c r="G3176" s="1">
        <v>2.1829999999999998</v>
      </c>
      <c r="H3176" s="1">
        <v>1.9039999999999999</v>
      </c>
      <c r="I3176" s="1">
        <v>0.86899999999999999</v>
      </c>
      <c r="J3176" s="1">
        <v>3.258</v>
      </c>
      <c r="K3176" s="1">
        <v>1.8779999999999999</v>
      </c>
      <c r="L3176" s="1">
        <v>2.258</v>
      </c>
      <c r="M3176" s="1">
        <v>1.964</v>
      </c>
      <c r="N3176" s="1">
        <v>0.875</v>
      </c>
      <c r="O3176" s="1">
        <v>0.84399999999999997</v>
      </c>
      <c r="P3176" s="1"/>
    </row>
    <row r="3177" spans="1:16" ht="13.5" x14ac:dyDescent="0.35">
      <c r="A3177" s="1">
        <v>3170</v>
      </c>
      <c r="B3177" s="1">
        <v>3170</v>
      </c>
      <c r="C3177" s="1">
        <v>3171</v>
      </c>
      <c r="D3177" s="1" t="s">
        <v>215</v>
      </c>
      <c r="E3177" s="12">
        <v>8.3333333333333329E-2</v>
      </c>
      <c r="F3177" s="1">
        <v>9.0429999999999993</v>
      </c>
      <c r="G3177" s="1">
        <v>11.047000000000001</v>
      </c>
      <c r="H3177" s="1">
        <v>9.1319999999999997</v>
      </c>
      <c r="I3177" s="1">
        <v>2.3860000000000001</v>
      </c>
      <c r="J3177" s="1">
        <v>15.599</v>
      </c>
      <c r="K3177" s="1">
        <v>8.9969999999999999</v>
      </c>
      <c r="L3177" s="1">
        <v>11.587</v>
      </c>
      <c r="M3177" s="1">
        <v>9.5719999999999992</v>
      </c>
      <c r="N3177" s="1">
        <v>2.4750000000000001</v>
      </c>
      <c r="O3177" s="1">
        <v>0.34100000000000003</v>
      </c>
      <c r="P3177" s="1"/>
    </row>
    <row r="3178" spans="1:16" ht="13.5" x14ac:dyDescent="0.35">
      <c r="A3178" s="1">
        <v>3171</v>
      </c>
      <c r="B3178" s="1">
        <v>3171</v>
      </c>
      <c r="C3178" s="1">
        <v>3172</v>
      </c>
      <c r="D3178" s="1" t="s">
        <v>215</v>
      </c>
      <c r="E3178" s="12">
        <v>0.125</v>
      </c>
      <c r="F3178" s="1">
        <v>9.1489999999999991</v>
      </c>
      <c r="G3178" s="1">
        <v>11.175000000000001</v>
      </c>
      <c r="H3178" s="1">
        <v>9.0150000000000006</v>
      </c>
      <c r="I3178" s="1">
        <v>2.246</v>
      </c>
      <c r="J3178" s="1">
        <v>15.462999999999999</v>
      </c>
      <c r="K3178" s="1">
        <v>9.157</v>
      </c>
      <c r="L3178" s="1">
        <v>11.728999999999999</v>
      </c>
      <c r="M3178" s="1">
        <v>9.4559999999999995</v>
      </c>
      <c r="N3178" s="1">
        <v>2.3340000000000001</v>
      </c>
      <c r="O3178" s="1">
        <v>0.45500000000000002</v>
      </c>
      <c r="P3178" s="1"/>
    </row>
    <row r="3179" spans="1:16" ht="13.5" x14ac:dyDescent="0.35">
      <c r="A3179" s="1">
        <v>3172</v>
      </c>
      <c r="B3179" s="1">
        <v>3172</v>
      </c>
      <c r="C3179" s="1">
        <v>3173</v>
      </c>
      <c r="D3179" s="1" t="s">
        <v>215</v>
      </c>
      <c r="E3179" s="12">
        <v>0.16666666666666666</v>
      </c>
      <c r="F3179" s="1">
        <v>6.0410000000000004</v>
      </c>
      <c r="G3179" s="1">
        <v>7.6589999999999998</v>
      </c>
      <c r="H3179" s="1">
        <v>6.2160000000000002</v>
      </c>
      <c r="I3179" s="1">
        <v>0.98599999999999999</v>
      </c>
      <c r="J3179" s="1">
        <v>9.2620000000000005</v>
      </c>
      <c r="K3179" s="1">
        <v>6.069</v>
      </c>
      <c r="L3179" s="1">
        <v>8.0820000000000007</v>
      </c>
      <c r="M3179" s="1">
        <v>6.5640000000000001</v>
      </c>
      <c r="N3179" s="1">
        <v>1.0620000000000001</v>
      </c>
      <c r="O3179" s="1">
        <v>0.38600000000000001</v>
      </c>
      <c r="P3179" s="1"/>
    </row>
    <row r="3180" spans="1:16" ht="13.5" x14ac:dyDescent="0.35">
      <c r="A3180" s="1">
        <v>3173</v>
      </c>
      <c r="B3180" s="1">
        <v>3173</v>
      </c>
      <c r="C3180" s="1">
        <v>3174</v>
      </c>
      <c r="D3180" s="1" t="s">
        <v>215</v>
      </c>
      <c r="E3180" s="12">
        <v>0.20833333333333334</v>
      </c>
      <c r="F3180" s="1">
        <v>9.9689999999999994</v>
      </c>
      <c r="G3180" s="1">
        <v>12.401999999999999</v>
      </c>
      <c r="H3180" s="1">
        <v>9.82</v>
      </c>
      <c r="I3180" s="1">
        <v>1.905</v>
      </c>
      <c r="J3180" s="1">
        <v>21.081</v>
      </c>
      <c r="K3180" s="1">
        <v>9.9469999999999992</v>
      </c>
      <c r="L3180" s="1">
        <v>13.07</v>
      </c>
      <c r="M3180" s="1">
        <v>10.353</v>
      </c>
      <c r="N3180" s="1">
        <v>2.0270000000000001</v>
      </c>
      <c r="O3180" s="1">
        <v>0.35899999999999999</v>
      </c>
      <c r="P3180" s="1"/>
    </row>
    <row r="3181" spans="1:16" ht="13.5" x14ac:dyDescent="0.35">
      <c r="A3181" s="1">
        <v>3174</v>
      </c>
      <c r="B3181" s="1">
        <v>3174</v>
      </c>
      <c r="C3181" s="1">
        <v>3175</v>
      </c>
      <c r="D3181" s="1" t="s">
        <v>215</v>
      </c>
      <c r="E3181" s="12">
        <v>0.25</v>
      </c>
      <c r="F3181" s="1">
        <v>5.9660000000000002</v>
      </c>
      <c r="G3181" s="1">
        <v>7.5919999999999996</v>
      </c>
      <c r="H3181" s="1">
        <v>5.8159999999999998</v>
      </c>
      <c r="I3181" s="1">
        <v>2.246</v>
      </c>
      <c r="J3181" s="1">
        <v>12.726000000000001</v>
      </c>
      <c r="K3181" s="1">
        <v>5.9029999999999996</v>
      </c>
      <c r="L3181" s="1">
        <v>7.9640000000000004</v>
      </c>
      <c r="M3181" s="1">
        <v>6.0960000000000001</v>
      </c>
      <c r="N3181" s="1">
        <v>2.339</v>
      </c>
      <c r="O3181" s="1">
        <v>0.377</v>
      </c>
      <c r="P3181" s="1"/>
    </row>
    <row r="3182" spans="1:16" ht="13.5" x14ac:dyDescent="0.35">
      <c r="A3182" s="1">
        <v>3175</v>
      </c>
      <c r="B3182" s="1">
        <v>3175</v>
      </c>
      <c r="C3182" s="1">
        <v>3176</v>
      </c>
      <c r="D3182" s="1" t="s">
        <v>215</v>
      </c>
      <c r="E3182" s="12">
        <v>0.29166666666666669</v>
      </c>
      <c r="F3182" s="1">
        <v>7.9829999999999997</v>
      </c>
      <c r="G3182" s="1">
        <v>7.327</v>
      </c>
      <c r="H3182" s="1">
        <v>7.6639999999999997</v>
      </c>
      <c r="I3182" s="1">
        <v>8.4629999999999992</v>
      </c>
      <c r="J3182" s="1">
        <v>15.15</v>
      </c>
      <c r="K3182" s="1">
        <v>7.9219999999999997</v>
      </c>
      <c r="L3182" s="1">
        <v>7.2210000000000001</v>
      </c>
      <c r="M3182" s="1">
        <v>7.577</v>
      </c>
      <c r="N3182" s="1">
        <v>8.4169999999999998</v>
      </c>
      <c r="O3182" s="1">
        <v>1.28</v>
      </c>
      <c r="P3182" s="1"/>
    </row>
    <row r="3183" spans="1:16" ht="13.5" x14ac:dyDescent="0.35">
      <c r="A3183" s="1">
        <v>3176</v>
      </c>
      <c r="B3183" s="1">
        <v>3176</v>
      </c>
      <c r="C3183" s="1">
        <v>3177</v>
      </c>
      <c r="D3183" s="1" t="s">
        <v>215</v>
      </c>
      <c r="E3183" s="12">
        <v>0.33333333333333331</v>
      </c>
      <c r="F3183" s="1">
        <v>9.7579999999999991</v>
      </c>
      <c r="G3183" s="1">
        <v>12.366</v>
      </c>
      <c r="H3183" s="1">
        <v>9.9160000000000004</v>
      </c>
      <c r="I3183" s="1">
        <v>4.1340000000000003</v>
      </c>
      <c r="J3183" s="1">
        <v>9.2899999999999991</v>
      </c>
      <c r="K3183" s="1">
        <v>9.6950000000000003</v>
      </c>
      <c r="L3183" s="1">
        <v>12.968999999999999</v>
      </c>
      <c r="M3183" s="1">
        <v>10.391999999999999</v>
      </c>
      <c r="N3183" s="1">
        <v>4.3090000000000002</v>
      </c>
      <c r="O3183" s="1">
        <v>9.2899999999999991</v>
      </c>
      <c r="P3183" s="1"/>
    </row>
    <row r="3184" spans="1:16" ht="13.5" x14ac:dyDescent="0.35">
      <c r="A3184" s="1">
        <v>3177</v>
      </c>
      <c r="B3184" s="1">
        <v>3177</v>
      </c>
      <c r="C3184" s="1">
        <v>3178</v>
      </c>
      <c r="D3184" s="1" t="s">
        <v>215</v>
      </c>
      <c r="E3184" s="12">
        <v>0.375</v>
      </c>
      <c r="F3184" s="1">
        <v>1.246</v>
      </c>
      <c r="G3184" s="1">
        <v>0.83</v>
      </c>
      <c r="H3184" s="1">
        <v>0.80900000000000005</v>
      </c>
      <c r="I3184" s="1">
        <v>1.9179999999999999</v>
      </c>
      <c r="J3184" s="1">
        <v>0.20200000000000001</v>
      </c>
      <c r="K3184" s="1">
        <v>1.2450000000000001</v>
      </c>
      <c r="L3184" s="1">
        <v>0.79</v>
      </c>
      <c r="M3184" s="1">
        <v>0.76800000000000002</v>
      </c>
      <c r="N3184" s="1">
        <v>1.9350000000000001</v>
      </c>
      <c r="O3184" s="1">
        <v>2.2480000000000002</v>
      </c>
      <c r="P3184" s="1"/>
    </row>
    <row r="3185" spans="1:16" ht="13.5" x14ac:dyDescent="0.35">
      <c r="A3185" s="1">
        <v>3178</v>
      </c>
      <c r="B3185" s="1">
        <v>3178</v>
      </c>
      <c r="C3185" s="1">
        <v>3179</v>
      </c>
      <c r="D3185" s="1" t="s">
        <v>215</v>
      </c>
      <c r="E3185" s="12">
        <v>0.41666666666666669</v>
      </c>
      <c r="F3185" s="1">
        <v>0.999</v>
      </c>
      <c r="G3185" s="1">
        <v>1.502</v>
      </c>
      <c r="H3185" s="1">
        <v>1.4810000000000001</v>
      </c>
      <c r="I3185" s="1">
        <v>0.93700000000000006</v>
      </c>
      <c r="J3185" s="1">
        <v>1.0680000000000001</v>
      </c>
      <c r="K3185" s="1">
        <v>0.90100000000000002</v>
      </c>
      <c r="L3185" s="1">
        <v>1.5109999999999999</v>
      </c>
      <c r="M3185" s="1">
        <v>1.49</v>
      </c>
      <c r="N3185" s="1">
        <v>0.91600000000000004</v>
      </c>
      <c r="O3185" s="1">
        <v>0.88300000000000001</v>
      </c>
      <c r="P3185" s="1"/>
    </row>
    <row r="3186" spans="1:16" ht="13.5" x14ac:dyDescent="0.35">
      <c r="A3186" s="1">
        <v>3179</v>
      </c>
      <c r="B3186" s="1">
        <v>3179</v>
      </c>
      <c r="C3186" s="1">
        <v>3180</v>
      </c>
      <c r="D3186" s="1" t="s">
        <v>215</v>
      </c>
      <c r="E3186" s="12">
        <v>0.45833333333333331</v>
      </c>
      <c r="F3186" s="1">
        <v>0.46200000000000002</v>
      </c>
      <c r="G3186" s="1">
        <v>0.79100000000000004</v>
      </c>
      <c r="H3186" s="1">
        <v>0.82399999999999995</v>
      </c>
      <c r="I3186" s="1">
        <v>0.254</v>
      </c>
      <c r="J3186" s="1">
        <v>1.0940000000000001</v>
      </c>
      <c r="K3186" s="1">
        <v>0.46500000000000002</v>
      </c>
      <c r="L3186" s="1">
        <v>0.83099999999999996</v>
      </c>
      <c r="M3186" s="1">
        <v>0.86699999999999999</v>
      </c>
      <c r="N3186" s="1">
        <v>0.26800000000000002</v>
      </c>
      <c r="O3186" s="1">
        <v>0</v>
      </c>
      <c r="P3186" s="1"/>
    </row>
    <row r="3187" spans="1:16" ht="13.5" x14ac:dyDescent="0.35">
      <c r="A3187" s="1">
        <v>3180</v>
      </c>
      <c r="B3187" s="1">
        <v>3180</v>
      </c>
      <c r="C3187" s="1">
        <v>3181</v>
      </c>
      <c r="D3187" s="1" t="s">
        <v>215</v>
      </c>
      <c r="E3187" s="12">
        <v>0.5</v>
      </c>
      <c r="F3187" s="1">
        <v>0</v>
      </c>
      <c r="G3187" s="1">
        <v>0</v>
      </c>
      <c r="H3187" s="1">
        <v>0</v>
      </c>
      <c r="I3187" s="1">
        <v>0</v>
      </c>
      <c r="J3187" s="1">
        <v>0.73799999999999999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/>
    </row>
    <row r="3188" spans="1:16" ht="13.5" x14ac:dyDescent="0.35">
      <c r="A3188" s="1">
        <v>3181</v>
      </c>
      <c r="B3188" s="1">
        <v>3181</v>
      </c>
      <c r="C3188" s="1">
        <v>3182</v>
      </c>
      <c r="D3188" s="1" t="s">
        <v>215</v>
      </c>
      <c r="E3188" s="12">
        <v>0.54166666666666663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/>
    </row>
    <row r="3189" spans="1:16" ht="13.5" x14ac:dyDescent="0.35">
      <c r="A3189" s="1">
        <v>3182</v>
      </c>
      <c r="B3189" s="1">
        <v>3182</v>
      </c>
      <c r="C3189" s="1">
        <v>3183</v>
      </c>
      <c r="D3189" s="1" t="s">
        <v>215</v>
      </c>
      <c r="E3189" s="12">
        <v>0.58333333333333337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/>
    </row>
    <row r="3190" spans="1:16" ht="13.5" x14ac:dyDescent="0.35">
      <c r="A3190" s="1">
        <v>3183</v>
      </c>
      <c r="B3190" s="1">
        <v>3183</v>
      </c>
      <c r="C3190" s="1">
        <v>3184</v>
      </c>
      <c r="D3190" s="1" t="s">
        <v>215</v>
      </c>
      <c r="E3190" s="12">
        <v>0.625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/>
    </row>
    <row r="3191" spans="1:16" ht="13.5" x14ac:dyDescent="0.35">
      <c r="A3191" s="1">
        <v>3184</v>
      </c>
      <c r="B3191" s="1">
        <v>3184</v>
      </c>
      <c r="C3191" s="1">
        <v>3185</v>
      </c>
      <c r="D3191" s="1" t="s">
        <v>215</v>
      </c>
      <c r="E3191" s="12">
        <v>0.66666666666666663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/>
    </row>
    <row r="3192" spans="1:16" ht="13.5" x14ac:dyDescent="0.35">
      <c r="A3192" s="1">
        <v>3185</v>
      </c>
      <c r="B3192" s="1">
        <v>3185</v>
      </c>
      <c r="C3192" s="1">
        <v>3186</v>
      </c>
      <c r="D3192" s="1" t="s">
        <v>215</v>
      </c>
      <c r="E3192" s="12">
        <v>0.70833333333333337</v>
      </c>
      <c r="F3192" s="1">
        <v>0</v>
      </c>
      <c r="G3192" s="1">
        <v>0.57599999999999996</v>
      </c>
      <c r="H3192" s="1">
        <v>0.81100000000000005</v>
      </c>
      <c r="I3192" s="1">
        <v>0</v>
      </c>
      <c r="J3192" s="1">
        <v>4.1000000000000002E-2</v>
      </c>
      <c r="K3192" s="1">
        <v>0.02</v>
      </c>
      <c r="L3192" s="1">
        <v>0.874</v>
      </c>
      <c r="M3192" s="1">
        <v>1.1259999999999999</v>
      </c>
      <c r="N3192" s="1">
        <v>0</v>
      </c>
      <c r="O3192" s="1">
        <v>1.1220000000000001</v>
      </c>
      <c r="P3192" s="1"/>
    </row>
    <row r="3193" spans="1:16" ht="13.5" x14ac:dyDescent="0.35">
      <c r="A3193" s="1">
        <v>3186</v>
      </c>
      <c r="B3193" s="1">
        <v>3186</v>
      </c>
      <c r="C3193" s="1">
        <v>3187</v>
      </c>
      <c r="D3193" s="1" t="s">
        <v>215</v>
      </c>
      <c r="E3193" s="12">
        <v>0.75</v>
      </c>
      <c r="F3193" s="1">
        <v>2.4460000000000002</v>
      </c>
      <c r="G3193" s="1">
        <v>3.41</v>
      </c>
      <c r="H3193" s="1">
        <v>3.77</v>
      </c>
      <c r="I3193" s="1">
        <v>0.94599999999999995</v>
      </c>
      <c r="J3193" s="1">
        <v>1.827</v>
      </c>
      <c r="K3193" s="1">
        <v>2.8380000000000001</v>
      </c>
      <c r="L3193" s="1">
        <v>3.4769999999999999</v>
      </c>
      <c r="M3193" s="1">
        <v>3.851</v>
      </c>
      <c r="N3193" s="1">
        <v>1.304</v>
      </c>
      <c r="O3193" s="1">
        <v>0.72699999999999998</v>
      </c>
      <c r="P3193" s="1"/>
    </row>
    <row r="3194" spans="1:16" ht="13.5" x14ac:dyDescent="0.35">
      <c r="A3194" s="1">
        <v>3187</v>
      </c>
      <c r="B3194" s="1">
        <v>3187</v>
      </c>
      <c r="C3194" s="1">
        <v>3188</v>
      </c>
      <c r="D3194" s="1" t="s">
        <v>215</v>
      </c>
      <c r="E3194" s="12">
        <v>0.79166666666666663</v>
      </c>
      <c r="F3194" s="1">
        <v>2.9430000000000001</v>
      </c>
      <c r="G3194" s="1">
        <v>3.2480000000000002</v>
      </c>
      <c r="H3194" s="1">
        <v>3.1890000000000001</v>
      </c>
      <c r="I3194" s="1">
        <v>2.2450000000000001</v>
      </c>
      <c r="J3194" s="1">
        <v>1.9179999999999999</v>
      </c>
      <c r="K3194" s="1">
        <v>2.766</v>
      </c>
      <c r="L3194" s="1">
        <v>3.3220000000000001</v>
      </c>
      <c r="M3194" s="1">
        <v>3.2589999999999999</v>
      </c>
      <c r="N3194" s="1">
        <v>2.1269999999999998</v>
      </c>
      <c r="O3194" s="1">
        <v>1.2110000000000001</v>
      </c>
      <c r="P3194" s="1"/>
    </row>
    <row r="3195" spans="1:16" ht="13.5" x14ac:dyDescent="0.35">
      <c r="A3195" s="1">
        <v>3188</v>
      </c>
      <c r="B3195" s="1">
        <v>3188</v>
      </c>
      <c r="C3195" s="1">
        <v>3189</v>
      </c>
      <c r="D3195" s="1" t="s">
        <v>215</v>
      </c>
      <c r="E3195" s="12">
        <v>0.83333333333333337</v>
      </c>
      <c r="F3195" s="1">
        <v>2.5390000000000001</v>
      </c>
      <c r="G3195" s="1">
        <v>3.4039999999999999</v>
      </c>
      <c r="H3195" s="1">
        <v>2.7639999999999998</v>
      </c>
      <c r="I3195" s="1">
        <v>2.8159999999999998</v>
      </c>
      <c r="J3195" s="1">
        <v>0.26300000000000001</v>
      </c>
      <c r="K3195" s="1">
        <v>2.5219999999999998</v>
      </c>
      <c r="L3195" s="1">
        <v>3.4929999999999999</v>
      </c>
      <c r="M3195" s="1">
        <v>2.82</v>
      </c>
      <c r="N3195" s="1">
        <v>2.8759999999999999</v>
      </c>
      <c r="O3195" s="1">
        <v>1.357</v>
      </c>
      <c r="P3195" s="1"/>
    </row>
    <row r="3196" spans="1:16" ht="13.5" x14ac:dyDescent="0.35">
      <c r="A3196" s="1">
        <v>3189</v>
      </c>
      <c r="B3196" s="1">
        <v>3189</v>
      </c>
      <c r="C3196" s="1">
        <v>3190</v>
      </c>
      <c r="D3196" s="1" t="s">
        <v>215</v>
      </c>
      <c r="E3196" s="12">
        <v>0.875</v>
      </c>
      <c r="F3196" s="1">
        <v>1.603</v>
      </c>
      <c r="G3196" s="1">
        <v>1.395</v>
      </c>
      <c r="H3196" s="1">
        <v>1.3029999999999999</v>
      </c>
      <c r="I3196" s="1">
        <v>0.64300000000000002</v>
      </c>
      <c r="J3196" s="1">
        <v>0.94499999999999995</v>
      </c>
      <c r="K3196" s="1">
        <v>1.571</v>
      </c>
      <c r="L3196" s="1">
        <v>1.4179999999999999</v>
      </c>
      <c r="M3196" s="1">
        <v>1.32</v>
      </c>
      <c r="N3196" s="1">
        <v>0.625</v>
      </c>
      <c r="O3196" s="1">
        <v>0.92400000000000004</v>
      </c>
      <c r="P3196" s="1"/>
    </row>
    <row r="3197" spans="1:16" ht="13.5" x14ac:dyDescent="0.35">
      <c r="A3197" s="1">
        <v>3190</v>
      </c>
      <c r="B3197" s="1">
        <v>3190</v>
      </c>
      <c r="C3197" s="1">
        <v>3191</v>
      </c>
      <c r="D3197" s="1" t="s">
        <v>215</v>
      </c>
      <c r="E3197" s="12">
        <v>0.91666666666666663</v>
      </c>
      <c r="F3197" s="1">
        <v>5.1999999999999998E-2</v>
      </c>
      <c r="G3197" s="1">
        <v>0.59599999999999997</v>
      </c>
      <c r="H3197" s="1">
        <v>0.63800000000000001</v>
      </c>
      <c r="I3197" s="1">
        <v>0.28999999999999998</v>
      </c>
      <c r="J3197" s="1">
        <v>0.89200000000000002</v>
      </c>
      <c r="K3197" s="1">
        <v>6.0000000000000001E-3</v>
      </c>
      <c r="L3197" s="1">
        <v>0.68600000000000005</v>
      </c>
      <c r="M3197" s="1">
        <v>0.73</v>
      </c>
      <c r="N3197" s="1">
        <v>0.246</v>
      </c>
      <c r="O3197" s="1">
        <v>0.86</v>
      </c>
      <c r="P3197" s="1"/>
    </row>
    <row r="3198" spans="1:16" ht="13.5" x14ac:dyDescent="0.35">
      <c r="A3198" s="1">
        <v>3191</v>
      </c>
      <c r="B3198" s="1">
        <v>3191</v>
      </c>
      <c r="C3198" s="1">
        <v>3192</v>
      </c>
      <c r="D3198" s="1" t="s">
        <v>215</v>
      </c>
      <c r="E3198" s="12">
        <v>0.95833333333333337</v>
      </c>
      <c r="F3198" s="1">
        <v>3.2749999999999999</v>
      </c>
      <c r="G3198" s="1">
        <v>4.6269999999999998</v>
      </c>
      <c r="H3198" s="1">
        <v>4.3949999999999996</v>
      </c>
      <c r="I3198" s="1">
        <v>0.19400000000000001</v>
      </c>
      <c r="J3198" s="1">
        <v>0.90500000000000003</v>
      </c>
      <c r="K3198" s="1">
        <v>3.3140000000000001</v>
      </c>
      <c r="L3198" s="1">
        <v>4.931</v>
      </c>
      <c r="M3198" s="1">
        <v>4.6859999999999999</v>
      </c>
      <c r="N3198" s="1">
        <v>0.26800000000000002</v>
      </c>
      <c r="O3198" s="1">
        <v>0.873</v>
      </c>
      <c r="P3198" s="1"/>
    </row>
    <row r="3199" spans="1:16" ht="13.5" x14ac:dyDescent="0.35">
      <c r="A3199" s="1">
        <v>3192</v>
      </c>
      <c r="B3199" s="1">
        <v>3192</v>
      </c>
      <c r="C3199" s="1">
        <v>3193</v>
      </c>
      <c r="D3199" s="1" t="s">
        <v>216</v>
      </c>
      <c r="E3199" s="12">
        <v>0</v>
      </c>
      <c r="F3199" s="1">
        <v>1.6879999999999999</v>
      </c>
      <c r="G3199" s="1">
        <v>1.931</v>
      </c>
      <c r="H3199" s="1">
        <v>1.806</v>
      </c>
      <c r="I3199" s="1">
        <v>1.1639999999999999</v>
      </c>
      <c r="J3199" s="1">
        <v>2.8570000000000002</v>
      </c>
      <c r="K3199" s="1">
        <v>1.6539999999999999</v>
      </c>
      <c r="L3199" s="1">
        <v>1.9710000000000001</v>
      </c>
      <c r="M3199" s="1">
        <v>1.84</v>
      </c>
      <c r="N3199" s="1">
        <v>1.1619999999999999</v>
      </c>
      <c r="O3199" s="1">
        <v>1.9650000000000001</v>
      </c>
      <c r="P3199" s="1"/>
    </row>
    <row r="3200" spans="1:16" ht="13.5" x14ac:dyDescent="0.35">
      <c r="A3200" s="1">
        <v>3193</v>
      </c>
      <c r="B3200" s="1">
        <v>3193</v>
      </c>
      <c r="C3200" s="1">
        <v>3194</v>
      </c>
      <c r="D3200" s="1" t="s">
        <v>216</v>
      </c>
      <c r="E3200" s="12">
        <v>4.1666666666666664E-2</v>
      </c>
      <c r="F3200" s="1">
        <v>5.87</v>
      </c>
      <c r="G3200" s="1">
        <v>8.2810000000000006</v>
      </c>
      <c r="H3200" s="1">
        <v>7.0540000000000003</v>
      </c>
      <c r="I3200" s="1">
        <v>3.766</v>
      </c>
      <c r="J3200" s="1">
        <v>25.18</v>
      </c>
      <c r="K3200" s="1">
        <v>5.7939999999999996</v>
      </c>
      <c r="L3200" s="1">
        <v>8.6669999999999998</v>
      </c>
      <c r="M3200" s="1">
        <v>7.375</v>
      </c>
      <c r="N3200" s="1">
        <v>3.915</v>
      </c>
      <c r="O3200" s="1">
        <v>10.565</v>
      </c>
      <c r="P3200" s="1"/>
    </row>
    <row r="3201" spans="1:16" ht="13.5" x14ac:dyDescent="0.35">
      <c r="A3201" s="1">
        <v>3194</v>
      </c>
      <c r="B3201" s="1">
        <v>3194</v>
      </c>
      <c r="C3201" s="1">
        <v>3195</v>
      </c>
      <c r="D3201" s="1" t="s">
        <v>216</v>
      </c>
      <c r="E3201" s="12">
        <v>8.3333333333333329E-2</v>
      </c>
      <c r="F3201" s="1">
        <v>2.98</v>
      </c>
      <c r="G3201" s="1">
        <v>4.8920000000000003</v>
      </c>
      <c r="H3201" s="1">
        <v>3.6219999999999999</v>
      </c>
      <c r="I3201" s="1">
        <v>2.6429999999999998</v>
      </c>
      <c r="J3201" s="1">
        <v>25.472999999999999</v>
      </c>
      <c r="K3201" s="1">
        <v>2.9049999999999998</v>
      </c>
      <c r="L3201" s="1">
        <v>5.17</v>
      </c>
      <c r="M3201" s="1">
        <v>3.8340000000000001</v>
      </c>
      <c r="N3201" s="1">
        <v>2.8039999999999998</v>
      </c>
      <c r="O3201" s="1">
        <v>7.1929999999999996</v>
      </c>
      <c r="P3201" s="1"/>
    </row>
    <row r="3202" spans="1:16" ht="13.5" x14ac:dyDescent="0.35">
      <c r="A3202" s="1">
        <v>3195</v>
      </c>
      <c r="B3202" s="1">
        <v>3195</v>
      </c>
      <c r="C3202" s="1">
        <v>3196</v>
      </c>
      <c r="D3202" s="1" t="s">
        <v>216</v>
      </c>
      <c r="E3202" s="12">
        <v>0.125</v>
      </c>
      <c r="F3202" s="1">
        <v>4.5819999999999999</v>
      </c>
      <c r="G3202" s="1">
        <v>5.49</v>
      </c>
      <c r="H3202" s="1">
        <v>5.2560000000000002</v>
      </c>
      <c r="I3202" s="1">
        <v>0.77</v>
      </c>
      <c r="J3202" s="1">
        <v>4.9749999999999996</v>
      </c>
      <c r="K3202" s="1">
        <v>4.5650000000000004</v>
      </c>
      <c r="L3202" s="1">
        <v>5.7469999999999999</v>
      </c>
      <c r="M3202" s="1">
        <v>5.5010000000000003</v>
      </c>
      <c r="N3202" s="1">
        <v>0.78100000000000003</v>
      </c>
      <c r="O3202" s="1">
        <v>3.3980000000000001</v>
      </c>
      <c r="P3202" s="1"/>
    </row>
    <row r="3203" spans="1:16" ht="13.5" x14ac:dyDescent="0.35">
      <c r="A3203" s="1">
        <v>3196</v>
      </c>
      <c r="B3203" s="1">
        <v>3196</v>
      </c>
      <c r="C3203" s="1">
        <v>3197</v>
      </c>
      <c r="D3203" s="1" t="s">
        <v>216</v>
      </c>
      <c r="E3203" s="12">
        <v>0.16666666666666666</v>
      </c>
      <c r="F3203" s="1">
        <v>4.4279999999999999</v>
      </c>
      <c r="G3203" s="1">
        <v>5.6959999999999997</v>
      </c>
      <c r="H3203" s="1">
        <v>4.2110000000000003</v>
      </c>
      <c r="I3203" s="1">
        <v>2.718</v>
      </c>
      <c r="J3203" s="1">
        <v>18.358000000000001</v>
      </c>
      <c r="K3203" s="1">
        <v>4.3380000000000001</v>
      </c>
      <c r="L3203" s="1">
        <v>5.9420000000000002</v>
      </c>
      <c r="M3203" s="1">
        <v>4.38</v>
      </c>
      <c r="N3203" s="1">
        <v>2.8090000000000002</v>
      </c>
      <c r="O3203" s="1">
        <v>0.65900000000000003</v>
      </c>
      <c r="P3203" s="1"/>
    </row>
    <row r="3204" spans="1:16" ht="13.5" x14ac:dyDescent="0.35">
      <c r="A3204" s="1">
        <v>3197</v>
      </c>
      <c r="B3204" s="1">
        <v>3197</v>
      </c>
      <c r="C3204" s="1">
        <v>3198</v>
      </c>
      <c r="D3204" s="1" t="s">
        <v>216</v>
      </c>
      <c r="E3204" s="12">
        <v>0.20833333333333334</v>
      </c>
      <c r="F3204" s="1">
        <v>10.247999999999999</v>
      </c>
      <c r="G3204" s="1">
        <v>13.237</v>
      </c>
      <c r="H3204" s="1">
        <v>11.433999999999999</v>
      </c>
      <c r="I3204" s="1">
        <v>2.4769999999999999</v>
      </c>
      <c r="J3204" s="1">
        <v>22.622</v>
      </c>
      <c r="K3204" s="1">
        <v>10.262</v>
      </c>
      <c r="L3204" s="1">
        <v>13.964</v>
      </c>
      <c r="M3204" s="1">
        <v>12.067</v>
      </c>
      <c r="N3204" s="1">
        <v>2.6440000000000001</v>
      </c>
      <c r="O3204" s="1">
        <v>0.54</v>
      </c>
      <c r="P3204" s="1"/>
    </row>
    <row r="3205" spans="1:16" ht="13.5" x14ac:dyDescent="0.35">
      <c r="A3205" s="1">
        <v>3198</v>
      </c>
      <c r="B3205" s="1">
        <v>3198</v>
      </c>
      <c r="C3205" s="1">
        <v>3199</v>
      </c>
      <c r="D3205" s="1" t="s">
        <v>216</v>
      </c>
      <c r="E3205" s="12">
        <v>0.25</v>
      </c>
      <c r="F3205" s="1">
        <v>1.845</v>
      </c>
      <c r="G3205" s="1">
        <v>2.2269999999999999</v>
      </c>
      <c r="H3205" s="1">
        <v>1.992</v>
      </c>
      <c r="I3205" s="1">
        <v>0.73699999999999999</v>
      </c>
      <c r="J3205" s="1">
        <v>2.242</v>
      </c>
      <c r="K3205" s="1">
        <v>1.849</v>
      </c>
      <c r="L3205" s="1">
        <v>2.3140000000000001</v>
      </c>
      <c r="M3205" s="1">
        <v>2.0670000000000002</v>
      </c>
      <c r="N3205" s="1">
        <v>0.746</v>
      </c>
      <c r="O3205" s="1">
        <v>0.39100000000000001</v>
      </c>
      <c r="P3205" s="1"/>
    </row>
    <row r="3206" spans="1:16" ht="13.5" x14ac:dyDescent="0.35">
      <c r="A3206" s="1">
        <v>3199</v>
      </c>
      <c r="B3206" s="1">
        <v>3199</v>
      </c>
      <c r="C3206" s="1">
        <v>3200</v>
      </c>
      <c r="D3206" s="1" t="s">
        <v>216</v>
      </c>
      <c r="E3206" s="12">
        <v>0.29166666666666669</v>
      </c>
      <c r="F3206" s="1">
        <v>6.4269999999999996</v>
      </c>
      <c r="G3206" s="1">
        <v>5.6559999999999997</v>
      </c>
      <c r="H3206" s="1">
        <v>5.9580000000000002</v>
      </c>
      <c r="I3206" s="1">
        <v>8.5540000000000003</v>
      </c>
      <c r="J3206" s="1">
        <v>6.7510000000000003</v>
      </c>
      <c r="K3206" s="1">
        <v>6.41</v>
      </c>
      <c r="L3206" s="1">
        <v>5.4770000000000003</v>
      </c>
      <c r="M3206" s="1">
        <v>5.7949999999999999</v>
      </c>
      <c r="N3206" s="1">
        <v>8.5269999999999992</v>
      </c>
      <c r="O3206" s="1">
        <v>7.8109999999999999</v>
      </c>
      <c r="P3206" s="1"/>
    </row>
    <row r="3207" spans="1:16" ht="13.5" x14ac:dyDescent="0.35">
      <c r="A3207" s="1">
        <v>3200</v>
      </c>
      <c r="B3207" s="1">
        <v>3200</v>
      </c>
      <c r="C3207" s="1">
        <v>3201</v>
      </c>
      <c r="D3207" s="1" t="s">
        <v>216</v>
      </c>
      <c r="E3207" s="12">
        <v>0.33333333333333331</v>
      </c>
      <c r="F3207" s="1">
        <v>0.88400000000000001</v>
      </c>
      <c r="G3207" s="1">
        <v>0.67</v>
      </c>
      <c r="H3207" s="1">
        <v>0.33200000000000002</v>
      </c>
      <c r="I3207" s="1">
        <v>0.214</v>
      </c>
      <c r="J3207" s="1">
        <v>1.482</v>
      </c>
      <c r="K3207" s="1">
        <v>0.85499999999999998</v>
      </c>
      <c r="L3207" s="1">
        <v>0.68100000000000005</v>
      </c>
      <c r="M3207" s="1">
        <v>0.32600000000000001</v>
      </c>
      <c r="N3207" s="1">
        <v>0.20300000000000001</v>
      </c>
      <c r="O3207" s="1">
        <v>1.726</v>
      </c>
      <c r="P3207" s="1"/>
    </row>
    <row r="3208" spans="1:16" ht="13.5" x14ac:dyDescent="0.35">
      <c r="A3208" s="1">
        <v>3201</v>
      </c>
      <c r="B3208" s="1">
        <v>3201</v>
      </c>
      <c r="C3208" s="1">
        <v>3202</v>
      </c>
      <c r="D3208" s="1" t="s">
        <v>216</v>
      </c>
      <c r="E3208" s="12">
        <v>0.375</v>
      </c>
      <c r="F3208" s="1">
        <v>3.6949999999999998</v>
      </c>
      <c r="G3208" s="1">
        <v>4.9470000000000001</v>
      </c>
      <c r="H3208" s="1">
        <v>4.5289999999999999</v>
      </c>
      <c r="I3208" s="1">
        <v>1.9279999999999999</v>
      </c>
      <c r="J3208" s="1">
        <v>5.9139999999999997</v>
      </c>
      <c r="K3208" s="1">
        <v>3.6890000000000001</v>
      </c>
      <c r="L3208" s="1">
        <v>5.1719999999999997</v>
      </c>
      <c r="M3208" s="1">
        <v>4.7300000000000004</v>
      </c>
      <c r="N3208" s="1">
        <v>2.0539999999999998</v>
      </c>
      <c r="O3208" s="1">
        <v>3.3319999999999999</v>
      </c>
      <c r="P3208" s="1"/>
    </row>
    <row r="3209" spans="1:16" ht="13.5" x14ac:dyDescent="0.35">
      <c r="A3209" s="1">
        <v>3202</v>
      </c>
      <c r="B3209" s="1">
        <v>3202</v>
      </c>
      <c r="C3209" s="1">
        <v>3203</v>
      </c>
      <c r="D3209" s="1" t="s">
        <v>216</v>
      </c>
      <c r="E3209" s="12">
        <v>0.41666666666666669</v>
      </c>
      <c r="F3209" s="1">
        <v>0.48599999999999999</v>
      </c>
      <c r="G3209" s="1">
        <v>1.032</v>
      </c>
      <c r="H3209" s="1">
        <v>1.246</v>
      </c>
      <c r="I3209" s="1">
        <v>8.4000000000000005E-2</v>
      </c>
      <c r="J3209" s="1">
        <v>1.127</v>
      </c>
      <c r="K3209" s="1">
        <v>0.47699999999999998</v>
      </c>
      <c r="L3209" s="1">
        <v>1.143</v>
      </c>
      <c r="M3209" s="1">
        <v>1.3720000000000001</v>
      </c>
      <c r="N3209" s="1">
        <v>9.0999999999999998E-2</v>
      </c>
      <c r="O3209" s="1">
        <v>1.1890000000000001</v>
      </c>
      <c r="P3209" s="1"/>
    </row>
    <row r="3210" spans="1:16" ht="13.5" x14ac:dyDescent="0.35">
      <c r="A3210" s="1">
        <v>3203</v>
      </c>
      <c r="B3210" s="1">
        <v>3203</v>
      </c>
      <c r="C3210" s="1">
        <v>3204</v>
      </c>
      <c r="D3210" s="1" t="s">
        <v>216</v>
      </c>
      <c r="E3210" s="12">
        <v>0.45833333333333331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/>
    </row>
    <row r="3211" spans="1:16" ht="13.5" x14ac:dyDescent="0.35">
      <c r="A3211" s="1">
        <v>3204</v>
      </c>
      <c r="B3211" s="1">
        <v>3204</v>
      </c>
      <c r="C3211" s="1">
        <v>3205</v>
      </c>
      <c r="D3211" s="1" t="s">
        <v>216</v>
      </c>
      <c r="E3211" s="12">
        <v>0.5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/>
    </row>
    <row r="3212" spans="1:16" ht="13.5" x14ac:dyDescent="0.35">
      <c r="A3212" s="1">
        <v>3205</v>
      </c>
      <c r="B3212" s="1">
        <v>3205</v>
      </c>
      <c r="C3212" s="1">
        <v>3206</v>
      </c>
      <c r="D3212" s="1" t="s">
        <v>216</v>
      </c>
      <c r="E3212" s="12">
        <v>0.54166666666666663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/>
    </row>
    <row r="3213" spans="1:16" ht="13.5" x14ac:dyDescent="0.35">
      <c r="A3213" s="1">
        <v>3206</v>
      </c>
      <c r="B3213" s="1">
        <v>3206</v>
      </c>
      <c r="C3213" s="1">
        <v>3207</v>
      </c>
      <c r="D3213" s="1" t="s">
        <v>216</v>
      </c>
      <c r="E3213" s="12">
        <v>0.58333333333333337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/>
    </row>
    <row r="3214" spans="1:16" ht="13.5" x14ac:dyDescent="0.35">
      <c r="A3214" s="1">
        <v>3207</v>
      </c>
      <c r="B3214" s="1">
        <v>3207</v>
      </c>
      <c r="C3214" s="1">
        <v>3208</v>
      </c>
      <c r="D3214" s="1" t="s">
        <v>216</v>
      </c>
      <c r="E3214" s="12">
        <v>0.625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/>
    </row>
    <row r="3215" spans="1:16" ht="13.5" x14ac:dyDescent="0.35">
      <c r="A3215" s="1">
        <v>3208</v>
      </c>
      <c r="B3215" s="1">
        <v>3208</v>
      </c>
      <c r="C3215" s="1">
        <v>3209</v>
      </c>
      <c r="D3215" s="1" t="s">
        <v>216</v>
      </c>
      <c r="E3215" s="12">
        <v>0.66666666666666663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/>
    </row>
    <row r="3216" spans="1:16" ht="13.5" x14ac:dyDescent="0.35">
      <c r="A3216" s="1">
        <v>3209</v>
      </c>
      <c r="B3216" s="1">
        <v>3209</v>
      </c>
      <c r="C3216" s="1">
        <v>3210</v>
      </c>
      <c r="D3216" s="1" t="s">
        <v>216</v>
      </c>
      <c r="E3216" s="12">
        <v>0.70833333333333337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/>
    </row>
    <row r="3217" spans="1:16" ht="13.5" x14ac:dyDescent="0.35">
      <c r="A3217" s="1">
        <v>3210</v>
      </c>
      <c r="B3217" s="1">
        <v>3210</v>
      </c>
      <c r="C3217" s="1">
        <v>3211</v>
      </c>
      <c r="D3217" s="1" t="s">
        <v>216</v>
      </c>
      <c r="E3217" s="12">
        <v>0.75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/>
    </row>
    <row r="3218" spans="1:16" ht="13.5" x14ac:dyDescent="0.35">
      <c r="A3218" s="1">
        <v>3211</v>
      </c>
      <c r="B3218" s="1">
        <v>3211</v>
      </c>
      <c r="C3218" s="1">
        <v>3212</v>
      </c>
      <c r="D3218" s="1" t="s">
        <v>216</v>
      </c>
      <c r="E3218" s="12">
        <v>0.79166666666666663</v>
      </c>
      <c r="F3218" s="1">
        <v>0</v>
      </c>
      <c r="G3218" s="1">
        <v>7.8E-2</v>
      </c>
      <c r="H3218" s="1">
        <v>0.4</v>
      </c>
      <c r="I3218" s="1">
        <v>0</v>
      </c>
      <c r="J3218" s="1">
        <v>0</v>
      </c>
      <c r="K3218" s="1">
        <v>0</v>
      </c>
      <c r="L3218" s="1">
        <v>0.44500000000000001</v>
      </c>
      <c r="M3218" s="1">
        <v>0.80400000000000005</v>
      </c>
      <c r="N3218" s="1">
        <v>0</v>
      </c>
      <c r="O3218" s="1">
        <v>0.41299999999999998</v>
      </c>
      <c r="P3218" s="1"/>
    </row>
    <row r="3219" spans="1:16" ht="13.5" x14ac:dyDescent="0.35">
      <c r="A3219" s="1">
        <v>3212</v>
      </c>
      <c r="B3219" s="1">
        <v>3212</v>
      </c>
      <c r="C3219" s="1">
        <v>3213</v>
      </c>
      <c r="D3219" s="1" t="s">
        <v>216</v>
      </c>
      <c r="E3219" s="12">
        <v>0.83333333333333337</v>
      </c>
      <c r="F3219" s="1">
        <v>1.3660000000000001</v>
      </c>
      <c r="G3219" s="1">
        <v>3.01</v>
      </c>
      <c r="H3219" s="1">
        <v>2.87</v>
      </c>
      <c r="I3219" s="1">
        <v>0.27500000000000002</v>
      </c>
      <c r="J3219" s="1">
        <v>0</v>
      </c>
      <c r="K3219" s="1">
        <v>1.9570000000000001</v>
      </c>
      <c r="L3219" s="1">
        <v>3.423</v>
      </c>
      <c r="M3219" s="1">
        <v>3.2450000000000001</v>
      </c>
      <c r="N3219" s="1">
        <v>0.8</v>
      </c>
      <c r="O3219" s="1">
        <v>4.2480000000000002</v>
      </c>
      <c r="P3219" s="1"/>
    </row>
    <row r="3220" spans="1:16" ht="13.5" x14ac:dyDescent="0.35">
      <c r="A3220" s="1">
        <v>3213</v>
      </c>
      <c r="B3220" s="1">
        <v>3213</v>
      </c>
      <c r="C3220" s="1">
        <v>3214</v>
      </c>
      <c r="D3220" s="1" t="s">
        <v>216</v>
      </c>
      <c r="E3220" s="12">
        <v>0.875</v>
      </c>
      <c r="F3220" s="1">
        <v>3.762</v>
      </c>
      <c r="G3220" s="1">
        <v>3.766</v>
      </c>
      <c r="H3220" s="1">
        <v>3.9129999999999998</v>
      </c>
      <c r="I3220" s="1">
        <v>1.8959999999999999</v>
      </c>
      <c r="J3220" s="1">
        <v>2.7730000000000001</v>
      </c>
      <c r="K3220" s="1">
        <v>3.5110000000000001</v>
      </c>
      <c r="L3220" s="1">
        <v>3.6219999999999999</v>
      </c>
      <c r="M3220" s="1">
        <v>3.786</v>
      </c>
      <c r="N3220" s="1">
        <v>1.831</v>
      </c>
      <c r="O3220" s="1">
        <v>2.5350000000000001</v>
      </c>
      <c r="P3220" s="1"/>
    </row>
    <row r="3221" spans="1:16" ht="13.5" x14ac:dyDescent="0.35">
      <c r="A3221" s="1">
        <v>3214</v>
      </c>
      <c r="B3221" s="1">
        <v>3214</v>
      </c>
      <c r="C3221" s="1">
        <v>3215</v>
      </c>
      <c r="D3221" s="1" t="s">
        <v>216</v>
      </c>
      <c r="E3221" s="12">
        <v>0.91666666666666663</v>
      </c>
      <c r="F3221" s="1">
        <v>3.4870000000000001</v>
      </c>
      <c r="G3221" s="1">
        <v>3.5379999999999998</v>
      </c>
      <c r="H3221" s="1">
        <v>4.0599999999999996</v>
      </c>
      <c r="I3221" s="1">
        <v>0.628</v>
      </c>
      <c r="J3221" s="1">
        <v>6.3E-2</v>
      </c>
      <c r="K3221" s="1">
        <v>3.399</v>
      </c>
      <c r="L3221" s="1">
        <v>3.5910000000000002</v>
      </c>
      <c r="M3221" s="1">
        <v>4.141</v>
      </c>
      <c r="N3221" s="1">
        <v>0.503</v>
      </c>
      <c r="O3221" s="1">
        <v>3.9289999999999998</v>
      </c>
      <c r="P3221" s="1"/>
    </row>
    <row r="3222" spans="1:16" ht="13.5" x14ac:dyDescent="0.35">
      <c r="A3222" s="1">
        <v>3215</v>
      </c>
      <c r="B3222" s="1">
        <v>3215</v>
      </c>
      <c r="C3222" s="1">
        <v>3216</v>
      </c>
      <c r="D3222" s="1" t="s">
        <v>216</v>
      </c>
      <c r="E3222" s="12">
        <v>0.95833333333333337</v>
      </c>
      <c r="F3222" s="1">
        <v>3.7149999999999999</v>
      </c>
      <c r="G3222" s="1">
        <v>4.6829999999999998</v>
      </c>
      <c r="H3222" s="1">
        <v>5.3019999999999996</v>
      </c>
      <c r="I3222" s="1">
        <v>1</v>
      </c>
      <c r="J3222" s="1">
        <v>0.998</v>
      </c>
      <c r="K3222" s="1">
        <v>3.7109999999999999</v>
      </c>
      <c r="L3222" s="1">
        <v>4.976</v>
      </c>
      <c r="M3222" s="1">
        <v>5.6269999999999998</v>
      </c>
      <c r="N3222" s="1">
        <v>0.99299999999999999</v>
      </c>
      <c r="O3222" s="1">
        <v>0.99299999999999999</v>
      </c>
      <c r="P3222" s="1"/>
    </row>
    <row r="3223" spans="1:16" ht="13.5" x14ac:dyDescent="0.35">
      <c r="A3223" s="1">
        <v>3216</v>
      </c>
      <c r="B3223" s="1">
        <v>3216</v>
      </c>
      <c r="C3223" s="1">
        <v>3217</v>
      </c>
      <c r="D3223" s="1" t="s">
        <v>217</v>
      </c>
      <c r="E3223" s="12">
        <v>0</v>
      </c>
      <c r="F3223" s="1">
        <v>2.8090000000000002</v>
      </c>
      <c r="G3223" s="1">
        <v>3.1429999999999998</v>
      </c>
      <c r="H3223" s="1">
        <v>3.33</v>
      </c>
      <c r="I3223" s="1">
        <v>0.94399999999999995</v>
      </c>
      <c r="J3223" s="1">
        <v>0.94299999999999995</v>
      </c>
      <c r="K3223" s="1">
        <v>2.8050000000000002</v>
      </c>
      <c r="L3223" s="1">
        <v>3.262</v>
      </c>
      <c r="M3223" s="1">
        <v>3.4580000000000002</v>
      </c>
      <c r="N3223" s="1">
        <v>0.94899999999999995</v>
      </c>
      <c r="O3223" s="1">
        <v>0.94</v>
      </c>
      <c r="P3223" s="1"/>
    </row>
    <row r="3224" spans="1:16" ht="13.5" x14ac:dyDescent="0.35">
      <c r="A3224" s="1">
        <v>3217</v>
      </c>
      <c r="B3224" s="1">
        <v>3217</v>
      </c>
      <c r="C3224" s="1">
        <v>3218</v>
      </c>
      <c r="D3224" s="1" t="s">
        <v>217</v>
      </c>
      <c r="E3224" s="12">
        <v>4.1666666666666664E-2</v>
      </c>
      <c r="F3224" s="1">
        <v>0.45900000000000002</v>
      </c>
      <c r="G3224" s="1">
        <v>0.27200000000000002</v>
      </c>
      <c r="H3224" s="1">
        <v>4.7E-2</v>
      </c>
      <c r="I3224" s="1">
        <v>0.97199999999999998</v>
      </c>
      <c r="J3224" s="1">
        <v>0.96899999999999997</v>
      </c>
      <c r="K3224" s="1">
        <v>0.42599999999999999</v>
      </c>
      <c r="L3224" s="1">
        <v>0.219</v>
      </c>
      <c r="M3224" s="1">
        <v>1.9E-2</v>
      </c>
      <c r="N3224" s="1">
        <v>0.95199999999999996</v>
      </c>
      <c r="O3224" s="1">
        <v>0.94099999999999995</v>
      </c>
      <c r="P3224" s="1"/>
    </row>
    <row r="3225" spans="1:16" ht="13.5" x14ac:dyDescent="0.35">
      <c r="A3225" s="1">
        <v>3218</v>
      </c>
      <c r="B3225" s="1">
        <v>3218</v>
      </c>
      <c r="C3225" s="1">
        <v>3219</v>
      </c>
      <c r="D3225" s="1" t="s">
        <v>217</v>
      </c>
      <c r="E3225" s="12">
        <v>8.3333333333333329E-2</v>
      </c>
      <c r="F3225" s="1">
        <v>7.6660000000000004</v>
      </c>
      <c r="G3225" s="1">
        <v>8.8800000000000008</v>
      </c>
      <c r="H3225" s="1">
        <v>9.4809999999999999</v>
      </c>
      <c r="I3225" s="1">
        <v>0.82399999999999995</v>
      </c>
      <c r="J3225" s="1">
        <v>0.82099999999999995</v>
      </c>
      <c r="K3225" s="1">
        <v>7.649</v>
      </c>
      <c r="L3225" s="1">
        <v>9.2759999999999998</v>
      </c>
      <c r="M3225" s="1">
        <v>9.9090000000000007</v>
      </c>
      <c r="N3225" s="1">
        <v>0.79800000000000004</v>
      </c>
      <c r="O3225" s="1">
        <v>0.78700000000000003</v>
      </c>
      <c r="P3225" s="1"/>
    </row>
    <row r="3226" spans="1:16" ht="13.5" x14ac:dyDescent="0.35">
      <c r="A3226" s="1">
        <v>3219</v>
      </c>
      <c r="B3226" s="1">
        <v>3219</v>
      </c>
      <c r="C3226" s="1">
        <v>3220</v>
      </c>
      <c r="D3226" s="1" t="s">
        <v>217</v>
      </c>
      <c r="E3226" s="12">
        <v>0.125</v>
      </c>
      <c r="F3226" s="1">
        <v>3.5089999999999999</v>
      </c>
      <c r="G3226" s="1">
        <v>3.7810000000000001</v>
      </c>
      <c r="H3226" s="1">
        <v>4.5049999999999999</v>
      </c>
      <c r="I3226" s="1">
        <v>1.4319999999999999</v>
      </c>
      <c r="J3226" s="1">
        <v>0.7</v>
      </c>
      <c r="K3226" s="1">
        <v>3.5390000000000001</v>
      </c>
      <c r="L3226" s="1">
        <v>4.0339999999999998</v>
      </c>
      <c r="M3226" s="1">
        <v>4.7960000000000003</v>
      </c>
      <c r="N3226" s="1">
        <v>1.4470000000000001</v>
      </c>
      <c r="O3226" s="1">
        <v>0.58399999999999996</v>
      </c>
      <c r="P3226" s="1"/>
    </row>
    <row r="3227" spans="1:16" ht="13.5" x14ac:dyDescent="0.35">
      <c r="A3227" s="1">
        <v>3220</v>
      </c>
      <c r="B3227" s="1">
        <v>3220</v>
      </c>
      <c r="C3227" s="1">
        <v>3221</v>
      </c>
      <c r="D3227" s="1" t="s">
        <v>217</v>
      </c>
      <c r="E3227" s="12">
        <v>0.16666666666666666</v>
      </c>
      <c r="F3227" s="1">
        <v>3.1389999999999998</v>
      </c>
      <c r="G3227" s="1">
        <v>3.9740000000000002</v>
      </c>
      <c r="H3227" s="1">
        <v>4.1390000000000002</v>
      </c>
      <c r="I3227" s="1">
        <v>0.129</v>
      </c>
      <c r="J3227" s="1">
        <v>4.92</v>
      </c>
      <c r="K3227" s="1">
        <v>3.1850000000000001</v>
      </c>
      <c r="L3227" s="1">
        <v>4.2279999999999998</v>
      </c>
      <c r="M3227" s="1">
        <v>4.4020000000000001</v>
      </c>
      <c r="N3227" s="1">
        <v>8.5000000000000006E-2</v>
      </c>
      <c r="O3227" s="1">
        <v>0.97699999999999998</v>
      </c>
      <c r="P3227" s="1"/>
    </row>
    <row r="3228" spans="1:16" ht="13.5" x14ac:dyDescent="0.35">
      <c r="A3228" s="1">
        <v>3221</v>
      </c>
      <c r="B3228" s="1">
        <v>3221</v>
      </c>
      <c r="C3228" s="1">
        <v>3222</v>
      </c>
      <c r="D3228" s="1" t="s">
        <v>217</v>
      </c>
      <c r="E3228" s="12">
        <v>0.20833333333333334</v>
      </c>
      <c r="F3228" s="1">
        <v>0.127</v>
      </c>
      <c r="G3228" s="1">
        <v>0.23100000000000001</v>
      </c>
      <c r="H3228" s="1">
        <v>0.38100000000000001</v>
      </c>
      <c r="I3228" s="1">
        <v>0.41499999999999998</v>
      </c>
      <c r="J3228" s="1">
        <v>2.19</v>
      </c>
      <c r="K3228" s="1">
        <v>0.156</v>
      </c>
      <c r="L3228" s="1">
        <v>0.27300000000000002</v>
      </c>
      <c r="M3228" s="1">
        <v>0.43</v>
      </c>
      <c r="N3228" s="1">
        <v>0.40500000000000003</v>
      </c>
      <c r="O3228" s="1">
        <v>1.8140000000000001</v>
      </c>
      <c r="P3228" s="1"/>
    </row>
    <row r="3229" spans="1:16" ht="13.5" x14ac:dyDescent="0.35">
      <c r="A3229" s="1">
        <v>3222</v>
      </c>
      <c r="B3229" s="1">
        <v>3222</v>
      </c>
      <c r="C3229" s="1">
        <v>3223</v>
      </c>
      <c r="D3229" s="1" t="s">
        <v>217</v>
      </c>
      <c r="E3229" s="12">
        <v>0.25</v>
      </c>
      <c r="F3229" s="1">
        <v>3.7120000000000002</v>
      </c>
      <c r="G3229" s="1">
        <v>4.407</v>
      </c>
      <c r="H3229" s="1">
        <v>2.76</v>
      </c>
      <c r="I3229" s="1">
        <v>3.9369999999999998</v>
      </c>
      <c r="J3229" s="1">
        <v>9.8149999999999995</v>
      </c>
      <c r="K3229" s="1">
        <v>3.8559999999999999</v>
      </c>
      <c r="L3229" s="1">
        <v>4.6280000000000001</v>
      </c>
      <c r="M3229" s="1">
        <v>2.8940000000000001</v>
      </c>
      <c r="N3229" s="1">
        <v>4.13</v>
      </c>
      <c r="O3229" s="1">
        <v>15.63</v>
      </c>
      <c r="P3229" s="1"/>
    </row>
    <row r="3230" spans="1:16" ht="13.5" x14ac:dyDescent="0.35">
      <c r="A3230" s="1">
        <v>3223</v>
      </c>
      <c r="B3230" s="1">
        <v>3223</v>
      </c>
      <c r="C3230" s="1">
        <v>3224</v>
      </c>
      <c r="D3230" s="1" t="s">
        <v>217</v>
      </c>
      <c r="E3230" s="12">
        <v>0.29166666666666669</v>
      </c>
      <c r="F3230" s="1">
        <v>12.526</v>
      </c>
      <c r="G3230" s="1">
        <v>13.057</v>
      </c>
      <c r="H3230" s="1">
        <v>11.863</v>
      </c>
      <c r="I3230" s="1">
        <v>11.281000000000001</v>
      </c>
      <c r="J3230" s="1">
        <v>16.318999999999999</v>
      </c>
      <c r="K3230" s="1">
        <v>12.634</v>
      </c>
      <c r="L3230" s="1">
        <v>13.436</v>
      </c>
      <c r="M3230" s="1">
        <v>12.18</v>
      </c>
      <c r="N3230" s="1">
        <v>11.579000000000001</v>
      </c>
      <c r="O3230" s="1">
        <v>9.9390000000000001</v>
      </c>
      <c r="P3230" s="1"/>
    </row>
    <row r="3231" spans="1:16" ht="13.5" x14ac:dyDescent="0.35">
      <c r="A3231" s="1">
        <v>3224</v>
      </c>
      <c r="B3231" s="1">
        <v>3224</v>
      </c>
      <c r="C3231" s="1">
        <v>3225</v>
      </c>
      <c r="D3231" s="1" t="s">
        <v>217</v>
      </c>
      <c r="E3231" s="12">
        <v>0.33333333333333331</v>
      </c>
      <c r="F3231" s="1">
        <v>0.245</v>
      </c>
      <c r="G3231" s="1">
        <v>1.369</v>
      </c>
      <c r="H3231" s="1">
        <v>0.67100000000000004</v>
      </c>
      <c r="I3231" s="1">
        <v>1.17</v>
      </c>
      <c r="J3231" s="1">
        <v>3.4940000000000002</v>
      </c>
      <c r="K3231" s="1">
        <v>0.377</v>
      </c>
      <c r="L3231" s="1">
        <v>1.5189999999999999</v>
      </c>
      <c r="M3231" s="1">
        <v>0.78400000000000003</v>
      </c>
      <c r="N3231" s="1">
        <v>1.3140000000000001</v>
      </c>
      <c r="O3231" s="1">
        <v>10.509</v>
      </c>
      <c r="P3231" s="1"/>
    </row>
    <row r="3232" spans="1:16" ht="13.5" x14ac:dyDescent="0.35">
      <c r="A3232" s="1">
        <v>3225</v>
      </c>
      <c r="B3232" s="1">
        <v>3225</v>
      </c>
      <c r="C3232" s="1">
        <v>3226</v>
      </c>
      <c r="D3232" s="1" t="s">
        <v>217</v>
      </c>
      <c r="E3232" s="12">
        <v>0.375</v>
      </c>
      <c r="F3232" s="1">
        <v>0</v>
      </c>
      <c r="G3232" s="1">
        <v>0.17</v>
      </c>
      <c r="H3232" s="1">
        <v>0</v>
      </c>
      <c r="I3232" s="1">
        <v>0</v>
      </c>
      <c r="J3232" s="1">
        <v>1.17</v>
      </c>
      <c r="K3232" s="1">
        <v>0</v>
      </c>
      <c r="L3232" s="1">
        <v>0.39</v>
      </c>
      <c r="M3232" s="1">
        <v>0</v>
      </c>
      <c r="N3232" s="1">
        <v>0</v>
      </c>
      <c r="O3232" s="1">
        <v>11.737</v>
      </c>
      <c r="P3232" s="1"/>
    </row>
    <row r="3233" spans="1:16" ht="13.5" x14ac:dyDescent="0.35">
      <c r="A3233" s="1">
        <v>3226</v>
      </c>
      <c r="B3233" s="1">
        <v>3226</v>
      </c>
      <c r="C3233" s="1">
        <v>3227</v>
      </c>
      <c r="D3233" s="1" t="s">
        <v>217</v>
      </c>
      <c r="E3233" s="12">
        <v>0.41666666666666669</v>
      </c>
      <c r="F3233" s="1">
        <v>0.38700000000000001</v>
      </c>
      <c r="G3233" s="1">
        <v>1.595</v>
      </c>
      <c r="H3233" s="1">
        <v>0.47599999999999998</v>
      </c>
      <c r="I3233" s="1">
        <v>1.173</v>
      </c>
      <c r="J3233" s="1">
        <v>4.2809999999999997</v>
      </c>
      <c r="K3233" s="1">
        <v>0.85099999999999998</v>
      </c>
      <c r="L3233" s="1">
        <v>1.639</v>
      </c>
      <c r="M3233" s="1">
        <v>0.621</v>
      </c>
      <c r="N3233" s="1">
        <v>1.429</v>
      </c>
      <c r="O3233" s="1">
        <v>1</v>
      </c>
      <c r="P3233" s="1"/>
    </row>
    <row r="3234" spans="1:16" ht="13.5" x14ac:dyDescent="0.35">
      <c r="A3234" s="1">
        <v>3227</v>
      </c>
      <c r="B3234" s="1">
        <v>3227</v>
      </c>
      <c r="C3234" s="1">
        <v>3228</v>
      </c>
      <c r="D3234" s="1" t="s">
        <v>217</v>
      </c>
      <c r="E3234" s="12">
        <v>0.45833333333333331</v>
      </c>
      <c r="F3234" s="1">
        <v>3.117</v>
      </c>
      <c r="G3234" s="1">
        <v>0.59599999999999997</v>
      </c>
      <c r="H3234" s="1">
        <v>0.35599999999999998</v>
      </c>
      <c r="I3234" s="1">
        <v>0.154</v>
      </c>
      <c r="J3234" s="1">
        <v>2.355</v>
      </c>
      <c r="K3234" s="1">
        <v>3.06</v>
      </c>
      <c r="L3234" s="1">
        <v>0.71499999999999997</v>
      </c>
      <c r="M3234" s="1">
        <v>0.41099999999999998</v>
      </c>
      <c r="N3234" s="1">
        <v>0.122</v>
      </c>
      <c r="O3234" s="1">
        <v>12.929</v>
      </c>
      <c r="P3234" s="1"/>
    </row>
    <row r="3235" spans="1:16" ht="13.5" x14ac:dyDescent="0.35">
      <c r="A3235" s="1">
        <v>3228</v>
      </c>
      <c r="B3235" s="1">
        <v>3228</v>
      </c>
      <c r="C3235" s="1">
        <v>3229</v>
      </c>
      <c r="D3235" s="1" t="s">
        <v>217</v>
      </c>
      <c r="E3235" s="12">
        <v>0.5</v>
      </c>
      <c r="F3235" s="1">
        <v>8.0809999999999995</v>
      </c>
      <c r="G3235" s="1">
        <v>7.1189999999999998</v>
      </c>
      <c r="H3235" s="1">
        <v>4.931</v>
      </c>
      <c r="I3235" s="1">
        <v>3.94</v>
      </c>
      <c r="J3235" s="1">
        <v>15.848000000000001</v>
      </c>
      <c r="K3235" s="1">
        <v>5.5309999999999997</v>
      </c>
      <c r="L3235" s="1">
        <v>7.585</v>
      </c>
      <c r="M3235" s="1">
        <v>5.4329999999999998</v>
      </c>
      <c r="N3235" s="1">
        <v>4.41</v>
      </c>
      <c r="O3235" s="1">
        <v>4.4710000000000001</v>
      </c>
      <c r="P3235" s="1"/>
    </row>
    <row r="3236" spans="1:16" ht="13.5" x14ac:dyDescent="0.35">
      <c r="A3236" s="1">
        <v>3229</v>
      </c>
      <c r="B3236" s="1">
        <v>3229</v>
      </c>
      <c r="C3236" s="1">
        <v>3230</v>
      </c>
      <c r="D3236" s="1" t="s">
        <v>217</v>
      </c>
      <c r="E3236" s="12">
        <v>0.54166666666666663</v>
      </c>
      <c r="F3236" s="1">
        <v>8.3320000000000007</v>
      </c>
      <c r="G3236" s="1">
        <v>4.7240000000000002</v>
      </c>
      <c r="H3236" s="1">
        <v>2.2999999999999998</v>
      </c>
      <c r="I3236" s="1">
        <v>3.5179999999999998</v>
      </c>
      <c r="J3236" s="1">
        <v>0.38</v>
      </c>
      <c r="K3236" s="1">
        <v>7.9569999999999999</v>
      </c>
      <c r="L3236" s="1">
        <v>5.13</v>
      </c>
      <c r="M3236" s="1">
        <v>2.581</v>
      </c>
      <c r="N3236" s="1">
        <v>3.87</v>
      </c>
      <c r="O3236" s="1">
        <v>9.3460000000000001</v>
      </c>
      <c r="P3236" s="1"/>
    </row>
    <row r="3237" spans="1:16" ht="13.5" x14ac:dyDescent="0.35">
      <c r="A3237" s="1">
        <v>3230</v>
      </c>
      <c r="B3237" s="1">
        <v>3230</v>
      </c>
      <c r="C3237" s="1">
        <v>3231</v>
      </c>
      <c r="D3237" s="1" t="s">
        <v>217</v>
      </c>
      <c r="E3237" s="12">
        <v>0.58333333333333337</v>
      </c>
      <c r="F3237" s="1">
        <v>3.2530000000000001</v>
      </c>
      <c r="G3237" s="1">
        <v>4.7560000000000002</v>
      </c>
      <c r="H3237" s="1">
        <v>3.4630000000000001</v>
      </c>
      <c r="I3237" s="1">
        <v>1.75</v>
      </c>
      <c r="J3237" s="1">
        <v>12.802</v>
      </c>
      <c r="K3237" s="1">
        <v>1.4850000000000001</v>
      </c>
      <c r="L3237" s="1">
        <v>5.1989999999999998</v>
      </c>
      <c r="M3237" s="1">
        <v>3.8839999999999999</v>
      </c>
      <c r="N3237" s="1">
        <v>2.0910000000000002</v>
      </c>
      <c r="O3237" s="1">
        <v>0.41499999999999998</v>
      </c>
      <c r="P3237" s="1"/>
    </row>
    <row r="3238" spans="1:16" ht="13.5" x14ac:dyDescent="0.35">
      <c r="A3238" s="1">
        <v>3231</v>
      </c>
      <c r="B3238" s="1">
        <v>3231</v>
      </c>
      <c r="C3238" s="1">
        <v>3232</v>
      </c>
      <c r="D3238" s="1" t="s">
        <v>217</v>
      </c>
      <c r="E3238" s="12">
        <v>0.625</v>
      </c>
      <c r="F3238" s="1">
        <v>0</v>
      </c>
      <c r="G3238" s="1">
        <v>0</v>
      </c>
      <c r="H3238" s="1">
        <v>0</v>
      </c>
      <c r="I3238" s="1">
        <v>0</v>
      </c>
      <c r="J3238" s="1">
        <v>6.5209999999999999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/>
    </row>
    <row r="3239" spans="1:16" ht="13.5" x14ac:dyDescent="0.35">
      <c r="A3239" s="1">
        <v>3232</v>
      </c>
      <c r="B3239" s="1">
        <v>3232</v>
      </c>
      <c r="C3239" s="1">
        <v>3233</v>
      </c>
      <c r="D3239" s="1" t="s">
        <v>217</v>
      </c>
      <c r="E3239" s="12">
        <v>0.66666666666666663</v>
      </c>
      <c r="F3239" s="1">
        <v>2.363</v>
      </c>
      <c r="G3239" s="1">
        <v>4.0640000000000001</v>
      </c>
      <c r="H3239" s="1">
        <v>3.6339999999999999</v>
      </c>
      <c r="I3239" s="1">
        <v>2.161</v>
      </c>
      <c r="J3239" s="1">
        <v>7.4269999999999996</v>
      </c>
      <c r="K3239" s="1">
        <v>2.0590000000000002</v>
      </c>
      <c r="L3239" s="1">
        <v>4.4669999999999996</v>
      </c>
      <c r="M3239" s="1">
        <v>4.0309999999999997</v>
      </c>
      <c r="N3239" s="1">
        <v>2.4430000000000001</v>
      </c>
      <c r="O3239" s="1">
        <v>1.5209999999999999</v>
      </c>
      <c r="P3239" s="1"/>
    </row>
    <row r="3240" spans="1:16" ht="13.5" x14ac:dyDescent="0.35">
      <c r="A3240" s="1">
        <v>3233</v>
      </c>
      <c r="B3240" s="1">
        <v>3233</v>
      </c>
      <c r="C3240" s="1">
        <v>3234</v>
      </c>
      <c r="D3240" s="1" t="s">
        <v>217</v>
      </c>
      <c r="E3240" s="12">
        <v>0.70833333333333337</v>
      </c>
      <c r="F3240" s="1">
        <v>0.98199999999999998</v>
      </c>
      <c r="G3240" s="1">
        <v>0.32900000000000001</v>
      </c>
      <c r="H3240" s="1">
        <v>0.54800000000000004</v>
      </c>
      <c r="I3240" s="1">
        <v>1.2789999999999999</v>
      </c>
      <c r="J3240" s="1">
        <v>4.3419999999999996</v>
      </c>
      <c r="K3240" s="1">
        <v>1.323</v>
      </c>
      <c r="L3240" s="1">
        <v>0.13</v>
      </c>
      <c r="M3240" s="1">
        <v>0.35599999999999998</v>
      </c>
      <c r="N3240" s="1">
        <v>1.175</v>
      </c>
      <c r="O3240" s="1">
        <v>5.0030000000000001</v>
      </c>
      <c r="P3240" s="1"/>
    </row>
    <row r="3241" spans="1:16" ht="13.5" x14ac:dyDescent="0.35">
      <c r="A3241" s="1">
        <v>3234</v>
      </c>
      <c r="B3241" s="1">
        <v>3234</v>
      </c>
      <c r="C3241" s="1">
        <v>3235</v>
      </c>
      <c r="D3241" s="1" t="s">
        <v>217</v>
      </c>
      <c r="E3241" s="12">
        <v>0.75</v>
      </c>
      <c r="F3241" s="1">
        <v>0.374</v>
      </c>
      <c r="G3241" s="1">
        <v>0.20300000000000001</v>
      </c>
      <c r="H3241" s="1">
        <v>7.8E-2</v>
      </c>
      <c r="I3241" s="1">
        <v>0.58799999999999997</v>
      </c>
      <c r="J3241" s="1">
        <v>1.2250000000000001</v>
      </c>
      <c r="K3241" s="1">
        <v>0.32300000000000001</v>
      </c>
      <c r="L3241" s="1">
        <v>0.29899999999999999</v>
      </c>
      <c r="M3241" s="1">
        <v>0.16900000000000001</v>
      </c>
      <c r="N3241" s="1">
        <v>0.53100000000000003</v>
      </c>
      <c r="O3241" s="1">
        <v>2.4609999999999999</v>
      </c>
      <c r="P3241" s="1"/>
    </row>
    <row r="3242" spans="1:16" ht="13.5" x14ac:dyDescent="0.35">
      <c r="A3242" s="1">
        <v>3235</v>
      </c>
      <c r="B3242" s="1">
        <v>3235</v>
      </c>
      <c r="C3242" s="1">
        <v>3236</v>
      </c>
      <c r="D3242" s="1" t="s">
        <v>217</v>
      </c>
      <c r="E3242" s="12">
        <v>0.79166666666666663</v>
      </c>
      <c r="F3242" s="1">
        <v>1.2609999999999999</v>
      </c>
      <c r="G3242" s="1">
        <v>1.196</v>
      </c>
      <c r="H3242" s="1">
        <v>1.208</v>
      </c>
      <c r="I3242" s="1">
        <v>1.222</v>
      </c>
      <c r="J3242" s="1">
        <v>1.177</v>
      </c>
      <c r="K3242" s="1">
        <v>1.2230000000000001</v>
      </c>
      <c r="L3242" s="1">
        <v>1.1830000000000001</v>
      </c>
      <c r="M3242" s="1">
        <v>1.194</v>
      </c>
      <c r="N3242" s="1">
        <v>1.2070000000000001</v>
      </c>
      <c r="O3242" s="1">
        <v>1.232</v>
      </c>
      <c r="P3242" s="1"/>
    </row>
    <row r="3243" spans="1:16" ht="13.5" x14ac:dyDescent="0.35">
      <c r="A3243" s="1">
        <v>3236</v>
      </c>
      <c r="B3243" s="1">
        <v>3236</v>
      </c>
      <c r="C3243" s="1">
        <v>3237</v>
      </c>
      <c r="D3243" s="1" t="s">
        <v>217</v>
      </c>
      <c r="E3243" s="12">
        <v>0.83333333333333337</v>
      </c>
      <c r="F3243" s="1">
        <v>1.7070000000000001</v>
      </c>
      <c r="G3243" s="1">
        <v>2.0009999999999999</v>
      </c>
      <c r="H3243" s="1">
        <v>1.7969999999999999</v>
      </c>
      <c r="I3243" s="1">
        <v>1.4119999999999999</v>
      </c>
      <c r="J3243" s="1">
        <v>0.90800000000000003</v>
      </c>
      <c r="K3243" s="1">
        <v>1.7150000000000001</v>
      </c>
      <c r="L3243" s="1">
        <v>2.048</v>
      </c>
      <c r="M3243" s="1">
        <v>1.831</v>
      </c>
      <c r="N3243" s="1">
        <v>1.4259999999999999</v>
      </c>
      <c r="O3243" s="1">
        <v>4.2119999999999997</v>
      </c>
      <c r="P3243" s="1"/>
    </row>
    <row r="3244" spans="1:16" ht="13.5" x14ac:dyDescent="0.35">
      <c r="A3244" s="1">
        <v>3237</v>
      </c>
      <c r="B3244" s="1">
        <v>3237</v>
      </c>
      <c r="C3244" s="1">
        <v>3238</v>
      </c>
      <c r="D3244" s="1" t="s">
        <v>217</v>
      </c>
      <c r="E3244" s="12">
        <v>0.875</v>
      </c>
      <c r="F3244" s="1">
        <v>6.1040000000000001</v>
      </c>
      <c r="G3244" s="1">
        <v>8.452</v>
      </c>
      <c r="H3244" s="1">
        <v>7.0739999999999998</v>
      </c>
      <c r="I3244" s="1">
        <v>3.649</v>
      </c>
      <c r="J3244" s="1">
        <v>0.67300000000000004</v>
      </c>
      <c r="K3244" s="1">
        <v>6.1609999999999996</v>
      </c>
      <c r="L3244" s="1">
        <v>8.8490000000000002</v>
      </c>
      <c r="M3244" s="1">
        <v>7.3979999999999997</v>
      </c>
      <c r="N3244" s="1">
        <v>3.794</v>
      </c>
      <c r="O3244" s="1">
        <v>18.997</v>
      </c>
      <c r="P3244" s="1"/>
    </row>
    <row r="3245" spans="1:16" ht="13.5" x14ac:dyDescent="0.35">
      <c r="A3245" s="1">
        <v>3238</v>
      </c>
      <c r="B3245" s="1">
        <v>3238</v>
      </c>
      <c r="C3245" s="1">
        <v>3239</v>
      </c>
      <c r="D3245" s="1" t="s">
        <v>217</v>
      </c>
      <c r="E3245" s="12">
        <v>0.91666666666666663</v>
      </c>
      <c r="F3245" s="1">
        <v>2.2010000000000001</v>
      </c>
      <c r="G3245" s="1">
        <v>4.0279999999999996</v>
      </c>
      <c r="H3245" s="1">
        <v>2.629</v>
      </c>
      <c r="I3245" s="1">
        <v>2.339</v>
      </c>
      <c r="J3245" s="1">
        <v>3.23</v>
      </c>
      <c r="K3245" s="1">
        <v>2.2480000000000002</v>
      </c>
      <c r="L3245" s="1">
        <v>4.2750000000000004</v>
      </c>
      <c r="M3245" s="1">
        <v>2.8039999999999998</v>
      </c>
      <c r="N3245" s="1">
        <v>2.4990000000000001</v>
      </c>
      <c r="O3245" s="1">
        <v>18.533999999999999</v>
      </c>
      <c r="P3245" s="1"/>
    </row>
    <row r="3246" spans="1:16" ht="13.5" x14ac:dyDescent="0.35">
      <c r="A3246" s="1">
        <v>3239</v>
      </c>
      <c r="B3246" s="1">
        <v>3239</v>
      </c>
      <c r="C3246" s="1">
        <v>3240</v>
      </c>
      <c r="D3246" s="1" t="s">
        <v>217</v>
      </c>
      <c r="E3246" s="12">
        <v>0.95833333333333337</v>
      </c>
      <c r="F3246" s="1">
        <v>8.8550000000000004</v>
      </c>
      <c r="G3246" s="1">
        <v>9.9689999999999994</v>
      </c>
      <c r="H3246" s="1">
        <v>9.5820000000000007</v>
      </c>
      <c r="I3246" s="1">
        <v>0.996</v>
      </c>
      <c r="J3246" s="1">
        <v>4.7869999999999999</v>
      </c>
      <c r="K3246" s="1">
        <v>8.8290000000000006</v>
      </c>
      <c r="L3246" s="1">
        <v>10.443</v>
      </c>
      <c r="M3246" s="1">
        <v>10.034000000000001</v>
      </c>
      <c r="N3246" s="1">
        <v>1.0009999999999999</v>
      </c>
      <c r="O3246" s="1">
        <v>0.998</v>
      </c>
      <c r="P3246" s="1"/>
    </row>
    <row r="3247" spans="1:16" ht="13.5" x14ac:dyDescent="0.35">
      <c r="A3247" s="1">
        <v>3240</v>
      </c>
      <c r="B3247" s="1">
        <v>3240</v>
      </c>
      <c r="C3247" s="1">
        <v>3241</v>
      </c>
      <c r="D3247" s="1" t="s">
        <v>218</v>
      </c>
      <c r="E3247" s="12">
        <v>0</v>
      </c>
      <c r="F3247" s="1">
        <v>4.4359999999999999</v>
      </c>
      <c r="G3247" s="1">
        <v>5.0990000000000002</v>
      </c>
      <c r="H3247" s="1">
        <v>5.3250000000000002</v>
      </c>
      <c r="I3247" s="1">
        <v>1.282</v>
      </c>
      <c r="J3247" s="1">
        <v>0.61099999999999999</v>
      </c>
      <c r="K3247" s="1">
        <v>4.4619999999999997</v>
      </c>
      <c r="L3247" s="1">
        <v>5.423</v>
      </c>
      <c r="M3247" s="1">
        <v>5.6619999999999999</v>
      </c>
      <c r="N3247" s="1">
        <v>1.29</v>
      </c>
      <c r="O3247" s="1">
        <v>5.1040000000000001</v>
      </c>
      <c r="P3247" s="1"/>
    </row>
    <row r="3248" spans="1:16" ht="13.5" x14ac:dyDescent="0.35">
      <c r="A3248" s="1">
        <v>3241</v>
      </c>
      <c r="B3248" s="1">
        <v>3241</v>
      </c>
      <c r="C3248" s="1">
        <v>3242</v>
      </c>
      <c r="D3248" s="1" t="s">
        <v>218</v>
      </c>
      <c r="E3248" s="12">
        <v>4.1666666666666664E-2</v>
      </c>
      <c r="F3248" s="1">
        <v>5.1059999999999999</v>
      </c>
      <c r="G3248" s="1">
        <v>6.3369999999999997</v>
      </c>
      <c r="H3248" s="1">
        <v>5.5019999999999998</v>
      </c>
      <c r="I3248" s="1">
        <v>3.1E-2</v>
      </c>
      <c r="J3248" s="1">
        <v>4.09</v>
      </c>
      <c r="K3248" s="1">
        <v>5.1740000000000004</v>
      </c>
      <c r="L3248" s="1">
        <v>6.7169999999999996</v>
      </c>
      <c r="M3248" s="1">
        <v>5.8390000000000004</v>
      </c>
      <c r="N3248" s="1">
        <v>1.7999999999999999E-2</v>
      </c>
      <c r="O3248" s="1">
        <v>3.7280000000000002</v>
      </c>
      <c r="P3248" s="1"/>
    </row>
    <row r="3249" spans="1:16" ht="13.5" x14ac:dyDescent="0.35">
      <c r="A3249" s="1">
        <v>3242</v>
      </c>
      <c r="B3249" s="1">
        <v>3242</v>
      </c>
      <c r="C3249" s="1">
        <v>3243</v>
      </c>
      <c r="D3249" s="1" t="s">
        <v>218</v>
      </c>
      <c r="E3249" s="12">
        <v>8.3333333333333329E-2</v>
      </c>
      <c r="F3249" s="1">
        <v>9.0530000000000008</v>
      </c>
      <c r="G3249" s="1">
        <v>10.949</v>
      </c>
      <c r="H3249" s="1">
        <v>9.2390000000000008</v>
      </c>
      <c r="I3249" s="1">
        <v>2.2149999999999999</v>
      </c>
      <c r="J3249" s="1">
        <v>16.006</v>
      </c>
      <c r="K3249" s="1">
        <v>9.0760000000000005</v>
      </c>
      <c r="L3249" s="1">
        <v>11.486000000000001</v>
      </c>
      <c r="M3249" s="1">
        <v>9.6859999999999999</v>
      </c>
      <c r="N3249" s="1">
        <v>2.2959999999999998</v>
      </c>
      <c r="O3249" s="1">
        <v>2.911</v>
      </c>
      <c r="P3249" s="1"/>
    </row>
    <row r="3250" spans="1:16" ht="13.5" x14ac:dyDescent="0.35">
      <c r="A3250" s="1">
        <v>3243</v>
      </c>
      <c r="B3250" s="1">
        <v>3243</v>
      </c>
      <c r="C3250" s="1">
        <v>3244</v>
      </c>
      <c r="D3250" s="1" t="s">
        <v>218</v>
      </c>
      <c r="E3250" s="12">
        <v>0.125</v>
      </c>
      <c r="F3250" s="1">
        <v>8.7439999999999998</v>
      </c>
      <c r="G3250" s="1">
        <v>10.641</v>
      </c>
      <c r="H3250" s="1">
        <v>9.1340000000000003</v>
      </c>
      <c r="I3250" s="1">
        <v>2.0990000000000002</v>
      </c>
      <c r="J3250" s="1">
        <v>16.265999999999998</v>
      </c>
      <c r="K3250" s="1">
        <v>8.7449999999999992</v>
      </c>
      <c r="L3250" s="1">
        <v>11.169</v>
      </c>
      <c r="M3250" s="1">
        <v>9.5839999999999996</v>
      </c>
      <c r="N3250" s="1">
        <v>2.1819999999999999</v>
      </c>
      <c r="O3250" s="1">
        <v>2.758</v>
      </c>
      <c r="P3250" s="1"/>
    </row>
    <row r="3251" spans="1:16" ht="13.5" x14ac:dyDescent="0.35">
      <c r="A3251" s="1">
        <v>3244</v>
      </c>
      <c r="B3251" s="1">
        <v>3244</v>
      </c>
      <c r="C3251" s="1">
        <v>3245</v>
      </c>
      <c r="D3251" s="1" t="s">
        <v>218</v>
      </c>
      <c r="E3251" s="12">
        <v>0.16666666666666666</v>
      </c>
      <c r="F3251" s="1">
        <v>3.5470000000000002</v>
      </c>
      <c r="G3251" s="1">
        <v>4.0780000000000003</v>
      </c>
      <c r="H3251" s="1">
        <v>3.4740000000000002</v>
      </c>
      <c r="I3251" s="1">
        <v>0.14199999999999999</v>
      </c>
      <c r="J3251" s="1">
        <v>2.3E-2</v>
      </c>
      <c r="K3251" s="1">
        <v>3.56</v>
      </c>
      <c r="L3251" s="1">
        <v>4.3099999999999996</v>
      </c>
      <c r="M3251" s="1">
        <v>3.6749999999999998</v>
      </c>
      <c r="N3251" s="1">
        <v>0.129</v>
      </c>
      <c r="O3251" s="1">
        <v>1.492</v>
      </c>
      <c r="P3251" s="1"/>
    </row>
    <row r="3252" spans="1:16" ht="13.5" x14ac:dyDescent="0.35">
      <c r="A3252" s="1">
        <v>3245</v>
      </c>
      <c r="B3252" s="1">
        <v>3245</v>
      </c>
      <c r="C3252" s="1">
        <v>3246</v>
      </c>
      <c r="D3252" s="1" t="s">
        <v>218</v>
      </c>
      <c r="E3252" s="12">
        <v>0.20833333333333334</v>
      </c>
      <c r="F3252" s="1">
        <v>9.923</v>
      </c>
      <c r="G3252" s="1">
        <v>12.601000000000001</v>
      </c>
      <c r="H3252" s="1">
        <v>10.364000000000001</v>
      </c>
      <c r="I3252" s="1">
        <v>2.552</v>
      </c>
      <c r="J3252" s="1">
        <v>27.152000000000001</v>
      </c>
      <c r="K3252" s="1">
        <v>9.8819999999999997</v>
      </c>
      <c r="L3252" s="1">
        <v>13.266999999999999</v>
      </c>
      <c r="M3252" s="1">
        <v>10.914</v>
      </c>
      <c r="N3252" s="1">
        <v>2.6960000000000002</v>
      </c>
      <c r="O3252" s="1">
        <v>2.65</v>
      </c>
      <c r="P3252" s="1"/>
    </row>
    <row r="3253" spans="1:16" ht="13.5" x14ac:dyDescent="0.35">
      <c r="A3253" s="1">
        <v>3246</v>
      </c>
      <c r="B3253" s="1">
        <v>3246</v>
      </c>
      <c r="C3253" s="1">
        <v>3247</v>
      </c>
      <c r="D3253" s="1" t="s">
        <v>218</v>
      </c>
      <c r="E3253" s="12">
        <v>0.25</v>
      </c>
      <c r="F3253" s="1">
        <v>0.74299999999999999</v>
      </c>
      <c r="G3253" s="1">
        <v>0.83299999999999996</v>
      </c>
      <c r="H3253" s="1">
        <v>1.0620000000000001</v>
      </c>
      <c r="I3253" s="1">
        <v>0.78</v>
      </c>
      <c r="J3253" s="1">
        <v>3.1589999999999998</v>
      </c>
      <c r="K3253" s="1">
        <v>0.88300000000000001</v>
      </c>
      <c r="L3253" s="1">
        <v>0.88600000000000001</v>
      </c>
      <c r="M3253" s="1">
        <v>1.1279999999999999</v>
      </c>
      <c r="N3253" s="1">
        <v>0.81</v>
      </c>
      <c r="O3253" s="1">
        <v>0.161</v>
      </c>
      <c r="P3253" s="1"/>
    </row>
    <row r="3254" spans="1:16" ht="13.5" x14ac:dyDescent="0.35">
      <c r="A3254" s="1">
        <v>3247</v>
      </c>
      <c r="B3254" s="1">
        <v>3247</v>
      </c>
      <c r="C3254" s="1">
        <v>3248</v>
      </c>
      <c r="D3254" s="1" t="s">
        <v>218</v>
      </c>
      <c r="E3254" s="12">
        <v>0.29166666666666669</v>
      </c>
      <c r="F3254" s="1">
        <v>3.41</v>
      </c>
      <c r="G3254" s="1">
        <v>1.474</v>
      </c>
      <c r="H3254" s="1">
        <v>3.4809999999999999</v>
      </c>
      <c r="I3254" s="1">
        <v>6.0410000000000004</v>
      </c>
      <c r="J3254" s="1">
        <v>1.135</v>
      </c>
      <c r="K3254" s="1">
        <v>3.6</v>
      </c>
      <c r="L3254" s="1">
        <v>1.046</v>
      </c>
      <c r="M3254" s="1">
        <v>3.1589999999999998</v>
      </c>
      <c r="N3254" s="1">
        <v>5.851</v>
      </c>
      <c r="O3254" s="1">
        <v>1.635</v>
      </c>
      <c r="P3254" s="1"/>
    </row>
    <row r="3255" spans="1:16" ht="13.5" x14ac:dyDescent="0.35">
      <c r="A3255" s="1">
        <v>3248</v>
      </c>
      <c r="B3255" s="1">
        <v>3248</v>
      </c>
      <c r="C3255" s="1">
        <v>3249</v>
      </c>
      <c r="D3255" s="1" t="s">
        <v>218</v>
      </c>
      <c r="E3255" s="12">
        <v>0.33333333333333331</v>
      </c>
      <c r="F3255" s="1">
        <v>2.3090000000000002</v>
      </c>
      <c r="G3255" s="1">
        <v>0.51100000000000001</v>
      </c>
      <c r="H3255" s="1">
        <v>0.4</v>
      </c>
      <c r="I3255" s="1">
        <v>0.16700000000000001</v>
      </c>
      <c r="J3255" s="1">
        <v>1.2430000000000001</v>
      </c>
      <c r="K3255" s="1">
        <v>1.1519999999999999</v>
      </c>
      <c r="L3255" s="1">
        <v>0.497</v>
      </c>
      <c r="M3255" s="1">
        <v>0.38</v>
      </c>
      <c r="N3255" s="1">
        <v>0.13500000000000001</v>
      </c>
      <c r="O3255" s="1">
        <v>3.9E-2</v>
      </c>
      <c r="P3255" s="1"/>
    </row>
    <row r="3256" spans="1:16" ht="13.5" x14ac:dyDescent="0.35">
      <c r="A3256" s="1">
        <v>3249</v>
      </c>
      <c r="B3256" s="1">
        <v>3249</v>
      </c>
      <c r="C3256" s="1">
        <v>3250</v>
      </c>
      <c r="D3256" s="1" t="s">
        <v>218</v>
      </c>
      <c r="E3256" s="12">
        <v>0.375</v>
      </c>
      <c r="F3256" s="1">
        <v>10.253</v>
      </c>
      <c r="G3256" s="1">
        <v>9.2460000000000004</v>
      </c>
      <c r="H3256" s="1">
        <v>7.1790000000000003</v>
      </c>
      <c r="I3256" s="1">
        <v>5.1040000000000001</v>
      </c>
      <c r="J3256" s="1">
        <v>14.471</v>
      </c>
      <c r="K3256" s="1">
        <v>8.8699999999999992</v>
      </c>
      <c r="L3256" s="1">
        <v>9.6820000000000004</v>
      </c>
      <c r="M3256" s="1">
        <v>7.5090000000000003</v>
      </c>
      <c r="N3256" s="1">
        <v>5.3280000000000003</v>
      </c>
      <c r="O3256" s="1">
        <v>2.226</v>
      </c>
      <c r="P3256" s="1"/>
    </row>
    <row r="3257" spans="1:16" ht="13.5" x14ac:dyDescent="0.35">
      <c r="A3257" s="1">
        <v>3250</v>
      </c>
      <c r="B3257" s="1">
        <v>3250</v>
      </c>
      <c r="C3257" s="1">
        <v>3251</v>
      </c>
      <c r="D3257" s="1" t="s">
        <v>218</v>
      </c>
      <c r="E3257" s="12">
        <v>0.41666666666666669</v>
      </c>
      <c r="F3257" s="1">
        <v>1.2370000000000001</v>
      </c>
      <c r="G3257" s="1">
        <v>1.476</v>
      </c>
      <c r="H3257" s="1">
        <v>1.194</v>
      </c>
      <c r="I3257" s="1">
        <v>1.4339999999999999</v>
      </c>
      <c r="J3257" s="1">
        <v>5.7</v>
      </c>
      <c r="K3257" s="1">
        <v>0.84599999999999997</v>
      </c>
      <c r="L3257" s="1">
        <v>1.496</v>
      </c>
      <c r="M3257" s="1">
        <v>1.2010000000000001</v>
      </c>
      <c r="N3257" s="1">
        <v>1.446</v>
      </c>
      <c r="O3257" s="1">
        <v>4.2080000000000002</v>
      </c>
      <c r="P3257" s="1"/>
    </row>
    <row r="3258" spans="1:16" ht="13.5" x14ac:dyDescent="0.35">
      <c r="A3258" s="1">
        <v>3251</v>
      </c>
      <c r="B3258" s="1">
        <v>3251</v>
      </c>
      <c r="C3258" s="1">
        <v>3252</v>
      </c>
      <c r="D3258" s="1" t="s">
        <v>218</v>
      </c>
      <c r="E3258" s="12">
        <v>0.45833333333333331</v>
      </c>
      <c r="F3258" s="1">
        <v>1.212</v>
      </c>
      <c r="G3258" s="1">
        <v>2.3439999999999999</v>
      </c>
      <c r="H3258" s="1">
        <v>2.512</v>
      </c>
      <c r="I3258" s="1">
        <v>0.28799999999999998</v>
      </c>
      <c r="J3258" s="1">
        <v>0.08</v>
      </c>
      <c r="K3258" s="1">
        <v>1.528</v>
      </c>
      <c r="L3258" s="1">
        <v>2.5230000000000001</v>
      </c>
      <c r="M3258" s="1">
        <v>2.702</v>
      </c>
      <c r="N3258" s="1">
        <v>0.27500000000000002</v>
      </c>
      <c r="O3258" s="1">
        <v>4.1130000000000004</v>
      </c>
      <c r="P3258" s="1"/>
    </row>
    <row r="3259" spans="1:16" ht="13.5" x14ac:dyDescent="0.35">
      <c r="A3259" s="1">
        <v>3252</v>
      </c>
      <c r="B3259" s="1">
        <v>3252</v>
      </c>
      <c r="C3259" s="1">
        <v>3253</v>
      </c>
      <c r="D3259" s="1" t="s">
        <v>218</v>
      </c>
      <c r="E3259" s="12">
        <v>0.5</v>
      </c>
      <c r="F3259" s="1">
        <v>2.105</v>
      </c>
      <c r="G3259" s="1">
        <v>3.8</v>
      </c>
      <c r="H3259" s="1">
        <v>3.6579999999999999</v>
      </c>
      <c r="I3259" s="1">
        <v>0.50700000000000001</v>
      </c>
      <c r="J3259" s="1">
        <v>0.92800000000000005</v>
      </c>
      <c r="K3259" s="1">
        <v>2.6110000000000002</v>
      </c>
      <c r="L3259" s="1">
        <v>4.0730000000000004</v>
      </c>
      <c r="M3259" s="1">
        <v>3.9</v>
      </c>
      <c r="N3259" s="1">
        <v>0.58399999999999996</v>
      </c>
      <c r="O3259" s="1">
        <v>7.1219999999999999</v>
      </c>
      <c r="P3259" s="1"/>
    </row>
    <row r="3260" spans="1:16" ht="13.5" x14ac:dyDescent="0.35">
      <c r="A3260" s="1">
        <v>3253</v>
      </c>
      <c r="B3260" s="1">
        <v>3253</v>
      </c>
      <c r="C3260" s="1">
        <v>3254</v>
      </c>
      <c r="D3260" s="1" t="s">
        <v>218</v>
      </c>
      <c r="E3260" s="12">
        <v>0.54166666666666663</v>
      </c>
      <c r="F3260" s="1">
        <v>0</v>
      </c>
      <c r="G3260" s="1">
        <v>0.25900000000000001</v>
      </c>
      <c r="H3260" s="1">
        <v>0.38100000000000001</v>
      </c>
      <c r="I3260" s="1">
        <v>0</v>
      </c>
      <c r="J3260" s="1">
        <v>0</v>
      </c>
      <c r="K3260" s="1">
        <v>0</v>
      </c>
      <c r="L3260" s="1">
        <v>0.32400000000000001</v>
      </c>
      <c r="M3260" s="1">
        <v>0.47799999999999998</v>
      </c>
      <c r="N3260" s="1">
        <v>0</v>
      </c>
      <c r="O3260" s="1">
        <v>0.91900000000000004</v>
      </c>
      <c r="P3260" s="1"/>
    </row>
    <row r="3261" spans="1:16" ht="13.5" x14ac:dyDescent="0.35">
      <c r="A3261" s="1">
        <v>3254</v>
      </c>
      <c r="B3261" s="1">
        <v>3254</v>
      </c>
      <c r="C3261" s="1">
        <v>3255</v>
      </c>
      <c r="D3261" s="1" t="s">
        <v>218</v>
      </c>
      <c r="E3261" s="12">
        <v>0.58333333333333337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/>
    </row>
    <row r="3262" spans="1:16" ht="13.5" x14ac:dyDescent="0.35">
      <c r="A3262" s="1">
        <v>3255</v>
      </c>
      <c r="B3262" s="1">
        <v>3255</v>
      </c>
      <c r="C3262" s="1">
        <v>3256</v>
      </c>
      <c r="D3262" s="1" t="s">
        <v>218</v>
      </c>
      <c r="E3262" s="12">
        <v>0.625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/>
    </row>
    <row r="3263" spans="1:16" ht="13.5" x14ac:dyDescent="0.35">
      <c r="A3263" s="1">
        <v>3256</v>
      </c>
      <c r="B3263" s="1">
        <v>3256</v>
      </c>
      <c r="C3263" s="1">
        <v>3257</v>
      </c>
      <c r="D3263" s="1" t="s">
        <v>218</v>
      </c>
      <c r="E3263" s="12">
        <v>0.66666666666666663</v>
      </c>
      <c r="F3263" s="1">
        <v>1.407</v>
      </c>
      <c r="G3263" s="1">
        <v>2.3610000000000002</v>
      </c>
      <c r="H3263" s="1">
        <v>1.6890000000000001</v>
      </c>
      <c r="I3263" s="1">
        <v>1.5349999999999999</v>
      </c>
      <c r="J3263" s="1">
        <v>5.6840000000000002</v>
      </c>
      <c r="K3263" s="1">
        <v>1.236</v>
      </c>
      <c r="L3263" s="1">
        <v>2.5739999999999998</v>
      </c>
      <c r="M3263" s="1">
        <v>1.867</v>
      </c>
      <c r="N3263" s="1">
        <v>1.6970000000000001</v>
      </c>
      <c r="O3263" s="1">
        <v>5.3789999999999996</v>
      </c>
      <c r="P3263" s="1"/>
    </row>
    <row r="3264" spans="1:16" ht="13.5" x14ac:dyDescent="0.35">
      <c r="A3264" s="1">
        <v>3257</v>
      </c>
      <c r="B3264" s="1">
        <v>3257</v>
      </c>
      <c r="C3264" s="1">
        <v>3258</v>
      </c>
      <c r="D3264" s="1" t="s">
        <v>218</v>
      </c>
      <c r="E3264" s="12">
        <v>0.70833333333333337</v>
      </c>
      <c r="F3264" s="1">
        <v>9.3290000000000006</v>
      </c>
      <c r="G3264" s="1">
        <v>8.7560000000000002</v>
      </c>
      <c r="H3264" s="1">
        <v>6.7709999999999999</v>
      </c>
      <c r="I3264" s="1">
        <v>7.1349999999999998</v>
      </c>
      <c r="J3264" s="1">
        <v>6.835</v>
      </c>
      <c r="K3264" s="1">
        <v>9.9269999999999996</v>
      </c>
      <c r="L3264" s="1">
        <v>9.0830000000000002</v>
      </c>
      <c r="M3264" s="1">
        <v>6.9960000000000004</v>
      </c>
      <c r="N3264" s="1">
        <v>7.3970000000000002</v>
      </c>
      <c r="O3264" s="1">
        <v>25.547999999999998</v>
      </c>
      <c r="P3264" s="1"/>
    </row>
    <row r="3265" spans="1:16" ht="13.5" x14ac:dyDescent="0.35">
      <c r="A3265" s="1">
        <v>3258</v>
      </c>
      <c r="B3265" s="1">
        <v>3258</v>
      </c>
      <c r="C3265" s="1">
        <v>3259</v>
      </c>
      <c r="D3265" s="1" t="s">
        <v>218</v>
      </c>
      <c r="E3265" s="12">
        <v>0.75</v>
      </c>
      <c r="F3265" s="1">
        <v>0.67700000000000005</v>
      </c>
      <c r="G3265" s="1">
        <v>1.2030000000000001</v>
      </c>
      <c r="H3265" s="1">
        <v>2.1619999999999999</v>
      </c>
      <c r="I3265" s="1">
        <v>0.39300000000000002</v>
      </c>
      <c r="J3265" s="1">
        <v>9.7000000000000003E-2</v>
      </c>
      <c r="K3265" s="1">
        <v>8.5000000000000006E-2</v>
      </c>
      <c r="L3265" s="1">
        <v>1.1890000000000001</v>
      </c>
      <c r="M3265" s="1">
        <v>2.1970000000000001</v>
      </c>
      <c r="N3265" s="1">
        <v>0.48799999999999999</v>
      </c>
      <c r="O3265" s="1">
        <v>14.955</v>
      </c>
      <c r="P3265" s="1"/>
    </row>
    <row r="3266" spans="1:16" ht="13.5" x14ac:dyDescent="0.35">
      <c r="A3266" s="1">
        <v>3259</v>
      </c>
      <c r="B3266" s="1">
        <v>3259</v>
      </c>
      <c r="C3266" s="1">
        <v>3260</v>
      </c>
      <c r="D3266" s="1" t="s">
        <v>218</v>
      </c>
      <c r="E3266" s="12">
        <v>0.79166666666666663</v>
      </c>
      <c r="F3266" s="1">
        <v>3.802</v>
      </c>
      <c r="G3266" s="1">
        <v>4.7279999999999998</v>
      </c>
      <c r="H3266" s="1">
        <v>3.3730000000000002</v>
      </c>
      <c r="I3266" s="1">
        <v>2.278</v>
      </c>
      <c r="J3266" s="1">
        <v>4.9480000000000004</v>
      </c>
      <c r="K3266" s="1">
        <v>4.7130000000000001</v>
      </c>
      <c r="L3266" s="1">
        <v>5.04</v>
      </c>
      <c r="M3266" s="1">
        <v>3.6150000000000002</v>
      </c>
      <c r="N3266" s="1">
        <v>2.4630000000000001</v>
      </c>
      <c r="O3266" s="1">
        <v>10.836</v>
      </c>
      <c r="P3266" s="1"/>
    </row>
    <row r="3267" spans="1:16" ht="13.5" x14ac:dyDescent="0.35">
      <c r="A3267" s="1">
        <v>3260</v>
      </c>
      <c r="B3267" s="1">
        <v>3260</v>
      </c>
      <c r="C3267" s="1">
        <v>3261</v>
      </c>
      <c r="D3267" s="1" t="s">
        <v>218</v>
      </c>
      <c r="E3267" s="12">
        <v>0.83333333333333337</v>
      </c>
      <c r="F3267" s="1">
        <v>1.117</v>
      </c>
      <c r="G3267" s="1">
        <v>1.5669999999999999</v>
      </c>
      <c r="H3267" s="1">
        <v>1.129</v>
      </c>
      <c r="I3267" s="1">
        <v>1.679</v>
      </c>
      <c r="J3267" s="1">
        <v>1.883</v>
      </c>
      <c r="K3267" s="1">
        <v>1.286</v>
      </c>
      <c r="L3267" s="1">
        <v>1.599</v>
      </c>
      <c r="M3267" s="1">
        <v>1.1379999999999999</v>
      </c>
      <c r="N3267" s="1">
        <v>1.716</v>
      </c>
      <c r="O3267" s="1">
        <v>0.81499999999999995</v>
      </c>
      <c r="P3267" s="1"/>
    </row>
    <row r="3268" spans="1:16" ht="13.5" x14ac:dyDescent="0.35">
      <c r="A3268" s="1">
        <v>3261</v>
      </c>
      <c r="B3268" s="1">
        <v>3261</v>
      </c>
      <c r="C3268" s="1">
        <v>3262</v>
      </c>
      <c r="D3268" s="1" t="s">
        <v>218</v>
      </c>
      <c r="E3268" s="12">
        <v>0.875</v>
      </c>
      <c r="F3268" s="1">
        <v>7.36</v>
      </c>
      <c r="G3268" s="1">
        <v>12.458</v>
      </c>
      <c r="H3268" s="1">
        <v>8.7159999999999993</v>
      </c>
      <c r="I3268" s="1">
        <v>8.7379999999999995</v>
      </c>
      <c r="J3268" s="1">
        <v>0.64</v>
      </c>
      <c r="K3268" s="1">
        <v>7.3170000000000002</v>
      </c>
      <c r="L3268" s="1">
        <v>13.065</v>
      </c>
      <c r="M3268" s="1">
        <v>9.1289999999999996</v>
      </c>
      <c r="N3268" s="1">
        <v>9.1509999999999998</v>
      </c>
      <c r="O3268" s="1">
        <v>0.61799999999999999</v>
      </c>
      <c r="P3268" s="1"/>
    </row>
    <row r="3269" spans="1:16" ht="13.5" x14ac:dyDescent="0.35">
      <c r="A3269" s="1">
        <v>3262</v>
      </c>
      <c r="B3269" s="1">
        <v>3262</v>
      </c>
      <c r="C3269" s="1">
        <v>3263</v>
      </c>
      <c r="D3269" s="1" t="s">
        <v>218</v>
      </c>
      <c r="E3269" s="12">
        <v>0.91666666666666663</v>
      </c>
      <c r="F3269" s="1">
        <v>3.3000000000000002E-2</v>
      </c>
      <c r="G3269" s="1">
        <v>1.849</v>
      </c>
      <c r="H3269" s="1">
        <v>0.46400000000000002</v>
      </c>
      <c r="I3269" s="1">
        <v>2.6909999999999998</v>
      </c>
      <c r="J3269" s="1">
        <v>0.51800000000000002</v>
      </c>
      <c r="K3269" s="1">
        <v>0.26900000000000002</v>
      </c>
      <c r="L3269" s="1">
        <v>1.9770000000000001</v>
      </c>
      <c r="M3269" s="1">
        <v>0.52</v>
      </c>
      <c r="N3269" s="1">
        <v>2.8639999999999999</v>
      </c>
      <c r="O3269" s="1">
        <v>0.501</v>
      </c>
      <c r="P3269" s="1"/>
    </row>
    <row r="3270" spans="1:16" ht="13.5" x14ac:dyDescent="0.35">
      <c r="A3270" s="1">
        <v>3263</v>
      </c>
      <c r="B3270" s="1">
        <v>3263</v>
      </c>
      <c r="C3270" s="1">
        <v>3264</v>
      </c>
      <c r="D3270" s="1" t="s">
        <v>218</v>
      </c>
      <c r="E3270" s="12">
        <v>0.95833333333333337</v>
      </c>
      <c r="F3270" s="1">
        <v>3.0739999999999998</v>
      </c>
      <c r="G3270" s="1">
        <v>5.7060000000000004</v>
      </c>
      <c r="H3270" s="1">
        <v>3.7890000000000001</v>
      </c>
      <c r="I3270" s="1">
        <v>3.7719999999999998</v>
      </c>
      <c r="J3270" s="1">
        <v>0.42899999999999999</v>
      </c>
      <c r="K3270" s="1">
        <v>3.1520000000000001</v>
      </c>
      <c r="L3270" s="1">
        <v>6.03</v>
      </c>
      <c r="M3270" s="1">
        <v>4.0129999999999999</v>
      </c>
      <c r="N3270" s="1">
        <v>3.9969999999999999</v>
      </c>
      <c r="O3270" s="1">
        <v>0.41399999999999998</v>
      </c>
      <c r="P3270" s="1"/>
    </row>
    <row r="3271" spans="1:16" ht="13.5" x14ac:dyDescent="0.35">
      <c r="A3271" s="1">
        <v>3264</v>
      </c>
      <c r="B3271" s="1">
        <v>3264</v>
      </c>
      <c r="C3271" s="1">
        <v>3265</v>
      </c>
      <c r="D3271" s="1" t="s">
        <v>219</v>
      </c>
      <c r="E3271" s="12">
        <v>0</v>
      </c>
      <c r="F3271" s="1">
        <v>1.9</v>
      </c>
      <c r="G3271" s="1">
        <v>3.0259999999999998</v>
      </c>
      <c r="H3271" s="1">
        <v>2.3340000000000001</v>
      </c>
      <c r="I3271" s="1">
        <v>1.103</v>
      </c>
      <c r="J3271" s="1">
        <v>0.33500000000000002</v>
      </c>
      <c r="K3271" s="1">
        <v>1.988</v>
      </c>
      <c r="L3271" s="1">
        <v>3.2050000000000001</v>
      </c>
      <c r="M3271" s="1">
        <v>2.4769999999999999</v>
      </c>
      <c r="N3271" s="1">
        <v>1.1830000000000001</v>
      </c>
      <c r="O3271" s="1">
        <v>0.32200000000000001</v>
      </c>
      <c r="P3271" s="1"/>
    </row>
    <row r="3272" spans="1:16" ht="13.5" x14ac:dyDescent="0.35">
      <c r="A3272" s="1">
        <v>3265</v>
      </c>
      <c r="B3272" s="1">
        <v>3265</v>
      </c>
      <c r="C3272" s="1">
        <v>3266</v>
      </c>
      <c r="D3272" s="1" t="s">
        <v>219</v>
      </c>
      <c r="E3272" s="12">
        <v>4.1666666666666664E-2</v>
      </c>
      <c r="F3272" s="1">
        <v>1.7909999999999999</v>
      </c>
      <c r="G3272" s="1">
        <v>2.923</v>
      </c>
      <c r="H3272" s="1">
        <v>2.3820000000000001</v>
      </c>
      <c r="I3272" s="1">
        <v>0.874</v>
      </c>
      <c r="J3272" s="1">
        <v>0.28699999999999998</v>
      </c>
      <c r="K3272" s="1">
        <v>1.95</v>
      </c>
      <c r="L3272" s="1">
        <v>3.0939999999999999</v>
      </c>
      <c r="M3272" s="1">
        <v>2.5249999999999999</v>
      </c>
      <c r="N3272" s="1">
        <v>0.93899999999999995</v>
      </c>
      <c r="O3272" s="1">
        <v>0.27600000000000002</v>
      </c>
      <c r="P3272" s="1"/>
    </row>
    <row r="3273" spans="1:16" ht="13.5" x14ac:dyDescent="0.35">
      <c r="A3273" s="1">
        <v>3266</v>
      </c>
      <c r="B3273" s="1">
        <v>3266</v>
      </c>
      <c r="C3273" s="1">
        <v>3267</v>
      </c>
      <c r="D3273" s="1" t="s">
        <v>219</v>
      </c>
      <c r="E3273" s="12">
        <v>8.3333333333333329E-2</v>
      </c>
      <c r="F3273" s="1">
        <v>0.45900000000000002</v>
      </c>
      <c r="G3273" s="1">
        <v>0.28299999999999997</v>
      </c>
      <c r="H3273" s="1">
        <v>0.28199999999999997</v>
      </c>
      <c r="I3273" s="1">
        <v>0.29699999999999999</v>
      </c>
      <c r="J3273" s="1">
        <v>0.29699999999999999</v>
      </c>
      <c r="K3273" s="1">
        <v>0.374</v>
      </c>
      <c r="L3273" s="1">
        <v>0.27900000000000003</v>
      </c>
      <c r="M3273" s="1">
        <v>0.27700000000000002</v>
      </c>
      <c r="N3273" s="1">
        <v>0.29299999999999998</v>
      </c>
      <c r="O3273" s="1">
        <v>0.28799999999999998</v>
      </c>
      <c r="P3273" s="1"/>
    </row>
    <row r="3274" spans="1:16" ht="13.5" x14ac:dyDescent="0.35">
      <c r="A3274" s="1">
        <v>3267</v>
      </c>
      <c r="B3274" s="1">
        <v>3267</v>
      </c>
      <c r="C3274" s="1">
        <v>3268</v>
      </c>
      <c r="D3274" s="1" t="s">
        <v>219</v>
      </c>
      <c r="E3274" s="12">
        <v>0.125</v>
      </c>
      <c r="F3274" s="1">
        <v>0.26500000000000001</v>
      </c>
      <c r="G3274" s="1">
        <v>0.24199999999999999</v>
      </c>
      <c r="H3274" s="1">
        <v>0.24</v>
      </c>
      <c r="I3274" s="1">
        <v>0.253</v>
      </c>
      <c r="J3274" s="1">
        <v>0.253</v>
      </c>
      <c r="K3274" s="1">
        <v>0.18</v>
      </c>
      <c r="L3274" s="1">
        <v>0.23799999999999999</v>
      </c>
      <c r="M3274" s="1">
        <v>0.23699999999999999</v>
      </c>
      <c r="N3274" s="1">
        <v>0.25</v>
      </c>
      <c r="O3274" s="1">
        <v>0.245</v>
      </c>
      <c r="P3274" s="1"/>
    </row>
    <row r="3275" spans="1:16" ht="13.5" x14ac:dyDescent="0.35">
      <c r="A3275" s="1">
        <v>3268</v>
      </c>
      <c r="B3275" s="1">
        <v>3268</v>
      </c>
      <c r="C3275" s="1">
        <v>3269</v>
      </c>
      <c r="D3275" s="1" t="s">
        <v>219</v>
      </c>
      <c r="E3275" s="12">
        <v>0.16666666666666666</v>
      </c>
      <c r="F3275" s="1">
        <v>7.5999999999999998E-2</v>
      </c>
      <c r="G3275" s="1">
        <v>0.17799999999999999</v>
      </c>
      <c r="H3275" s="1">
        <v>0.17699999999999999</v>
      </c>
      <c r="I3275" s="1">
        <v>0.188</v>
      </c>
      <c r="J3275" s="1">
        <v>0.187</v>
      </c>
      <c r="K3275" s="1">
        <v>0.19900000000000001</v>
      </c>
      <c r="L3275" s="1">
        <v>0.17499999999999999</v>
      </c>
      <c r="M3275" s="1">
        <v>0.17299999999999999</v>
      </c>
      <c r="N3275" s="1">
        <v>0.184</v>
      </c>
      <c r="O3275" s="1">
        <v>0.18099999999999999</v>
      </c>
      <c r="P3275" s="1"/>
    </row>
    <row r="3276" spans="1:16" ht="13.5" x14ac:dyDescent="0.35">
      <c r="A3276" s="1">
        <v>3269</v>
      </c>
      <c r="B3276" s="1">
        <v>3269</v>
      </c>
      <c r="C3276" s="1">
        <v>3270</v>
      </c>
      <c r="D3276" s="1" t="s">
        <v>219</v>
      </c>
      <c r="E3276" s="12">
        <v>0.20833333333333334</v>
      </c>
      <c r="F3276" s="1">
        <v>6.8000000000000005E-2</v>
      </c>
      <c r="G3276" s="1">
        <v>0.11600000000000001</v>
      </c>
      <c r="H3276" s="1">
        <v>0.115</v>
      </c>
      <c r="I3276" s="1">
        <v>0.124</v>
      </c>
      <c r="J3276" s="1">
        <v>0.124</v>
      </c>
      <c r="K3276" s="1">
        <v>4.9000000000000002E-2</v>
      </c>
      <c r="L3276" s="1">
        <v>0.113</v>
      </c>
      <c r="M3276" s="1">
        <v>0.112</v>
      </c>
      <c r="N3276" s="1">
        <v>0.121</v>
      </c>
      <c r="O3276" s="1">
        <v>0.11799999999999999</v>
      </c>
      <c r="P3276" s="1"/>
    </row>
    <row r="3277" spans="1:16" ht="13.5" x14ac:dyDescent="0.35">
      <c r="A3277" s="1">
        <v>3270</v>
      </c>
      <c r="B3277" s="1">
        <v>3270</v>
      </c>
      <c r="C3277" s="1">
        <v>3271</v>
      </c>
      <c r="D3277" s="1" t="s">
        <v>219</v>
      </c>
      <c r="E3277" s="12">
        <v>0.25</v>
      </c>
      <c r="F3277" s="1">
        <v>0.17199999999999999</v>
      </c>
      <c r="G3277" s="1">
        <v>0.08</v>
      </c>
      <c r="H3277" s="1">
        <v>0.08</v>
      </c>
      <c r="I3277" s="1">
        <v>8.7999999999999995E-2</v>
      </c>
      <c r="J3277" s="1">
        <v>8.6999999999999994E-2</v>
      </c>
      <c r="K3277" s="1">
        <v>0.13</v>
      </c>
      <c r="L3277" s="1">
        <v>7.8E-2</v>
      </c>
      <c r="M3277" s="1">
        <v>7.6999999999999999E-2</v>
      </c>
      <c r="N3277" s="1">
        <v>8.5000000000000006E-2</v>
      </c>
      <c r="O3277" s="1">
        <v>8.2000000000000003E-2</v>
      </c>
      <c r="P3277" s="1"/>
    </row>
    <row r="3278" spans="1:16" ht="13.5" x14ac:dyDescent="0.35">
      <c r="A3278" s="1">
        <v>3271</v>
      </c>
      <c r="B3278" s="1">
        <v>3271</v>
      </c>
      <c r="C3278" s="1">
        <v>3272</v>
      </c>
      <c r="D3278" s="1" t="s">
        <v>219</v>
      </c>
      <c r="E3278" s="12">
        <v>0.29166666666666669</v>
      </c>
      <c r="F3278" s="1">
        <v>0.39300000000000002</v>
      </c>
      <c r="G3278" s="1">
        <v>0.16900000000000001</v>
      </c>
      <c r="H3278" s="1">
        <v>0.16900000000000001</v>
      </c>
      <c r="I3278" s="1">
        <v>0.17499999999999999</v>
      </c>
      <c r="J3278" s="1">
        <v>0.17499999999999999</v>
      </c>
      <c r="K3278" s="1">
        <v>0.27400000000000002</v>
      </c>
      <c r="L3278" s="1">
        <v>0.16700000000000001</v>
      </c>
      <c r="M3278" s="1">
        <v>0.16600000000000001</v>
      </c>
      <c r="N3278" s="1">
        <v>0.17299999999999999</v>
      </c>
      <c r="O3278" s="1">
        <v>0.17100000000000001</v>
      </c>
      <c r="P3278" s="1"/>
    </row>
    <row r="3279" spans="1:16" ht="13.5" x14ac:dyDescent="0.35">
      <c r="A3279" s="1">
        <v>3272</v>
      </c>
      <c r="B3279" s="1">
        <v>3272</v>
      </c>
      <c r="C3279" s="1">
        <v>3273</v>
      </c>
      <c r="D3279" s="1" t="s">
        <v>219</v>
      </c>
      <c r="E3279" s="12">
        <v>0.33333333333333331</v>
      </c>
      <c r="F3279" s="1">
        <v>0.56399999999999995</v>
      </c>
      <c r="G3279" s="1">
        <v>0.187</v>
      </c>
      <c r="H3279" s="1">
        <v>0.186</v>
      </c>
      <c r="I3279" s="1">
        <v>0.192</v>
      </c>
      <c r="J3279" s="1">
        <v>0.191</v>
      </c>
      <c r="K3279" s="1">
        <v>0.58799999999999997</v>
      </c>
      <c r="L3279" s="1">
        <v>0.184</v>
      </c>
      <c r="M3279" s="1">
        <v>0.184</v>
      </c>
      <c r="N3279" s="1">
        <v>0.19</v>
      </c>
      <c r="O3279" s="1">
        <v>0.188</v>
      </c>
      <c r="P3279" s="1"/>
    </row>
    <row r="3280" spans="1:16" ht="13.5" x14ac:dyDescent="0.35">
      <c r="A3280" s="1">
        <v>3273</v>
      </c>
      <c r="B3280" s="1">
        <v>3273</v>
      </c>
      <c r="C3280" s="1">
        <v>3274</v>
      </c>
      <c r="D3280" s="1" t="s">
        <v>219</v>
      </c>
      <c r="E3280" s="12">
        <v>0.375</v>
      </c>
      <c r="F3280" s="1">
        <v>9.1999999999999998E-2</v>
      </c>
      <c r="G3280" s="1">
        <v>0.217</v>
      </c>
      <c r="H3280" s="1">
        <v>0.217</v>
      </c>
      <c r="I3280" s="1">
        <v>0.21199999999999999</v>
      </c>
      <c r="J3280" s="1">
        <v>0.21199999999999999</v>
      </c>
      <c r="K3280" s="1">
        <v>0.159</v>
      </c>
      <c r="L3280" s="1">
        <v>0.219</v>
      </c>
      <c r="M3280" s="1">
        <v>0.22</v>
      </c>
      <c r="N3280" s="1">
        <v>0.214</v>
      </c>
      <c r="O3280" s="1">
        <v>0.216</v>
      </c>
      <c r="P3280" s="1"/>
    </row>
    <row r="3281" spans="1:16" ht="13.5" x14ac:dyDescent="0.35">
      <c r="A3281" s="1">
        <v>3274</v>
      </c>
      <c r="B3281" s="1">
        <v>3274</v>
      </c>
      <c r="C3281" s="1">
        <v>3275</v>
      </c>
      <c r="D3281" s="1" t="s">
        <v>219</v>
      </c>
      <c r="E3281" s="12">
        <v>0.41666666666666669</v>
      </c>
      <c r="F3281" s="1">
        <v>0.65200000000000002</v>
      </c>
      <c r="G3281" s="1">
        <v>0.52100000000000002</v>
      </c>
      <c r="H3281" s="1">
        <v>0.52100000000000002</v>
      </c>
      <c r="I3281" s="1">
        <v>0.51600000000000001</v>
      </c>
      <c r="J3281" s="1">
        <v>0.51700000000000002</v>
      </c>
      <c r="K3281" s="1">
        <v>0.42099999999999999</v>
      </c>
      <c r="L3281" s="1">
        <v>0.52400000000000002</v>
      </c>
      <c r="M3281" s="1">
        <v>0.52400000000000002</v>
      </c>
      <c r="N3281" s="1">
        <v>0.51900000000000002</v>
      </c>
      <c r="O3281" s="1">
        <v>0.52100000000000002</v>
      </c>
      <c r="P3281" s="1"/>
    </row>
    <row r="3282" spans="1:16" ht="13.5" x14ac:dyDescent="0.35">
      <c r="A3282" s="1">
        <v>3275</v>
      </c>
      <c r="B3282" s="1">
        <v>3275</v>
      </c>
      <c r="C3282" s="1">
        <v>3276</v>
      </c>
      <c r="D3282" s="1" t="s">
        <v>219</v>
      </c>
      <c r="E3282" s="12">
        <v>0.45833333333333331</v>
      </c>
      <c r="F3282" s="1">
        <v>0.995</v>
      </c>
      <c r="G3282" s="1">
        <v>0.47199999999999998</v>
      </c>
      <c r="H3282" s="1">
        <v>0.47199999999999998</v>
      </c>
      <c r="I3282" s="1">
        <v>0.46700000000000003</v>
      </c>
      <c r="J3282" s="1">
        <v>0.46800000000000003</v>
      </c>
      <c r="K3282" s="1">
        <v>0.53</v>
      </c>
      <c r="L3282" s="1">
        <v>0.47299999999999998</v>
      </c>
      <c r="M3282" s="1">
        <v>0.47299999999999998</v>
      </c>
      <c r="N3282" s="1">
        <v>0.46899999999999997</v>
      </c>
      <c r="O3282" s="1">
        <v>0.47</v>
      </c>
      <c r="P3282" s="1"/>
    </row>
    <row r="3283" spans="1:16" ht="13.5" x14ac:dyDescent="0.35">
      <c r="A3283" s="1">
        <v>3276</v>
      </c>
      <c r="B3283" s="1">
        <v>3276</v>
      </c>
      <c r="C3283" s="1">
        <v>3277</v>
      </c>
      <c r="D3283" s="1" t="s">
        <v>219</v>
      </c>
      <c r="E3283" s="12">
        <v>0.5</v>
      </c>
      <c r="F3283" s="1">
        <v>0.504</v>
      </c>
      <c r="G3283" s="1">
        <v>0.40799999999999997</v>
      </c>
      <c r="H3283" s="1">
        <v>0.40899999999999997</v>
      </c>
      <c r="I3283" s="1">
        <v>0.40500000000000003</v>
      </c>
      <c r="J3283" s="1">
        <v>0.40500000000000003</v>
      </c>
      <c r="K3283" s="1">
        <v>0.626</v>
      </c>
      <c r="L3283" s="1">
        <v>0.40600000000000003</v>
      </c>
      <c r="M3283" s="1">
        <v>0.40600000000000003</v>
      </c>
      <c r="N3283" s="1">
        <v>0.40200000000000002</v>
      </c>
      <c r="O3283" s="1">
        <v>0.40300000000000002</v>
      </c>
      <c r="P3283" s="1"/>
    </row>
    <row r="3284" spans="1:16" ht="13.5" x14ac:dyDescent="0.35">
      <c r="A3284" s="1">
        <v>3277</v>
      </c>
      <c r="B3284" s="1">
        <v>3277</v>
      </c>
      <c r="C3284" s="1">
        <v>3278</v>
      </c>
      <c r="D3284" s="1" t="s">
        <v>219</v>
      </c>
      <c r="E3284" s="12">
        <v>0.54166666666666663</v>
      </c>
      <c r="F3284" s="1">
        <v>0.246</v>
      </c>
      <c r="G3284" s="1">
        <v>0.40200000000000002</v>
      </c>
      <c r="H3284" s="1">
        <v>0.40200000000000002</v>
      </c>
      <c r="I3284" s="1">
        <v>0.39900000000000002</v>
      </c>
      <c r="J3284" s="1">
        <v>0.39900000000000002</v>
      </c>
      <c r="K3284" s="1">
        <v>0.45500000000000002</v>
      </c>
      <c r="L3284" s="1">
        <v>0.39500000000000002</v>
      </c>
      <c r="M3284" s="1">
        <v>0.39500000000000002</v>
      </c>
      <c r="N3284" s="1">
        <v>0.39200000000000002</v>
      </c>
      <c r="O3284" s="1">
        <v>0.39300000000000002</v>
      </c>
      <c r="P3284" s="1"/>
    </row>
    <row r="3285" spans="1:16" ht="13.5" x14ac:dyDescent="0.35">
      <c r="A3285" s="1">
        <v>3278</v>
      </c>
      <c r="B3285" s="1">
        <v>3278</v>
      </c>
      <c r="C3285" s="1">
        <v>3279</v>
      </c>
      <c r="D3285" s="1" t="s">
        <v>219</v>
      </c>
      <c r="E3285" s="12">
        <v>0.58333333333333337</v>
      </c>
      <c r="F3285" s="1">
        <v>0.03</v>
      </c>
      <c r="G3285" s="1">
        <v>0.112</v>
      </c>
      <c r="H3285" s="1">
        <v>0.112</v>
      </c>
      <c r="I3285" s="1">
        <v>0.109</v>
      </c>
      <c r="J3285" s="1">
        <v>0.109</v>
      </c>
      <c r="K3285" s="1">
        <v>1.4999999999999999E-2</v>
      </c>
      <c r="L3285" s="1">
        <v>0.107</v>
      </c>
      <c r="M3285" s="1">
        <v>0.108</v>
      </c>
      <c r="N3285" s="1">
        <v>0.105</v>
      </c>
      <c r="O3285" s="1">
        <v>0.106</v>
      </c>
      <c r="P3285" s="1"/>
    </row>
    <row r="3286" spans="1:16" ht="13.5" x14ac:dyDescent="0.35">
      <c r="A3286" s="1">
        <v>3279</v>
      </c>
      <c r="B3286" s="1">
        <v>3279</v>
      </c>
      <c r="C3286" s="1">
        <v>3280</v>
      </c>
      <c r="D3286" s="1" t="s">
        <v>219</v>
      </c>
      <c r="E3286" s="12">
        <v>0.625</v>
      </c>
      <c r="F3286" s="1">
        <v>3.5999999999999997E-2</v>
      </c>
      <c r="G3286" s="1">
        <v>7.8E-2</v>
      </c>
      <c r="H3286" s="1">
        <v>7.8E-2</v>
      </c>
      <c r="I3286" s="1">
        <v>7.4999999999999997E-2</v>
      </c>
      <c r="J3286" s="1">
        <v>7.5999999999999998E-2</v>
      </c>
      <c r="K3286" s="1">
        <v>1.4E-2</v>
      </c>
      <c r="L3286" s="1">
        <v>7.6999999999999999E-2</v>
      </c>
      <c r="M3286" s="1">
        <v>7.8E-2</v>
      </c>
      <c r="N3286" s="1">
        <v>7.4999999999999997E-2</v>
      </c>
      <c r="O3286" s="1">
        <v>7.5999999999999998E-2</v>
      </c>
      <c r="P3286" s="1"/>
    </row>
    <row r="3287" spans="1:16" ht="13.5" x14ac:dyDescent="0.35">
      <c r="A3287" s="1">
        <v>3280</v>
      </c>
      <c r="B3287" s="1">
        <v>3280</v>
      </c>
      <c r="C3287" s="1">
        <v>3281</v>
      </c>
      <c r="D3287" s="1" t="s">
        <v>219</v>
      </c>
      <c r="E3287" s="12">
        <v>0.66666666666666663</v>
      </c>
      <c r="F3287" s="1">
        <v>0.22800000000000001</v>
      </c>
      <c r="G3287" s="1">
        <v>9.0999999999999998E-2</v>
      </c>
      <c r="H3287" s="1">
        <v>9.0999999999999998E-2</v>
      </c>
      <c r="I3287" s="1">
        <v>9.2999999999999999E-2</v>
      </c>
      <c r="J3287" s="1">
        <v>9.2999999999999999E-2</v>
      </c>
      <c r="K3287" s="1">
        <v>0.28699999999999998</v>
      </c>
      <c r="L3287" s="1">
        <v>8.8999999999999996E-2</v>
      </c>
      <c r="M3287" s="1">
        <v>8.8999999999999996E-2</v>
      </c>
      <c r="N3287" s="1">
        <v>9.0999999999999998E-2</v>
      </c>
      <c r="O3287" s="1">
        <v>9.0999999999999998E-2</v>
      </c>
      <c r="P3287" s="1"/>
    </row>
    <row r="3288" spans="1:16" ht="13.5" x14ac:dyDescent="0.35">
      <c r="A3288" s="1">
        <v>3281</v>
      </c>
      <c r="B3288" s="1">
        <v>3281</v>
      </c>
      <c r="C3288" s="1">
        <v>3282</v>
      </c>
      <c r="D3288" s="1" t="s">
        <v>219</v>
      </c>
      <c r="E3288" s="12">
        <v>0.70833333333333337</v>
      </c>
      <c r="F3288" s="1">
        <v>0.35</v>
      </c>
      <c r="G3288" s="1">
        <v>0.36</v>
      </c>
      <c r="H3288" s="1">
        <v>0.35899999999999999</v>
      </c>
      <c r="I3288" s="1">
        <v>0.36099999999999999</v>
      </c>
      <c r="J3288" s="1">
        <v>0.36099999999999999</v>
      </c>
      <c r="K3288" s="1">
        <v>9.7000000000000003E-2</v>
      </c>
      <c r="L3288" s="1">
        <v>0.35699999999999998</v>
      </c>
      <c r="M3288" s="1">
        <v>0.35699999999999998</v>
      </c>
      <c r="N3288" s="1">
        <v>0.35899999999999999</v>
      </c>
      <c r="O3288" s="1">
        <v>0.35799999999999998</v>
      </c>
      <c r="P3288" s="1"/>
    </row>
    <row r="3289" spans="1:16" ht="13.5" x14ac:dyDescent="0.35">
      <c r="A3289" s="1">
        <v>3282</v>
      </c>
      <c r="B3289" s="1">
        <v>3282</v>
      </c>
      <c r="C3289" s="1">
        <v>3283</v>
      </c>
      <c r="D3289" s="1" t="s">
        <v>219</v>
      </c>
      <c r="E3289" s="12">
        <v>0.75</v>
      </c>
      <c r="F3289" s="1">
        <v>0.28000000000000003</v>
      </c>
      <c r="G3289" s="1">
        <v>0.52</v>
      </c>
      <c r="H3289" s="1">
        <v>0.52</v>
      </c>
      <c r="I3289" s="1">
        <v>0.52200000000000002</v>
      </c>
      <c r="J3289" s="1">
        <v>0.52200000000000002</v>
      </c>
      <c r="K3289" s="1">
        <v>0.13900000000000001</v>
      </c>
      <c r="L3289" s="1">
        <v>0.51800000000000002</v>
      </c>
      <c r="M3289" s="1">
        <v>0.51800000000000002</v>
      </c>
      <c r="N3289" s="1">
        <v>0.52</v>
      </c>
      <c r="O3289" s="1">
        <v>0.51900000000000002</v>
      </c>
      <c r="P3289" s="1"/>
    </row>
    <row r="3290" spans="1:16" ht="13.5" x14ac:dyDescent="0.35">
      <c r="A3290" s="1">
        <v>3283</v>
      </c>
      <c r="B3290" s="1">
        <v>3283</v>
      </c>
      <c r="C3290" s="1">
        <v>3284</v>
      </c>
      <c r="D3290" s="1" t="s">
        <v>219</v>
      </c>
      <c r="E3290" s="12">
        <v>0.79166666666666663</v>
      </c>
      <c r="F3290" s="1">
        <v>0.56799999999999995</v>
      </c>
      <c r="G3290" s="1">
        <v>0.56699999999999995</v>
      </c>
      <c r="H3290" s="1">
        <v>0.56699999999999995</v>
      </c>
      <c r="I3290" s="1">
        <v>0.56899999999999995</v>
      </c>
      <c r="J3290" s="1">
        <v>0.56899999999999995</v>
      </c>
      <c r="K3290" s="1">
        <v>0.57199999999999995</v>
      </c>
      <c r="L3290" s="1">
        <v>0.56499999999999995</v>
      </c>
      <c r="M3290" s="1">
        <v>0.56499999999999995</v>
      </c>
      <c r="N3290" s="1">
        <v>0.56699999999999995</v>
      </c>
      <c r="O3290" s="1">
        <v>0.56599999999999995</v>
      </c>
      <c r="P3290" s="1"/>
    </row>
    <row r="3291" spans="1:16" ht="13.5" x14ac:dyDescent="0.35">
      <c r="A3291" s="1">
        <v>3284</v>
      </c>
      <c r="B3291" s="1">
        <v>3284</v>
      </c>
      <c r="C3291" s="1">
        <v>3285</v>
      </c>
      <c r="D3291" s="1" t="s">
        <v>219</v>
      </c>
      <c r="E3291" s="12">
        <v>0.83333333333333337</v>
      </c>
      <c r="F3291" s="1">
        <v>0.33400000000000002</v>
      </c>
      <c r="G3291" s="1">
        <v>0.39</v>
      </c>
      <c r="H3291" s="1">
        <v>0.39</v>
      </c>
      <c r="I3291" s="1">
        <v>0.39200000000000002</v>
      </c>
      <c r="J3291" s="1">
        <v>0.39100000000000001</v>
      </c>
      <c r="K3291" s="1">
        <v>0.55800000000000005</v>
      </c>
      <c r="L3291" s="1">
        <v>0.38800000000000001</v>
      </c>
      <c r="M3291" s="1">
        <v>0.38800000000000001</v>
      </c>
      <c r="N3291" s="1">
        <v>0.38900000000000001</v>
      </c>
      <c r="O3291" s="1">
        <v>0.38900000000000001</v>
      </c>
      <c r="P3291" s="1"/>
    </row>
    <row r="3292" spans="1:16" ht="13.5" x14ac:dyDescent="0.35">
      <c r="A3292" s="1">
        <v>3285</v>
      </c>
      <c r="B3292" s="1">
        <v>3285</v>
      </c>
      <c r="C3292" s="1">
        <v>3286</v>
      </c>
      <c r="D3292" s="1" t="s">
        <v>219</v>
      </c>
      <c r="E3292" s="12">
        <v>0.875</v>
      </c>
      <c r="F3292" s="1">
        <v>0.25800000000000001</v>
      </c>
      <c r="G3292" s="1">
        <v>0.216</v>
      </c>
      <c r="H3292" s="1">
        <v>0.215</v>
      </c>
      <c r="I3292" s="1">
        <v>0.217</v>
      </c>
      <c r="J3292" s="1">
        <v>0.217</v>
      </c>
      <c r="K3292" s="1">
        <v>0.436</v>
      </c>
      <c r="L3292" s="1">
        <v>0.214</v>
      </c>
      <c r="M3292" s="1">
        <v>0.21299999999999999</v>
      </c>
      <c r="N3292" s="1">
        <v>0.215</v>
      </c>
      <c r="O3292" s="1">
        <v>0.215</v>
      </c>
      <c r="P3292" s="1"/>
    </row>
    <row r="3293" spans="1:16" ht="13.5" x14ac:dyDescent="0.35">
      <c r="A3293" s="1">
        <v>3286</v>
      </c>
      <c r="B3293" s="1">
        <v>3286</v>
      </c>
      <c r="C3293" s="1">
        <v>3287</v>
      </c>
      <c r="D3293" s="1" t="s">
        <v>219</v>
      </c>
      <c r="E3293" s="12">
        <v>0.91666666666666663</v>
      </c>
      <c r="F3293" s="1">
        <v>0.313</v>
      </c>
      <c r="G3293" s="1">
        <v>0.161</v>
      </c>
      <c r="H3293" s="1">
        <v>0.161</v>
      </c>
      <c r="I3293" s="1">
        <v>0.16300000000000001</v>
      </c>
      <c r="J3293" s="1">
        <v>0.16200000000000001</v>
      </c>
      <c r="K3293" s="1">
        <v>6.7000000000000004E-2</v>
      </c>
      <c r="L3293" s="1">
        <v>0.159</v>
      </c>
      <c r="M3293" s="1">
        <v>0.159</v>
      </c>
      <c r="N3293" s="1">
        <v>0.161</v>
      </c>
      <c r="O3293" s="1">
        <v>0.16</v>
      </c>
      <c r="P3293" s="1"/>
    </row>
    <row r="3294" spans="1:16" ht="13.5" x14ac:dyDescent="0.35">
      <c r="A3294" s="1">
        <v>3287</v>
      </c>
      <c r="B3294" s="1">
        <v>3287</v>
      </c>
      <c r="C3294" s="1">
        <v>3288</v>
      </c>
      <c r="D3294" s="1" t="s">
        <v>219</v>
      </c>
      <c r="E3294" s="12">
        <v>0.95833333333333337</v>
      </c>
      <c r="F3294" s="1">
        <v>0.20399999999999999</v>
      </c>
      <c r="G3294" s="1">
        <v>0.114</v>
      </c>
      <c r="H3294" s="1">
        <v>0.114</v>
      </c>
      <c r="I3294" s="1">
        <v>0.11600000000000001</v>
      </c>
      <c r="J3294" s="1">
        <v>0.11600000000000001</v>
      </c>
      <c r="K3294" s="1">
        <v>9.9000000000000005E-2</v>
      </c>
      <c r="L3294" s="1">
        <v>0.113</v>
      </c>
      <c r="M3294" s="1">
        <v>0.113</v>
      </c>
      <c r="N3294" s="1">
        <v>0.114</v>
      </c>
      <c r="O3294" s="1">
        <v>0.114</v>
      </c>
      <c r="P3294" s="1"/>
    </row>
    <row r="3295" spans="1:16" ht="13.5" x14ac:dyDescent="0.35">
      <c r="A3295" s="1">
        <v>3288</v>
      </c>
      <c r="B3295" s="1">
        <v>3288</v>
      </c>
      <c r="C3295" s="1">
        <v>3289</v>
      </c>
      <c r="D3295" s="1" t="s">
        <v>220</v>
      </c>
      <c r="E3295" s="12">
        <v>0</v>
      </c>
      <c r="F3295" s="1">
        <v>0.215</v>
      </c>
      <c r="G3295" s="1">
        <v>0.13100000000000001</v>
      </c>
      <c r="H3295" s="1">
        <v>0.13100000000000001</v>
      </c>
      <c r="I3295" s="1">
        <v>0.13200000000000001</v>
      </c>
      <c r="J3295" s="1">
        <v>0.13200000000000001</v>
      </c>
      <c r="K3295" s="1">
        <v>0.39200000000000002</v>
      </c>
      <c r="L3295" s="1">
        <v>0.129</v>
      </c>
      <c r="M3295" s="1">
        <v>0.129</v>
      </c>
      <c r="N3295" s="1">
        <v>0.13100000000000001</v>
      </c>
      <c r="O3295" s="1">
        <v>0.13</v>
      </c>
      <c r="P3295" s="1"/>
    </row>
    <row r="3296" spans="1:16" ht="13.5" x14ac:dyDescent="0.35">
      <c r="A3296" s="1">
        <v>3289</v>
      </c>
      <c r="B3296" s="1">
        <v>3289</v>
      </c>
      <c r="C3296" s="1">
        <v>3290</v>
      </c>
      <c r="D3296" s="1" t="s">
        <v>220</v>
      </c>
      <c r="E3296" s="12">
        <v>4.1666666666666664E-2</v>
      </c>
      <c r="F3296" s="1">
        <v>0.09</v>
      </c>
      <c r="G3296" s="1">
        <v>6.6000000000000003E-2</v>
      </c>
      <c r="H3296" s="1">
        <v>6.6000000000000003E-2</v>
      </c>
      <c r="I3296" s="1">
        <v>6.8000000000000005E-2</v>
      </c>
      <c r="J3296" s="1">
        <v>6.7000000000000004E-2</v>
      </c>
      <c r="K3296" s="1">
        <v>4.0000000000000001E-3</v>
      </c>
      <c r="L3296" s="1">
        <v>6.5000000000000002E-2</v>
      </c>
      <c r="M3296" s="1">
        <v>6.5000000000000002E-2</v>
      </c>
      <c r="N3296" s="1">
        <v>6.6000000000000003E-2</v>
      </c>
      <c r="O3296" s="1">
        <v>6.5000000000000002E-2</v>
      </c>
      <c r="P3296" s="1"/>
    </row>
    <row r="3297" spans="1:16" ht="13.5" x14ac:dyDescent="0.35">
      <c r="A3297" s="1">
        <v>3290</v>
      </c>
      <c r="B3297" s="1">
        <v>3290</v>
      </c>
      <c r="C3297" s="1">
        <v>3291</v>
      </c>
      <c r="D3297" s="1" t="s">
        <v>220</v>
      </c>
      <c r="E3297" s="12">
        <v>8.3333333333333329E-2</v>
      </c>
      <c r="F3297" s="1">
        <v>0.30399999999999999</v>
      </c>
      <c r="G3297" s="1">
        <v>8.9999999999999993E-3</v>
      </c>
      <c r="H3297" s="1">
        <v>8.9999999999999993E-3</v>
      </c>
      <c r="I3297" s="1">
        <v>0.01</v>
      </c>
      <c r="J3297" s="1">
        <v>0.01</v>
      </c>
      <c r="K3297" s="1">
        <v>0.51200000000000001</v>
      </c>
      <c r="L3297" s="1">
        <v>8.0000000000000002E-3</v>
      </c>
      <c r="M3297" s="1">
        <v>8.0000000000000002E-3</v>
      </c>
      <c r="N3297" s="1">
        <v>8.9999999999999993E-3</v>
      </c>
      <c r="O3297" s="1">
        <v>8.9999999999999993E-3</v>
      </c>
      <c r="P3297" s="1"/>
    </row>
    <row r="3298" spans="1:16" ht="13.5" x14ac:dyDescent="0.35">
      <c r="A3298" s="1">
        <v>3291</v>
      </c>
      <c r="B3298" s="1">
        <v>3291</v>
      </c>
      <c r="C3298" s="1">
        <v>3292</v>
      </c>
      <c r="D3298" s="1" t="s">
        <v>220</v>
      </c>
      <c r="E3298" s="12">
        <v>0.125</v>
      </c>
      <c r="F3298" s="1">
        <v>9.5000000000000001E-2</v>
      </c>
      <c r="G3298" s="1">
        <v>0.16600000000000001</v>
      </c>
      <c r="H3298" s="1">
        <v>0.16600000000000001</v>
      </c>
      <c r="I3298" s="1">
        <v>0.16700000000000001</v>
      </c>
      <c r="J3298" s="1">
        <v>0.16700000000000001</v>
      </c>
      <c r="K3298" s="1">
        <v>0.04</v>
      </c>
      <c r="L3298" s="1">
        <v>0.16500000000000001</v>
      </c>
      <c r="M3298" s="1">
        <v>0.16500000000000001</v>
      </c>
      <c r="N3298" s="1">
        <v>0.16600000000000001</v>
      </c>
      <c r="O3298" s="1">
        <v>0.16500000000000001</v>
      </c>
      <c r="P3298" s="1"/>
    </row>
    <row r="3299" spans="1:16" ht="13.5" x14ac:dyDescent="0.35">
      <c r="A3299" s="1">
        <v>3292</v>
      </c>
      <c r="B3299" s="1">
        <v>3292</v>
      </c>
      <c r="C3299" s="1">
        <v>3293</v>
      </c>
      <c r="D3299" s="1" t="s">
        <v>220</v>
      </c>
      <c r="E3299" s="12">
        <v>0.16666666666666666</v>
      </c>
      <c r="F3299" s="1">
        <v>0.311</v>
      </c>
      <c r="G3299" s="1">
        <v>0.23599999999999999</v>
      </c>
      <c r="H3299" s="1">
        <v>0.23599999999999999</v>
      </c>
      <c r="I3299" s="1">
        <v>0.23699999999999999</v>
      </c>
      <c r="J3299" s="1">
        <v>0.23699999999999999</v>
      </c>
      <c r="K3299" s="1">
        <v>0.35099999999999998</v>
      </c>
      <c r="L3299" s="1">
        <v>0.23499999999999999</v>
      </c>
      <c r="M3299" s="1">
        <v>0.23499999999999999</v>
      </c>
      <c r="N3299" s="1">
        <v>0.23599999999999999</v>
      </c>
      <c r="O3299" s="1">
        <v>0.23599999999999999</v>
      </c>
      <c r="P3299" s="1"/>
    </row>
    <row r="3300" spans="1:16" ht="13.5" x14ac:dyDescent="0.35">
      <c r="A3300" s="1">
        <v>3293</v>
      </c>
      <c r="B3300" s="1">
        <v>3293</v>
      </c>
      <c r="C3300" s="1">
        <v>3294</v>
      </c>
      <c r="D3300" s="1" t="s">
        <v>220</v>
      </c>
      <c r="E3300" s="12">
        <v>0.20833333333333334</v>
      </c>
      <c r="F3300" s="1">
        <v>0.185</v>
      </c>
      <c r="G3300" s="1">
        <v>0.23100000000000001</v>
      </c>
      <c r="H3300" s="1">
        <v>0.23100000000000001</v>
      </c>
      <c r="I3300" s="1">
        <v>0.23200000000000001</v>
      </c>
      <c r="J3300" s="1">
        <v>0.23200000000000001</v>
      </c>
      <c r="K3300" s="1">
        <v>4.2000000000000003E-2</v>
      </c>
      <c r="L3300" s="1">
        <v>0.23</v>
      </c>
      <c r="M3300" s="1">
        <v>0.23</v>
      </c>
      <c r="N3300" s="1">
        <v>0.23100000000000001</v>
      </c>
      <c r="O3300" s="1">
        <v>0.23100000000000001</v>
      </c>
      <c r="P3300" s="1"/>
    </row>
    <row r="3301" spans="1:16" ht="13.5" x14ac:dyDescent="0.35">
      <c r="A3301" s="1">
        <v>3294</v>
      </c>
      <c r="B3301" s="1">
        <v>3294</v>
      </c>
      <c r="C3301" s="1">
        <v>3295</v>
      </c>
      <c r="D3301" s="1" t="s">
        <v>220</v>
      </c>
      <c r="E3301" s="12">
        <v>0.25</v>
      </c>
      <c r="F3301" s="1">
        <v>0.17899999999999999</v>
      </c>
      <c r="G3301" s="1">
        <v>0.312</v>
      </c>
      <c r="H3301" s="1">
        <v>0.312</v>
      </c>
      <c r="I3301" s="1">
        <v>0.313</v>
      </c>
      <c r="J3301" s="1">
        <v>0.313</v>
      </c>
      <c r="K3301" s="1">
        <v>0.111</v>
      </c>
      <c r="L3301" s="1">
        <v>0.312</v>
      </c>
      <c r="M3301" s="1">
        <v>0.311</v>
      </c>
      <c r="N3301" s="1">
        <v>0.313</v>
      </c>
      <c r="O3301" s="1">
        <v>0.312</v>
      </c>
      <c r="P3301" s="1"/>
    </row>
    <row r="3302" spans="1:16" ht="13.5" x14ac:dyDescent="0.35">
      <c r="A3302" s="1">
        <v>3295</v>
      </c>
      <c r="B3302" s="1">
        <v>3295</v>
      </c>
      <c r="C3302" s="1">
        <v>3296</v>
      </c>
      <c r="D3302" s="1" t="s">
        <v>220</v>
      </c>
      <c r="E3302" s="12">
        <v>0.29166666666666669</v>
      </c>
      <c r="F3302" s="1">
        <v>0.38400000000000001</v>
      </c>
      <c r="G3302" s="1">
        <v>0.28999999999999998</v>
      </c>
      <c r="H3302" s="1">
        <v>0.28999999999999998</v>
      </c>
      <c r="I3302" s="1">
        <v>0.29099999999999998</v>
      </c>
      <c r="J3302" s="1">
        <v>0.29099999999999998</v>
      </c>
      <c r="K3302" s="1">
        <v>0.36499999999999999</v>
      </c>
      <c r="L3302" s="1">
        <v>0.28899999999999998</v>
      </c>
      <c r="M3302" s="1">
        <v>0.28899999999999998</v>
      </c>
      <c r="N3302" s="1">
        <v>0.28999999999999998</v>
      </c>
      <c r="O3302" s="1">
        <v>0.28999999999999998</v>
      </c>
      <c r="P3302" s="1"/>
    </row>
    <row r="3303" spans="1:16" ht="13.5" x14ac:dyDescent="0.35">
      <c r="A3303" s="1">
        <v>3296</v>
      </c>
      <c r="B3303" s="1">
        <v>3296</v>
      </c>
      <c r="C3303" s="1">
        <v>3297</v>
      </c>
      <c r="D3303" s="1" t="s">
        <v>220</v>
      </c>
      <c r="E3303" s="12">
        <v>0.33333333333333331</v>
      </c>
      <c r="F3303" s="1">
        <v>4.5999999999999999E-2</v>
      </c>
      <c r="G3303" s="1">
        <v>0.23899999999999999</v>
      </c>
      <c r="H3303" s="1">
        <v>0.23899999999999999</v>
      </c>
      <c r="I3303" s="1">
        <v>0.23799999999999999</v>
      </c>
      <c r="J3303" s="1">
        <v>0.23799999999999999</v>
      </c>
      <c r="K3303" s="1">
        <v>8.4000000000000005E-2</v>
      </c>
      <c r="L3303" s="1">
        <v>0.24199999999999999</v>
      </c>
      <c r="M3303" s="1">
        <v>0.24199999999999999</v>
      </c>
      <c r="N3303" s="1">
        <v>0.24</v>
      </c>
      <c r="O3303" s="1">
        <v>0.24099999999999999</v>
      </c>
      <c r="P3303" s="1"/>
    </row>
    <row r="3304" spans="1:16" ht="13.5" x14ac:dyDescent="0.35">
      <c r="A3304" s="1">
        <v>3297</v>
      </c>
      <c r="B3304" s="1">
        <v>3297</v>
      </c>
      <c r="C3304" s="1">
        <v>3298</v>
      </c>
      <c r="D3304" s="1" t="s">
        <v>220</v>
      </c>
      <c r="E3304" s="12">
        <v>0.375</v>
      </c>
      <c r="F3304" s="1">
        <v>0.80500000000000005</v>
      </c>
      <c r="G3304" s="1">
        <v>0.95499999999999996</v>
      </c>
      <c r="H3304" s="1">
        <v>0.95499999999999996</v>
      </c>
      <c r="I3304" s="1">
        <v>0.95399999999999996</v>
      </c>
      <c r="J3304" s="1">
        <v>0.95399999999999996</v>
      </c>
      <c r="K3304" s="1">
        <v>0.69699999999999995</v>
      </c>
      <c r="L3304" s="1">
        <v>0.96599999999999997</v>
      </c>
      <c r="M3304" s="1">
        <v>0.96599999999999997</v>
      </c>
      <c r="N3304" s="1">
        <v>0.96499999999999997</v>
      </c>
      <c r="O3304" s="1">
        <v>0.96499999999999997</v>
      </c>
      <c r="P3304" s="1"/>
    </row>
    <row r="3305" spans="1:16" ht="13.5" x14ac:dyDescent="0.35">
      <c r="A3305" s="1">
        <v>3298</v>
      </c>
      <c r="B3305" s="1">
        <v>3298</v>
      </c>
      <c r="C3305" s="1">
        <v>3299</v>
      </c>
      <c r="D3305" s="1" t="s">
        <v>220</v>
      </c>
      <c r="E3305" s="12">
        <v>0.41666666666666669</v>
      </c>
      <c r="F3305" s="1">
        <v>1.2130000000000001</v>
      </c>
      <c r="G3305" s="1">
        <v>1.284</v>
      </c>
      <c r="H3305" s="1">
        <v>1.284</v>
      </c>
      <c r="I3305" s="1">
        <v>1.2829999999999999</v>
      </c>
      <c r="J3305" s="1">
        <v>1.2829999999999999</v>
      </c>
      <c r="K3305" s="1">
        <v>1.1830000000000001</v>
      </c>
      <c r="L3305" s="1">
        <v>1.2949999999999999</v>
      </c>
      <c r="M3305" s="1">
        <v>1.2949999999999999</v>
      </c>
      <c r="N3305" s="1">
        <v>1.294</v>
      </c>
      <c r="O3305" s="1">
        <v>1.2949999999999999</v>
      </c>
      <c r="P3305" s="1"/>
    </row>
    <row r="3306" spans="1:16" ht="13.5" x14ac:dyDescent="0.35">
      <c r="A3306" s="1">
        <v>3299</v>
      </c>
      <c r="B3306" s="1">
        <v>3299</v>
      </c>
      <c r="C3306" s="1">
        <v>3300</v>
      </c>
      <c r="D3306" s="1" t="s">
        <v>220</v>
      </c>
      <c r="E3306" s="12">
        <v>0.45833333333333331</v>
      </c>
      <c r="F3306" s="1">
        <v>1.5329999999999999</v>
      </c>
      <c r="G3306" s="1">
        <v>1.304</v>
      </c>
      <c r="H3306" s="1">
        <v>1.304</v>
      </c>
      <c r="I3306" s="1">
        <v>1.3029999999999999</v>
      </c>
      <c r="J3306" s="1">
        <v>1.3029999999999999</v>
      </c>
      <c r="K3306" s="1">
        <v>1.194</v>
      </c>
      <c r="L3306" s="1">
        <v>1.298</v>
      </c>
      <c r="M3306" s="1">
        <v>1.298</v>
      </c>
      <c r="N3306" s="1">
        <v>1.2969999999999999</v>
      </c>
      <c r="O3306" s="1">
        <v>1.2969999999999999</v>
      </c>
      <c r="P3306" s="1"/>
    </row>
    <row r="3307" spans="1:16" ht="13.5" x14ac:dyDescent="0.35">
      <c r="A3307" s="1">
        <v>3300</v>
      </c>
      <c r="B3307" s="1">
        <v>3300</v>
      </c>
      <c r="C3307" s="1">
        <v>3301</v>
      </c>
      <c r="D3307" s="1" t="s">
        <v>220</v>
      </c>
      <c r="E3307" s="12">
        <v>0.5</v>
      </c>
      <c r="F3307" s="1">
        <v>0.872</v>
      </c>
      <c r="G3307" s="1">
        <v>0.81399999999999995</v>
      </c>
      <c r="H3307" s="1">
        <v>0.81399999999999995</v>
      </c>
      <c r="I3307" s="1">
        <v>0.81299999999999994</v>
      </c>
      <c r="J3307" s="1">
        <v>0.81299999999999994</v>
      </c>
      <c r="K3307" s="1">
        <v>0.72699999999999998</v>
      </c>
      <c r="L3307" s="1">
        <v>0.78800000000000003</v>
      </c>
      <c r="M3307" s="1">
        <v>0.78800000000000003</v>
      </c>
      <c r="N3307" s="1">
        <v>0.78700000000000003</v>
      </c>
      <c r="O3307" s="1">
        <v>0.78700000000000003</v>
      </c>
      <c r="P3307" s="1"/>
    </row>
    <row r="3308" spans="1:16" ht="13.5" x14ac:dyDescent="0.35">
      <c r="A3308" s="1">
        <v>3301</v>
      </c>
      <c r="B3308" s="1">
        <v>3301</v>
      </c>
      <c r="C3308" s="1">
        <v>3302</v>
      </c>
      <c r="D3308" s="1" t="s">
        <v>220</v>
      </c>
      <c r="E3308" s="12">
        <v>0.54166666666666663</v>
      </c>
      <c r="F3308" s="1">
        <v>0.44600000000000001</v>
      </c>
      <c r="G3308" s="1">
        <v>0.433</v>
      </c>
      <c r="H3308" s="1">
        <v>0.433</v>
      </c>
      <c r="I3308" s="1">
        <v>0.432</v>
      </c>
      <c r="J3308" s="1">
        <v>0.432</v>
      </c>
      <c r="K3308" s="1">
        <v>0.61699999999999999</v>
      </c>
      <c r="L3308" s="1">
        <v>0.40300000000000002</v>
      </c>
      <c r="M3308" s="1">
        <v>0.40300000000000002</v>
      </c>
      <c r="N3308" s="1">
        <v>0.40200000000000002</v>
      </c>
      <c r="O3308" s="1">
        <v>0.40200000000000002</v>
      </c>
      <c r="P3308" s="1"/>
    </row>
    <row r="3309" spans="1:16" ht="13.5" x14ac:dyDescent="0.35">
      <c r="A3309" s="1">
        <v>3302</v>
      </c>
      <c r="B3309" s="1">
        <v>3302</v>
      </c>
      <c r="C3309" s="1">
        <v>3303</v>
      </c>
      <c r="D3309" s="1" t="s">
        <v>220</v>
      </c>
      <c r="E3309" s="12">
        <v>0.58333333333333337</v>
      </c>
      <c r="F3309" s="1">
        <v>0.39700000000000002</v>
      </c>
      <c r="G3309" s="1">
        <v>0.36599999999999999</v>
      </c>
      <c r="H3309" s="1">
        <v>0.36599999999999999</v>
      </c>
      <c r="I3309" s="1">
        <v>0.36499999999999999</v>
      </c>
      <c r="J3309" s="1">
        <v>0.36499999999999999</v>
      </c>
      <c r="K3309" s="1">
        <v>0.41899999999999998</v>
      </c>
      <c r="L3309" s="1">
        <v>0.34699999999999998</v>
      </c>
      <c r="M3309" s="1">
        <v>0.34699999999999998</v>
      </c>
      <c r="N3309" s="1">
        <v>0.34599999999999997</v>
      </c>
      <c r="O3309" s="1">
        <v>0.34699999999999998</v>
      </c>
      <c r="P3309" s="1"/>
    </row>
    <row r="3310" spans="1:16" ht="13.5" x14ac:dyDescent="0.35">
      <c r="A3310" s="1">
        <v>3303</v>
      </c>
      <c r="B3310" s="1">
        <v>3303</v>
      </c>
      <c r="C3310" s="1">
        <v>3304</v>
      </c>
      <c r="D3310" s="1" t="s">
        <v>220</v>
      </c>
      <c r="E3310" s="12">
        <v>0.625</v>
      </c>
      <c r="F3310" s="1">
        <v>2.4E-2</v>
      </c>
      <c r="G3310" s="1">
        <v>0.11700000000000001</v>
      </c>
      <c r="H3310" s="1">
        <v>0.11700000000000001</v>
      </c>
      <c r="I3310" s="1">
        <v>0.11700000000000001</v>
      </c>
      <c r="J3310" s="1">
        <v>0.11700000000000001</v>
      </c>
      <c r="K3310" s="1">
        <v>8.6999999999999994E-2</v>
      </c>
      <c r="L3310" s="1">
        <v>0.109</v>
      </c>
      <c r="M3310" s="1">
        <v>0.109</v>
      </c>
      <c r="N3310" s="1">
        <v>0.109</v>
      </c>
      <c r="O3310" s="1">
        <v>0.109</v>
      </c>
      <c r="P3310" s="1"/>
    </row>
    <row r="3311" spans="1:16" ht="13.5" x14ac:dyDescent="0.35">
      <c r="A3311" s="1">
        <v>3304</v>
      </c>
      <c r="B3311" s="1">
        <v>3304</v>
      </c>
      <c r="C3311" s="1">
        <v>3305</v>
      </c>
      <c r="D3311" s="1" t="s">
        <v>220</v>
      </c>
      <c r="E3311" s="12">
        <v>0.66666666666666663</v>
      </c>
      <c r="F3311" s="1">
        <v>0.29299999999999998</v>
      </c>
      <c r="G3311" s="1">
        <v>0.32800000000000001</v>
      </c>
      <c r="H3311" s="1">
        <v>0.32800000000000001</v>
      </c>
      <c r="I3311" s="1">
        <v>0.32800000000000001</v>
      </c>
      <c r="J3311" s="1">
        <v>0.32800000000000001</v>
      </c>
      <c r="K3311" s="1">
        <v>9.0999999999999998E-2</v>
      </c>
      <c r="L3311" s="1">
        <v>0.32700000000000001</v>
      </c>
      <c r="M3311" s="1">
        <v>0.32600000000000001</v>
      </c>
      <c r="N3311" s="1">
        <v>0.32700000000000001</v>
      </c>
      <c r="O3311" s="1">
        <v>0.32700000000000001</v>
      </c>
      <c r="P3311" s="1"/>
    </row>
    <row r="3312" spans="1:16" ht="13.5" x14ac:dyDescent="0.35">
      <c r="A3312" s="1">
        <v>3305</v>
      </c>
      <c r="B3312" s="1">
        <v>3305</v>
      </c>
      <c r="C3312" s="1">
        <v>3306</v>
      </c>
      <c r="D3312" s="1" t="s">
        <v>220</v>
      </c>
      <c r="E3312" s="12">
        <v>0.70833333333333337</v>
      </c>
      <c r="F3312" s="1">
        <v>0.46700000000000003</v>
      </c>
      <c r="G3312" s="1">
        <v>0.63300000000000001</v>
      </c>
      <c r="H3312" s="1">
        <v>0.63300000000000001</v>
      </c>
      <c r="I3312" s="1">
        <v>0.63400000000000001</v>
      </c>
      <c r="J3312" s="1">
        <v>0.63400000000000001</v>
      </c>
      <c r="K3312" s="1">
        <v>0.26300000000000001</v>
      </c>
      <c r="L3312" s="1">
        <v>0.628</v>
      </c>
      <c r="M3312" s="1">
        <v>0.628</v>
      </c>
      <c r="N3312" s="1">
        <v>0.629</v>
      </c>
      <c r="O3312" s="1">
        <v>0.629</v>
      </c>
      <c r="P3312" s="1"/>
    </row>
    <row r="3313" spans="1:16" ht="13.5" x14ac:dyDescent="0.35">
      <c r="A3313" s="1">
        <v>3306</v>
      </c>
      <c r="B3313" s="1">
        <v>3306</v>
      </c>
      <c r="C3313" s="1">
        <v>3307</v>
      </c>
      <c r="D3313" s="1" t="s">
        <v>220</v>
      </c>
      <c r="E3313" s="12">
        <v>0.75</v>
      </c>
      <c r="F3313" s="1">
        <v>0.60399999999999998</v>
      </c>
      <c r="G3313" s="1">
        <v>0.71099999999999997</v>
      </c>
      <c r="H3313" s="1">
        <v>0.71099999999999997</v>
      </c>
      <c r="I3313" s="1">
        <v>0.71099999999999997</v>
      </c>
      <c r="J3313" s="1">
        <v>0.71099999999999997</v>
      </c>
      <c r="K3313" s="1">
        <v>0.72199999999999998</v>
      </c>
      <c r="L3313" s="1">
        <v>0.70499999999999996</v>
      </c>
      <c r="M3313" s="1">
        <v>0.70499999999999996</v>
      </c>
      <c r="N3313" s="1">
        <v>0.70599999999999996</v>
      </c>
      <c r="O3313" s="1">
        <v>0.70499999999999996</v>
      </c>
      <c r="P3313" s="1"/>
    </row>
    <row r="3314" spans="1:16" ht="13.5" x14ac:dyDescent="0.35">
      <c r="A3314" s="1">
        <v>3307</v>
      </c>
      <c r="B3314" s="1">
        <v>3307</v>
      </c>
      <c r="C3314" s="1">
        <v>3308</v>
      </c>
      <c r="D3314" s="1" t="s">
        <v>220</v>
      </c>
      <c r="E3314" s="12">
        <v>0.79166666666666663</v>
      </c>
      <c r="F3314" s="1">
        <v>0.63</v>
      </c>
      <c r="G3314" s="1">
        <v>0.52900000000000003</v>
      </c>
      <c r="H3314" s="1">
        <v>0.52900000000000003</v>
      </c>
      <c r="I3314" s="1">
        <v>0.53</v>
      </c>
      <c r="J3314" s="1">
        <v>0.53</v>
      </c>
      <c r="K3314" s="1">
        <v>0.45900000000000002</v>
      </c>
      <c r="L3314" s="1">
        <v>0.52300000000000002</v>
      </c>
      <c r="M3314" s="1">
        <v>0.52300000000000002</v>
      </c>
      <c r="N3314" s="1">
        <v>0.52400000000000002</v>
      </c>
      <c r="O3314" s="1">
        <v>0.52400000000000002</v>
      </c>
      <c r="P3314" s="1"/>
    </row>
    <row r="3315" spans="1:16" ht="13.5" x14ac:dyDescent="0.35">
      <c r="A3315" s="1">
        <v>3308</v>
      </c>
      <c r="B3315" s="1">
        <v>3308</v>
      </c>
      <c r="C3315" s="1">
        <v>3309</v>
      </c>
      <c r="D3315" s="1" t="s">
        <v>220</v>
      </c>
      <c r="E3315" s="12">
        <v>0.83333333333333337</v>
      </c>
      <c r="F3315" s="1">
        <v>0.376</v>
      </c>
      <c r="G3315" s="1">
        <v>0.40100000000000002</v>
      </c>
      <c r="H3315" s="1">
        <v>0.4</v>
      </c>
      <c r="I3315" s="1">
        <v>0.40100000000000002</v>
      </c>
      <c r="J3315" s="1">
        <v>0.40100000000000002</v>
      </c>
      <c r="K3315" s="1">
        <v>0.23899999999999999</v>
      </c>
      <c r="L3315" s="1">
        <v>0.39500000000000002</v>
      </c>
      <c r="M3315" s="1">
        <v>0.39500000000000002</v>
      </c>
      <c r="N3315" s="1">
        <v>0.39500000000000002</v>
      </c>
      <c r="O3315" s="1">
        <v>0.39500000000000002</v>
      </c>
      <c r="P3315" s="1"/>
    </row>
    <row r="3316" spans="1:16" ht="13.5" x14ac:dyDescent="0.35">
      <c r="A3316" s="1">
        <v>3309</v>
      </c>
      <c r="B3316" s="1">
        <v>3309</v>
      </c>
      <c r="C3316" s="1">
        <v>3310</v>
      </c>
      <c r="D3316" s="1" t="s">
        <v>220</v>
      </c>
      <c r="E3316" s="12">
        <v>0.875</v>
      </c>
      <c r="F3316" s="1">
        <v>0.28999999999999998</v>
      </c>
      <c r="G3316" s="1">
        <v>0.34799999999999998</v>
      </c>
      <c r="H3316" s="1">
        <v>0.34799999999999998</v>
      </c>
      <c r="I3316" s="1">
        <v>0.34799999999999998</v>
      </c>
      <c r="J3316" s="1">
        <v>0.34799999999999998</v>
      </c>
      <c r="K3316" s="1">
        <v>0.36399999999999999</v>
      </c>
      <c r="L3316" s="1">
        <v>0.34200000000000003</v>
      </c>
      <c r="M3316" s="1">
        <v>0.34200000000000003</v>
      </c>
      <c r="N3316" s="1">
        <v>0.34300000000000003</v>
      </c>
      <c r="O3316" s="1">
        <v>0.34200000000000003</v>
      </c>
      <c r="P3316" s="1"/>
    </row>
    <row r="3317" spans="1:16" ht="13.5" x14ac:dyDescent="0.35">
      <c r="A3317" s="1">
        <v>3310</v>
      </c>
      <c r="B3317" s="1">
        <v>3310</v>
      </c>
      <c r="C3317" s="1">
        <v>3311</v>
      </c>
      <c r="D3317" s="1" t="s">
        <v>220</v>
      </c>
      <c r="E3317" s="12">
        <v>0.91666666666666663</v>
      </c>
      <c r="F3317" s="1">
        <v>0.218</v>
      </c>
      <c r="G3317" s="1">
        <v>0.216</v>
      </c>
      <c r="H3317" s="1">
        <v>0.216</v>
      </c>
      <c r="I3317" s="1">
        <v>0.217</v>
      </c>
      <c r="J3317" s="1">
        <v>0.217</v>
      </c>
      <c r="K3317" s="1">
        <v>0.247</v>
      </c>
      <c r="L3317" s="1">
        <v>0.21099999999999999</v>
      </c>
      <c r="M3317" s="1">
        <v>0.21099999999999999</v>
      </c>
      <c r="N3317" s="1">
        <v>0.21199999999999999</v>
      </c>
      <c r="O3317" s="1">
        <v>0.21099999999999999</v>
      </c>
      <c r="P3317" s="1"/>
    </row>
    <row r="3318" spans="1:16" ht="13.5" x14ac:dyDescent="0.35">
      <c r="A3318" s="1">
        <v>3311</v>
      </c>
      <c r="B3318" s="1">
        <v>3311</v>
      </c>
      <c r="C3318" s="1">
        <v>3312</v>
      </c>
      <c r="D3318" s="1" t="s">
        <v>220</v>
      </c>
      <c r="E3318" s="12">
        <v>0.95833333333333337</v>
      </c>
      <c r="F3318" s="1">
        <v>0.14499999999999999</v>
      </c>
      <c r="G3318" s="1">
        <v>0.14399999999999999</v>
      </c>
      <c r="H3318" s="1">
        <v>0.14399999999999999</v>
      </c>
      <c r="I3318" s="1">
        <v>0.14499999999999999</v>
      </c>
      <c r="J3318" s="1">
        <v>0.14399999999999999</v>
      </c>
      <c r="K3318" s="1">
        <v>0.16300000000000001</v>
      </c>
      <c r="L3318" s="1">
        <v>0.13900000000000001</v>
      </c>
      <c r="M3318" s="1">
        <v>0.13900000000000001</v>
      </c>
      <c r="N3318" s="1">
        <v>0.14000000000000001</v>
      </c>
      <c r="O3318" s="1">
        <v>0.14000000000000001</v>
      </c>
      <c r="P3318" s="1"/>
    </row>
    <row r="3319" spans="1:16" ht="13.5" x14ac:dyDescent="0.35">
      <c r="A3319" s="1">
        <v>3312</v>
      </c>
      <c r="B3319" s="1">
        <v>3312</v>
      </c>
      <c r="C3319" s="1">
        <v>3313</v>
      </c>
      <c r="D3319" s="1" t="s">
        <v>221</v>
      </c>
      <c r="E3319" s="12">
        <v>0</v>
      </c>
      <c r="F3319" s="1">
        <v>0.126</v>
      </c>
      <c r="G3319" s="1">
        <v>5.6000000000000001E-2</v>
      </c>
      <c r="H3319" s="1">
        <v>5.6000000000000001E-2</v>
      </c>
      <c r="I3319" s="1">
        <v>5.6000000000000001E-2</v>
      </c>
      <c r="J3319" s="1">
        <v>5.6000000000000001E-2</v>
      </c>
      <c r="K3319" s="1">
        <v>0.185</v>
      </c>
      <c r="L3319" s="1">
        <v>5.1999999999999998E-2</v>
      </c>
      <c r="M3319" s="1">
        <v>5.1999999999999998E-2</v>
      </c>
      <c r="N3319" s="1">
        <v>5.1999999999999998E-2</v>
      </c>
      <c r="O3319" s="1">
        <v>5.1999999999999998E-2</v>
      </c>
      <c r="P3319" s="1"/>
    </row>
    <row r="3320" spans="1:16" ht="13.5" x14ac:dyDescent="0.35">
      <c r="A3320" s="1">
        <v>3313</v>
      </c>
      <c r="B3320" s="1">
        <v>3313</v>
      </c>
      <c r="C3320" s="1">
        <v>3314</v>
      </c>
      <c r="D3320" s="1" t="s">
        <v>221</v>
      </c>
      <c r="E3320" s="12">
        <v>4.1666666666666664E-2</v>
      </c>
      <c r="F3320" s="1">
        <v>2.4510000000000001</v>
      </c>
      <c r="G3320" s="1">
        <v>4.4290000000000003</v>
      </c>
      <c r="H3320" s="1">
        <v>3.177</v>
      </c>
      <c r="I3320" s="1">
        <v>3.004</v>
      </c>
      <c r="J3320" s="1">
        <v>9.0180000000000007</v>
      </c>
      <c r="K3320" s="1">
        <v>2.5939999999999999</v>
      </c>
      <c r="L3320" s="1">
        <v>4.6609999999999996</v>
      </c>
      <c r="M3320" s="1">
        <v>3.3450000000000002</v>
      </c>
      <c r="N3320" s="1">
        <v>3.1619999999999999</v>
      </c>
      <c r="O3320" s="1">
        <v>24.747</v>
      </c>
      <c r="P3320" s="1"/>
    </row>
    <row r="3321" spans="1:16" ht="13.5" x14ac:dyDescent="0.35">
      <c r="A3321" s="1">
        <v>3314</v>
      </c>
      <c r="B3321" s="1">
        <v>3314</v>
      </c>
      <c r="C3321" s="1">
        <v>3315</v>
      </c>
      <c r="D3321" s="1" t="s">
        <v>221</v>
      </c>
      <c r="E3321" s="12">
        <v>8.3333333333333329E-2</v>
      </c>
      <c r="F3321" s="1">
        <v>4.665</v>
      </c>
      <c r="G3321" s="1">
        <v>9.6170000000000009</v>
      </c>
      <c r="H3321" s="1">
        <v>6.2809999999999997</v>
      </c>
      <c r="I3321" s="1">
        <v>7.6539999999999999</v>
      </c>
      <c r="J3321" s="1">
        <v>22.855</v>
      </c>
      <c r="K3321" s="1">
        <v>4.6840000000000002</v>
      </c>
      <c r="L3321" s="1">
        <v>10.125999999999999</v>
      </c>
      <c r="M3321" s="1">
        <v>6.6159999999999997</v>
      </c>
      <c r="N3321" s="1">
        <v>8.06</v>
      </c>
      <c r="O3321" s="1">
        <v>62.622</v>
      </c>
      <c r="P3321" s="1"/>
    </row>
    <row r="3322" spans="1:16" ht="13.5" x14ac:dyDescent="0.35">
      <c r="A3322" s="1">
        <v>3315</v>
      </c>
      <c r="B3322" s="1">
        <v>3315</v>
      </c>
      <c r="C3322" s="1">
        <v>3316</v>
      </c>
      <c r="D3322" s="1" t="s">
        <v>221</v>
      </c>
      <c r="E3322" s="12">
        <v>0.125</v>
      </c>
      <c r="F3322" s="1">
        <v>0.88700000000000001</v>
      </c>
      <c r="G3322" s="1">
        <v>2.2069999999999999</v>
      </c>
      <c r="H3322" s="1">
        <v>1.345</v>
      </c>
      <c r="I3322" s="1">
        <v>2.2709999999999999</v>
      </c>
      <c r="J3322" s="1">
        <v>2.4580000000000002</v>
      </c>
      <c r="K3322" s="1">
        <v>0.99399999999999999</v>
      </c>
      <c r="L3322" s="1">
        <v>2.3180000000000001</v>
      </c>
      <c r="M3322" s="1">
        <v>1.411</v>
      </c>
      <c r="N3322" s="1">
        <v>2.3839999999999999</v>
      </c>
      <c r="O3322" s="1">
        <v>21.047000000000001</v>
      </c>
      <c r="P3322" s="1"/>
    </row>
    <row r="3323" spans="1:16" ht="13.5" x14ac:dyDescent="0.35">
      <c r="A3323" s="1">
        <v>3316</v>
      </c>
      <c r="B3323" s="1">
        <v>3316</v>
      </c>
      <c r="C3323" s="1">
        <v>3317</v>
      </c>
      <c r="D3323" s="1" t="s">
        <v>221</v>
      </c>
      <c r="E3323" s="12">
        <v>0.16666666666666666</v>
      </c>
      <c r="F3323" s="1">
        <v>6.4669999999999996</v>
      </c>
      <c r="G3323" s="1">
        <v>12.281000000000001</v>
      </c>
      <c r="H3323" s="1">
        <v>8.5549999999999997</v>
      </c>
      <c r="I3323" s="1">
        <v>8.8260000000000005</v>
      </c>
      <c r="J3323" s="1">
        <v>29.855</v>
      </c>
      <c r="K3323" s="1">
        <v>6.5839999999999996</v>
      </c>
      <c r="L3323" s="1">
        <v>12.923999999999999</v>
      </c>
      <c r="M3323" s="1">
        <v>9.0039999999999996</v>
      </c>
      <c r="N3323" s="1">
        <v>9.2899999999999991</v>
      </c>
      <c r="O3323" s="1">
        <v>66.775000000000006</v>
      </c>
      <c r="P3323" s="1"/>
    </row>
    <row r="3324" spans="1:16" ht="13.5" x14ac:dyDescent="0.35">
      <c r="A3324" s="1">
        <v>3317</v>
      </c>
      <c r="B3324" s="1">
        <v>3317</v>
      </c>
      <c r="C3324" s="1">
        <v>3318</v>
      </c>
      <c r="D3324" s="1" t="s">
        <v>221</v>
      </c>
      <c r="E3324" s="12">
        <v>0.20833333333333334</v>
      </c>
      <c r="F3324" s="1">
        <v>0.32500000000000001</v>
      </c>
      <c r="G3324" s="1">
        <v>0.20799999999999999</v>
      </c>
      <c r="H3324" s="1">
        <v>0.20799999999999999</v>
      </c>
      <c r="I3324" s="1">
        <v>0.20799999999999999</v>
      </c>
      <c r="J3324" s="1">
        <v>0.20799999999999999</v>
      </c>
      <c r="K3324" s="1">
        <v>0.21299999999999999</v>
      </c>
      <c r="L3324" s="1">
        <v>0.20599999999999999</v>
      </c>
      <c r="M3324" s="1">
        <v>0.20599999999999999</v>
      </c>
      <c r="N3324" s="1">
        <v>0.20599999999999999</v>
      </c>
      <c r="O3324" s="1">
        <v>0.20599999999999999</v>
      </c>
      <c r="P3324" s="1"/>
    </row>
    <row r="3325" spans="1:16" ht="13.5" x14ac:dyDescent="0.35">
      <c r="A3325" s="1">
        <v>3318</v>
      </c>
      <c r="B3325" s="1">
        <v>3318</v>
      </c>
      <c r="C3325" s="1">
        <v>3319</v>
      </c>
      <c r="D3325" s="1" t="s">
        <v>221</v>
      </c>
      <c r="E3325" s="12">
        <v>0.25</v>
      </c>
      <c r="F3325" s="1">
        <v>1.161</v>
      </c>
      <c r="G3325" s="1">
        <v>1.6140000000000001</v>
      </c>
      <c r="H3325" s="1">
        <v>1.216</v>
      </c>
      <c r="I3325" s="1">
        <v>1.0840000000000001</v>
      </c>
      <c r="J3325" s="1">
        <v>5.851</v>
      </c>
      <c r="K3325" s="1">
        <v>1.1240000000000001</v>
      </c>
      <c r="L3325" s="1">
        <v>1.6819999999999999</v>
      </c>
      <c r="M3325" s="1">
        <v>1.2629999999999999</v>
      </c>
      <c r="N3325" s="1">
        <v>1.1240000000000001</v>
      </c>
      <c r="O3325" s="1">
        <v>3.43</v>
      </c>
      <c r="P3325" s="1"/>
    </row>
    <row r="3326" spans="1:16" ht="13.5" x14ac:dyDescent="0.35">
      <c r="A3326" s="1">
        <v>3319</v>
      </c>
      <c r="B3326" s="1">
        <v>3319</v>
      </c>
      <c r="C3326" s="1">
        <v>3320</v>
      </c>
      <c r="D3326" s="1" t="s">
        <v>221</v>
      </c>
      <c r="E3326" s="12">
        <v>0.29166666666666669</v>
      </c>
      <c r="F3326" s="1">
        <v>0.188</v>
      </c>
      <c r="G3326" s="1">
        <v>1.1140000000000001</v>
      </c>
      <c r="H3326" s="1">
        <v>1.8129999999999999</v>
      </c>
      <c r="I3326" s="1">
        <v>2.8860000000000001</v>
      </c>
      <c r="J3326" s="1">
        <v>18.486000000000001</v>
      </c>
      <c r="K3326" s="1">
        <v>0.67300000000000004</v>
      </c>
      <c r="L3326" s="1">
        <v>1.649</v>
      </c>
      <c r="M3326" s="1">
        <v>1.431</v>
      </c>
      <c r="N3326" s="1">
        <v>2.56</v>
      </c>
      <c r="O3326" s="1">
        <v>6.4459999999999997</v>
      </c>
      <c r="P3326" s="1"/>
    </row>
    <row r="3327" spans="1:16" ht="13.5" x14ac:dyDescent="0.35">
      <c r="A3327" s="1">
        <v>3320</v>
      </c>
      <c r="B3327" s="1">
        <v>3320</v>
      </c>
      <c r="C3327" s="1">
        <v>3321</v>
      </c>
      <c r="D3327" s="1" t="s">
        <v>221</v>
      </c>
      <c r="E3327" s="12">
        <v>0.33333333333333331</v>
      </c>
      <c r="F3327" s="1">
        <v>4.8040000000000003</v>
      </c>
      <c r="G3327" s="1">
        <v>2.9009999999999998</v>
      </c>
      <c r="H3327" s="1">
        <v>2.11</v>
      </c>
      <c r="I3327" s="1">
        <v>1.395</v>
      </c>
      <c r="J3327" s="1">
        <v>19.59</v>
      </c>
      <c r="K3327" s="1">
        <v>4.3410000000000002</v>
      </c>
      <c r="L3327" s="1">
        <v>3.0459999999999998</v>
      </c>
      <c r="M3327" s="1">
        <v>2.218</v>
      </c>
      <c r="N3327" s="1">
        <v>1.464</v>
      </c>
      <c r="O3327" s="1">
        <v>11.157</v>
      </c>
      <c r="P3327" s="1"/>
    </row>
    <row r="3328" spans="1:16" ht="13.5" x14ac:dyDescent="0.35">
      <c r="A3328" s="1">
        <v>3321</v>
      </c>
      <c r="B3328" s="1">
        <v>3321</v>
      </c>
      <c r="C3328" s="1">
        <v>3322</v>
      </c>
      <c r="D3328" s="1" t="s">
        <v>221</v>
      </c>
      <c r="E3328" s="12">
        <v>0.375</v>
      </c>
      <c r="F3328" s="1">
        <v>4.3220000000000001</v>
      </c>
      <c r="G3328" s="1">
        <v>6.9530000000000003</v>
      </c>
      <c r="H3328" s="1">
        <v>4.8630000000000004</v>
      </c>
      <c r="I3328" s="1">
        <v>4.5540000000000003</v>
      </c>
      <c r="J3328" s="1">
        <v>5.0460000000000003</v>
      </c>
      <c r="K3328" s="1">
        <v>4.1459999999999999</v>
      </c>
      <c r="L3328" s="1">
        <v>7.3230000000000004</v>
      </c>
      <c r="M3328" s="1">
        <v>5.1260000000000003</v>
      </c>
      <c r="N3328" s="1">
        <v>4.8040000000000003</v>
      </c>
      <c r="O3328" s="1">
        <v>0.995</v>
      </c>
      <c r="P3328" s="1"/>
    </row>
    <row r="3329" spans="1:16" ht="13.5" x14ac:dyDescent="0.35">
      <c r="A3329" s="1">
        <v>3322</v>
      </c>
      <c r="B3329" s="1">
        <v>3322</v>
      </c>
      <c r="C3329" s="1">
        <v>3323</v>
      </c>
      <c r="D3329" s="1" t="s">
        <v>221</v>
      </c>
      <c r="E3329" s="12">
        <v>0.41666666666666669</v>
      </c>
      <c r="F3329" s="1">
        <v>0.61899999999999999</v>
      </c>
      <c r="G3329" s="1">
        <v>1.516</v>
      </c>
      <c r="H3329" s="1">
        <v>1.07</v>
      </c>
      <c r="I3329" s="1">
        <v>0.879</v>
      </c>
      <c r="J3329" s="1">
        <v>8.3339999999999996</v>
      </c>
      <c r="K3329" s="1">
        <v>0.52400000000000002</v>
      </c>
      <c r="L3329" s="1">
        <v>1.621</v>
      </c>
      <c r="M3329" s="1">
        <v>1.1479999999999999</v>
      </c>
      <c r="N3329" s="1">
        <v>0.94599999999999995</v>
      </c>
      <c r="O3329" s="1">
        <v>6.3780000000000001</v>
      </c>
      <c r="P3329" s="1"/>
    </row>
    <row r="3330" spans="1:16" ht="13.5" x14ac:dyDescent="0.35">
      <c r="A3330" s="1">
        <v>3323</v>
      </c>
      <c r="B3330" s="1">
        <v>3323</v>
      </c>
      <c r="C3330" s="1">
        <v>3324</v>
      </c>
      <c r="D3330" s="1" t="s">
        <v>221</v>
      </c>
      <c r="E3330" s="12">
        <v>0.45833333333333331</v>
      </c>
      <c r="F3330" s="1">
        <v>2.6890000000000001</v>
      </c>
      <c r="G3330" s="1">
        <v>1.258</v>
      </c>
      <c r="H3330" s="1">
        <v>0.47699999999999998</v>
      </c>
      <c r="I3330" s="1">
        <v>0.63100000000000001</v>
      </c>
      <c r="J3330" s="1">
        <v>3.6850000000000001</v>
      </c>
      <c r="K3330" s="1">
        <v>3.1179999999999999</v>
      </c>
      <c r="L3330" s="1">
        <v>1.419</v>
      </c>
      <c r="M3330" s="1">
        <v>0.59499999999999997</v>
      </c>
      <c r="N3330" s="1">
        <v>0.73799999999999999</v>
      </c>
      <c r="O3330" s="1">
        <v>9.1020000000000003</v>
      </c>
      <c r="P3330" s="1"/>
    </row>
    <row r="3331" spans="1:16" ht="13.5" x14ac:dyDescent="0.35">
      <c r="A3331" s="1">
        <v>3324</v>
      </c>
      <c r="B3331" s="1">
        <v>3324</v>
      </c>
      <c r="C3331" s="1">
        <v>3325</v>
      </c>
      <c r="D3331" s="1" t="s">
        <v>221</v>
      </c>
      <c r="E3331" s="12">
        <v>0.5</v>
      </c>
      <c r="F3331" s="1">
        <v>2.5659999999999998</v>
      </c>
      <c r="G3331" s="1">
        <v>0.629</v>
      </c>
      <c r="H3331" s="1">
        <v>0.248</v>
      </c>
      <c r="I3331" s="1">
        <v>0.376</v>
      </c>
      <c r="J3331" s="1">
        <v>0.42199999999999999</v>
      </c>
      <c r="K3331" s="1">
        <v>2.9449999999999998</v>
      </c>
      <c r="L3331" s="1">
        <v>0.60899999999999999</v>
      </c>
      <c r="M3331" s="1">
        <v>0.30499999999999999</v>
      </c>
      <c r="N3331" s="1">
        <v>0.40699999999999997</v>
      </c>
      <c r="O3331" s="1">
        <v>1.0820000000000001</v>
      </c>
      <c r="P3331" s="1"/>
    </row>
    <row r="3332" spans="1:16" ht="13.5" x14ac:dyDescent="0.35">
      <c r="A3332" s="1">
        <v>3325</v>
      </c>
      <c r="B3332" s="1">
        <v>3325</v>
      </c>
      <c r="C3332" s="1">
        <v>3326</v>
      </c>
      <c r="D3332" s="1" t="s">
        <v>221</v>
      </c>
      <c r="E3332" s="12">
        <v>0.54166666666666663</v>
      </c>
      <c r="F3332" s="1">
        <v>0.123</v>
      </c>
      <c r="G3332" s="1">
        <v>0.629</v>
      </c>
      <c r="H3332" s="1">
        <v>0.22900000000000001</v>
      </c>
      <c r="I3332" s="1">
        <v>0.255</v>
      </c>
      <c r="J3332" s="1">
        <v>4.1079999999999997</v>
      </c>
      <c r="K3332" s="1">
        <v>0.17199999999999999</v>
      </c>
      <c r="L3332" s="1">
        <v>0.81</v>
      </c>
      <c r="M3332" s="1">
        <v>0.28999999999999998</v>
      </c>
      <c r="N3332" s="1">
        <v>0.33100000000000002</v>
      </c>
      <c r="O3332" s="1">
        <v>8.9789999999999992</v>
      </c>
      <c r="P3332" s="1"/>
    </row>
    <row r="3333" spans="1:16" ht="13.5" x14ac:dyDescent="0.35">
      <c r="A3333" s="1">
        <v>3326</v>
      </c>
      <c r="B3333" s="1">
        <v>3326</v>
      </c>
      <c r="C3333" s="1">
        <v>3327</v>
      </c>
      <c r="D3333" s="1" t="s">
        <v>221</v>
      </c>
      <c r="E3333" s="12">
        <v>0.58333333333333337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1.2050000000000001</v>
      </c>
      <c r="P3333" s="1"/>
    </row>
    <row r="3334" spans="1:16" ht="13.5" x14ac:dyDescent="0.35">
      <c r="A3334" s="1">
        <v>3327</v>
      </c>
      <c r="B3334" s="1">
        <v>3327</v>
      </c>
      <c r="C3334" s="1">
        <v>3328</v>
      </c>
      <c r="D3334" s="1" t="s">
        <v>221</v>
      </c>
      <c r="E3334" s="12">
        <v>0.625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1.5669999999999999</v>
      </c>
      <c r="P3334" s="1"/>
    </row>
    <row r="3335" spans="1:16" ht="13.5" x14ac:dyDescent="0.35">
      <c r="A3335" s="1">
        <v>3328</v>
      </c>
      <c r="B3335" s="1">
        <v>3328</v>
      </c>
      <c r="C3335" s="1">
        <v>3329</v>
      </c>
      <c r="D3335" s="1" t="s">
        <v>221</v>
      </c>
      <c r="E3335" s="12">
        <v>0.66666666666666663</v>
      </c>
      <c r="F3335" s="1">
        <v>0.78800000000000003</v>
      </c>
      <c r="G3335" s="1">
        <v>1.825</v>
      </c>
      <c r="H3335" s="1">
        <v>1.577</v>
      </c>
      <c r="I3335" s="1">
        <v>1.206</v>
      </c>
      <c r="J3335" s="1">
        <v>1.022</v>
      </c>
      <c r="K3335" s="1">
        <v>0.875</v>
      </c>
      <c r="L3335" s="1">
        <v>1.966</v>
      </c>
      <c r="M3335" s="1">
        <v>1.704</v>
      </c>
      <c r="N3335" s="1">
        <v>1.306</v>
      </c>
      <c r="O3335" s="1">
        <v>0.05</v>
      </c>
      <c r="P3335" s="1"/>
    </row>
    <row r="3336" spans="1:16" ht="13.5" x14ac:dyDescent="0.35">
      <c r="A3336" s="1">
        <v>3329</v>
      </c>
      <c r="B3336" s="1">
        <v>3329</v>
      </c>
      <c r="C3336" s="1">
        <v>3330</v>
      </c>
      <c r="D3336" s="1" t="s">
        <v>221</v>
      </c>
      <c r="E3336" s="12">
        <v>0.70833333333333337</v>
      </c>
      <c r="F3336" s="1">
        <v>2.11</v>
      </c>
      <c r="G3336" s="1">
        <v>2.0379999999999998</v>
      </c>
      <c r="H3336" s="1">
        <v>2.141</v>
      </c>
      <c r="I3336" s="1">
        <v>2.0750000000000002</v>
      </c>
      <c r="J3336" s="1">
        <v>1.907</v>
      </c>
      <c r="K3336" s="1">
        <v>2.1120000000000001</v>
      </c>
      <c r="L3336" s="1">
        <v>2.0049999999999999</v>
      </c>
      <c r="M3336" s="1">
        <v>2.1230000000000002</v>
      </c>
      <c r="N3336" s="1">
        <v>2.0640000000000001</v>
      </c>
      <c r="O3336" s="1">
        <v>1.663</v>
      </c>
      <c r="P3336" s="1"/>
    </row>
    <row r="3337" spans="1:16" ht="13.5" x14ac:dyDescent="0.35">
      <c r="A3337" s="1">
        <v>3330</v>
      </c>
      <c r="B3337" s="1">
        <v>3330</v>
      </c>
      <c r="C3337" s="1">
        <v>3331</v>
      </c>
      <c r="D3337" s="1" t="s">
        <v>221</v>
      </c>
      <c r="E3337" s="12">
        <v>0.75</v>
      </c>
      <c r="F3337" s="1">
        <v>0.84899999999999998</v>
      </c>
      <c r="G3337" s="1">
        <v>0.89900000000000002</v>
      </c>
      <c r="H3337" s="1">
        <v>0.89900000000000002</v>
      </c>
      <c r="I3337" s="1">
        <v>0.83899999999999997</v>
      </c>
      <c r="J3337" s="1">
        <v>0.82899999999999996</v>
      </c>
      <c r="K3337" s="1">
        <v>1.21</v>
      </c>
      <c r="L3337" s="1">
        <v>0.90200000000000002</v>
      </c>
      <c r="M3337" s="1">
        <v>0.90100000000000002</v>
      </c>
      <c r="N3337" s="1">
        <v>0.83699999999999997</v>
      </c>
      <c r="O3337" s="1">
        <v>3.2389999999999999</v>
      </c>
      <c r="P3337" s="1"/>
    </row>
    <row r="3338" spans="1:16" ht="13.5" x14ac:dyDescent="0.35">
      <c r="A3338" s="1">
        <v>3331</v>
      </c>
      <c r="B3338" s="1">
        <v>3331</v>
      </c>
      <c r="C3338" s="1">
        <v>3332</v>
      </c>
      <c r="D3338" s="1" t="s">
        <v>221</v>
      </c>
      <c r="E3338" s="12">
        <v>0.79166666666666663</v>
      </c>
      <c r="F3338" s="1">
        <v>0.97899999999999998</v>
      </c>
      <c r="G3338" s="1">
        <v>1.3779999999999999</v>
      </c>
      <c r="H3338" s="1">
        <v>1.4</v>
      </c>
      <c r="I3338" s="1">
        <v>0.93400000000000005</v>
      </c>
      <c r="J3338" s="1">
        <v>1.579</v>
      </c>
      <c r="K3338" s="1">
        <v>0.72099999999999997</v>
      </c>
      <c r="L3338" s="1">
        <v>1.4159999999999999</v>
      </c>
      <c r="M3338" s="1">
        <v>1.4379999999999999</v>
      </c>
      <c r="N3338" s="1">
        <v>0.94699999999999995</v>
      </c>
      <c r="O3338" s="1">
        <v>3.71</v>
      </c>
      <c r="P3338" s="1"/>
    </row>
    <row r="3339" spans="1:16" ht="13.5" x14ac:dyDescent="0.35">
      <c r="A3339" s="1">
        <v>3332</v>
      </c>
      <c r="B3339" s="1">
        <v>3332</v>
      </c>
      <c r="C3339" s="1">
        <v>3333</v>
      </c>
      <c r="D3339" s="1" t="s">
        <v>221</v>
      </c>
      <c r="E3339" s="12">
        <v>0.83333333333333337</v>
      </c>
      <c r="F3339" s="1">
        <v>7.0999999999999994E-2</v>
      </c>
      <c r="G3339" s="1">
        <v>0.36499999999999999</v>
      </c>
      <c r="H3339" s="1">
        <v>0.439</v>
      </c>
      <c r="I3339" s="1">
        <v>0.10100000000000001</v>
      </c>
      <c r="J3339" s="1">
        <v>0.83699999999999997</v>
      </c>
      <c r="K3339" s="1">
        <v>5.3999999999999999E-2</v>
      </c>
      <c r="L3339" s="1">
        <v>0.40699999999999997</v>
      </c>
      <c r="M3339" s="1">
        <v>0.48599999999999999</v>
      </c>
      <c r="N3339" s="1">
        <v>8.2000000000000003E-2</v>
      </c>
      <c r="O3339" s="1">
        <v>5.54</v>
      </c>
      <c r="P3339" s="1"/>
    </row>
    <row r="3340" spans="1:16" ht="13.5" x14ac:dyDescent="0.35">
      <c r="A3340" s="1">
        <v>3333</v>
      </c>
      <c r="B3340" s="1">
        <v>3333</v>
      </c>
      <c r="C3340" s="1">
        <v>3334</v>
      </c>
      <c r="D3340" s="1" t="s">
        <v>221</v>
      </c>
      <c r="E3340" s="12">
        <v>0.875</v>
      </c>
      <c r="F3340" s="1">
        <v>2.99</v>
      </c>
      <c r="G3340" s="1">
        <v>5.1509999999999998</v>
      </c>
      <c r="H3340" s="1">
        <v>4.3860000000000001</v>
      </c>
      <c r="I3340" s="1">
        <v>3.1669999999999998</v>
      </c>
      <c r="J3340" s="1">
        <v>0.38300000000000001</v>
      </c>
      <c r="K3340" s="1">
        <v>3.0030000000000001</v>
      </c>
      <c r="L3340" s="1">
        <v>5.3940000000000001</v>
      </c>
      <c r="M3340" s="1">
        <v>4.5890000000000004</v>
      </c>
      <c r="N3340" s="1">
        <v>3.306</v>
      </c>
      <c r="O3340" s="1">
        <v>0.35499999999999998</v>
      </c>
      <c r="P3340" s="1"/>
    </row>
    <row r="3341" spans="1:16" ht="13.5" x14ac:dyDescent="0.35">
      <c r="A3341" s="1">
        <v>3334</v>
      </c>
      <c r="B3341" s="1">
        <v>3334</v>
      </c>
      <c r="C3341" s="1">
        <v>3335</v>
      </c>
      <c r="D3341" s="1" t="s">
        <v>221</v>
      </c>
      <c r="E3341" s="12">
        <v>0.91666666666666663</v>
      </c>
      <c r="F3341" s="1">
        <v>1.1220000000000001</v>
      </c>
      <c r="G3341" s="1">
        <v>2.911</v>
      </c>
      <c r="H3341" s="1">
        <v>2.3719999999999999</v>
      </c>
      <c r="I3341" s="1">
        <v>1.6930000000000001</v>
      </c>
      <c r="J3341" s="1">
        <v>0.57499999999999996</v>
      </c>
      <c r="K3341" s="1">
        <v>1.1559999999999999</v>
      </c>
      <c r="L3341" s="1">
        <v>3.0960000000000001</v>
      </c>
      <c r="M3341" s="1">
        <v>2.5299999999999998</v>
      </c>
      <c r="N3341" s="1">
        <v>1.8160000000000001</v>
      </c>
      <c r="O3341" s="1">
        <v>0.55300000000000005</v>
      </c>
      <c r="P3341" s="1"/>
    </row>
    <row r="3342" spans="1:16" ht="13.5" x14ac:dyDescent="0.35">
      <c r="A3342" s="1">
        <v>3335</v>
      </c>
      <c r="B3342" s="1">
        <v>3335</v>
      </c>
      <c r="C3342" s="1">
        <v>3336</v>
      </c>
      <c r="D3342" s="1" t="s">
        <v>221</v>
      </c>
      <c r="E3342" s="12">
        <v>0.95833333333333337</v>
      </c>
      <c r="F3342" s="1">
        <v>5.37</v>
      </c>
      <c r="G3342" s="1">
        <v>7.883</v>
      </c>
      <c r="H3342" s="1">
        <v>7.0330000000000004</v>
      </c>
      <c r="I3342" s="1">
        <v>3.5529999999999999</v>
      </c>
      <c r="J3342" s="1">
        <v>0.59199999999999997</v>
      </c>
      <c r="K3342" s="1">
        <v>5.2880000000000003</v>
      </c>
      <c r="L3342" s="1">
        <v>8.2590000000000003</v>
      </c>
      <c r="M3342" s="1">
        <v>7.3639999999999999</v>
      </c>
      <c r="N3342" s="1">
        <v>3.7029999999999998</v>
      </c>
      <c r="O3342" s="1">
        <v>0.57499999999999996</v>
      </c>
      <c r="P3342" s="1"/>
    </row>
    <row r="3343" spans="1:16" ht="13.5" x14ac:dyDescent="0.35">
      <c r="A3343" s="1">
        <v>3336</v>
      </c>
      <c r="B3343" s="1">
        <v>3336</v>
      </c>
      <c r="C3343" s="1">
        <v>3337</v>
      </c>
      <c r="D3343" s="1" t="s">
        <v>222</v>
      </c>
      <c r="E3343" s="12">
        <v>0</v>
      </c>
      <c r="F3343" s="1">
        <v>4.4850000000000003</v>
      </c>
      <c r="G3343" s="1">
        <v>7.2960000000000003</v>
      </c>
      <c r="H3343" s="1">
        <v>6.2859999999999996</v>
      </c>
      <c r="I3343" s="1">
        <v>2.8849999999999998</v>
      </c>
      <c r="J3343" s="1">
        <v>0.45500000000000002</v>
      </c>
      <c r="K3343" s="1">
        <v>4.4989999999999997</v>
      </c>
      <c r="L3343" s="1">
        <v>7.702</v>
      </c>
      <c r="M3343" s="1">
        <v>6.64</v>
      </c>
      <c r="N3343" s="1">
        <v>3.0619999999999998</v>
      </c>
      <c r="O3343" s="1">
        <v>0.441</v>
      </c>
      <c r="P3343" s="1"/>
    </row>
    <row r="3344" spans="1:16" ht="13.5" x14ac:dyDescent="0.35">
      <c r="A3344" s="1">
        <v>3337</v>
      </c>
      <c r="B3344" s="1">
        <v>3337</v>
      </c>
      <c r="C3344" s="1">
        <v>3338</v>
      </c>
      <c r="D3344" s="1" t="s">
        <v>222</v>
      </c>
      <c r="E3344" s="12">
        <v>4.1666666666666664E-2</v>
      </c>
      <c r="F3344" s="1">
        <v>1.05</v>
      </c>
      <c r="G3344" s="1">
        <v>1.8069999999999999</v>
      </c>
      <c r="H3344" s="1">
        <v>1.569</v>
      </c>
      <c r="I3344" s="1">
        <v>0.55900000000000005</v>
      </c>
      <c r="J3344" s="1">
        <v>0.29699999999999999</v>
      </c>
      <c r="K3344" s="1">
        <v>1.0129999999999999</v>
      </c>
      <c r="L3344" s="1">
        <v>1.919</v>
      </c>
      <c r="M3344" s="1">
        <v>1.669</v>
      </c>
      <c r="N3344" s="1">
        <v>0.60699999999999998</v>
      </c>
      <c r="O3344" s="1">
        <v>0.28499999999999998</v>
      </c>
      <c r="P3344" s="1"/>
    </row>
    <row r="3345" spans="1:16" ht="13.5" x14ac:dyDescent="0.35">
      <c r="A3345" s="1">
        <v>3338</v>
      </c>
      <c r="B3345" s="1">
        <v>3338</v>
      </c>
      <c r="C3345" s="1">
        <v>3339</v>
      </c>
      <c r="D3345" s="1" t="s">
        <v>222</v>
      </c>
      <c r="E3345" s="12">
        <v>8.3333333333333329E-2</v>
      </c>
      <c r="F3345" s="1">
        <v>3.69</v>
      </c>
      <c r="G3345" s="1">
        <v>5.476</v>
      </c>
      <c r="H3345" s="1">
        <v>4.8680000000000003</v>
      </c>
      <c r="I3345" s="1">
        <v>2.4209999999999998</v>
      </c>
      <c r="J3345" s="1">
        <v>8.0839999999999996</v>
      </c>
      <c r="K3345" s="1">
        <v>3.69</v>
      </c>
      <c r="L3345" s="1">
        <v>5.7450000000000001</v>
      </c>
      <c r="M3345" s="1">
        <v>5.1050000000000004</v>
      </c>
      <c r="N3345" s="1">
        <v>2.5299999999999998</v>
      </c>
      <c r="O3345" s="1">
        <v>15.897</v>
      </c>
      <c r="P3345" s="1"/>
    </row>
    <row r="3346" spans="1:16" ht="13.5" x14ac:dyDescent="0.35">
      <c r="A3346" s="1">
        <v>3339</v>
      </c>
      <c r="B3346" s="1">
        <v>3339</v>
      </c>
      <c r="C3346" s="1">
        <v>3340</v>
      </c>
      <c r="D3346" s="1" t="s">
        <v>222</v>
      </c>
      <c r="E3346" s="12">
        <v>0.125</v>
      </c>
      <c r="F3346" s="1">
        <v>2.4660000000000002</v>
      </c>
      <c r="G3346" s="1">
        <v>3.6360000000000001</v>
      </c>
      <c r="H3346" s="1">
        <v>3.379</v>
      </c>
      <c r="I3346" s="1">
        <v>1.508</v>
      </c>
      <c r="J3346" s="1">
        <v>5.7530000000000001</v>
      </c>
      <c r="K3346" s="1">
        <v>2.4340000000000002</v>
      </c>
      <c r="L3346" s="1">
        <v>3.8090000000000002</v>
      </c>
      <c r="M3346" s="1">
        <v>3.5379999999999998</v>
      </c>
      <c r="N3346" s="1">
        <v>1.57</v>
      </c>
      <c r="O3346" s="1">
        <v>8.1430000000000007</v>
      </c>
      <c r="P3346" s="1"/>
    </row>
    <row r="3347" spans="1:16" ht="13.5" x14ac:dyDescent="0.35">
      <c r="A3347" s="1">
        <v>3340</v>
      </c>
      <c r="B3347" s="1">
        <v>3340</v>
      </c>
      <c r="C3347" s="1">
        <v>3341</v>
      </c>
      <c r="D3347" s="1" t="s">
        <v>222</v>
      </c>
      <c r="E3347" s="12">
        <v>0.16666666666666666</v>
      </c>
      <c r="F3347" s="1">
        <v>0.59799999999999998</v>
      </c>
      <c r="G3347" s="1">
        <v>0.93600000000000005</v>
      </c>
      <c r="H3347" s="1">
        <v>0.97</v>
      </c>
      <c r="I3347" s="1">
        <v>0.54200000000000004</v>
      </c>
      <c r="J3347" s="1">
        <v>1.524</v>
      </c>
      <c r="K3347" s="1">
        <v>0.59799999999999998</v>
      </c>
      <c r="L3347" s="1">
        <v>0.97199999999999998</v>
      </c>
      <c r="M3347" s="1">
        <v>1.008</v>
      </c>
      <c r="N3347" s="1">
        <v>0.55800000000000005</v>
      </c>
      <c r="O3347" s="1">
        <v>2.5339999999999998</v>
      </c>
      <c r="P3347" s="1"/>
    </row>
    <row r="3348" spans="1:16" ht="13.5" x14ac:dyDescent="0.35">
      <c r="A3348" s="1">
        <v>3341</v>
      </c>
      <c r="B3348" s="1">
        <v>3341</v>
      </c>
      <c r="C3348" s="1">
        <v>3342</v>
      </c>
      <c r="D3348" s="1" t="s">
        <v>222</v>
      </c>
      <c r="E3348" s="12">
        <v>0.20833333333333334</v>
      </c>
      <c r="F3348" s="1">
        <v>5.2859999999999996</v>
      </c>
      <c r="G3348" s="1">
        <v>8.2309999999999999</v>
      </c>
      <c r="H3348" s="1">
        <v>7.375</v>
      </c>
      <c r="I3348" s="1">
        <v>3.3929999999999998</v>
      </c>
      <c r="J3348" s="1">
        <v>13.659000000000001</v>
      </c>
      <c r="K3348" s="1">
        <v>5.2919999999999998</v>
      </c>
      <c r="L3348" s="1">
        <v>8.6649999999999991</v>
      </c>
      <c r="M3348" s="1">
        <v>7.7649999999999997</v>
      </c>
      <c r="N3348" s="1">
        <v>3.5760000000000001</v>
      </c>
      <c r="O3348" s="1">
        <v>24.24</v>
      </c>
      <c r="P3348" s="1"/>
    </row>
    <row r="3349" spans="1:16" ht="13.5" x14ac:dyDescent="0.35">
      <c r="A3349" s="1">
        <v>3342</v>
      </c>
      <c r="B3349" s="1">
        <v>3342</v>
      </c>
      <c r="C3349" s="1">
        <v>3343</v>
      </c>
      <c r="D3349" s="1" t="s">
        <v>222</v>
      </c>
      <c r="E3349" s="12">
        <v>0.25</v>
      </c>
      <c r="F3349" s="1">
        <v>3.3149999999999999</v>
      </c>
      <c r="G3349" s="1">
        <v>4.5670000000000002</v>
      </c>
      <c r="H3349" s="1">
        <v>4.4870000000000001</v>
      </c>
      <c r="I3349" s="1">
        <v>1.2430000000000001</v>
      </c>
      <c r="J3349" s="1">
        <v>5.0220000000000002</v>
      </c>
      <c r="K3349" s="1">
        <v>3.3050000000000002</v>
      </c>
      <c r="L3349" s="1">
        <v>4.7960000000000003</v>
      </c>
      <c r="M3349" s="1">
        <v>4.7110000000000003</v>
      </c>
      <c r="N3349" s="1">
        <v>1.2989999999999999</v>
      </c>
      <c r="O3349" s="1">
        <v>4.7389999999999999</v>
      </c>
      <c r="P3349" s="1"/>
    </row>
    <row r="3350" spans="1:16" ht="13.5" x14ac:dyDescent="0.35">
      <c r="A3350" s="1">
        <v>3343</v>
      </c>
      <c r="B3350" s="1">
        <v>3343</v>
      </c>
      <c r="C3350" s="1">
        <v>3344</v>
      </c>
      <c r="D3350" s="1" t="s">
        <v>222</v>
      </c>
      <c r="E3350" s="12">
        <v>0.29166666666666669</v>
      </c>
      <c r="F3350" s="1">
        <v>8.1679999999999993</v>
      </c>
      <c r="G3350" s="1">
        <v>8.0519999999999996</v>
      </c>
      <c r="H3350" s="1">
        <v>8.0990000000000002</v>
      </c>
      <c r="I3350" s="1">
        <v>8.4659999999999993</v>
      </c>
      <c r="J3350" s="1">
        <v>7.3529999999999998</v>
      </c>
      <c r="K3350" s="1">
        <v>8.157</v>
      </c>
      <c r="L3350" s="1">
        <v>8.016</v>
      </c>
      <c r="M3350" s="1">
        <v>8.0649999999999995</v>
      </c>
      <c r="N3350" s="1">
        <v>8.4570000000000007</v>
      </c>
      <c r="O3350" s="1">
        <v>9.5259999999999998</v>
      </c>
      <c r="P3350" s="1"/>
    </row>
    <row r="3351" spans="1:16" ht="13.5" x14ac:dyDescent="0.35">
      <c r="A3351" s="1">
        <v>3344</v>
      </c>
      <c r="B3351" s="1">
        <v>3344</v>
      </c>
      <c r="C3351" s="1">
        <v>3345</v>
      </c>
      <c r="D3351" s="1" t="s">
        <v>222</v>
      </c>
      <c r="E3351" s="12">
        <v>0.33333333333333331</v>
      </c>
      <c r="F3351" s="1">
        <v>3.1139999999999999</v>
      </c>
      <c r="G3351" s="1">
        <v>5.1280000000000001</v>
      </c>
      <c r="H3351" s="1">
        <v>5.0010000000000003</v>
      </c>
      <c r="I3351" s="1">
        <v>0.59099999999999997</v>
      </c>
      <c r="J3351" s="1">
        <v>6.173</v>
      </c>
      <c r="K3351" s="1">
        <v>3.0649999999999999</v>
      </c>
      <c r="L3351" s="1">
        <v>5.46</v>
      </c>
      <c r="M3351" s="1">
        <v>5.3259999999999996</v>
      </c>
      <c r="N3351" s="1">
        <v>0.68300000000000005</v>
      </c>
      <c r="O3351" s="1">
        <v>4.4450000000000003</v>
      </c>
      <c r="P3351" s="1"/>
    </row>
    <row r="3352" spans="1:16" ht="13.5" x14ac:dyDescent="0.35">
      <c r="A3352" s="1">
        <v>3345</v>
      </c>
      <c r="B3352" s="1">
        <v>3345</v>
      </c>
      <c r="C3352" s="1">
        <v>3346</v>
      </c>
      <c r="D3352" s="1" t="s">
        <v>222</v>
      </c>
      <c r="E3352" s="12">
        <v>0.375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/>
    </row>
    <row r="3353" spans="1:16" ht="13.5" x14ac:dyDescent="0.35">
      <c r="A3353" s="1">
        <v>3346</v>
      </c>
      <c r="B3353" s="1">
        <v>3346</v>
      </c>
      <c r="C3353" s="1">
        <v>3347</v>
      </c>
      <c r="D3353" s="1" t="s">
        <v>222</v>
      </c>
      <c r="E3353" s="12">
        <v>0.41666666666666669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/>
    </row>
    <row r="3354" spans="1:16" ht="13.5" x14ac:dyDescent="0.35">
      <c r="A3354" s="1">
        <v>3347</v>
      </c>
      <c r="B3354" s="1">
        <v>3347</v>
      </c>
      <c r="C3354" s="1">
        <v>3348</v>
      </c>
      <c r="D3354" s="1" t="s">
        <v>222</v>
      </c>
      <c r="E3354" s="12">
        <v>0.45833333333333331</v>
      </c>
      <c r="F3354" s="1">
        <v>0</v>
      </c>
      <c r="G3354" s="1">
        <v>1.141</v>
      </c>
      <c r="H3354" s="1">
        <v>1.1759999999999999</v>
      </c>
      <c r="I3354" s="1">
        <v>0</v>
      </c>
      <c r="J3354" s="1">
        <v>0</v>
      </c>
      <c r="K3354" s="1">
        <v>1.0999999999999999E-2</v>
      </c>
      <c r="L3354" s="1">
        <v>1.3080000000000001</v>
      </c>
      <c r="M3354" s="1">
        <v>1.347</v>
      </c>
      <c r="N3354" s="1">
        <v>0</v>
      </c>
      <c r="O3354" s="1">
        <v>4.0469999999999997</v>
      </c>
      <c r="P3354" s="1"/>
    </row>
    <row r="3355" spans="1:16" ht="13.5" x14ac:dyDescent="0.35">
      <c r="A3355" s="1">
        <v>3348</v>
      </c>
      <c r="B3355" s="1">
        <v>3348</v>
      </c>
      <c r="C3355" s="1">
        <v>3349</v>
      </c>
      <c r="D3355" s="1" t="s">
        <v>222</v>
      </c>
      <c r="E3355" s="12">
        <v>0.5</v>
      </c>
      <c r="F3355" s="1">
        <v>0.79100000000000004</v>
      </c>
      <c r="G3355" s="1">
        <v>1.3759999999999999</v>
      </c>
      <c r="H3355" s="1">
        <v>1.399</v>
      </c>
      <c r="I3355" s="1">
        <v>0</v>
      </c>
      <c r="J3355" s="1">
        <v>1.887</v>
      </c>
      <c r="K3355" s="1">
        <v>1.028</v>
      </c>
      <c r="L3355" s="1">
        <v>1.468</v>
      </c>
      <c r="M3355" s="1">
        <v>1.4910000000000001</v>
      </c>
      <c r="N3355" s="1">
        <v>0</v>
      </c>
      <c r="O3355" s="1">
        <v>1.18</v>
      </c>
      <c r="P3355" s="1"/>
    </row>
    <row r="3356" spans="1:16" ht="13.5" x14ac:dyDescent="0.35">
      <c r="A3356" s="1">
        <v>3349</v>
      </c>
      <c r="B3356" s="1">
        <v>3349</v>
      </c>
      <c r="C3356" s="1">
        <v>3350</v>
      </c>
      <c r="D3356" s="1" t="s">
        <v>222</v>
      </c>
      <c r="E3356" s="12">
        <v>0.54166666666666663</v>
      </c>
      <c r="F3356" s="1">
        <v>0.14899999999999999</v>
      </c>
      <c r="G3356" s="1">
        <v>0.42199999999999999</v>
      </c>
      <c r="H3356" s="1">
        <v>0.497</v>
      </c>
      <c r="I3356" s="1">
        <v>0</v>
      </c>
      <c r="J3356" s="1">
        <v>1.4950000000000001</v>
      </c>
      <c r="K3356" s="1">
        <v>0.11</v>
      </c>
      <c r="L3356" s="1">
        <v>0.55500000000000005</v>
      </c>
      <c r="M3356" s="1">
        <v>0.63700000000000001</v>
      </c>
      <c r="N3356" s="1">
        <v>0</v>
      </c>
      <c r="O3356" s="1">
        <v>6.6280000000000001</v>
      </c>
      <c r="P3356" s="1"/>
    </row>
    <row r="3357" spans="1:16" ht="13.5" x14ac:dyDescent="0.35">
      <c r="A3357" s="1">
        <v>3350</v>
      </c>
      <c r="B3357" s="1">
        <v>3350</v>
      </c>
      <c r="C3357" s="1">
        <v>3351</v>
      </c>
      <c r="D3357" s="1" t="s">
        <v>222</v>
      </c>
      <c r="E3357" s="12">
        <v>0.58333333333333337</v>
      </c>
      <c r="F3357" s="1">
        <v>0.64200000000000002</v>
      </c>
      <c r="G3357" s="1">
        <v>2.5350000000000001</v>
      </c>
      <c r="H3357" s="1">
        <v>2.5939999999999999</v>
      </c>
      <c r="I3357" s="1">
        <v>0</v>
      </c>
      <c r="J3357" s="1">
        <v>0.99399999999999999</v>
      </c>
      <c r="K3357" s="1">
        <v>1.149</v>
      </c>
      <c r="L3357" s="1">
        <v>2.7749999999999999</v>
      </c>
      <c r="M3357" s="1">
        <v>2.8330000000000002</v>
      </c>
      <c r="N3357" s="1">
        <v>0</v>
      </c>
      <c r="O3357" s="1">
        <v>9.4949999999999992</v>
      </c>
      <c r="P3357" s="1"/>
    </row>
    <row r="3358" spans="1:16" ht="13.5" x14ac:dyDescent="0.35">
      <c r="A3358" s="1">
        <v>3351</v>
      </c>
      <c r="B3358" s="1">
        <v>3351</v>
      </c>
      <c r="C3358" s="1">
        <v>3352</v>
      </c>
      <c r="D3358" s="1" t="s">
        <v>222</v>
      </c>
      <c r="E3358" s="12">
        <v>0.625</v>
      </c>
      <c r="F3358" s="1">
        <v>0</v>
      </c>
      <c r="G3358" s="1">
        <v>0.40400000000000003</v>
      </c>
      <c r="H3358" s="1">
        <v>0.47899999999999998</v>
      </c>
      <c r="I3358" s="1">
        <v>0</v>
      </c>
      <c r="J3358" s="1">
        <v>0.39900000000000002</v>
      </c>
      <c r="K3358" s="1">
        <v>0</v>
      </c>
      <c r="L3358" s="1">
        <v>0.55500000000000005</v>
      </c>
      <c r="M3358" s="1">
        <v>0.64300000000000002</v>
      </c>
      <c r="N3358" s="1">
        <v>0</v>
      </c>
      <c r="O3358" s="1">
        <v>0</v>
      </c>
      <c r="P3358" s="1"/>
    </row>
    <row r="3359" spans="1:16" ht="13.5" x14ac:dyDescent="0.35">
      <c r="A3359" s="1">
        <v>3352</v>
      </c>
      <c r="B3359" s="1">
        <v>3352</v>
      </c>
      <c r="C3359" s="1">
        <v>3353</v>
      </c>
      <c r="D3359" s="1" t="s">
        <v>222</v>
      </c>
      <c r="E3359" s="12">
        <v>0.66666666666666663</v>
      </c>
      <c r="F3359" s="1">
        <v>2.593</v>
      </c>
      <c r="G3359" s="1">
        <v>4.117</v>
      </c>
      <c r="H3359" s="1">
        <v>4.3369999999999997</v>
      </c>
      <c r="I3359" s="1">
        <v>1.524</v>
      </c>
      <c r="J3359" s="1">
        <v>3.4350000000000001</v>
      </c>
      <c r="K3359" s="1">
        <v>2.5710000000000002</v>
      </c>
      <c r="L3359" s="1">
        <v>4.3220000000000001</v>
      </c>
      <c r="M3359" s="1">
        <v>4.5570000000000004</v>
      </c>
      <c r="N3359" s="1">
        <v>1.627</v>
      </c>
      <c r="O3359" s="1">
        <v>1.669</v>
      </c>
      <c r="P3359" s="1"/>
    </row>
    <row r="3360" spans="1:16" ht="13.5" x14ac:dyDescent="0.35">
      <c r="A3360" s="1">
        <v>3353</v>
      </c>
      <c r="B3360" s="1">
        <v>3353</v>
      </c>
      <c r="C3360" s="1">
        <v>3354</v>
      </c>
      <c r="D3360" s="1" t="s">
        <v>222</v>
      </c>
      <c r="E3360" s="12">
        <v>0.70833333333333337</v>
      </c>
      <c r="F3360" s="1">
        <v>2.1760000000000002</v>
      </c>
      <c r="G3360" s="1">
        <v>1.7350000000000001</v>
      </c>
      <c r="H3360" s="1">
        <v>1.6910000000000001</v>
      </c>
      <c r="I3360" s="1">
        <v>2.2410000000000001</v>
      </c>
      <c r="J3360" s="1">
        <v>0.27400000000000002</v>
      </c>
      <c r="K3360" s="1">
        <v>2.1819999999999999</v>
      </c>
      <c r="L3360" s="1">
        <v>1.677</v>
      </c>
      <c r="M3360" s="1">
        <v>1.627</v>
      </c>
      <c r="N3360" s="1">
        <v>2.226</v>
      </c>
      <c r="O3360" s="1">
        <v>2.34</v>
      </c>
      <c r="P3360" s="1"/>
    </row>
    <row r="3361" spans="1:16" ht="13.5" x14ac:dyDescent="0.35">
      <c r="A3361" s="1">
        <v>3354</v>
      </c>
      <c r="B3361" s="1">
        <v>3354</v>
      </c>
      <c r="C3361" s="1">
        <v>3355</v>
      </c>
      <c r="D3361" s="1" t="s">
        <v>222</v>
      </c>
      <c r="E3361" s="12">
        <v>0.75</v>
      </c>
      <c r="F3361" s="1">
        <v>0.46500000000000002</v>
      </c>
      <c r="G3361" s="1">
        <v>0.16500000000000001</v>
      </c>
      <c r="H3361" s="1">
        <v>0.14000000000000001</v>
      </c>
      <c r="I3361" s="1">
        <v>0.77300000000000002</v>
      </c>
      <c r="J3361" s="1">
        <v>0.874</v>
      </c>
      <c r="K3361" s="1">
        <v>0.46100000000000002</v>
      </c>
      <c r="L3361" s="1">
        <v>0.12</v>
      </c>
      <c r="M3361" s="1">
        <v>9.4E-2</v>
      </c>
      <c r="N3361" s="1">
        <v>0.75</v>
      </c>
      <c r="O3361" s="1">
        <v>0.77</v>
      </c>
      <c r="P3361" s="1"/>
    </row>
    <row r="3362" spans="1:16" ht="13.5" x14ac:dyDescent="0.35">
      <c r="A3362" s="1">
        <v>3355</v>
      </c>
      <c r="B3362" s="1">
        <v>3355</v>
      </c>
      <c r="C3362" s="1">
        <v>3356</v>
      </c>
      <c r="D3362" s="1" t="s">
        <v>222</v>
      </c>
      <c r="E3362" s="12">
        <v>0.79166666666666663</v>
      </c>
      <c r="F3362" s="1">
        <v>2.3109999999999999</v>
      </c>
      <c r="G3362" s="1">
        <v>2.72</v>
      </c>
      <c r="H3362" s="1">
        <v>2.7829999999999999</v>
      </c>
      <c r="I3362" s="1">
        <v>1.25</v>
      </c>
      <c r="J3362" s="1">
        <v>2.9289999999999998</v>
      </c>
      <c r="K3362" s="1">
        <v>2.3039999999999998</v>
      </c>
      <c r="L3362" s="1">
        <v>2.8130000000000002</v>
      </c>
      <c r="M3362" s="1">
        <v>2.8809999999999998</v>
      </c>
      <c r="N3362" s="1">
        <v>1.26</v>
      </c>
      <c r="O3362" s="1">
        <v>0.871</v>
      </c>
      <c r="P3362" s="1"/>
    </row>
    <row r="3363" spans="1:16" ht="13.5" x14ac:dyDescent="0.35">
      <c r="A3363" s="1">
        <v>3356</v>
      </c>
      <c r="B3363" s="1">
        <v>3356</v>
      </c>
      <c r="C3363" s="1">
        <v>3357</v>
      </c>
      <c r="D3363" s="1" t="s">
        <v>222</v>
      </c>
      <c r="E3363" s="12">
        <v>0.83333333333333337</v>
      </c>
      <c r="F3363" s="1">
        <v>2.6709999999999998</v>
      </c>
      <c r="G3363" s="1">
        <v>3.8690000000000002</v>
      </c>
      <c r="H3363" s="1">
        <v>3.3119999999999998</v>
      </c>
      <c r="I3363" s="1">
        <v>2.3420000000000001</v>
      </c>
      <c r="J3363" s="1">
        <v>11.353999999999999</v>
      </c>
      <c r="K3363" s="1">
        <v>2.6259999999999999</v>
      </c>
      <c r="L3363" s="1">
        <v>4.0359999999999996</v>
      </c>
      <c r="M3363" s="1">
        <v>3.45</v>
      </c>
      <c r="N3363" s="1">
        <v>2.4239999999999999</v>
      </c>
      <c r="O3363" s="1">
        <v>0.61799999999999999</v>
      </c>
      <c r="P3363" s="1"/>
    </row>
    <row r="3364" spans="1:16" ht="13.5" x14ac:dyDescent="0.35">
      <c r="A3364" s="1">
        <v>3357</v>
      </c>
      <c r="B3364" s="1">
        <v>3357</v>
      </c>
      <c r="C3364" s="1">
        <v>3358</v>
      </c>
      <c r="D3364" s="1" t="s">
        <v>222</v>
      </c>
      <c r="E3364" s="12">
        <v>0.875</v>
      </c>
      <c r="F3364" s="1">
        <v>0.309</v>
      </c>
      <c r="G3364" s="1">
        <v>0.627</v>
      </c>
      <c r="H3364" s="1">
        <v>0.7</v>
      </c>
      <c r="I3364" s="1">
        <v>7.2999999999999995E-2</v>
      </c>
      <c r="J3364" s="1">
        <v>1.1779999999999999</v>
      </c>
      <c r="K3364" s="1">
        <v>0.34599999999999997</v>
      </c>
      <c r="L3364" s="1">
        <v>0.67500000000000004</v>
      </c>
      <c r="M3364" s="1">
        <v>0.752</v>
      </c>
      <c r="N3364" s="1">
        <v>5.7000000000000002E-2</v>
      </c>
      <c r="O3364" s="1">
        <v>0.23799999999999999</v>
      </c>
      <c r="P3364" s="1"/>
    </row>
    <row r="3365" spans="1:16" ht="13.5" x14ac:dyDescent="0.35">
      <c r="A3365" s="1">
        <v>3358</v>
      </c>
      <c r="B3365" s="1">
        <v>3358</v>
      </c>
      <c r="C3365" s="1">
        <v>3359</v>
      </c>
      <c r="D3365" s="1" t="s">
        <v>222</v>
      </c>
      <c r="E3365" s="12">
        <v>0.91666666666666663</v>
      </c>
      <c r="F3365" s="1">
        <v>2.492</v>
      </c>
      <c r="G3365" s="1">
        <v>3.165</v>
      </c>
      <c r="H3365" s="1">
        <v>3.06</v>
      </c>
      <c r="I3365" s="1">
        <v>0.78300000000000003</v>
      </c>
      <c r="J3365" s="1">
        <v>7.87</v>
      </c>
      <c r="K3365" s="1">
        <v>2.4870000000000001</v>
      </c>
      <c r="L3365" s="1">
        <v>3.3180000000000001</v>
      </c>
      <c r="M3365" s="1">
        <v>3.2069999999999999</v>
      </c>
      <c r="N3365" s="1">
        <v>0.80900000000000005</v>
      </c>
      <c r="O3365" s="1">
        <v>0.183</v>
      </c>
      <c r="P3365" s="1"/>
    </row>
    <row r="3366" spans="1:16" ht="13.5" x14ac:dyDescent="0.35">
      <c r="A3366" s="1">
        <v>3359</v>
      </c>
      <c r="B3366" s="1">
        <v>3359</v>
      </c>
      <c r="C3366" s="1">
        <v>3360</v>
      </c>
      <c r="D3366" s="1" t="s">
        <v>222</v>
      </c>
      <c r="E3366" s="12">
        <v>0.95833333333333337</v>
      </c>
      <c r="F3366" s="1">
        <v>4.0439999999999996</v>
      </c>
      <c r="G3366" s="1">
        <v>5.8650000000000002</v>
      </c>
      <c r="H3366" s="1">
        <v>5.5620000000000003</v>
      </c>
      <c r="I3366" s="1">
        <v>1.4039999999999999</v>
      </c>
      <c r="J3366" s="1">
        <v>14.093999999999999</v>
      </c>
      <c r="K3366" s="1">
        <v>4.1660000000000004</v>
      </c>
      <c r="L3366" s="1">
        <v>6.1879999999999997</v>
      </c>
      <c r="M3366" s="1">
        <v>5.87</v>
      </c>
      <c r="N3366" s="1">
        <v>1.498</v>
      </c>
      <c r="O3366" s="1">
        <v>0.29799999999999999</v>
      </c>
      <c r="P3366" s="1"/>
    </row>
    <row r="3367" spans="1:16" ht="13.5" x14ac:dyDescent="0.35">
      <c r="A3367" s="1">
        <v>3360</v>
      </c>
      <c r="B3367" s="1">
        <v>3360</v>
      </c>
      <c r="C3367" s="1">
        <v>3361</v>
      </c>
      <c r="D3367" s="1" t="s">
        <v>223</v>
      </c>
      <c r="E3367" s="12">
        <v>0</v>
      </c>
      <c r="F3367" s="1">
        <v>0.317</v>
      </c>
      <c r="G3367" s="1">
        <v>0.56799999999999995</v>
      </c>
      <c r="H3367" s="1">
        <v>0.53300000000000003</v>
      </c>
      <c r="I3367" s="1">
        <v>5.5E-2</v>
      </c>
      <c r="J3367" s="1">
        <v>6.9080000000000004</v>
      </c>
      <c r="K3367" s="1">
        <v>0.308</v>
      </c>
      <c r="L3367" s="1">
        <v>0.61699999999999999</v>
      </c>
      <c r="M3367" s="1">
        <v>0.57899999999999996</v>
      </c>
      <c r="N3367" s="1">
        <v>3.6999999999999998E-2</v>
      </c>
      <c r="O3367" s="1">
        <v>1.1930000000000001</v>
      </c>
      <c r="P3367" s="1"/>
    </row>
    <row r="3368" spans="1:16" ht="13.5" x14ac:dyDescent="0.35">
      <c r="A3368" s="1">
        <v>3361</v>
      </c>
      <c r="B3368" s="1">
        <v>3361</v>
      </c>
      <c r="C3368" s="1">
        <v>3362</v>
      </c>
      <c r="D3368" s="1" t="s">
        <v>223</v>
      </c>
      <c r="E3368" s="12">
        <v>4.1666666666666664E-2</v>
      </c>
      <c r="F3368" s="1">
        <v>1.4910000000000001</v>
      </c>
      <c r="G3368" s="1">
        <v>1.95</v>
      </c>
      <c r="H3368" s="1">
        <v>1.87</v>
      </c>
      <c r="I3368" s="1">
        <v>0.58699999999999997</v>
      </c>
      <c r="J3368" s="1">
        <v>0.29899999999999999</v>
      </c>
      <c r="K3368" s="1">
        <v>1.617</v>
      </c>
      <c r="L3368" s="1">
        <v>2.0329999999999999</v>
      </c>
      <c r="M3368" s="1">
        <v>1.9490000000000001</v>
      </c>
      <c r="N3368" s="1">
        <v>0.59699999999999998</v>
      </c>
      <c r="O3368" s="1">
        <v>0.82299999999999995</v>
      </c>
      <c r="P3368" s="1"/>
    </row>
    <row r="3369" spans="1:16" ht="13.5" x14ac:dyDescent="0.35">
      <c r="A3369" s="1">
        <v>3362</v>
      </c>
      <c r="B3369" s="1">
        <v>3362</v>
      </c>
      <c r="C3369" s="1">
        <v>3363</v>
      </c>
      <c r="D3369" s="1" t="s">
        <v>223</v>
      </c>
      <c r="E3369" s="12">
        <v>8.3333333333333329E-2</v>
      </c>
      <c r="F3369" s="1">
        <v>0.24099999999999999</v>
      </c>
      <c r="G3369" s="1">
        <v>0.03</v>
      </c>
      <c r="H3369" s="1">
        <v>0.249</v>
      </c>
      <c r="I3369" s="1">
        <v>0.21199999999999999</v>
      </c>
      <c r="J3369" s="1">
        <v>0.308</v>
      </c>
      <c r="K3369" s="1">
        <v>0.25600000000000001</v>
      </c>
      <c r="L3369" s="1">
        <v>0.05</v>
      </c>
      <c r="M3369" s="1">
        <v>0.24299999999999999</v>
      </c>
      <c r="N3369" s="1">
        <v>0.24199999999999999</v>
      </c>
      <c r="O3369" s="1">
        <v>0.82399999999999995</v>
      </c>
      <c r="P3369" s="1"/>
    </row>
    <row r="3370" spans="1:16" ht="13.5" x14ac:dyDescent="0.35">
      <c r="A3370" s="1">
        <v>3363</v>
      </c>
      <c r="B3370" s="1">
        <v>3363</v>
      </c>
      <c r="C3370" s="1">
        <v>3364</v>
      </c>
      <c r="D3370" s="1" t="s">
        <v>223</v>
      </c>
      <c r="E3370" s="12">
        <v>0.125</v>
      </c>
      <c r="F3370" s="1">
        <v>4.6189999999999998</v>
      </c>
      <c r="G3370" s="1">
        <v>5.0519999999999996</v>
      </c>
      <c r="H3370" s="1">
        <v>5.28</v>
      </c>
      <c r="I3370" s="1">
        <v>0.188</v>
      </c>
      <c r="J3370" s="1">
        <v>0.35899999999999999</v>
      </c>
      <c r="K3370" s="1">
        <v>4.6210000000000004</v>
      </c>
      <c r="L3370" s="1">
        <v>5.2939999999999996</v>
      </c>
      <c r="M3370" s="1">
        <v>5.5339999999999998</v>
      </c>
      <c r="N3370" s="1">
        <v>0.17599999999999999</v>
      </c>
      <c r="O3370" s="1">
        <v>0.12</v>
      </c>
      <c r="P3370" s="1"/>
    </row>
    <row r="3371" spans="1:16" ht="13.5" x14ac:dyDescent="0.35">
      <c r="A3371" s="1">
        <v>3364</v>
      </c>
      <c r="B3371" s="1">
        <v>3364</v>
      </c>
      <c r="C3371" s="1">
        <v>3365</v>
      </c>
      <c r="D3371" s="1" t="s">
        <v>223</v>
      </c>
      <c r="E3371" s="12">
        <v>0.16666666666666666</v>
      </c>
      <c r="F3371" s="1">
        <v>5.2210000000000001</v>
      </c>
      <c r="G3371" s="1">
        <v>5.8840000000000003</v>
      </c>
      <c r="H3371" s="1">
        <v>5.84</v>
      </c>
      <c r="I3371" s="1">
        <v>0.42</v>
      </c>
      <c r="J3371" s="1">
        <v>0.40899999999999997</v>
      </c>
      <c r="K3371" s="1">
        <v>5.2240000000000002</v>
      </c>
      <c r="L3371" s="1">
        <v>6.1669999999999998</v>
      </c>
      <c r="M3371" s="1">
        <v>6.1219999999999999</v>
      </c>
      <c r="N3371" s="1">
        <v>0.41799999999999998</v>
      </c>
      <c r="O3371" s="1">
        <v>0.41299999999999998</v>
      </c>
      <c r="P3371" s="1"/>
    </row>
    <row r="3372" spans="1:16" ht="13.5" x14ac:dyDescent="0.35">
      <c r="A3372" s="1">
        <v>3365</v>
      </c>
      <c r="B3372" s="1">
        <v>3365</v>
      </c>
      <c r="C3372" s="1">
        <v>3366</v>
      </c>
      <c r="D3372" s="1" t="s">
        <v>223</v>
      </c>
      <c r="E3372" s="12">
        <v>0.20833333333333334</v>
      </c>
      <c r="F3372" s="1">
        <v>4.7839999999999998</v>
      </c>
      <c r="G3372" s="1">
        <v>5.4610000000000003</v>
      </c>
      <c r="H3372" s="1">
        <v>5.5869999999999997</v>
      </c>
      <c r="I3372" s="1">
        <v>0.36499999999999999</v>
      </c>
      <c r="J3372" s="1">
        <v>0.35599999999999998</v>
      </c>
      <c r="K3372" s="1">
        <v>4.8</v>
      </c>
      <c r="L3372" s="1">
        <v>5.7649999999999997</v>
      </c>
      <c r="M3372" s="1">
        <v>5.8979999999999997</v>
      </c>
      <c r="N3372" s="1">
        <v>0.36399999999999999</v>
      </c>
      <c r="O3372" s="1">
        <v>0.35899999999999999</v>
      </c>
      <c r="P3372" s="1"/>
    </row>
    <row r="3373" spans="1:16" ht="13.5" x14ac:dyDescent="0.35">
      <c r="A3373" s="1">
        <v>3366</v>
      </c>
      <c r="B3373" s="1">
        <v>3366</v>
      </c>
      <c r="C3373" s="1">
        <v>3367</v>
      </c>
      <c r="D3373" s="1" t="s">
        <v>223</v>
      </c>
      <c r="E3373" s="12">
        <v>0.25</v>
      </c>
      <c r="F3373" s="1">
        <v>0.32500000000000001</v>
      </c>
      <c r="G3373" s="1">
        <v>0.37</v>
      </c>
      <c r="H3373" s="1">
        <v>0.36499999999999999</v>
      </c>
      <c r="I3373" s="1">
        <v>0.29599999999999999</v>
      </c>
      <c r="J3373" s="1">
        <v>0.28799999999999998</v>
      </c>
      <c r="K3373" s="1">
        <v>0.32800000000000001</v>
      </c>
      <c r="L3373" s="1">
        <v>0.40600000000000003</v>
      </c>
      <c r="M3373" s="1">
        <v>0.4</v>
      </c>
      <c r="N3373" s="1">
        <v>0.29499999999999998</v>
      </c>
      <c r="O3373" s="1">
        <v>0.29099999999999998</v>
      </c>
      <c r="P3373" s="1"/>
    </row>
    <row r="3374" spans="1:16" ht="13.5" x14ac:dyDescent="0.35">
      <c r="A3374" s="1">
        <v>3367</v>
      </c>
      <c r="B3374" s="1">
        <v>3367</v>
      </c>
      <c r="C3374" s="1">
        <v>3368</v>
      </c>
      <c r="D3374" s="1" t="s">
        <v>223</v>
      </c>
      <c r="E3374" s="12">
        <v>0.29166666666666669</v>
      </c>
      <c r="F3374" s="1">
        <v>5.1920000000000002</v>
      </c>
      <c r="G3374" s="1">
        <v>3.95</v>
      </c>
      <c r="H3374" s="1">
        <v>4.6589999999999998</v>
      </c>
      <c r="I3374" s="1">
        <v>7.7009999999999996</v>
      </c>
      <c r="J3374" s="1">
        <v>5.6340000000000003</v>
      </c>
      <c r="K3374" s="1">
        <v>5.226</v>
      </c>
      <c r="L3374" s="1">
        <v>3.681</v>
      </c>
      <c r="M3374" s="1">
        <v>4.4269999999999996</v>
      </c>
      <c r="N3374" s="1">
        <v>7.6269999999999998</v>
      </c>
      <c r="O3374" s="1">
        <v>8.5709999999999997</v>
      </c>
      <c r="P3374" s="1"/>
    </row>
    <row r="3375" spans="1:16" ht="13.5" x14ac:dyDescent="0.35">
      <c r="A3375" s="1">
        <v>3368</v>
      </c>
      <c r="B3375" s="1">
        <v>3368</v>
      </c>
      <c r="C3375" s="1">
        <v>3369</v>
      </c>
      <c r="D3375" s="1" t="s">
        <v>223</v>
      </c>
      <c r="E3375" s="12">
        <v>0.33333333333333331</v>
      </c>
      <c r="F3375" s="1">
        <v>6.875</v>
      </c>
      <c r="G3375" s="1">
        <v>8.2530000000000001</v>
      </c>
      <c r="H3375" s="1">
        <v>8.0670000000000002</v>
      </c>
      <c r="I3375" s="1">
        <v>0.53600000000000003</v>
      </c>
      <c r="J3375" s="1">
        <v>4.1710000000000003</v>
      </c>
      <c r="K3375" s="1">
        <v>6.8140000000000001</v>
      </c>
      <c r="L3375" s="1">
        <v>8.6839999999999993</v>
      </c>
      <c r="M3375" s="1">
        <v>8.4879999999999995</v>
      </c>
      <c r="N3375" s="1">
        <v>0.56499999999999995</v>
      </c>
      <c r="O3375" s="1">
        <v>1.486</v>
      </c>
      <c r="P3375" s="1"/>
    </row>
    <row r="3376" spans="1:16" ht="13.5" x14ac:dyDescent="0.35">
      <c r="A3376" s="1">
        <v>3369</v>
      </c>
      <c r="B3376" s="1">
        <v>3369</v>
      </c>
      <c r="C3376" s="1">
        <v>3370</v>
      </c>
      <c r="D3376" s="1" t="s">
        <v>223</v>
      </c>
      <c r="E3376" s="12">
        <v>0.375</v>
      </c>
      <c r="F3376" s="1">
        <v>2.4350000000000001</v>
      </c>
      <c r="G3376" s="1">
        <v>3.5150000000000001</v>
      </c>
      <c r="H3376" s="1">
        <v>3.0739999999999998</v>
      </c>
      <c r="I3376" s="1">
        <v>1.0429999999999999</v>
      </c>
      <c r="J3376" s="1">
        <v>7.8959999999999999</v>
      </c>
      <c r="K3376" s="1">
        <v>2.3620000000000001</v>
      </c>
      <c r="L3376" s="1">
        <v>3.6949999999999998</v>
      </c>
      <c r="M3376" s="1">
        <v>3.2309999999999999</v>
      </c>
      <c r="N3376" s="1">
        <v>1.103</v>
      </c>
      <c r="O3376" s="1">
        <v>2.2639999999999998</v>
      </c>
      <c r="P3376" s="1"/>
    </row>
    <row r="3377" spans="1:16" ht="13.5" x14ac:dyDescent="0.35">
      <c r="A3377" s="1">
        <v>3370</v>
      </c>
      <c r="B3377" s="1">
        <v>3370</v>
      </c>
      <c r="C3377" s="1">
        <v>3371</v>
      </c>
      <c r="D3377" s="1" t="s">
        <v>223</v>
      </c>
      <c r="E3377" s="12">
        <v>0.41666666666666669</v>
      </c>
      <c r="F3377" s="1">
        <v>0</v>
      </c>
      <c r="G3377" s="1">
        <v>1.2E-2</v>
      </c>
      <c r="H3377" s="1">
        <v>1.7000000000000001E-2</v>
      </c>
      <c r="I3377" s="1">
        <v>1E-3</v>
      </c>
      <c r="J3377" s="1">
        <v>1.4E-2</v>
      </c>
      <c r="K3377" s="1">
        <v>0</v>
      </c>
      <c r="L3377" s="1">
        <v>2.1000000000000001E-2</v>
      </c>
      <c r="M3377" s="1">
        <v>0.02</v>
      </c>
      <c r="N3377" s="1">
        <v>2E-3</v>
      </c>
      <c r="O3377" s="1">
        <v>1.2E-2</v>
      </c>
      <c r="P3377" s="1"/>
    </row>
    <row r="3378" spans="1:16" ht="13.5" x14ac:dyDescent="0.35">
      <c r="A3378" s="1">
        <v>3371</v>
      </c>
      <c r="B3378" s="1">
        <v>3371</v>
      </c>
      <c r="C3378" s="1">
        <v>3372</v>
      </c>
      <c r="D3378" s="1" t="s">
        <v>223</v>
      </c>
      <c r="E3378" s="12">
        <v>0.45833333333333331</v>
      </c>
      <c r="F3378" s="1">
        <v>7.88</v>
      </c>
      <c r="G3378" s="1">
        <v>11.551</v>
      </c>
      <c r="H3378" s="1">
        <v>9.4700000000000006</v>
      </c>
      <c r="I3378" s="1">
        <v>2.7</v>
      </c>
      <c r="J3378" s="1">
        <v>8.0779999999999994</v>
      </c>
      <c r="K3378" s="1">
        <v>7.0869999999999997</v>
      </c>
      <c r="L3378" s="1">
        <v>12.182</v>
      </c>
      <c r="M3378" s="1">
        <v>10.067</v>
      </c>
      <c r="N3378" s="1">
        <v>2.9380000000000002</v>
      </c>
      <c r="O3378" s="1">
        <v>1.4890000000000001</v>
      </c>
      <c r="P3378" s="1"/>
    </row>
    <row r="3379" spans="1:16" ht="13.5" x14ac:dyDescent="0.35">
      <c r="A3379" s="1">
        <v>3372</v>
      </c>
      <c r="B3379" s="1">
        <v>3372</v>
      </c>
      <c r="C3379" s="1">
        <v>3373</v>
      </c>
      <c r="D3379" s="1" t="s">
        <v>223</v>
      </c>
      <c r="E3379" s="12">
        <v>0.5</v>
      </c>
      <c r="F3379" s="1">
        <v>0.84199999999999997</v>
      </c>
      <c r="G3379" s="1">
        <v>1.3480000000000001</v>
      </c>
      <c r="H3379" s="1">
        <v>0.49099999999999999</v>
      </c>
      <c r="I3379" s="1">
        <v>1.6240000000000001</v>
      </c>
      <c r="J3379" s="1">
        <v>13.253</v>
      </c>
      <c r="K3379" s="1">
        <v>0.20100000000000001</v>
      </c>
      <c r="L3379" s="1">
        <v>1.367</v>
      </c>
      <c r="M3379" s="1">
        <v>0.504</v>
      </c>
      <c r="N3379" s="1">
        <v>1.74</v>
      </c>
      <c r="O3379" s="1">
        <v>3.411</v>
      </c>
      <c r="P3379" s="1"/>
    </row>
    <row r="3380" spans="1:16" ht="13.5" x14ac:dyDescent="0.35">
      <c r="A3380" s="1">
        <v>3373</v>
      </c>
      <c r="B3380" s="1">
        <v>3373</v>
      </c>
      <c r="C3380" s="1">
        <v>3374</v>
      </c>
      <c r="D3380" s="1" t="s">
        <v>223</v>
      </c>
      <c r="E3380" s="12">
        <v>0.54166666666666663</v>
      </c>
      <c r="F3380" s="1">
        <v>5.3440000000000003</v>
      </c>
      <c r="G3380" s="1">
        <v>7.11</v>
      </c>
      <c r="H3380" s="1">
        <v>6.319</v>
      </c>
      <c r="I3380" s="1">
        <v>1.075</v>
      </c>
      <c r="J3380" s="1">
        <v>17.045000000000002</v>
      </c>
      <c r="K3380" s="1">
        <v>5.2489999999999997</v>
      </c>
      <c r="L3380" s="1">
        <v>7.4809999999999999</v>
      </c>
      <c r="M3380" s="1">
        <v>6.649</v>
      </c>
      <c r="N3380" s="1">
        <v>1.198</v>
      </c>
      <c r="O3380" s="1">
        <v>4.9000000000000004</v>
      </c>
      <c r="P3380" s="1"/>
    </row>
    <row r="3381" spans="1:16" ht="13.5" x14ac:dyDescent="0.35">
      <c r="A3381" s="1">
        <v>3374</v>
      </c>
      <c r="B3381" s="1">
        <v>3374</v>
      </c>
      <c r="C3381" s="1">
        <v>3375</v>
      </c>
      <c r="D3381" s="1" t="s">
        <v>223</v>
      </c>
      <c r="E3381" s="12">
        <v>0.58333333333333337</v>
      </c>
      <c r="F3381" s="1">
        <v>0.44400000000000001</v>
      </c>
      <c r="G3381" s="1">
        <v>0.40100000000000002</v>
      </c>
      <c r="H3381" s="1">
        <v>0.628</v>
      </c>
      <c r="I3381" s="1">
        <v>0</v>
      </c>
      <c r="J3381" s="1">
        <v>4.2869999999999999</v>
      </c>
      <c r="K3381" s="1">
        <v>0.47599999999999998</v>
      </c>
      <c r="L3381" s="1">
        <v>0.42199999999999999</v>
      </c>
      <c r="M3381" s="1">
        <v>0.66100000000000003</v>
      </c>
      <c r="N3381" s="1">
        <v>0</v>
      </c>
      <c r="O3381" s="1">
        <v>0</v>
      </c>
      <c r="P3381" s="1"/>
    </row>
    <row r="3382" spans="1:16" ht="13.5" x14ac:dyDescent="0.35">
      <c r="A3382" s="1">
        <v>3375</v>
      </c>
      <c r="B3382" s="1">
        <v>3375</v>
      </c>
      <c r="C3382" s="1">
        <v>3376</v>
      </c>
      <c r="D3382" s="1" t="s">
        <v>223</v>
      </c>
      <c r="E3382" s="12">
        <v>0.625</v>
      </c>
      <c r="F3382" s="1">
        <v>2.1379999999999999</v>
      </c>
      <c r="G3382" s="1">
        <v>3.4990000000000001</v>
      </c>
      <c r="H3382" s="1">
        <v>3.2879999999999998</v>
      </c>
      <c r="I3382" s="1">
        <v>0</v>
      </c>
      <c r="J3382" s="1">
        <v>0</v>
      </c>
      <c r="K3382" s="1">
        <v>2.1139999999999999</v>
      </c>
      <c r="L3382" s="1">
        <v>3.7970000000000002</v>
      </c>
      <c r="M3382" s="1">
        <v>3.5750000000000002</v>
      </c>
      <c r="N3382" s="1">
        <v>0</v>
      </c>
      <c r="O3382" s="1">
        <v>0</v>
      </c>
      <c r="P3382" s="1"/>
    </row>
    <row r="3383" spans="1:16" ht="13.5" x14ac:dyDescent="0.35">
      <c r="A3383" s="1">
        <v>3376</v>
      </c>
      <c r="B3383" s="1">
        <v>3376</v>
      </c>
      <c r="C3383" s="1">
        <v>3377</v>
      </c>
      <c r="D3383" s="1" t="s">
        <v>223</v>
      </c>
      <c r="E3383" s="12">
        <v>0.66666666666666663</v>
      </c>
      <c r="F3383" s="1">
        <v>6.7329999999999997</v>
      </c>
      <c r="G3383" s="1">
        <v>8.327</v>
      </c>
      <c r="H3383" s="1">
        <v>8.0440000000000005</v>
      </c>
      <c r="I3383" s="1">
        <v>4.6950000000000003</v>
      </c>
      <c r="J3383" s="1">
        <v>8.9819999999999993</v>
      </c>
      <c r="K3383" s="1">
        <v>6.649</v>
      </c>
      <c r="L3383" s="1">
        <v>8.65</v>
      </c>
      <c r="M3383" s="1">
        <v>8.3490000000000002</v>
      </c>
      <c r="N3383" s="1">
        <v>4.8650000000000002</v>
      </c>
      <c r="O3383" s="1">
        <v>6.8810000000000002</v>
      </c>
      <c r="P3383" s="1"/>
    </row>
    <row r="3384" spans="1:16" ht="13.5" x14ac:dyDescent="0.35">
      <c r="A3384" s="1">
        <v>3377</v>
      </c>
      <c r="B3384" s="1">
        <v>3377</v>
      </c>
      <c r="C3384" s="1">
        <v>3378</v>
      </c>
      <c r="D3384" s="1" t="s">
        <v>223</v>
      </c>
      <c r="E3384" s="12">
        <v>0.70833333333333337</v>
      </c>
      <c r="F3384" s="1">
        <v>4.9009999999999998</v>
      </c>
      <c r="G3384" s="1">
        <v>5.1989999999999998</v>
      </c>
      <c r="H3384" s="1">
        <v>4.5819999999999999</v>
      </c>
      <c r="I3384" s="1">
        <v>3.9809999999999999</v>
      </c>
      <c r="J3384" s="1">
        <v>5.1929999999999996</v>
      </c>
      <c r="K3384" s="1">
        <v>4.6619999999999999</v>
      </c>
      <c r="L3384" s="1">
        <v>5.2910000000000004</v>
      </c>
      <c r="M3384" s="1">
        <v>4.6449999999999996</v>
      </c>
      <c r="N3384" s="1">
        <v>4.0060000000000002</v>
      </c>
      <c r="O3384" s="1">
        <v>2.7149999999999999</v>
      </c>
      <c r="P3384" s="1"/>
    </row>
    <row r="3385" spans="1:16" ht="13.5" x14ac:dyDescent="0.35">
      <c r="A3385" s="1">
        <v>3378</v>
      </c>
      <c r="B3385" s="1">
        <v>3378</v>
      </c>
      <c r="C3385" s="1">
        <v>3379</v>
      </c>
      <c r="D3385" s="1" t="s">
        <v>223</v>
      </c>
      <c r="E3385" s="12">
        <v>0.75</v>
      </c>
      <c r="F3385" s="1">
        <v>7.4889999999999999</v>
      </c>
      <c r="G3385" s="1">
        <v>8.8770000000000007</v>
      </c>
      <c r="H3385" s="1">
        <v>7.4119999999999999</v>
      </c>
      <c r="I3385" s="1">
        <v>3.7269999999999999</v>
      </c>
      <c r="J3385" s="1">
        <v>12.185</v>
      </c>
      <c r="K3385" s="1">
        <v>6.92</v>
      </c>
      <c r="L3385" s="1">
        <v>9.2810000000000006</v>
      </c>
      <c r="M3385" s="1">
        <v>7.74</v>
      </c>
      <c r="N3385" s="1">
        <v>3.8570000000000002</v>
      </c>
      <c r="O3385" s="1">
        <v>5.1020000000000003</v>
      </c>
      <c r="P3385" s="1"/>
    </row>
    <row r="3386" spans="1:16" ht="13.5" x14ac:dyDescent="0.35">
      <c r="A3386" s="1">
        <v>3379</v>
      </c>
      <c r="B3386" s="1">
        <v>3379</v>
      </c>
      <c r="C3386" s="1">
        <v>3380</v>
      </c>
      <c r="D3386" s="1" t="s">
        <v>223</v>
      </c>
      <c r="E3386" s="12">
        <v>0.79166666666666663</v>
      </c>
      <c r="F3386" s="1">
        <v>10.895</v>
      </c>
      <c r="G3386" s="1">
        <v>13.686</v>
      </c>
      <c r="H3386" s="1">
        <v>11.332000000000001</v>
      </c>
      <c r="I3386" s="1">
        <v>3.923</v>
      </c>
      <c r="J3386" s="1">
        <v>17.809999999999999</v>
      </c>
      <c r="K3386" s="1">
        <v>10.129</v>
      </c>
      <c r="L3386" s="1">
        <v>14.438000000000001</v>
      </c>
      <c r="M3386" s="1">
        <v>11.962</v>
      </c>
      <c r="N3386" s="1">
        <v>4.1710000000000003</v>
      </c>
      <c r="O3386" s="1">
        <v>6.1310000000000002</v>
      </c>
      <c r="P3386" s="1"/>
    </row>
    <row r="3387" spans="1:16" ht="13.5" x14ac:dyDescent="0.35">
      <c r="A3387" s="1">
        <v>3380</v>
      </c>
      <c r="B3387" s="1">
        <v>3380</v>
      </c>
      <c r="C3387" s="1">
        <v>3381</v>
      </c>
      <c r="D3387" s="1" t="s">
        <v>223</v>
      </c>
      <c r="E3387" s="12">
        <v>0.83333333333333337</v>
      </c>
      <c r="F3387" s="1">
        <v>5.1660000000000004</v>
      </c>
      <c r="G3387" s="1">
        <v>6.49</v>
      </c>
      <c r="H3387" s="1">
        <v>5.5289999999999999</v>
      </c>
      <c r="I3387" s="1">
        <v>1.9750000000000001</v>
      </c>
      <c r="J3387" s="1">
        <v>11.597</v>
      </c>
      <c r="K3387" s="1">
        <v>5.1440000000000001</v>
      </c>
      <c r="L3387" s="1">
        <v>6.7910000000000004</v>
      </c>
      <c r="M3387" s="1">
        <v>5.78</v>
      </c>
      <c r="N3387" s="1">
        <v>2.0369999999999999</v>
      </c>
      <c r="O3387" s="1">
        <v>4.6310000000000002</v>
      </c>
      <c r="P3387" s="1"/>
    </row>
    <row r="3388" spans="1:16" ht="13.5" x14ac:dyDescent="0.35">
      <c r="A3388" s="1">
        <v>3381</v>
      </c>
      <c r="B3388" s="1">
        <v>3381</v>
      </c>
      <c r="C3388" s="1">
        <v>3382</v>
      </c>
      <c r="D3388" s="1" t="s">
        <v>223</v>
      </c>
      <c r="E3388" s="12">
        <v>0.875</v>
      </c>
      <c r="F3388" s="1">
        <v>8.4290000000000003</v>
      </c>
      <c r="G3388" s="1">
        <v>10.127000000000001</v>
      </c>
      <c r="H3388" s="1">
        <v>8.5850000000000009</v>
      </c>
      <c r="I3388" s="1">
        <v>2.077</v>
      </c>
      <c r="J3388" s="1">
        <v>11.082000000000001</v>
      </c>
      <c r="K3388" s="1">
        <v>8.4149999999999991</v>
      </c>
      <c r="L3388" s="1">
        <v>10.616</v>
      </c>
      <c r="M3388" s="1">
        <v>8.9939999999999998</v>
      </c>
      <c r="N3388" s="1">
        <v>2.1440000000000001</v>
      </c>
      <c r="O3388" s="1">
        <v>5.9379999999999997</v>
      </c>
      <c r="P3388" s="1"/>
    </row>
    <row r="3389" spans="1:16" ht="13.5" x14ac:dyDescent="0.35">
      <c r="A3389" s="1">
        <v>3382</v>
      </c>
      <c r="B3389" s="1">
        <v>3382</v>
      </c>
      <c r="C3389" s="1">
        <v>3383</v>
      </c>
      <c r="D3389" s="1" t="s">
        <v>223</v>
      </c>
      <c r="E3389" s="12">
        <v>0.91666666666666663</v>
      </c>
      <c r="F3389" s="1">
        <v>3.79</v>
      </c>
      <c r="G3389" s="1">
        <v>5.6390000000000002</v>
      </c>
      <c r="H3389" s="1">
        <v>4.3970000000000002</v>
      </c>
      <c r="I3389" s="1">
        <v>1.554</v>
      </c>
      <c r="J3389" s="1">
        <v>17.169</v>
      </c>
      <c r="K3389" s="1">
        <v>3.794</v>
      </c>
      <c r="L3389" s="1">
        <v>5.98</v>
      </c>
      <c r="M3389" s="1">
        <v>4.673</v>
      </c>
      <c r="N3389" s="1">
        <v>1.6850000000000001</v>
      </c>
      <c r="O3389" s="1">
        <v>7.2050000000000001</v>
      </c>
      <c r="P3389" s="1"/>
    </row>
    <row r="3390" spans="1:16" ht="13.5" x14ac:dyDescent="0.35">
      <c r="A3390" s="1">
        <v>3383</v>
      </c>
      <c r="B3390" s="1">
        <v>3383</v>
      </c>
      <c r="C3390" s="1">
        <v>3384</v>
      </c>
      <c r="D3390" s="1" t="s">
        <v>223</v>
      </c>
      <c r="E3390" s="12">
        <v>0.95833333333333337</v>
      </c>
      <c r="F3390" s="1">
        <v>8.7609999999999992</v>
      </c>
      <c r="G3390" s="1">
        <v>9.4770000000000003</v>
      </c>
      <c r="H3390" s="1">
        <v>8.1609999999999996</v>
      </c>
      <c r="I3390" s="1">
        <v>0.754</v>
      </c>
      <c r="J3390" s="1">
        <v>2.2799999999999998</v>
      </c>
      <c r="K3390" s="1">
        <v>8.7360000000000007</v>
      </c>
      <c r="L3390" s="1">
        <v>9.9039999999999999</v>
      </c>
      <c r="M3390" s="1">
        <v>8.5190000000000001</v>
      </c>
      <c r="N3390" s="1">
        <v>0.72499999999999998</v>
      </c>
      <c r="O3390" s="1">
        <v>0.13600000000000001</v>
      </c>
      <c r="P3390" s="1"/>
    </row>
    <row r="3391" spans="1:16" ht="13.5" x14ac:dyDescent="0.35">
      <c r="A3391" s="1">
        <v>3384</v>
      </c>
      <c r="B3391" s="1">
        <v>3384</v>
      </c>
      <c r="C3391" s="1">
        <v>3385</v>
      </c>
      <c r="D3391" s="1" t="s">
        <v>224</v>
      </c>
      <c r="E3391" s="12">
        <v>0</v>
      </c>
      <c r="F3391" s="1">
        <v>6.266</v>
      </c>
      <c r="G3391" s="1">
        <v>7.2409999999999997</v>
      </c>
      <c r="H3391" s="1">
        <v>6.085</v>
      </c>
      <c r="I3391" s="1">
        <v>1.329</v>
      </c>
      <c r="J3391" s="1">
        <v>1.3260000000000001</v>
      </c>
      <c r="K3391" s="1">
        <v>6.274</v>
      </c>
      <c r="L3391" s="1">
        <v>7.6909999999999998</v>
      </c>
      <c r="M3391" s="1">
        <v>6.4749999999999996</v>
      </c>
      <c r="N3391" s="1">
        <v>1.3240000000000001</v>
      </c>
      <c r="O3391" s="1">
        <v>1.3240000000000001</v>
      </c>
      <c r="P3391" s="1"/>
    </row>
    <row r="3392" spans="1:16" ht="13.5" x14ac:dyDescent="0.35">
      <c r="A3392" s="1">
        <v>3385</v>
      </c>
      <c r="B3392" s="1">
        <v>3385</v>
      </c>
      <c r="C3392" s="1">
        <v>3386</v>
      </c>
      <c r="D3392" s="1" t="s">
        <v>224</v>
      </c>
      <c r="E3392" s="12">
        <v>4.1666666666666664E-2</v>
      </c>
      <c r="F3392" s="1">
        <v>0.76200000000000001</v>
      </c>
      <c r="G3392" s="1">
        <v>0.74399999999999999</v>
      </c>
      <c r="H3392" s="1">
        <v>0.54700000000000004</v>
      </c>
      <c r="I3392" s="1">
        <v>1.181</v>
      </c>
      <c r="J3392" s="1">
        <v>1.1779999999999999</v>
      </c>
      <c r="K3392" s="1">
        <v>0.73499999999999999</v>
      </c>
      <c r="L3392" s="1">
        <v>0.71799999999999997</v>
      </c>
      <c r="M3392" s="1">
        <v>0.51100000000000001</v>
      </c>
      <c r="N3392" s="1">
        <v>1.177</v>
      </c>
      <c r="O3392" s="1">
        <v>1.177</v>
      </c>
      <c r="P3392" s="1"/>
    </row>
    <row r="3393" spans="1:16" ht="13.5" x14ac:dyDescent="0.35">
      <c r="A3393" s="1">
        <v>3386</v>
      </c>
      <c r="B3393" s="1">
        <v>3386</v>
      </c>
      <c r="C3393" s="1">
        <v>3387</v>
      </c>
      <c r="D3393" s="1" t="s">
        <v>224</v>
      </c>
      <c r="E3393" s="12">
        <v>8.3333333333333329E-2</v>
      </c>
      <c r="F3393" s="1">
        <v>14.561999999999999</v>
      </c>
      <c r="G3393" s="1">
        <v>16.300999999999998</v>
      </c>
      <c r="H3393" s="1">
        <v>13.127000000000001</v>
      </c>
      <c r="I3393" s="1">
        <v>0.95199999999999996</v>
      </c>
      <c r="J3393" s="1">
        <v>0.94899999999999995</v>
      </c>
      <c r="K3393" s="1">
        <v>14.547000000000001</v>
      </c>
      <c r="L3393" s="1">
        <v>17.097000000000001</v>
      </c>
      <c r="M3393" s="1">
        <v>13.757</v>
      </c>
      <c r="N3393" s="1">
        <v>0.94799999999999995</v>
      </c>
      <c r="O3393" s="1">
        <v>0.94799999999999995</v>
      </c>
      <c r="P3393" s="1"/>
    </row>
    <row r="3394" spans="1:16" ht="13.5" x14ac:dyDescent="0.35">
      <c r="A3394" s="1">
        <v>3387</v>
      </c>
      <c r="B3394" s="1">
        <v>3387</v>
      </c>
      <c r="C3394" s="1">
        <v>3388</v>
      </c>
      <c r="D3394" s="1" t="s">
        <v>224</v>
      </c>
      <c r="E3394" s="12">
        <v>0.125</v>
      </c>
      <c r="F3394" s="1">
        <v>2.7320000000000002</v>
      </c>
      <c r="G3394" s="1">
        <v>2.948</v>
      </c>
      <c r="H3394" s="1">
        <v>2.1389999999999998</v>
      </c>
      <c r="I3394" s="1">
        <v>0.79800000000000004</v>
      </c>
      <c r="J3394" s="1">
        <v>0.79600000000000004</v>
      </c>
      <c r="K3394" s="1">
        <v>2.694</v>
      </c>
      <c r="L3394" s="1">
        <v>3.056</v>
      </c>
      <c r="M3394" s="1">
        <v>2.206</v>
      </c>
      <c r="N3394" s="1">
        <v>0.79400000000000004</v>
      </c>
      <c r="O3394" s="1">
        <v>0.79300000000000004</v>
      </c>
      <c r="P3394" s="1"/>
    </row>
    <row r="3395" spans="1:16" ht="13.5" x14ac:dyDescent="0.35">
      <c r="A3395" s="1">
        <v>3388</v>
      </c>
      <c r="B3395" s="1">
        <v>3388</v>
      </c>
      <c r="C3395" s="1">
        <v>3389</v>
      </c>
      <c r="D3395" s="1" t="s">
        <v>224</v>
      </c>
      <c r="E3395" s="12">
        <v>0.16666666666666666</v>
      </c>
      <c r="F3395" s="1">
        <v>12.541</v>
      </c>
      <c r="G3395" s="1">
        <v>13.929</v>
      </c>
      <c r="H3395" s="1">
        <v>11.23</v>
      </c>
      <c r="I3395" s="1">
        <v>1.3169999999999999</v>
      </c>
      <c r="J3395" s="1">
        <v>0.72699999999999998</v>
      </c>
      <c r="K3395" s="1">
        <v>12.566000000000001</v>
      </c>
      <c r="L3395" s="1">
        <v>14.694000000000001</v>
      </c>
      <c r="M3395" s="1">
        <v>11.853999999999999</v>
      </c>
      <c r="N3395" s="1">
        <v>1.345</v>
      </c>
      <c r="O3395" s="1">
        <v>0.72599999999999998</v>
      </c>
      <c r="P3395" s="1"/>
    </row>
    <row r="3396" spans="1:16" ht="13.5" x14ac:dyDescent="0.35">
      <c r="A3396" s="1">
        <v>3389</v>
      </c>
      <c r="B3396" s="1">
        <v>3389</v>
      </c>
      <c r="C3396" s="1">
        <v>3390</v>
      </c>
      <c r="D3396" s="1" t="s">
        <v>224</v>
      </c>
      <c r="E3396" s="12">
        <v>0.20833333333333334</v>
      </c>
      <c r="F3396" s="1">
        <v>9.0950000000000006</v>
      </c>
      <c r="G3396" s="1">
        <v>10.622999999999999</v>
      </c>
      <c r="H3396" s="1">
        <v>7.7140000000000004</v>
      </c>
      <c r="I3396" s="1">
        <v>1.6E-2</v>
      </c>
      <c r="J3396" s="1">
        <v>0.56899999999999995</v>
      </c>
      <c r="K3396" s="1">
        <v>9.0660000000000007</v>
      </c>
      <c r="L3396" s="1">
        <v>11.208</v>
      </c>
      <c r="M3396" s="1">
        <v>8.1470000000000002</v>
      </c>
      <c r="N3396" s="1">
        <v>4.9000000000000002E-2</v>
      </c>
      <c r="O3396" s="1">
        <v>0.56799999999999995</v>
      </c>
      <c r="P3396" s="1"/>
    </row>
    <row r="3397" spans="1:16" ht="13.5" x14ac:dyDescent="0.35">
      <c r="A3397" s="1">
        <v>3390</v>
      </c>
      <c r="B3397" s="1">
        <v>3390</v>
      </c>
      <c r="C3397" s="1">
        <v>3391</v>
      </c>
      <c r="D3397" s="1" t="s">
        <v>224</v>
      </c>
      <c r="E3397" s="12">
        <v>0.25</v>
      </c>
      <c r="F3397" s="1">
        <v>0.434</v>
      </c>
      <c r="G3397" s="1">
        <v>0.435</v>
      </c>
      <c r="H3397" s="1">
        <v>0.435</v>
      </c>
      <c r="I3397" s="1">
        <v>0.44</v>
      </c>
      <c r="J3397" s="1">
        <v>0.438</v>
      </c>
      <c r="K3397" s="1">
        <v>0.434</v>
      </c>
      <c r="L3397" s="1">
        <v>0.433</v>
      </c>
      <c r="M3397" s="1">
        <v>0.433</v>
      </c>
      <c r="N3397" s="1">
        <v>0.438</v>
      </c>
      <c r="O3397" s="1">
        <v>0.437</v>
      </c>
      <c r="P3397" s="1"/>
    </row>
    <row r="3398" spans="1:16" ht="13.5" x14ac:dyDescent="0.35">
      <c r="A3398" s="1">
        <v>3391</v>
      </c>
      <c r="B3398" s="1">
        <v>3391</v>
      </c>
      <c r="C3398" s="1">
        <v>3392</v>
      </c>
      <c r="D3398" s="1" t="s">
        <v>224</v>
      </c>
      <c r="E3398" s="12">
        <v>0.29166666666666669</v>
      </c>
      <c r="F3398" s="1">
        <v>1.863</v>
      </c>
      <c r="G3398" s="1">
        <v>0.90700000000000003</v>
      </c>
      <c r="H3398" s="1">
        <v>2.6890000000000001</v>
      </c>
      <c r="I3398" s="1">
        <v>9.0939999999999994</v>
      </c>
      <c r="J3398" s="1">
        <v>9.0950000000000006</v>
      </c>
      <c r="K3398" s="1">
        <v>1.875</v>
      </c>
      <c r="L3398" s="1">
        <v>0.48399999999999999</v>
      </c>
      <c r="M3398" s="1">
        <v>2.3580000000000001</v>
      </c>
      <c r="N3398" s="1">
        <v>9.0969999999999995</v>
      </c>
      <c r="O3398" s="1">
        <v>9.0969999999999995</v>
      </c>
      <c r="P3398" s="1"/>
    </row>
    <row r="3399" spans="1:16" ht="13.5" x14ac:dyDescent="0.35">
      <c r="A3399" s="1">
        <v>3392</v>
      </c>
      <c r="B3399" s="1">
        <v>3392</v>
      </c>
      <c r="C3399" s="1">
        <v>3393</v>
      </c>
      <c r="D3399" s="1" t="s">
        <v>224</v>
      </c>
      <c r="E3399" s="12">
        <v>0.33333333333333331</v>
      </c>
      <c r="F3399" s="1">
        <v>12.898</v>
      </c>
      <c r="G3399" s="1">
        <v>15.805</v>
      </c>
      <c r="H3399" s="1">
        <v>12.596</v>
      </c>
      <c r="I3399" s="1">
        <v>1.3620000000000001</v>
      </c>
      <c r="J3399" s="1">
        <v>1.8580000000000001</v>
      </c>
      <c r="K3399" s="1">
        <v>12.945</v>
      </c>
      <c r="L3399" s="1">
        <v>16.645</v>
      </c>
      <c r="M3399" s="1">
        <v>13.269</v>
      </c>
      <c r="N3399" s="1">
        <v>1.45</v>
      </c>
      <c r="O3399" s="1">
        <v>2.883</v>
      </c>
      <c r="P3399" s="1"/>
    </row>
    <row r="3400" spans="1:16" ht="13.5" x14ac:dyDescent="0.35">
      <c r="A3400" s="1">
        <v>3393</v>
      </c>
      <c r="B3400" s="1">
        <v>3393</v>
      </c>
      <c r="C3400" s="1">
        <v>3394</v>
      </c>
      <c r="D3400" s="1" t="s">
        <v>224</v>
      </c>
      <c r="E3400" s="12">
        <v>0.375</v>
      </c>
      <c r="F3400" s="1">
        <v>20.884</v>
      </c>
      <c r="G3400" s="1">
        <v>24.283000000000001</v>
      </c>
      <c r="H3400" s="1">
        <v>19.82</v>
      </c>
      <c r="I3400" s="1">
        <v>3.7309999999999999</v>
      </c>
      <c r="J3400" s="1">
        <v>3.3610000000000002</v>
      </c>
      <c r="K3400" s="1">
        <v>20.757999999999999</v>
      </c>
      <c r="L3400" s="1">
        <v>25.463000000000001</v>
      </c>
      <c r="M3400" s="1">
        <v>20.768000000000001</v>
      </c>
      <c r="N3400" s="1">
        <v>3.8420000000000001</v>
      </c>
      <c r="O3400" s="1">
        <v>2.0830000000000002</v>
      </c>
      <c r="P3400" s="1"/>
    </row>
    <row r="3401" spans="1:16" ht="13.5" x14ac:dyDescent="0.35">
      <c r="A3401" s="1">
        <v>3394</v>
      </c>
      <c r="B3401" s="1">
        <v>3394</v>
      </c>
      <c r="C3401" s="1">
        <v>3395</v>
      </c>
      <c r="D3401" s="1" t="s">
        <v>224</v>
      </c>
      <c r="E3401" s="12">
        <v>0.41666666666666669</v>
      </c>
      <c r="F3401" s="1">
        <v>0.16</v>
      </c>
      <c r="G3401" s="1">
        <v>2.7280000000000002</v>
      </c>
      <c r="H3401" s="1">
        <v>0.61099999999999999</v>
      </c>
      <c r="I3401" s="1">
        <v>1.623</v>
      </c>
      <c r="J3401" s="1">
        <v>3.6070000000000002</v>
      </c>
      <c r="K3401" s="1">
        <v>0.89200000000000002</v>
      </c>
      <c r="L3401" s="1">
        <v>3.01</v>
      </c>
      <c r="M3401" s="1">
        <v>0.78300000000000003</v>
      </c>
      <c r="N3401" s="1">
        <v>1.847</v>
      </c>
      <c r="O3401" s="1">
        <v>30.190999999999999</v>
      </c>
      <c r="P3401" s="1"/>
    </row>
    <row r="3402" spans="1:16" ht="13.5" x14ac:dyDescent="0.35">
      <c r="A3402" s="1">
        <v>3395</v>
      </c>
      <c r="B3402" s="1">
        <v>3395</v>
      </c>
      <c r="C3402" s="1">
        <v>3396</v>
      </c>
      <c r="D3402" s="1" t="s">
        <v>224</v>
      </c>
      <c r="E3402" s="12">
        <v>0.45833333333333331</v>
      </c>
      <c r="F3402" s="1">
        <v>6.2610000000000001</v>
      </c>
      <c r="G3402" s="1">
        <v>10.122999999999999</v>
      </c>
      <c r="H3402" s="1">
        <v>6.4729999999999999</v>
      </c>
      <c r="I3402" s="1">
        <v>5.7329999999999997</v>
      </c>
      <c r="J3402" s="1">
        <v>7.0430000000000001</v>
      </c>
      <c r="K3402" s="1">
        <v>8.36</v>
      </c>
      <c r="L3402" s="1">
        <v>10.818</v>
      </c>
      <c r="M3402" s="1">
        <v>6.9779999999999998</v>
      </c>
      <c r="N3402" s="1">
        <v>6.1989999999999998</v>
      </c>
      <c r="O3402" s="1">
        <v>25.027999999999999</v>
      </c>
      <c r="P3402" s="1"/>
    </row>
    <row r="3403" spans="1:16" ht="13.5" x14ac:dyDescent="0.35">
      <c r="A3403" s="1">
        <v>3396</v>
      </c>
      <c r="B3403" s="1">
        <v>3396</v>
      </c>
      <c r="C3403" s="1">
        <v>3397</v>
      </c>
      <c r="D3403" s="1" t="s">
        <v>224</v>
      </c>
      <c r="E3403" s="12">
        <v>0.5</v>
      </c>
      <c r="F3403" s="1">
        <v>7.6269999999999998</v>
      </c>
      <c r="G3403" s="1">
        <v>11.331</v>
      </c>
      <c r="H3403" s="1">
        <v>7.92</v>
      </c>
      <c r="I3403" s="1">
        <v>8.1460000000000008</v>
      </c>
      <c r="J3403" s="1">
        <v>15.045999999999999</v>
      </c>
      <c r="K3403" s="1">
        <v>9.923</v>
      </c>
      <c r="L3403" s="1">
        <v>11.725</v>
      </c>
      <c r="M3403" s="1">
        <v>8.1370000000000005</v>
      </c>
      <c r="N3403" s="1">
        <v>8.375</v>
      </c>
      <c r="O3403" s="1">
        <v>57.634999999999998</v>
      </c>
      <c r="P3403" s="1"/>
    </row>
    <row r="3404" spans="1:16" ht="13.5" x14ac:dyDescent="0.35">
      <c r="A3404" s="1">
        <v>3397</v>
      </c>
      <c r="B3404" s="1">
        <v>3397</v>
      </c>
      <c r="C3404" s="1">
        <v>3398</v>
      </c>
      <c r="D3404" s="1" t="s">
        <v>224</v>
      </c>
      <c r="E3404" s="12">
        <v>0.54166666666666663</v>
      </c>
      <c r="F3404" s="1">
        <v>1.2829999999999999</v>
      </c>
      <c r="G3404" s="1">
        <v>1.226</v>
      </c>
      <c r="H3404" s="1">
        <v>0.57099999999999995</v>
      </c>
      <c r="I3404" s="1">
        <v>1.254</v>
      </c>
      <c r="J3404" s="1">
        <v>5.61</v>
      </c>
      <c r="K3404" s="1">
        <v>1.363</v>
      </c>
      <c r="L3404" s="1">
        <v>1.262</v>
      </c>
      <c r="M3404" s="1">
        <v>0.57299999999999995</v>
      </c>
      <c r="N3404" s="1">
        <v>1.294</v>
      </c>
      <c r="O3404" s="1">
        <v>7.3540000000000001</v>
      </c>
      <c r="P3404" s="1"/>
    </row>
    <row r="3405" spans="1:16" ht="13.5" x14ac:dyDescent="0.35">
      <c r="A3405" s="1">
        <v>3398</v>
      </c>
      <c r="B3405" s="1">
        <v>3398</v>
      </c>
      <c r="C3405" s="1">
        <v>3399</v>
      </c>
      <c r="D3405" s="1" t="s">
        <v>224</v>
      </c>
      <c r="E3405" s="12">
        <v>0.58333333333333337</v>
      </c>
      <c r="F3405" s="1">
        <v>6.99</v>
      </c>
      <c r="G3405" s="1">
        <v>6.9930000000000003</v>
      </c>
      <c r="H3405" s="1">
        <v>5.3840000000000003</v>
      </c>
      <c r="I3405" s="1">
        <v>3.7789999999999999</v>
      </c>
      <c r="J3405" s="1">
        <v>2.0249999999999999</v>
      </c>
      <c r="K3405" s="1">
        <v>7.4329999999999998</v>
      </c>
      <c r="L3405" s="1">
        <v>7.3739999999999997</v>
      </c>
      <c r="M3405" s="1">
        <v>5.6829999999999998</v>
      </c>
      <c r="N3405" s="1">
        <v>4.0540000000000003</v>
      </c>
      <c r="O3405" s="1">
        <v>6.5330000000000004</v>
      </c>
      <c r="P3405" s="1"/>
    </row>
    <row r="3406" spans="1:16" ht="13.5" x14ac:dyDescent="0.35">
      <c r="A3406" s="1">
        <v>3399</v>
      </c>
      <c r="B3406" s="1">
        <v>3399</v>
      </c>
      <c r="C3406" s="1">
        <v>3400</v>
      </c>
      <c r="D3406" s="1" t="s">
        <v>224</v>
      </c>
      <c r="E3406" s="12">
        <v>0.625</v>
      </c>
      <c r="F3406" s="1">
        <v>0.443</v>
      </c>
      <c r="G3406" s="1">
        <v>1.1220000000000001</v>
      </c>
      <c r="H3406" s="1">
        <v>1.099</v>
      </c>
      <c r="I3406" s="1">
        <v>0.44500000000000001</v>
      </c>
      <c r="J3406" s="1">
        <v>3.6850000000000001</v>
      </c>
      <c r="K3406" s="1">
        <v>0.311</v>
      </c>
      <c r="L3406" s="1">
        <v>1.1319999999999999</v>
      </c>
      <c r="M3406" s="1">
        <v>1.1339999999999999</v>
      </c>
      <c r="N3406" s="1">
        <v>0.58799999999999997</v>
      </c>
      <c r="O3406" s="1">
        <v>3.5409999999999999</v>
      </c>
      <c r="P3406" s="1"/>
    </row>
    <row r="3407" spans="1:16" ht="13.5" x14ac:dyDescent="0.35">
      <c r="A3407" s="1">
        <v>3400</v>
      </c>
      <c r="B3407" s="1">
        <v>3400</v>
      </c>
      <c r="C3407" s="1">
        <v>3401</v>
      </c>
      <c r="D3407" s="1" t="s">
        <v>224</v>
      </c>
      <c r="E3407" s="12">
        <v>0.66666666666666663</v>
      </c>
      <c r="F3407" s="1">
        <v>14.233000000000001</v>
      </c>
      <c r="G3407" s="1">
        <v>16.696999999999999</v>
      </c>
      <c r="H3407" s="1">
        <v>14.327999999999999</v>
      </c>
      <c r="I3407" s="1">
        <v>11.065</v>
      </c>
      <c r="J3407" s="1">
        <v>21.495000000000001</v>
      </c>
      <c r="K3407" s="1">
        <v>14.396000000000001</v>
      </c>
      <c r="L3407" s="1">
        <v>17.620999999999999</v>
      </c>
      <c r="M3407" s="1">
        <v>15.170999999999999</v>
      </c>
      <c r="N3407" s="1">
        <v>12.071</v>
      </c>
      <c r="O3407" s="1">
        <v>23.905999999999999</v>
      </c>
      <c r="P3407" s="1"/>
    </row>
    <row r="3408" spans="1:16" ht="13.5" x14ac:dyDescent="0.35">
      <c r="A3408" s="1">
        <v>3401</v>
      </c>
      <c r="B3408" s="1">
        <v>3401</v>
      </c>
      <c r="C3408" s="1">
        <v>3402</v>
      </c>
      <c r="D3408" s="1" t="s">
        <v>224</v>
      </c>
      <c r="E3408" s="12">
        <v>0.70833333333333337</v>
      </c>
      <c r="F3408" s="1">
        <v>1.974</v>
      </c>
      <c r="G3408" s="1">
        <v>2.4319999999999999</v>
      </c>
      <c r="H3408" s="1">
        <v>0.83599999999999997</v>
      </c>
      <c r="I3408" s="1">
        <v>1.325</v>
      </c>
      <c r="J3408" s="1">
        <v>4.8609999999999998</v>
      </c>
      <c r="K3408" s="1">
        <v>2.0760000000000001</v>
      </c>
      <c r="L3408" s="1">
        <v>2.798</v>
      </c>
      <c r="M3408" s="1">
        <v>1.131</v>
      </c>
      <c r="N3408" s="1">
        <v>1.76</v>
      </c>
      <c r="O3408" s="1">
        <v>6.1390000000000002</v>
      </c>
      <c r="P3408" s="1"/>
    </row>
    <row r="3409" spans="1:16" ht="13.5" x14ac:dyDescent="0.35">
      <c r="A3409" s="1">
        <v>3402</v>
      </c>
      <c r="B3409" s="1">
        <v>3402</v>
      </c>
      <c r="C3409" s="1">
        <v>3403</v>
      </c>
      <c r="D3409" s="1" t="s">
        <v>224</v>
      </c>
      <c r="E3409" s="12">
        <v>0.75</v>
      </c>
      <c r="F3409" s="1">
        <v>3.891</v>
      </c>
      <c r="G3409" s="1">
        <v>5.8479999999999999</v>
      </c>
      <c r="H3409" s="1">
        <v>4.5030000000000001</v>
      </c>
      <c r="I3409" s="1">
        <v>0.81799999999999995</v>
      </c>
      <c r="J3409" s="1">
        <v>10.257</v>
      </c>
      <c r="K3409" s="1">
        <v>3.9420000000000002</v>
      </c>
      <c r="L3409" s="1">
        <v>6.266</v>
      </c>
      <c r="M3409" s="1">
        <v>4.8520000000000003</v>
      </c>
      <c r="N3409" s="1">
        <v>0.98</v>
      </c>
      <c r="O3409" s="1">
        <v>12.686999999999999</v>
      </c>
      <c r="P3409" s="1"/>
    </row>
    <row r="3410" spans="1:16" ht="13.5" x14ac:dyDescent="0.35">
      <c r="A3410" s="1">
        <v>3403</v>
      </c>
      <c r="B3410" s="1">
        <v>3403</v>
      </c>
      <c r="C3410" s="1">
        <v>3404</v>
      </c>
      <c r="D3410" s="1" t="s">
        <v>224</v>
      </c>
      <c r="E3410" s="12">
        <v>0.79166666666666663</v>
      </c>
      <c r="F3410" s="1">
        <v>1.579</v>
      </c>
      <c r="G3410" s="1">
        <v>1.5580000000000001</v>
      </c>
      <c r="H3410" s="1">
        <v>1.5649999999999999</v>
      </c>
      <c r="I3410" s="1">
        <v>1.5720000000000001</v>
      </c>
      <c r="J3410" s="1">
        <v>1.548</v>
      </c>
      <c r="K3410" s="1">
        <v>1.528</v>
      </c>
      <c r="L3410" s="1">
        <v>1.5229999999999999</v>
      </c>
      <c r="M3410" s="1">
        <v>1.5289999999999999</v>
      </c>
      <c r="N3410" s="1">
        <v>1.5349999999999999</v>
      </c>
      <c r="O3410" s="1">
        <v>1.518</v>
      </c>
      <c r="P3410" s="1"/>
    </row>
    <row r="3411" spans="1:16" ht="13.5" x14ac:dyDescent="0.35">
      <c r="A3411" s="1">
        <v>3404</v>
      </c>
      <c r="B3411" s="1">
        <v>3404</v>
      </c>
      <c r="C3411" s="1">
        <v>3405</v>
      </c>
      <c r="D3411" s="1" t="s">
        <v>224</v>
      </c>
      <c r="E3411" s="12">
        <v>0.83333333333333337</v>
      </c>
      <c r="F3411" s="1">
        <v>5.9480000000000004</v>
      </c>
      <c r="G3411" s="1">
        <v>7.5739999999999998</v>
      </c>
      <c r="H3411" s="1">
        <v>5.7240000000000002</v>
      </c>
      <c r="I3411" s="1">
        <v>3.2210000000000001</v>
      </c>
      <c r="J3411" s="1">
        <v>3.7</v>
      </c>
      <c r="K3411" s="1">
        <v>6.024</v>
      </c>
      <c r="L3411" s="1">
        <v>7.867</v>
      </c>
      <c r="M3411" s="1">
        <v>5.92</v>
      </c>
      <c r="N3411" s="1">
        <v>3.2850000000000001</v>
      </c>
      <c r="O3411" s="1">
        <v>20.117999999999999</v>
      </c>
      <c r="P3411" s="1"/>
    </row>
    <row r="3412" spans="1:16" ht="13.5" x14ac:dyDescent="0.35">
      <c r="A3412" s="1">
        <v>3405</v>
      </c>
      <c r="B3412" s="1">
        <v>3405</v>
      </c>
      <c r="C3412" s="1">
        <v>3406</v>
      </c>
      <c r="D3412" s="1" t="s">
        <v>224</v>
      </c>
      <c r="E3412" s="12">
        <v>0.875</v>
      </c>
      <c r="F3412" s="1">
        <v>10.106</v>
      </c>
      <c r="G3412" s="1">
        <v>11.544</v>
      </c>
      <c r="H3412" s="1">
        <v>9.3320000000000007</v>
      </c>
      <c r="I3412" s="1">
        <v>1.4650000000000001</v>
      </c>
      <c r="J3412" s="1">
        <v>8.8230000000000004</v>
      </c>
      <c r="K3412" s="1">
        <v>9.9290000000000003</v>
      </c>
      <c r="L3412" s="1">
        <v>12.066000000000001</v>
      </c>
      <c r="M3412" s="1">
        <v>9.7379999999999995</v>
      </c>
      <c r="N3412" s="1">
        <v>1.46</v>
      </c>
      <c r="O3412" s="1">
        <v>0.29699999999999999</v>
      </c>
      <c r="P3412" s="1"/>
    </row>
    <row r="3413" spans="1:16" ht="13.5" x14ac:dyDescent="0.35">
      <c r="A3413" s="1">
        <v>3406</v>
      </c>
      <c r="B3413" s="1">
        <v>3406</v>
      </c>
      <c r="C3413" s="1">
        <v>3407</v>
      </c>
      <c r="D3413" s="1" t="s">
        <v>224</v>
      </c>
      <c r="E3413" s="12">
        <v>0.91666666666666663</v>
      </c>
      <c r="F3413" s="1">
        <v>3.7130000000000001</v>
      </c>
      <c r="G3413" s="1">
        <v>2.7839999999999998</v>
      </c>
      <c r="H3413" s="1">
        <v>3.2410000000000001</v>
      </c>
      <c r="I3413" s="1">
        <v>1.7270000000000001</v>
      </c>
      <c r="J3413" s="1">
        <v>9.6029999999999998</v>
      </c>
      <c r="K3413" s="1">
        <v>3.65</v>
      </c>
      <c r="L3413" s="1">
        <v>2.85</v>
      </c>
      <c r="M3413" s="1">
        <v>3.331</v>
      </c>
      <c r="N3413" s="1">
        <v>1.8959999999999999</v>
      </c>
      <c r="O3413" s="1">
        <v>17</v>
      </c>
      <c r="P3413" s="1"/>
    </row>
    <row r="3414" spans="1:16" ht="13.5" x14ac:dyDescent="0.35">
      <c r="A3414" s="1">
        <v>3407</v>
      </c>
      <c r="B3414" s="1">
        <v>3407</v>
      </c>
      <c r="C3414" s="1">
        <v>3408</v>
      </c>
      <c r="D3414" s="1" t="s">
        <v>224</v>
      </c>
      <c r="E3414" s="12">
        <v>0.95833333333333337</v>
      </c>
      <c r="F3414" s="1">
        <v>3.6659999999999999</v>
      </c>
      <c r="G3414" s="1">
        <v>4.01</v>
      </c>
      <c r="H3414" s="1">
        <v>3.3439999999999999</v>
      </c>
      <c r="I3414" s="1">
        <v>1.109</v>
      </c>
      <c r="J3414" s="1">
        <v>1.101</v>
      </c>
      <c r="K3414" s="1">
        <v>3.6360000000000001</v>
      </c>
      <c r="L3414" s="1">
        <v>4.1310000000000002</v>
      </c>
      <c r="M3414" s="1">
        <v>3.43</v>
      </c>
      <c r="N3414" s="1">
        <v>1.0780000000000001</v>
      </c>
      <c r="O3414" s="1">
        <v>1.073</v>
      </c>
      <c r="P3414" s="1"/>
    </row>
    <row r="3415" spans="1:16" ht="13.5" x14ac:dyDescent="0.35">
      <c r="A3415" s="1">
        <v>3408</v>
      </c>
      <c r="B3415" s="1">
        <v>3408</v>
      </c>
      <c r="C3415" s="1">
        <v>3409</v>
      </c>
      <c r="D3415" s="1" t="s">
        <v>225</v>
      </c>
      <c r="E3415" s="12">
        <v>0</v>
      </c>
      <c r="F3415" s="1">
        <v>18.341999999999999</v>
      </c>
      <c r="G3415" s="1">
        <v>20.829000000000001</v>
      </c>
      <c r="H3415" s="1">
        <v>16.544</v>
      </c>
      <c r="I3415" s="1">
        <v>1.0489999999999999</v>
      </c>
      <c r="J3415" s="1">
        <v>1.0429999999999999</v>
      </c>
      <c r="K3415" s="1">
        <v>18.356999999999999</v>
      </c>
      <c r="L3415" s="1">
        <v>21.994</v>
      </c>
      <c r="M3415" s="1">
        <v>17.486000000000001</v>
      </c>
      <c r="N3415" s="1">
        <v>1.0209999999999999</v>
      </c>
      <c r="O3415" s="1">
        <v>1.0169999999999999</v>
      </c>
      <c r="P3415" s="1"/>
    </row>
    <row r="3416" spans="1:16" ht="13.5" x14ac:dyDescent="0.35">
      <c r="A3416" s="1">
        <v>3409</v>
      </c>
      <c r="B3416" s="1">
        <v>3409</v>
      </c>
      <c r="C3416" s="1">
        <v>3410</v>
      </c>
      <c r="D3416" s="1" t="s">
        <v>225</v>
      </c>
      <c r="E3416" s="12">
        <v>4.1666666666666664E-2</v>
      </c>
      <c r="F3416" s="1">
        <v>12.465999999999999</v>
      </c>
      <c r="G3416" s="1">
        <v>15.041</v>
      </c>
      <c r="H3416" s="1">
        <v>11.138999999999999</v>
      </c>
      <c r="I3416" s="1">
        <v>2.7170000000000001</v>
      </c>
      <c r="J3416" s="1">
        <v>1.7</v>
      </c>
      <c r="K3416" s="1">
        <v>12.423999999999999</v>
      </c>
      <c r="L3416" s="1">
        <v>15.755000000000001</v>
      </c>
      <c r="M3416" s="1">
        <v>11.65</v>
      </c>
      <c r="N3416" s="1">
        <v>2.7890000000000001</v>
      </c>
      <c r="O3416" s="1">
        <v>0.81399999999999995</v>
      </c>
      <c r="P3416" s="1"/>
    </row>
    <row r="3417" spans="1:16" ht="13.5" x14ac:dyDescent="0.35">
      <c r="A3417" s="1">
        <v>3410</v>
      </c>
      <c r="B3417" s="1">
        <v>3410</v>
      </c>
      <c r="C3417" s="1">
        <v>3411</v>
      </c>
      <c r="D3417" s="1" t="s">
        <v>225</v>
      </c>
      <c r="E3417" s="12">
        <v>8.3333333333333329E-2</v>
      </c>
      <c r="F3417" s="1">
        <v>21.742000000000001</v>
      </c>
      <c r="G3417" s="1">
        <v>27.594999999999999</v>
      </c>
      <c r="H3417" s="1">
        <v>19.265000000000001</v>
      </c>
      <c r="I3417" s="1">
        <v>6.2759999999999998</v>
      </c>
      <c r="J3417" s="1">
        <v>14.419</v>
      </c>
      <c r="K3417" s="1">
        <v>21.727</v>
      </c>
      <c r="L3417" s="1">
        <v>28.986999999999998</v>
      </c>
      <c r="M3417" s="1">
        <v>20.224</v>
      </c>
      <c r="N3417" s="1">
        <v>6.5579999999999998</v>
      </c>
      <c r="O3417" s="1">
        <v>0.38300000000000001</v>
      </c>
      <c r="P3417" s="1"/>
    </row>
    <row r="3418" spans="1:16" ht="13.5" x14ac:dyDescent="0.35">
      <c r="A3418" s="1">
        <v>3411</v>
      </c>
      <c r="B3418" s="1">
        <v>3411</v>
      </c>
      <c r="C3418" s="1">
        <v>3412</v>
      </c>
      <c r="D3418" s="1" t="s">
        <v>225</v>
      </c>
      <c r="E3418" s="12">
        <v>0.125</v>
      </c>
      <c r="F3418" s="1">
        <v>11.228</v>
      </c>
      <c r="G3418" s="1">
        <v>14.67</v>
      </c>
      <c r="H3418" s="1">
        <v>9.9649999999999999</v>
      </c>
      <c r="I3418" s="1">
        <v>3.7080000000000002</v>
      </c>
      <c r="J3418" s="1">
        <v>8.82</v>
      </c>
      <c r="K3418" s="1">
        <v>11.273999999999999</v>
      </c>
      <c r="L3418" s="1">
        <v>15.452999999999999</v>
      </c>
      <c r="M3418" s="1">
        <v>10.503</v>
      </c>
      <c r="N3418" s="1">
        <v>3.9209999999999998</v>
      </c>
      <c r="O3418" s="1">
        <v>1.9E-2</v>
      </c>
      <c r="P3418" s="1"/>
    </row>
    <row r="3419" spans="1:16" ht="13.5" x14ac:dyDescent="0.35">
      <c r="A3419" s="1">
        <v>3412</v>
      </c>
      <c r="B3419" s="1">
        <v>3412</v>
      </c>
      <c r="C3419" s="1">
        <v>3413</v>
      </c>
      <c r="D3419" s="1" t="s">
        <v>225</v>
      </c>
      <c r="E3419" s="12">
        <v>0.16666666666666666</v>
      </c>
      <c r="F3419" s="1">
        <v>16.341999999999999</v>
      </c>
      <c r="G3419" s="1">
        <v>20.254999999999999</v>
      </c>
      <c r="H3419" s="1">
        <v>14.497999999999999</v>
      </c>
      <c r="I3419" s="1">
        <v>2.9550000000000001</v>
      </c>
      <c r="J3419" s="1">
        <v>5.8390000000000004</v>
      </c>
      <c r="K3419" s="1">
        <v>16.347000000000001</v>
      </c>
      <c r="L3419" s="1">
        <v>21.334</v>
      </c>
      <c r="M3419" s="1">
        <v>15.278</v>
      </c>
      <c r="N3419" s="1">
        <v>3.1339999999999999</v>
      </c>
      <c r="O3419" s="1">
        <v>0.16500000000000001</v>
      </c>
      <c r="P3419" s="1"/>
    </row>
    <row r="3420" spans="1:16" ht="13.5" x14ac:dyDescent="0.35">
      <c r="A3420" s="1">
        <v>3413</v>
      </c>
      <c r="B3420" s="1">
        <v>3413</v>
      </c>
      <c r="C3420" s="1">
        <v>3414</v>
      </c>
      <c r="D3420" s="1" t="s">
        <v>225</v>
      </c>
      <c r="E3420" s="12">
        <v>0.20833333333333334</v>
      </c>
      <c r="F3420" s="1">
        <v>1.4530000000000001</v>
      </c>
      <c r="G3420" s="1">
        <v>2.129</v>
      </c>
      <c r="H3420" s="1">
        <v>1.256</v>
      </c>
      <c r="I3420" s="1">
        <v>0.42799999999999999</v>
      </c>
      <c r="J3420" s="1">
        <v>0.42599999999999999</v>
      </c>
      <c r="K3420" s="1">
        <v>1.488</v>
      </c>
      <c r="L3420" s="1">
        <v>2.2749999999999999</v>
      </c>
      <c r="M3420" s="1">
        <v>1.357</v>
      </c>
      <c r="N3420" s="1">
        <v>0.48599999999999999</v>
      </c>
      <c r="O3420" s="1">
        <v>0.41299999999999998</v>
      </c>
      <c r="P3420" s="1"/>
    </row>
    <row r="3421" spans="1:16" ht="13.5" x14ac:dyDescent="0.35">
      <c r="A3421" s="1">
        <v>3414</v>
      </c>
      <c r="B3421" s="1">
        <v>3414</v>
      </c>
      <c r="C3421" s="1">
        <v>3415</v>
      </c>
      <c r="D3421" s="1" t="s">
        <v>225</v>
      </c>
      <c r="E3421" s="12">
        <v>0.25</v>
      </c>
      <c r="F3421" s="1">
        <v>4.1669999999999998</v>
      </c>
      <c r="G3421" s="1">
        <v>4.5830000000000002</v>
      </c>
      <c r="H3421" s="1">
        <v>3.5760000000000001</v>
      </c>
      <c r="I3421" s="1">
        <v>0.68400000000000005</v>
      </c>
      <c r="J3421" s="1">
        <v>0.68200000000000005</v>
      </c>
      <c r="K3421" s="1">
        <v>4.1390000000000002</v>
      </c>
      <c r="L3421" s="1">
        <v>4.774</v>
      </c>
      <c r="M3421" s="1">
        <v>3.7149999999999999</v>
      </c>
      <c r="N3421" s="1">
        <v>0.67200000000000004</v>
      </c>
      <c r="O3421" s="1">
        <v>0.67100000000000004</v>
      </c>
      <c r="P3421" s="1"/>
    </row>
    <row r="3422" spans="1:16" ht="13.5" x14ac:dyDescent="0.35">
      <c r="A3422" s="1">
        <v>3415</v>
      </c>
      <c r="B3422" s="1">
        <v>3415</v>
      </c>
      <c r="C3422" s="1">
        <v>3416</v>
      </c>
      <c r="D3422" s="1" t="s">
        <v>225</v>
      </c>
      <c r="E3422" s="12">
        <v>0.29166666666666669</v>
      </c>
      <c r="F3422" s="1">
        <v>6.5839999999999996</v>
      </c>
      <c r="G3422" s="1">
        <v>5.9729999999999999</v>
      </c>
      <c r="H3422" s="1">
        <v>6.67</v>
      </c>
      <c r="I3422" s="1">
        <v>8.3940000000000001</v>
      </c>
      <c r="J3422" s="1">
        <v>7.93</v>
      </c>
      <c r="K3422" s="1">
        <v>6.5860000000000003</v>
      </c>
      <c r="L3422" s="1">
        <v>5.8289999999999997</v>
      </c>
      <c r="M3422" s="1">
        <v>6.5629999999999997</v>
      </c>
      <c r="N3422" s="1">
        <v>8.3770000000000007</v>
      </c>
      <c r="O3422" s="1">
        <v>8.9529999999999994</v>
      </c>
      <c r="P3422" s="1"/>
    </row>
    <row r="3423" spans="1:16" ht="13.5" x14ac:dyDescent="0.35">
      <c r="A3423" s="1">
        <v>3416</v>
      </c>
      <c r="B3423" s="1">
        <v>3416</v>
      </c>
      <c r="C3423" s="1">
        <v>3417</v>
      </c>
      <c r="D3423" s="1" t="s">
        <v>225</v>
      </c>
      <c r="E3423" s="12">
        <v>0.33333333333333331</v>
      </c>
      <c r="F3423" s="1">
        <v>5.2430000000000003</v>
      </c>
      <c r="G3423" s="1">
        <v>5.5359999999999996</v>
      </c>
      <c r="H3423" s="1">
        <v>4.0460000000000003</v>
      </c>
      <c r="I3423" s="1">
        <v>0.248</v>
      </c>
      <c r="J3423" s="1">
        <v>1.0940000000000001</v>
      </c>
      <c r="K3423" s="1">
        <v>5.1420000000000003</v>
      </c>
      <c r="L3423" s="1">
        <v>5.8129999999999997</v>
      </c>
      <c r="M3423" s="1">
        <v>4.2460000000000004</v>
      </c>
      <c r="N3423" s="1">
        <v>0.25</v>
      </c>
      <c r="O3423" s="1">
        <v>1.843</v>
      </c>
      <c r="P3423" s="1"/>
    </row>
    <row r="3424" spans="1:16" ht="13.5" x14ac:dyDescent="0.35">
      <c r="A3424" s="1">
        <v>3417</v>
      </c>
      <c r="B3424" s="1">
        <v>3417</v>
      </c>
      <c r="C3424" s="1">
        <v>3418</v>
      </c>
      <c r="D3424" s="1" t="s">
        <v>225</v>
      </c>
      <c r="E3424" s="12">
        <v>0.375</v>
      </c>
      <c r="F3424" s="1">
        <v>4.9859999999999998</v>
      </c>
      <c r="G3424" s="1">
        <v>8.7449999999999992</v>
      </c>
      <c r="H3424" s="1">
        <v>5.6559999999999997</v>
      </c>
      <c r="I3424" s="1">
        <v>2.738</v>
      </c>
      <c r="J3424" s="1">
        <v>0.23699999999999999</v>
      </c>
      <c r="K3424" s="1">
        <v>8.9169999999999998</v>
      </c>
      <c r="L3424" s="1">
        <v>9.282</v>
      </c>
      <c r="M3424" s="1">
        <v>6.032</v>
      </c>
      <c r="N3424" s="1">
        <v>2.9620000000000002</v>
      </c>
      <c r="O3424" s="1">
        <v>15.914999999999999</v>
      </c>
      <c r="P3424" s="1"/>
    </row>
    <row r="3425" spans="1:16" ht="13.5" x14ac:dyDescent="0.35">
      <c r="A3425" s="1">
        <v>3418</v>
      </c>
      <c r="B3425" s="1">
        <v>3418</v>
      </c>
      <c r="C3425" s="1">
        <v>3419</v>
      </c>
      <c r="D3425" s="1" t="s">
        <v>225</v>
      </c>
      <c r="E3425" s="12">
        <v>0.41666666666666669</v>
      </c>
      <c r="F3425" s="1">
        <v>9.9209999999999994</v>
      </c>
      <c r="G3425" s="1">
        <v>13.021000000000001</v>
      </c>
      <c r="H3425" s="1">
        <v>10.327999999999999</v>
      </c>
      <c r="I3425" s="1">
        <v>6.2439999999999998</v>
      </c>
      <c r="J3425" s="1">
        <v>3.2890000000000001</v>
      </c>
      <c r="K3425" s="1">
        <v>13.494</v>
      </c>
      <c r="L3425" s="1">
        <v>13.561999999999999</v>
      </c>
      <c r="M3425" s="1">
        <v>10.728999999999999</v>
      </c>
      <c r="N3425" s="1">
        <v>6.4329999999999998</v>
      </c>
      <c r="O3425" s="1">
        <v>18.364000000000001</v>
      </c>
      <c r="P3425" s="1"/>
    </row>
    <row r="3426" spans="1:16" ht="13.5" x14ac:dyDescent="0.35">
      <c r="A3426" s="1">
        <v>3419</v>
      </c>
      <c r="B3426" s="1">
        <v>3419</v>
      </c>
      <c r="C3426" s="1">
        <v>3420</v>
      </c>
      <c r="D3426" s="1" t="s">
        <v>225</v>
      </c>
      <c r="E3426" s="12">
        <v>0.45833333333333331</v>
      </c>
      <c r="F3426" s="1">
        <v>2.0219999999999998</v>
      </c>
      <c r="G3426" s="1">
        <v>3.1579999999999999</v>
      </c>
      <c r="H3426" s="1">
        <v>2.0350000000000001</v>
      </c>
      <c r="I3426" s="1">
        <v>0.32800000000000001</v>
      </c>
      <c r="J3426" s="1">
        <v>6.5170000000000003</v>
      </c>
      <c r="K3426" s="1">
        <v>2.0830000000000002</v>
      </c>
      <c r="L3426" s="1">
        <v>3.5070000000000001</v>
      </c>
      <c r="M3426" s="1">
        <v>2.3250000000000002</v>
      </c>
      <c r="N3426" s="1">
        <v>0.52900000000000003</v>
      </c>
      <c r="O3426" s="1">
        <v>12.272</v>
      </c>
      <c r="P3426" s="1"/>
    </row>
    <row r="3427" spans="1:16" ht="13.5" x14ac:dyDescent="0.35">
      <c r="A3427" s="1">
        <v>3420</v>
      </c>
      <c r="B3427" s="1">
        <v>3420</v>
      </c>
      <c r="C3427" s="1">
        <v>3421</v>
      </c>
      <c r="D3427" s="1" t="s">
        <v>225</v>
      </c>
      <c r="E3427" s="12">
        <v>0.5</v>
      </c>
      <c r="F3427" s="1">
        <v>5.5179999999999998</v>
      </c>
      <c r="G3427" s="1">
        <v>4.7720000000000002</v>
      </c>
      <c r="H3427" s="1">
        <v>4.7359999999999998</v>
      </c>
      <c r="I3427" s="1">
        <v>1.4610000000000001</v>
      </c>
      <c r="J3427" s="1">
        <v>4.5190000000000001</v>
      </c>
      <c r="K3427" s="1">
        <v>5.468</v>
      </c>
      <c r="L3427" s="1">
        <v>4.7910000000000004</v>
      </c>
      <c r="M3427" s="1">
        <v>4.7300000000000004</v>
      </c>
      <c r="N3427" s="1">
        <v>1.284</v>
      </c>
      <c r="O3427" s="1">
        <v>18.620999999999999</v>
      </c>
      <c r="P3427" s="1"/>
    </row>
    <row r="3428" spans="1:16" ht="13.5" x14ac:dyDescent="0.35">
      <c r="A3428" s="1">
        <v>3421</v>
      </c>
      <c r="B3428" s="1">
        <v>3421</v>
      </c>
      <c r="C3428" s="1">
        <v>3422</v>
      </c>
      <c r="D3428" s="1" t="s">
        <v>225</v>
      </c>
      <c r="E3428" s="12">
        <v>0.54166666666666663</v>
      </c>
      <c r="F3428" s="1">
        <v>0.79200000000000004</v>
      </c>
      <c r="G3428" s="1">
        <v>2.6840000000000002</v>
      </c>
      <c r="H3428" s="1">
        <v>1.72</v>
      </c>
      <c r="I3428" s="1">
        <v>1.8740000000000001</v>
      </c>
      <c r="J3428" s="1">
        <v>12.303000000000001</v>
      </c>
      <c r="K3428" s="1">
        <v>0.34699999999999998</v>
      </c>
      <c r="L3428" s="1">
        <v>2.7469999999999999</v>
      </c>
      <c r="M3428" s="1">
        <v>1.835</v>
      </c>
      <c r="N3428" s="1">
        <v>2.0049999999999999</v>
      </c>
      <c r="O3428" s="1">
        <v>27.85</v>
      </c>
      <c r="P3428" s="1"/>
    </row>
    <row r="3429" spans="1:16" ht="13.5" x14ac:dyDescent="0.35">
      <c r="A3429" s="1">
        <v>3422</v>
      </c>
      <c r="B3429" s="1">
        <v>3422</v>
      </c>
      <c r="C3429" s="1">
        <v>3423</v>
      </c>
      <c r="D3429" s="1" t="s">
        <v>225</v>
      </c>
      <c r="E3429" s="12">
        <v>0.58333333333333337</v>
      </c>
      <c r="F3429" s="1">
        <v>3.5169999999999999</v>
      </c>
      <c r="G3429" s="1">
        <v>5.7409999999999997</v>
      </c>
      <c r="H3429" s="1">
        <v>4.1020000000000003</v>
      </c>
      <c r="I3429" s="1">
        <v>3.0419999999999998</v>
      </c>
      <c r="J3429" s="1">
        <v>4.4080000000000004</v>
      </c>
      <c r="K3429" s="1">
        <v>4.2990000000000004</v>
      </c>
      <c r="L3429" s="1">
        <v>6.359</v>
      </c>
      <c r="M3429" s="1">
        <v>4.556</v>
      </c>
      <c r="N3429" s="1">
        <v>3.4359999999999999</v>
      </c>
      <c r="O3429" s="1">
        <v>11.795999999999999</v>
      </c>
      <c r="P3429" s="1"/>
    </row>
    <row r="3430" spans="1:16" ht="13.5" x14ac:dyDescent="0.35">
      <c r="A3430" s="1">
        <v>3423</v>
      </c>
      <c r="B3430" s="1">
        <v>3423</v>
      </c>
      <c r="C3430" s="1">
        <v>3424</v>
      </c>
      <c r="D3430" s="1" t="s">
        <v>225</v>
      </c>
      <c r="E3430" s="12">
        <v>0.625</v>
      </c>
      <c r="F3430" s="1">
        <v>0</v>
      </c>
      <c r="G3430" s="1">
        <v>1.0009999999999999</v>
      </c>
      <c r="H3430" s="1">
        <v>0</v>
      </c>
      <c r="I3430" s="1">
        <v>4.7E-2</v>
      </c>
      <c r="J3430" s="1">
        <v>0</v>
      </c>
      <c r="K3430" s="1">
        <v>0.64100000000000001</v>
      </c>
      <c r="L3430" s="1">
        <v>1.3720000000000001</v>
      </c>
      <c r="M3430" s="1">
        <v>0.47</v>
      </c>
      <c r="N3430" s="1">
        <v>0.60399999999999998</v>
      </c>
      <c r="O3430" s="1">
        <v>5.0979999999999999</v>
      </c>
      <c r="P3430" s="1"/>
    </row>
    <row r="3431" spans="1:16" ht="13.5" x14ac:dyDescent="0.35">
      <c r="A3431" s="1">
        <v>3424</v>
      </c>
      <c r="B3431" s="1">
        <v>3424</v>
      </c>
      <c r="C3431" s="1">
        <v>3425</v>
      </c>
      <c r="D3431" s="1" t="s">
        <v>225</v>
      </c>
      <c r="E3431" s="12">
        <v>0.66666666666666663</v>
      </c>
      <c r="F3431" s="1">
        <v>8.2050000000000001</v>
      </c>
      <c r="G3431" s="1">
        <v>9.6389999999999993</v>
      </c>
      <c r="H3431" s="1">
        <v>9.266</v>
      </c>
      <c r="I3431" s="1">
        <v>8.9169999999999998</v>
      </c>
      <c r="J3431" s="1">
        <v>12.608000000000001</v>
      </c>
      <c r="K3431" s="1">
        <v>8.3719999999999999</v>
      </c>
      <c r="L3431" s="1">
        <v>10.074999999999999</v>
      </c>
      <c r="M3431" s="1">
        <v>9.3439999999999994</v>
      </c>
      <c r="N3431" s="1">
        <v>8.8119999999999994</v>
      </c>
      <c r="O3431" s="1">
        <v>20.812999999999999</v>
      </c>
      <c r="P3431" s="1"/>
    </row>
    <row r="3432" spans="1:16" ht="13.5" x14ac:dyDescent="0.35">
      <c r="A3432" s="1">
        <v>3425</v>
      </c>
      <c r="B3432" s="1">
        <v>3425</v>
      </c>
      <c r="C3432" s="1">
        <v>3426</v>
      </c>
      <c r="D3432" s="1" t="s">
        <v>225</v>
      </c>
      <c r="E3432" s="12">
        <v>0.70833333333333337</v>
      </c>
      <c r="F3432" s="1">
        <v>3.0979999999999999</v>
      </c>
      <c r="G3432" s="1">
        <v>2.7450000000000001</v>
      </c>
      <c r="H3432" s="1">
        <v>2.9180000000000001</v>
      </c>
      <c r="I3432" s="1">
        <v>0.1</v>
      </c>
      <c r="J3432" s="1">
        <v>0.59699999999999998</v>
      </c>
      <c r="K3432" s="1">
        <v>2.6640000000000001</v>
      </c>
      <c r="L3432" s="1">
        <v>2.7320000000000002</v>
      </c>
      <c r="M3432" s="1">
        <v>3.1120000000000001</v>
      </c>
      <c r="N3432" s="1">
        <v>1.9E-2</v>
      </c>
      <c r="O3432" s="1">
        <v>4.1539999999999999</v>
      </c>
      <c r="P3432" s="1"/>
    </row>
    <row r="3433" spans="1:16" ht="13.5" x14ac:dyDescent="0.35">
      <c r="A3433" s="1">
        <v>3426</v>
      </c>
      <c r="B3433" s="1">
        <v>3426</v>
      </c>
      <c r="C3433" s="1">
        <v>3427</v>
      </c>
      <c r="D3433" s="1" t="s">
        <v>225</v>
      </c>
      <c r="E3433" s="12">
        <v>0.75</v>
      </c>
      <c r="F3433" s="1">
        <v>6.4059999999999997</v>
      </c>
      <c r="G3433" s="1">
        <v>6.8979999999999997</v>
      </c>
      <c r="H3433" s="1">
        <v>6.327</v>
      </c>
      <c r="I3433" s="1">
        <v>1.073</v>
      </c>
      <c r="J3433" s="1">
        <v>3.4089999999999998</v>
      </c>
      <c r="K3433" s="1">
        <v>6.3129999999999997</v>
      </c>
      <c r="L3433" s="1">
        <v>7.1379999999999999</v>
      </c>
      <c r="M3433" s="1">
        <v>6.5350000000000001</v>
      </c>
      <c r="N3433" s="1">
        <v>1.0069999999999999</v>
      </c>
      <c r="O3433" s="1">
        <v>7.6870000000000003</v>
      </c>
      <c r="P3433" s="1"/>
    </row>
    <row r="3434" spans="1:16" ht="13.5" x14ac:dyDescent="0.35">
      <c r="A3434" s="1">
        <v>3427</v>
      </c>
      <c r="B3434" s="1">
        <v>3427</v>
      </c>
      <c r="C3434" s="1">
        <v>3428</v>
      </c>
      <c r="D3434" s="1" t="s">
        <v>225</v>
      </c>
      <c r="E3434" s="12">
        <v>0.79166666666666663</v>
      </c>
      <c r="F3434" s="1">
        <v>7.9409999999999998</v>
      </c>
      <c r="G3434" s="1">
        <v>10.015000000000001</v>
      </c>
      <c r="H3434" s="1">
        <v>8.282</v>
      </c>
      <c r="I3434" s="1">
        <v>0.27400000000000002</v>
      </c>
      <c r="J3434" s="1">
        <v>0.30499999999999999</v>
      </c>
      <c r="K3434" s="1">
        <v>8.0030000000000001</v>
      </c>
      <c r="L3434" s="1">
        <v>10.657999999999999</v>
      </c>
      <c r="M3434" s="1">
        <v>8.8360000000000003</v>
      </c>
      <c r="N3434" s="1">
        <v>0.16500000000000001</v>
      </c>
      <c r="O3434" s="1">
        <v>3.5640000000000001</v>
      </c>
      <c r="P3434" s="1"/>
    </row>
    <row r="3435" spans="1:16" ht="13.5" x14ac:dyDescent="0.35">
      <c r="A3435" s="1">
        <v>3428</v>
      </c>
      <c r="B3435" s="1">
        <v>3428</v>
      </c>
      <c r="C3435" s="1">
        <v>3429</v>
      </c>
      <c r="D3435" s="1" t="s">
        <v>225</v>
      </c>
      <c r="E3435" s="12">
        <v>0.83333333333333337</v>
      </c>
      <c r="F3435" s="1">
        <v>1.359</v>
      </c>
      <c r="G3435" s="1">
        <v>1.341</v>
      </c>
      <c r="H3435" s="1">
        <v>1.3480000000000001</v>
      </c>
      <c r="I3435" s="1">
        <v>1.349</v>
      </c>
      <c r="J3435" s="1">
        <v>1.37</v>
      </c>
      <c r="K3435" s="1">
        <v>1.2989999999999999</v>
      </c>
      <c r="L3435" s="1">
        <v>1.3029999999999999</v>
      </c>
      <c r="M3435" s="1">
        <v>1.3089999999999999</v>
      </c>
      <c r="N3435" s="1">
        <v>1.31</v>
      </c>
      <c r="O3435" s="1">
        <v>1.329</v>
      </c>
      <c r="P3435" s="1"/>
    </row>
    <row r="3436" spans="1:16" ht="13.5" x14ac:dyDescent="0.35">
      <c r="A3436" s="1">
        <v>3429</v>
      </c>
      <c r="B3436" s="1">
        <v>3429</v>
      </c>
      <c r="C3436" s="1">
        <v>3430</v>
      </c>
      <c r="D3436" s="1" t="s">
        <v>225</v>
      </c>
      <c r="E3436" s="12">
        <v>0.875</v>
      </c>
      <c r="F3436" s="1">
        <v>25.86</v>
      </c>
      <c r="G3436" s="1">
        <v>29.024999999999999</v>
      </c>
      <c r="H3436" s="1">
        <v>24.472000000000001</v>
      </c>
      <c r="I3436" s="1">
        <v>1.091</v>
      </c>
      <c r="J3436" s="1">
        <v>1.1080000000000001</v>
      </c>
      <c r="K3436" s="1">
        <v>25.82</v>
      </c>
      <c r="L3436" s="1">
        <v>30.440999999999999</v>
      </c>
      <c r="M3436" s="1">
        <v>25.65</v>
      </c>
      <c r="N3436" s="1">
        <v>1.0529999999999999</v>
      </c>
      <c r="O3436" s="1">
        <v>1.0669999999999999</v>
      </c>
      <c r="P3436" s="1"/>
    </row>
    <row r="3437" spans="1:16" ht="13.5" x14ac:dyDescent="0.35">
      <c r="A3437" s="1">
        <v>3430</v>
      </c>
      <c r="B3437" s="1">
        <v>3430</v>
      </c>
      <c r="C3437" s="1">
        <v>3431</v>
      </c>
      <c r="D3437" s="1" t="s">
        <v>225</v>
      </c>
      <c r="E3437" s="12">
        <v>0.91666666666666663</v>
      </c>
      <c r="F3437" s="1">
        <v>1.4990000000000001</v>
      </c>
      <c r="G3437" s="1">
        <v>1.8109999999999999</v>
      </c>
      <c r="H3437" s="1">
        <v>1.964</v>
      </c>
      <c r="I3437" s="1">
        <v>1.228</v>
      </c>
      <c r="J3437" s="1">
        <v>1.2410000000000001</v>
      </c>
      <c r="K3437" s="1">
        <v>1.5629999999999999</v>
      </c>
      <c r="L3437" s="1">
        <v>2.0030000000000001</v>
      </c>
      <c r="M3437" s="1">
        <v>2.165</v>
      </c>
      <c r="N3437" s="1">
        <v>1.1930000000000001</v>
      </c>
      <c r="O3437" s="1">
        <v>1.204</v>
      </c>
      <c r="P3437" s="1"/>
    </row>
    <row r="3438" spans="1:16" ht="13.5" x14ac:dyDescent="0.35">
      <c r="A3438" s="1">
        <v>3431</v>
      </c>
      <c r="B3438" s="1">
        <v>3431</v>
      </c>
      <c r="C3438" s="1">
        <v>3432</v>
      </c>
      <c r="D3438" s="1" t="s">
        <v>225</v>
      </c>
      <c r="E3438" s="12">
        <v>0.95833333333333337</v>
      </c>
      <c r="F3438" s="1">
        <v>11.933999999999999</v>
      </c>
      <c r="G3438" s="1">
        <v>13.678000000000001</v>
      </c>
      <c r="H3438" s="1">
        <v>11.068</v>
      </c>
      <c r="I3438" s="1">
        <v>1.145</v>
      </c>
      <c r="J3438" s="1">
        <v>1.155</v>
      </c>
      <c r="K3438" s="1">
        <v>12.018000000000001</v>
      </c>
      <c r="L3438" s="1">
        <v>14.481</v>
      </c>
      <c r="M3438" s="1">
        <v>11.736000000000001</v>
      </c>
      <c r="N3438" s="1">
        <v>1.113</v>
      </c>
      <c r="O3438" s="1">
        <v>1.1220000000000001</v>
      </c>
      <c r="P3438" s="1"/>
    </row>
    <row r="3439" spans="1:16" ht="13.5" x14ac:dyDescent="0.35">
      <c r="A3439" s="1">
        <v>3432</v>
      </c>
      <c r="B3439" s="1">
        <v>3432</v>
      </c>
      <c r="C3439" s="1">
        <v>3433</v>
      </c>
      <c r="D3439" s="1" t="s">
        <v>226</v>
      </c>
      <c r="E3439" s="12">
        <v>0</v>
      </c>
      <c r="F3439" s="1">
        <v>2.0270000000000001</v>
      </c>
      <c r="G3439" s="1">
        <v>2.4359999999999999</v>
      </c>
      <c r="H3439" s="1">
        <v>1.792</v>
      </c>
      <c r="I3439" s="1">
        <v>0.96099999999999997</v>
      </c>
      <c r="J3439" s="1">
        <v>0.96899999999999997</v>
      </c>
      <c r="K3439" s="1">
        <v>2.0510000000000002</v>
      </c>
      <c r="L3439" s="1">
        <v>2.641</v>
      </c>
      <c r="M3439" s="1">
        <v>1.9630000000000001</v>
      </c>
      <c r="N3439" s="1">
        <v>0.93200000000000005</v>
      </c>
      <c r="O3439" s="1">
        <v>0.93899999999999995</v>
      </c>
      <c r="P3439" s="1"/>
    </row>
    <row r="3440" spans="1:16" ht="13.5" x14ac:dyDescent="0.35">
      <c r="A3440" s="1">
        <v>3433</v>
      </c>
      <c r="B3440" s="1">
        <v>3433</v>
      </c>
      <c r="C3440" s="1">
        <v>3434</v>
      </c>
      <c r="D3440" s="1" t="s">
        <v>226</v>
      </c>
      <c r="E3440" s="12">
        <v>4.1666666666666664E-2</v>
      </c>
      <c r="F3440" s="1">
        <v>5.16</v>
      </c>
      <c r="G3440" s="1">
        <v>5.9160000000000004</v>
      </c>
      <c r="H3440" s="1">
        <v>4.4480000000000004</v>
      </c>
      <c r="I3440" s="1">
        <v>0.77900000000000003</v>
      </c>
      <c r="J3440" s="1">
        <v>0.78600000000000003</v>
      </c>
      <c r="K3440" s="1">
        <v>5.173</v>
      </c>
      <c r="L3440" s="1">
        <v>6.29</v>
      </c>
      <c r="M3440" s="1">
        <v>4.7460000000000004</v>
      </c>
      <c r="N3440" s="1">
        <v>0.754</v>
      </c>
      <c r="O3440" s="1">
        <v>0.75900000000000001</v>
      </c>
      <c r="P3440" s="1"/>
    </row>
    <row r="3441" spans="1:16" ht="13.5" x14ac:dyDescent="0.35">
      <c r="A3441" s="1">
        <v>3434</v>
      </c>
      <c r="B3441" s="1">
        <v>3434</v>
      </c>
      <c r="C3441" s="1">
        <v>3435</v>
      </c>
      <c r="D3441" s="1" t="s">
        <v>226</v>
      </c>
      <c r="E3441" s="12">
        <v>8.3333333333333329E-2</v>
      </c>
      <c r="F3441" s="1">
        <v>0.66400000000000003</v>
      </c>
      <c r="G3441" s="1">
        <v>0.65100000000000002</v>
      </c>
      <c r="H3441" s="1">
        <v>0.65200000000000002</v>
      </c>
      <c r="I3441" s="1">
        <v>0.65300000000000002</v>
      </c>
      <c r="J3441" s="1">
        <v>0.65800000000000003</v>
      </c>
      <c r="K3441" s="1">
        <v>0.629</v>
      </c>
      <c r="L3441" s="1">
        <v>0.625</v>
      </c>
      <c r="M3441" s="1">
        <v>0.627</v>
      </c>
      <c r="N3441" s="1">
        <v>0.627</v>
      </c>
      <c r="O3441" s="1">
        <v>0.63200000000000001</v>
      </c>
      <c r="P3441" s="1"/>
    </row>
    <row r="3442" spans="1:16" ht="13.5" x14ac:dyDescent="0.35">
      <c r="A3442" s="1">
        <v>3435</v>
      </c>
      <c r="B3442" s="1">
        <v>3435</v>
      </c>
      <c r="C3442" s="1">
        <v>3436</v>
      </c>
      <c r="D3442" s="1" t="s">
        <v>226</v>
      </c>
      <c r="E3442" s="12">
        <v>0.125</v>
      </c>
      <c r="F3442" s="1">
        <v>0.51600000000000001</v>
      </c>
      <c r="G3442" s="1">
        <v>0.498</v>
      </c>
      <c r="H3442" s="1">
        <v>0.499</v>
      </c>
      <c r="I3442" s="1">
        <v>0.5</v>
      </c>
      <c r="J3442" s="1">
        <v>0.504</v>
      </c>
      <c r="K3442" s="1">
        <v>0.47799999999999998</v>
      </c>
      <c r="L3442" s="1">
        <v>0.47499999999999998</v>
      </c>
      <c r="M3442" s="1">
        <v>0.47699999999999998</v>
      </c>
      <c r="N3442" s="1">
        <v>0.47699999999999998</v>
      </c>
      <c r="O3442" s="1">
        <v>0.48099999999999998</v>
      </c>
      <c r="P3442" s="1"/>
    </row>
    <row r="3443" spans="1:16" ht="13.5" x14ac:dyDescent="0.35">
      <c r="A3443" s="1">
        <v>3436</v>
      </c>
      <c r="B3443" s="1">
        <v>3436</v>
      </c>
      <c r="C3443" s="1">
        <v>3437</v>
      </c>
      <c r="D3443" s="1" t="s">
        <v>226</v>
      </c>
      <c r="E3443" s="12">
        <v>0.16666666666666666</v>
      </c>
      <c r="F3443" s="1">
        <v>0.38600000000000001</v>
      </c>
      <c r="G3443" s="1">
        <v>0.35</v>
      </c>
      <c r="H3443" s="1">
        <v>0.35099999999999998</v>
      </c>
      <c r="I3443" s="1">
        <v>0.35199999999999998</v>
      </c>
      <c r="J3443" s="1">
        <v>0.35499999999999998</v>
      </c>
      <c r="K3443" s="1">
        <v>0.34</v>
      </c>
      <c r="L3443" s="1">
        <v>0.33500000000000002</v>
      </c>
      <c r="M3443" s="1">
        <v>0.33600000000000002</v>
      </c>
      <c r="N3443" s="1">
        <v>0.33700000000000002</v>
      </c>
      <c r="O3443" s="1">
        <v>0.34</v>
      </c>
      <c r="P3443" s="1"/>
    </row>
    <row r="3444" spans="1:16" ht="13.5" x14ac:dyDescent="0.35">
      <c r="A3444" s="1">
        <v>3437</v>
      </c>
      <c r="B3444" s="1">
        <v>3437</v>
      </c>
      <c r="C3444" s="1">
        <v>3438</v>
      </c>
      <c r="D3444" s="1" t="s">
        <v>226</v>
      </c>
      <c r="E3444" s="12">
        <v>0.20833333333333334</v>
      </c>
      <c r="F3444" s="1">
        <v>0.255</v>
      </c>
      <c r="G3444" s="1">
        <v>0.255</v>
      </c>
      <c r="H3444" s="1">
        <v>0.25600000000000001</v>
      </c>
      <c r="I3444" s="1">
        <v>0.25600000000000001</v>
      </c>
      <c r="J3444" s="1">
        <v>0.25900000000000001</v>
      </c>
      <c r="K3444" s="1">
        <v>0.249</v>
      </c>
      <c r="L3444" s="1">
        <v>0.24299999999999999</v>
      </c>
      <c r="M3444" s="1">
        <v>0.24399999999999999</v>
      </c>
      <c r="N3444" s="1">
        <v>0.245</v>
      </c>
      <c r="O3444" s="1">
        <v>0.247</v>
      </c>
      <c r="P3444" s="1"/>
    </row>
    <row r="3445" spans="1:16" ht="13.5" x14ac:dyDescent="0.35">
      <c r="A3445" s="1">
        <v>3438</v>
      </c>
      <c r="B3445" s="1">
        <v>3438</v>
      </c>
      <c r="C3445" s="1">
        <v>3439</v>
      </c>
      <c r="D3445" s="1" t="s">
        <v>226</v>
      </c>
      <c r="E3445" s="12">
        <v>0.25</v>
      </c>
      <c r="F3445" s="1">
        <v>0.28499999999999998</v>
      </c>
      <c r="G3445" s="1">
        <v>0.28199999999999997</v>
      </c>
      <c r="H3445" s="1">
        <v>0.28299999999999997</v>
      </c>
      <c r="I3445" s="1">
        <v>0.28299999999999997</v>
      </c>
      <c r="J3445" s="1">
        <v>0.28499999999999998</v>
      </c>
      <c r="K3445" s="1">
        <v>0.27300000000000002</v>
      </c>
      <c r="L3445" s="1">
        <v>0.27</v>
      </c>
      <c r="M3445" s="1">
        <v>0.27100000000000002</v>
      </c>
      <c r="N3445" s="1">
        <v>0.27100000000000002</v>
      </c>
      <c r="O3445" s="1">
        <v>0.27300000000000002</v>
      </c>
      <c r="P3445" s="1"/>
    </row>
    <row r="3446" spans="1:16" ht="13.5" x14ac:dyDescent="0.35">
      <c r="A3446" s="1">
        <v>3439</v>
      </c>
      <c r="B3446" s="1">
        <v>3439</v>
      </c>
      <c r="C3446" s="1">
        <v>3440</v>
      </c>
      <c r="D3446" s="1" t="s">
        <v>226</v>
      </c>
      <c r="E3446" s="12">
        <v>0.29166666666666669</v>
      </c>
      <c r="F3446" s="1">
        <v>0.19400000000000001</v>
      </c>
      <c r="G3446" s="1">
        <v>0.20499999999999999</v>
      </c>
      <c r="H3446" s="1">
        <v>0.20599999999999999</v>
      </c>
      <c r="I3446" s="1">
        <v>0.20599999999999999</v>
      </c>
      <c r="J3446" s="1">
        <v>0.20799999999999999</v>
      </c>
      <c r="K3446" s="1">
        <v>0.191</v>
      </c>
      <c r="L3446" s="1">
        <v>0.19400000000000001</v>
      </c>
      <c r="M3446" s="1">
        <v>0.19500000000000001</v>
      </c>
      <c r="N3446" s="1">
        <v>0.19500000000000001</v>
      </c>
      <c r="O3446" s="1">
        <v>0.19700000000000001</v>
      </c>
      <c r="P3446" s="1"/>
    </row>
    <row r="3447" spans="1:16" ht="13.5" x14ac:dyDescent="0.35">
      <c r="A3447" s="1">
        <v>3440</v>
      </c>
      <c r="B3447" s="1">
        <v>3440</v>
      </c>
      <c r="C3447" s="1">
        <v>3441</v>
      </c>
      <c r="D3447" s="1" t="s">
        <v>226</v>
      </c>
      <c r="E3447" s="12">
        <v>0.33333333333333331</v>
      </c>
      <c r="F3447" s="1">
        <v>0.79800000000000004</v>
      </c>
      <c r="G3447" s="1">
        <v>0.72499999999999998</v>
      </c>
      <c r="H3447" s="1">
        <v>0.72499999999999998</v>
      </c>
      <c r="I3447" s="1">
        <v>0.72399999999999998</v>
      </c>
      <c r="J3447" s="1">
        <v>0.72199999999999998</v>
      </c>
      <c r="K3447" s="1">
        <v>0.73799999999999999</v>
      </c>
      <c r="L3447" s="1">
        <v>0.74099999999999999</v>
      </c>
      <c r="M3447" s="1">
        <v>0.74</v>
      </c>
      <c r="N3447" s="1">
        <v>0.74</v>
      </c>
      <c r="O3447" s="1">
        <v>0.73799999999999999</v>
      </c>
      <c r="P3447" s="1"/>
    </row>
    <row r="3448" spans="1:16" ht="13.5" x14ac:dyDescent="0.35">
      <c r="A3448" s="1">
        <v>3441</v>
      </c>
      <c r="B3448" s="1">
        <v>3441</v>
      </c>
      <c r="C3448" s="1">
        <v>3442</v>
      </c>
      <c r="D3448" s="1" t="s">
        <v>226</v>
      </c>
      <c r="E3448" s="12">
        <v>0.375</v>
      </c>
      <c r="F3448" s="1">
        <v>2.246</v>
      </c>
      <c r="G3448" s="1">
        <v>2.2090000000000001</v>
      </c>
      <c r="H3448" s="1">
        <v>2.2090000000000001</v>
      </c>
      <c r="I3448" s="1">
        <v>2.2080000000000002</v>
      </c>
      <c r="J3448" s="1">
        <v>2.2069999999999999</v>
      </c>
      <c r="K3448" s="1">
        <v>2.1949999999999998</v>
      </c>
      <c r="L3448" s="1">
        <v>2.2360000000000002</v>
      </c>
      <c r="M3448" s="1">
        <v>2.2360000000000002</v>
      </c>
      <c r="N3448" s="1">
        <v>2.2349999999999999</v>
      </c>
      <c r="O3448" s="1">
        <v>2.234</v>
      </c>
      <c r="P3448" s="1"/>
    </row>
    <row r="3449" spans="1:16" ht="13.5" x14ac:dyDescent="0.35">
      <c r="A3449" s="1">
        <v>3442</v>
      </c>
      <c r="B3449" s="1">
        <v>3442</v>
      </c>
      <c r="C3449" s="1">
        <v>3443</v>
      </c>
      <c r="D3449" s="1" t="s">
        <v>226</v>
      </c>
      <c r="E3449" s="12">
        <v>0.41666666666666669</v>
      </c>
      <c r="F3449" s="1">
        <v>3.4180000000000001</v>
      </c>
      <c r="G3449" s="1">
        <v>3.4729999999999999</v>
      </c>
      <c r="H3449" s="1">
        <v>3.472</v>
      </c>
      <c r="I3449" s="1">
        <v>3.4710000000000001</v>
      </c>
      <c r="J3449" s="1">
        <v>3.47</v>
      </c>
      <c r="K3449" s="1">
        <v>3.3769999999999998</v>
      </c>
      <c r="L3449" s="1">
        <v>3.4820000000000002</v>
      </c>
      <c r="M3449" s="1">
        <v>3.4820000000000002</v>
      </c>
      <c r="N3449" s="1">
        <v>3.4809999999999999</v>
      </c>
      <c r="O3449" s="1">
        <v>3.48</v>
      </c>
      <c r="P3449" s="1"/>
    </row>
    <row r="3450" spans="1:16" ht="13.5" x14ac:dyDescent="0.35">
      <c r="A3450" s="1">
        <v>3443</v>
      </c>
      <c r="B3450" s="1">
        <v>3443</v>
      </c>
      <c r="C3450" s="1">
        <v>3444</v>
      </c>
      <c r="D3450" s="1" t="s">
        <v>226</v>
      </c>
      <c r="E3450" s="12">
        <v>0.45833333333333331</v>
      </c>
      <c r="F3450" s="1">
        <v>3.2749999999999999</v>
      </c>
      <c r="G3450" s="1">
        <v>3.3260000000000001</v>
      </c>
      <c r="H3450" s="1">
        <v>3.3250000000000002</v>
      </c>
      <c r="I3450" s="1">
        <v>3.3239999999999998</v>
      </c>
      <c r="J3450" s="1">
        <v>3.323</v>
      </c>
      <c r="K3450" s="1">
        <v>3.1309999999999998</v>
      </c>
      <c r="L3450" s="1">
        <v>3.278</v>
      </c>
      <c r="M3450" s="1">
        <v>3.2770000000000001</v>
      </c>
      <c r="N3450" s="1">
        <v>3.2770000000000001</v>
      </c>
      <c r="O3450" s="1">
        <v>3.2749999999999999</v>
      </c>
      <c r="P3450" s="1"/>
    </row>
    <row r="3451" spans="1:16" ht="13.5" x14ac:dyDescent="0.35">
      <c r="A3451" s="1">
        <v>3444</v>
      </c>
      <c r="B3451" s="1">
        <v>3444</v>
      </c>
      <c r="C3451" s="1">
        <v>3445</v>
      </c>
      <c r="D3451" s="1" t="s">
        <v>226</v>
      </c>
      <c r="E3451" s="12">
        <v>0.5</v>
      </c>
      <c r="F3451" s="1">
        <v>2.133</v>
      </c>
      <c r="G3451" s="1">
        <v>2.1739999999999999</v>
      </c>
      <c r="H3451" s="1">
        <v>2.173</v>
      </c>
      <c r="I3451" s="1">
        <v>2.173</v>
      </c>
      <c r="J3451" s="1">
        <v>2.1709999999999998</v>
      </c>
      <c r="K3451" s="1">
        <v>2.097</v>
      </c>
      <c r="L3451" s="1">
        <v>2.0720000000000001</v>
      </c>
      <c r="M3451" s="1">
        <v>2.0720000000000001</v>
      </c>
      <c r="N3451" s="1">
        <v>2.0710000000000002</v>
      </c>
      <c r="O3451" s="1">
        <v>2.0699999999999998</v>
      </c>
      <c r="P3451" s="1"/>
    </row>
    <row r="3452" spans="1:16" ht="13.5" x14ac:dyDescent="0.35">
      <c r="A3452" s="1">
        <v>3445</v>
      </c>
      <c r="B3452" s="1">
        <v>3445</v>
      </c>
      <c r="C3452" s="1">
        <v>3446</v>
      </c>
      <c r="D3452" s="1" t="s">
        <v>226</v>
      </c>
      <c r="E3452" s="12">
        <v>0.54166666666666663</v>
      </c>
      <c r="F3452" s="1">
        <v>1.323</v>
      </c>
      <c r="G3452" s="1">
        <v>1.4059999999999999</v>
      </c>
      <c r="H3452" s="1">
        <v>1.4059999999999999</v>
      </c>
      <c r="I3452" s="1">
        <v>1.405</v>
      </c>
      <c r="J3452" s="1">
        <v>1.4039999999999999</v>
      </c>
      <c r="K3452" s="1">
        <v>1.2290000000000001</v>
      </c>
      <c r="L3452" s="1">
        <v>1.29</v>
      </c>
      <c r="M3452" s="1">
        <v>1.29</v>
      </c>
      <c r="N3452" s="1">
        <v>1.2889999999999999</v>
      </c>
      <c r="O3452" s="1">
        <v>1.288</v>
      </c>
      <c r="P3452" s="1"/>
    </row>
    <row r="3453" spans="1:16" ht="13.5" x14ac:dyDescent="0.35">
      <c r="A3453" s="1">
        <v>3446</v>
      </c>
      <c r="B3453" s="1">
        <v>3446</v>
      </c>
      <c r="C3453" s="1">
        <v>3447</v>
      </c>
      <c r="D3453" s="1" t="s">
        <v>226</v>
      </c>
      <c r="E3453" s="12">
        <v>0.58333333333333337</v>
      </c>
      <c r="F3453" s="1">
        <v>0.71799999999999997</v>
      </c>
      <c r="G3453" s="1">
        <v>0.83499999999999996</v>
      </c>
      <c r="H3453" s="1">
        <v>0.83499999999999996</v>
      </c>
      <c r="I3453" s="1">
        <v>0.83399999999999996</v>
      </c>
      <c r="J3453" s="1">
        <v>0.83399999999999996</v>
      </c>
      <c r="K3453" s="1">
        <v>0.55700000000000005</v>
      </c>
      <c r="L3453" s="1">
        <v>0.749</v>
      </c>
      <c r="M3453" s="1">
        <v>0.749</v>
      </c>
      <c r="N3453" s="1">
        <v>0.749</v>
      </c>
      <c r="O3453" s="1">
        <v>0.749</v>
      </c>
      <c r="P3453" s="1"/>
    </row>
    <row r="3454" spans="1:16" ht="13.5" x14ac:dyDescent="0.35">
      <c r="A3454" s="1">
        <v>3447</v>
      </c>
      <c r="B3454" s="1">
        <v>3447</v>
      </c>
      <c r="C3454" s="1">
        <v>3448</v>
      </c>
      <c r="D3454" s="1" t="s">
        <v>226</v>
      </c>
      <c r="E3454" s="12">
        <v>0.625</v>
      </c>
      <c r="F3454" s="1">
        <v>0.18099999999999999</v>
      </c>
      <c r="G3454" s="1">
        <v>0.17899999999999999</v>
      </c>
      <c r="H3454" s="1">
        <v>0.17899999999999999</v>
      </c>
      <c r="I3454" s="1">
        <v>0.17899999999999999</v>
      </c>
      <c r="J3454" s="1">
        <v>0.17899999999999999</v>
      </c>
      <c r="K3454" s="1">
        <v>0.13800000000000001</v>
      </c>
      <c r="L3454" s="1">
        <v>0.23100000000000001</v>
      </c>
      <c r="M3454" s="1">
        <v>0.23100000000000001</v>
      </c>
      <c r="N3454" s="1">
        <v>0.23100000000000001</v>
      </c>
      <c r="O3454" s="1">
        <v>0.23100000000000001</v>
      </c>
      <c r="P3454" s="1"/>
    </row>
    <row r="3455" spans="1:16" ht="13.5" x14ac:dyDescent="0.35">
      <c r="A3455" s="1">
        <v>3448</v>
      </c>
      <c r="B3455" s="1">
        <v>3448</v>
      </c>
      <c r="C3455" s="1">
        <v>3449</v>
      </c>
      <c r="D3455" s="1" t="s">
        <v>226</v>
      </c>
      <c r="E3455" s="12">
        <v>0.66666666666666663</v>
      </c>
      <c r="F3455" s="1">
        <v>0.69</v>
      </c>
      <c r="G3455" s="1">
        <v>0.86199999999999999</v>
      </c>
      <c r="H3455" s="1">
        <v>0.86199999999999999</v>
      </c>
      <c r="I3455" s="1">
        <v>0.86199999999999999</v>
      </c>
      <c r="J3455" s="1">
        <v>0.86199999999999999</v>
      </c>
      <c r="K3455" s="1">
        <v>0.66500000000000004</v>
      </c>
      <c r="L3455" s="1">
        <v>0.878</v>
      </c>
      <c r="M3455" s="1">
        <v>0.878</v>
      </c>
      <c r="N3455" s="1">
        <v>0.878</v>
      </c>
      <c r="O3455" s="1">
        <v>0.878</v>
      </c>
      <c r="P3455" s="1"/>
    </row>
    <row r="3456" spans="1:16" ht="13.5" x14ac:dyDescent="0.35">
      <c r="A3456" s="1">
        <v>3449</v>
      </c>
      <c r="B3456" s="1">
        <v>3449</v>
      </c>
      <c r="C3456" s="1">
        <v>3450</v>
      </c>
      <c r="D3456" s="1" t="s">
        <v>226</v>
      </c>
      <c r="E3456" s="12">
        <v>0.70833333333333337</v>
      </c>
      <c r="F3456" s="1">
        <v>1.1279999999999999</v>
      </c>
      <c r="G3456" s="1">
        <v>1.2689999999999999</v>
      </c>
      <c r="H3456" s="1">
        <v>1.2689999999999999</v>
      </c>
      <c r="I3456" s="1">
        <v>1.2689999999999999</v>
      </c>
      <c r="J3456" s="1">
        <v>1.27</v>
      </c>
      <c r="K3456" s="1">
        <v>1.181</v>
      </c>
      <c r="L3456" s="1">
        <v>1.2649999999999999</v>
      </c>
      <c r="M3456" s="1">
        <v>1.2649999999999999</v>
      </c>
      <c r="N3456" s="1">
        <v>1.2649999999999999</v>
      </c>
      <c r="O3456" s="1">
        <v>1.2649999999999999</v>
      </c>
      <c r="P3456" s="1"/>
    </row>
    <row r="3457" spans="1:16" ht="13.5" x14ac:dyDescent="0.35">
      <c r="A3457" s="1">
        <v>3450</v>
      </c>
      <c r="B3457" s="1">
        <v>3450</v>
      </c>
      <c r="C3457" s="1">
        <v>3451</v>
      </c>
      <c r="D3457" s="1" t="s">
        <v>226</v>
      </c>
      <c r="E3457" s="12">
        <v>0.75</v>
      </c>
      <c r="F3457" s="1">
        <v>1.5860000000000001</v>
      </c>
      <c r="G3457" s="1">
        <v>1.6160000000000001</v>
      </c>
      <c r="H3457" s="1">
        <v>1.6160000000000001</v>
      </c>
      <c r="I3457" s="1">
        <v>1.6160000000000001</v>
      </c>
      <c r="J3457" s="1">
        <v>1.6160000000000001</v>
      </c>
      <c r="K3457" s="1">
        <v>1.546</v>
      </c>
      <c r="L3457" s="1">
        <v>1.597</v>
      </c>
      <c r="M3457" s="1">
        <v>1.597</v>
      </c>
      <c r="N3457" s="1">
        <v>1.5980000000000001</v>
      </c>
      <c r="O3457" s="1">
        <v>1.5980000000000001</v>
      </c>
      <c r="P3457" s="1"/>
    </row>
    <row r="3458" spans="1:16" ht="13.5" x14ac:dyDescent="0.35">
      <c r="A3458" s="1">
        <v>3451</v>
      </c>
      <c r="B3458" s="1">
        <v>3451</v>
      </c>
      <c r="C3458" s="1">
        <v>3452</v>
      </c>
      <c r="D3458" s="1" t="s">
        <v>226</v>
      </c>
      <c r="E3458" s="12">
        <v>0.79166666666666663</v>
      </c>
      <c r="F3458" s="1">
        <v>1.6359999999999999</v>
      </c>
      <c r="G3458" s="1">
        <v>1.6339999999999999</v>
      </c>
      <c r="H3458" s="1">
        <v>1.6339999999999999</v>
      </c>
      <c r="I3458" s="1">
        <v>1.6339999999999999</v>
      </c>
      <c r="J3458" s="1">
        <v>1.635</v>
      </c>
      <c r="K3458" s="1">
        <v>1.579</v>
      </c>
      <c r="L3458" s="1">
        <v>1.605</v>
      </c>
      <c r="M3458" s="1">
        <v>1.605</v>
      </c>
      <c r="N3458" s="1">
        <v>1.605</v>
      </c>
      <c r="O3458" s="1">
        <v>1.605</v>
      </c>
      <c r="P3458" s="1"/>
    </row>
    <row r="3459" spans="1:16" ht="13.5" x14ac:dyDescent="0.35">
      <c r="A3459" s="1">
        <v>3452</v>
      </c>
      <c r="B3459" s="1">
        <v>3452</v>
      </c>
      <c r="C3459" s="1">
        <v>3453</v>
      </c>
      <c r="D3459" s="1" t="s">
        <v>226</v>
      </c>
      <c r="E3459" s="12">
        <v>0.83333333333333337</v>
      </c>
      <c r="F3459" s="1">
        <v>1.345</v>
      </c>
      <c r="G3459" s="1">
        <v>1.3169999999999999</v>
      </c>
      <c r="H3459" s="1">
        <v>1.3169999999999999</v>
      </c>
      <c r="I3459" s="1">
        <v>1.3169999999999999</v>
      </c>
      <c r="J3459" s="1">
        <v>1.3180000000000001</v>
      </c>
      <c r="K3459" s="1">
        <v>1.2789999999999999</v>
      </c>
      <c r="L3459" s="1">
        <v>1.2809999999999999</v>
      </c>
      <c r="M3459" s="1">
        <v>1.2809999999999999</v>
      </c>
      <c r="N3459" s="1">
        <v>1.2809999999999999</v>
      </c>
      <c r="O3459" s="1">
        <v>1.282</v>
      </c>
      <c r="P3459" s="1"/>
    </row>
    <row r="3460" spans="1:16" ht="13.5" x14ac:dyDescent="0.35">
      <c r="A3460" s="1">
        <v>3453</v>
      </c>
      <c r="B3460" s="1">
        <v>3453</v>
      </c>
      <c r="C3460" s="1">
        <v>3454</v>
      </c>
      <c r="D3460" s="1" t="s">
        <v>226</v>
      </c>
      <c r="E3460" s="12">
        <v>0.875</v>
      </c>
      <c r="F3460" s="1">
        <v>0.997</v>
      </c>
      <c r="G3460" s="1">
        <v>0.86699999999999999</v>
      </c>
      <c r="H3460" s="1">
        <v>0.86699999999999999</v>
      </c>
      <c r="I3460" s="1">
        <v>0.86699999999999999</v>
      </c>
      <c r="J3460" s="1">
        <v>0.86799999999999999</v>
      </c>
      <c r="K3460" s="1">
        <v>0.85599999999999998</v>
      </c>
      <c r="L3460" s="1">
        <v>0.82799999999999996</v>
      </c>
      <c r="M3460" s="1">
        <v>0.82899999999999996</v>
      </c>
      <c r="N3460" s="1">
        <v>0.82899999999999996</v>
      </c>
      <c r="O3460" s="1">
        <v>0.82899999999999996</v>
      </c>
      <c r="P3460" s="1"/>
    </row>
    <row r="3461" spans="1:16" ht="13.5" x14ac:dyDescent="0.35">
      <c r="A3461" s="1">
        <v>3454</v>
      </c>
      <c r="B3461" s="1">
        <v>3454</v>
      </c>
      <c r="C3461" s="1">
        <v>3455</v>
      </c>
      <c r="D3461" s="1" t="s">
        <v>226</v>
      </c>
      <c r="E3461" s="12">
        <v>0.91666666666666663</v>
      </c>
      <c r="F3461" s="1">
        <v>0.76900000000000002</v>
      </c>
      <c r="G3461" s="1">
        <v>0.64700000000000002</v>
      </c>
      <c r="H3461" s="1">
        <v>0.64800000000000002</v>
      </c>
      <c r="I3461" s="1">
        <v>0.64800000000000002</v>
      </c>
      <c r="J3461" s="1">
        <v>0.64800000000000002</v>
      </c>
      <c r="K3461" s="1">
        <v>0.69799999999999995</v>
      </c>
      <c r="L3461" s="1">
        <v>0.61</v>
      </c>
      <c r="M3461" s="1">
        <v>0.61099999999999999</v>
      </c>
      <c r="N3461" s="1">
        <v>0.61099999999999999</v>
      </c>
      <c r="O3461" s="1">
        <v>0.61099999999999999</v>
      </c>
      <c r="P3461" s="1"/>
    </row>
    <row r="3462" spans="1:16" ht="13.5" x14ac:dyDescent="0.35">
      <c r="A3462" s="1">
        <v>3455</v>
      </c>
      <c r="B3462" s="1">
        <v>3455</v>
      </c>
      <c r="C3462" s="1">
        <v>3456</v>
      </c>
      <c r="D3462" s="1" t="s">
        <v>226</v>
      </c>
      <c r="E3462" s="12">
        <v>0.95833333333333337</v>
      </c>
      <c r="F3462" s="1">
        <v>0.57399999999999995</v>
      </c>
      <c r="G3462" s="1">
        <v>0.56399999999999995</v>
      </c>
      <c r="H3462" s="1">
        <v>0.56399999999999995</v>
      </c>
      <c r="I3462" s="1">
        <v>0.56499999999999995</v>
      </c>
      <c r="J3462" s="1">
        <v>0.56499999999999995</v>
      </c>
      <c r="K3462" s="1">
        <v>0.52900000000000003</v>
      </c>
      <c r="L3462" s="1">
        <v>0.52800000000000002</v>
      </c>
      <c r="M3462" s="1">
        <v>0.52900000000000003</v>
      </c>
      <c r="N3462" s="1">
        <v>0.52900000000000003</v>
      </c>
      <c r="O3462" s="1">
        <v>0.52900000000000003</v>
      </c>
      <c r="P3462" s="1"/>
    </row>
    <row r="3463" spans="1:16" ht="13.5" x14ac:dyDescent="0.35">
      <c r="A3463" s="1">
        <v>3456</v>
      </c>
      <c r="B3463" s="1">
        <v>3456</v>
      </c>
      <c r="C3463" s="1">
        <v>3457</v>
      </c>
      <c r="D3463" s="1" t="s">
        <v>227</v>
      </c>
      <c r="E3463" s="12">
        <v>0</v>
      </c>
      <c r="F3463" s="1">
        <v>0.36</v>
      </c>
      <c r="G3463" s="1">
        <v>0.48299999999999998</v>
      </c>
      <c r="H3463" s="1">
        <v>0.48299999999999998</v>
      </c>
      <c r="I3463" s="1">
        <v>0.48299999999999998</v>
      </c>
      <c r="J3463" s="1">
        <v>0.48399999999999999</v>
      </c>
      <c r="K3463" s="1">
        <v>0.35199999999999998</v>
      </c>
      <c r="L3463" s="1">
        <v>0.45</v>
      </c>
      <c r="M3463" s="1">
        <v>0.45</v>
      </c>
      <c r="N3463" s="1">
        <v>0.45</v>
      </c>
      <c r="O3463" s="1">
        <v>0.45</v>
      </c>
      <c r="P3463" s="1"/>
    </row>
    <row r="3464" spans="1:16" ht="13.5" x14ac:dyDescent="0.35">
      <c r="A3464" s="1">
        <v>3457</v>
      </c>
      <c r="B3464" s="1">
        <v>3457</v>
      </c>
      <c r="C3464" s="1">
        <v>3458</v>
      </c>
      <c r="D3464" s="1" t="s">
        <v>227</v>
      </c>
      <c r="E3464" s="12">
        <v>4.1666666666666664E-2</v>
      </c>
      <c r="F3464" s="1">
        <v>0.318</v>
      </c>
      <c r="G3464" s="1">
        <v>0.40500000000000003</v>
      </c>
      <c r="H3464" s="1">
        <v>0.40500000000000003</v>
      </c>
      <c r="I3464" s="1">
        <v>0.40600000000000003</v>
      </c>
      <c r="J3464" s="1">
        <v>0.40600000000000003</v>
      </c>
      <c r="K3464" s="1">
        <v>0.34200000000000003</v>
      </c>
      <c r="L3464" s="1">
        <v>0.377</v>
      </c>
      <c r="M3464" s="1">
        <v>0.377</v>
      </c>
      <c r="N3464" s="1">
        <v>0.377</v>
      </c>
      <c r="O3464" s="1">
        <v>0.377</v>
      </c>
      <c r="P3464" s="1"/>
    </row>
    <row r="3465" spans="1:16" ht="13.5" x14ac:dyDescent="0.35">
      <c r="A3465" s="1">
        <v>3458</v>
      </c>
      <c r="B3465" s="1">
        <v>3458</v>
      </c>
      <c r="C3465" s="1">
        <v>3459</v>
      </c>
      <c r="D3465" s="1" t="s">
        <v>227</v>
      </c>
      <c r="E3465" s="12">
        <v>8.3333333333333329E-2</v>
      </c>
      <c r="F3465" s="1">
        <v>0.245</v>
      </c>
      <c r="G3465" s="1">
        <v>0.29499999999999998</v>
      </c>
      <c r="H3465" s="1">
        <v>0.29499999999999998</v>
      </c>
      <c r="I3465" s="1">
        <v>0.29599999999999999</v>
      </c>
      <c r="J3465" s="1">
        <v>0.29599999999999999</v>
      </c>
      <c r="K3465" s="1">
        <v>0.27</v>
      </c>
      <c r="L3465" s="1">
        <v>0.27300000000000002</v>
      </c>
      <c r="M3465" s="1">
        <v>0.27400000000000002</v>
      </c>
      <c r="N3465" s="1">
        <v>0.27400000000000002</v>
      </c>
      <c r="O3465" s="1">
        <v>0.27400000000000002</v>
      </c>
      <c r="P3465" s="1"/>
    </row>
    <row r="3466" spans="1:16" ht="13.5" x14ac:dyDescent="0.35">
      <c r="A3466" s="1">
        <v>3459</v>
      </c>
      <c r="B3466" s="1">
        <v>3459</v>
      </c>
      <c r="C3466" s="1">
        <v>3460</v>
      </c>
      <c r="D3466" s="1" t="s">
        <v>227</v>
      </c>
      <c r="E3466" s="12">
        <v>0.125</v>
      </c>
      <c r="F3466" s="1">
        <v>0.317</v>
      </c>
      <c r="G3466" s="1">
        <v>0.30499999999999999</v>
      </c>
      <c r="H3466" s="1">
        <v>0.30499999999999999</v>
      </c>
      <c r="I3466" s="1">
        <v>0.30499999999999999</v>
      </c>
      <c r="J3466" s="1">
        <v>0.30499999999999999</v>
      </c>
      <c r="K3466" s="1">
        <v>0.28000000000000003</v>
      </c>
      <c r="L3466" s="1">
        <v>0.28599999999999998</v>
      </c>
      <c r="M3466" s="1">
        <v>0.28599999999999998</v>
      </c>
      <c r="N3466" s="1">
        <v>0.28599999999999998</v>
      </c>
      <c r="O3466" s="1">
        <v>0.28599999999999998</v>
      </c>
      <c r="P3466" s="1"/>
    </row>
    <row r="3467" spans="1:16" ht="13.5" x14ac:dyDescent="0.35">
      <c r="A3467" s="1">
        <v>3460</v>
      </c>
      <c r="B3467" s="1">
        <v>3460</v>
      </c>
      <c r="C3467" s="1">
        <v>3461</v>
      </c>
      <c r="D3467" s="1" t="s">
        <v>227</v>
      </c>
      <c r="E3467" s="12">
        <v>0.16666666666666666</v>
      </c>
      <c r="F3467" s="1">
        <v>0.36199999999999999</v>
      </c>
      <c r="G3467" s="1">
        <v>0.36199999999999999</v>
      </c>
      <c r="H3467" s="1">
        <v>0.36199999999999999</v>
      </c>
      <c r="I3467" s="1">
        <v>0.36199999999999999</v>
      </c>
      <c r="J3467" s="1">
        <v>0.36199999999999999</v>
      </c>
      <c r="K3467" s="1">
        <v>0.33400000000000002</v>
      </c>
      <c r="L3467" s="1">
        <v>0.34399999999999997</v>
      </c>
      <c r="M3467" s="1">
        <v>0.34399999999999997</v>
      </c>
      <c r="N3467" s="1">
        <v>0.34499999999999997</v>
      </c>
      <c r="O3467" s="1">
        <v>0.34499999999999997</v>
      </c>
      <c r="P3467" s="1"/>
    </row>
    <row r="3468" spans="1:16" ht="13.5" x14ac:dyDescent="0.35">
      <c r="A3468" s="1">
        <v>3461</v>
      </c>
      <c r="B3468" s="1">
        <v>3461</v>
      </c>
      <c r="C3468" s="1">
        <v>3462</v>
      </c>
      <c r="D3468" s="1" t="s">
        <v>227</v>
      </c>
      <c r="E3468" s="12">
        <v>0.20833333333333334</v>
      </c>
      <c r="F3468" s="1">
        <v>0.57699999999999996</v>
      </c>
      <c r="G3468" s="1">
        <v>0.54700000000000004</v>
      </c>
      <c r="H3468" s="1">
        <v>0.54700000000000004</v>
      </c>
      <c r="I3468" s="1">
        <v>0.54700000000000004</v>
      </c>
      <c r="J3468" s="1">
        <v>0.54800000000000004</v>
      </c>
      <c r="K3468" s="1">
        <v>0.53</v>
      </c>
      <c r="L3468" s="1">
        <v>0.53200000000000003</v>
      </c>
      <c r="M3468" s="1">
        <v>0.53200000000000003</v>
      </c>
      <c r="N3468" s="1">
        <v>0.53200000000000003</v>
      </c>
      <c r="O3468" s="1">
        <v>0.53300000000000003</v>
      </c>
      <c r="P3468" s="1"/>
    </row>
    <row r="3469" spans="1:16" ht="13.5" x14ac:dyDescent="0.35">
      <c r="A3469" s="1">
        <v>3462</v>
      </c>
      <c r="B3469" s="1">
        <v>3462</v>
      </c>
      <c r="C3469" s="1">
        <v>3463</v>
      </c>
      <c r="D3469" s="1" t="s">
        <v>227</v>
      </c>
      <c r="E3469" s="12">
        <v>0.25</v>
      </c>
      <c r="F3469" s="1">
        <v>0.66100000000000003</v>
      </c>
      <c r="G3469" s="1">
        <v>0.63500000000000001</v>
      </c>
      <c r="H3469" s="1">
        <v>0.63500000000000001</v>
      </c>
      <c r="I3469" s="1">
        <v>0.63500000000000001</v>
      </c>
      <c r="J3469" s="1">
        <v>0.63600000000000001</v>
      </c>
      <c r="K3469" s="1">
        <v>0.61899999999999999</v>
      </c>
      <c r="L3469" s="1">
        <v>0.622</v>
      </c>
      <c r="M3469" s="1">
        <v>0.622</v>
      </c>
      <c r="N3469" s="1">
        <v>0.622</v>
      </c>
      <c r="O3469" s="1">
        <v>0.623</v>
      </c>
      <c r="P3469" s="1"/>
    </row>
    <row r="3470" spans="1:16" ht="13.5" x14ac:dyDescent="0.35">
      <c r="A3470" s="1">
        <v>3463</v>
      </c>
      <c r="B3470" s="1">
        <v>3463</v>
      </c>
      <c r="C3470" s="1">
        <v>3464</v>
      </c>
      <c r="D3470" s="1" t="s">
        <v>227</v>
      </c>
      <c r="E3470" s="12">
        <v>0.29166666666666669</v>
      </c>
      <c r="F3470" s="1">
        <v>0.46500000000000002</v>
      </c>
      <c r="G3470" s="1">
        <v>0.47899999999999998</v>
      </c>
      <c r="H3470" s="1">
        <v>0.47899999999999998</v>
      </c>
      <c r="I3470" s="1">
        <v>0.47899999999999998</v>
      </c>
      <c r="J3470" s="1">
        <v>0.47899999999999998</v>
      </c>
      <c r="K3470" s="1">
        <v>0.45900000000000002</v>
      </c>
      <c r="L3470" s="1">
        <v>0.46700000000000003</v>
      </c>
      <c r="M3470" s="1">
        <v>0.46700000000000003</v>
      </c>
      <c r="N3470" s="1">
        <v>0.46700000000000003</v>
      </c>
      <c r="O3470" s="1">
        <v>0.46800000000000003</v>
      </c>
      <c r="P3470" s="1"/>
    </row>
    <row r="3471" spans="1:16" ht="13.5" x14ac:dyDescent="0.35">
      <c r="A3471" s="1">
        <v>3464</v>
      </c>
      <c r="B3471" s="1">
        <v>3464</v>
      </c>
      <c r="C3471" s="1">
        <v>3465</v>
      </c>
      <c r="D3471" s="1" t="s">
        <v>227</v>
      </c>
      <c r="E3471" s="12">
        <v>0.33333333333333331</v>
      </c>
      <c r="F3471" s="1">
        <v>0.153</v>
      </c>
      <c r="G3471" s="1">
        <v>0.121</v>
      </c>
      <c r="H3471" s="1">
        <v>0.121</v>
      </c>
      <c r="I3471" s="1">
        <v>0.121</v>
      </c>
      <c r="J3471" s="1">
        <v>0.121</v>
      </c>
      <c r="K3471" s="1">
        <v>0.13700000000000001</v>
      </c>
      <c r="L3471" s="1">
        <v>0.13800000000000001</v>
      </c>
      <c r="M3471" s="1">
        <v>0.13800000000000001</v>
      </c>
      <c r="N3471" s="1">
        <v>0.13800000000000001</v>
      </c>
      <c r="O3471" s="1">
        <v>0.13700000000000001</v>
      </c>
      <c r="P3471" s="1"/>
    </row>
    <row r="3472" spans="1:16" ht="13.5" x14ac:dyDescent="0.35">
      <c r="A3472" s="1">
        <v>3465</v>
      </c>
      <c r="B3472" s="1">
        <v>3465</v>
      </c>
      <c r="C3472" s="1">
        <v>3466</v>
      </c>
      <c r="D3472" s="1" t="s">
        <v>227</v>
      </c>
      <c r="E3472" s="12">
        <v>0.375</v>
      </c>
      <c r="F3472" s="1">
        <v>1.653</v>
      </c>
      <c r="G3472" s="1">
        <v>1.6220000000000001</v>
      </c>
      <c r="H3472" s="1">
        <v>1.6220000000000001</v>
      </c>
      <c r="I3472" s="1">
        <v>1.6220000000000001</v>
      </c>
      <c r="J3472" s="1">
        <v>1.621</v>
      </c>
      <c r="K3472" s="1">
        <v>1.6439999999999999</v>
      </c>
      <c r="L3472" s="1">
        <v>1.6539999999999999</v>
      </c>
      <c r="M3472" s="1">
        <v>1.6539999999999999</v>
      </c>
      <c r="N3472" s="1">
        <v>1.6539999999999999</v>
      </c>
      <c r="O3472" s="1">
        <v>1.653</v>
      </c>
      <c r="P3472" s="1"/>
    </row>
    <row r="3473" spans="1:16" ht="13.5" x14ac:dyDescent="0.35">
      <c r="A3473" s="1">
        <v>3466</v>
      </c>
      <c r="B3473" s="1">
        <v>3466</v>
      </c>
      <c r="C3473" s="1">
        <v>3467</v>
      </c>
      <c r="D3473" s="1" t="s">
        <v>227</v>
      </c>
      <c r="E3473" s="12">
        <v>0.41666666666666669</v>
      </c>
      <c r="F3473" s="1">
        <v>2.93</v>
      </c>
      <c r="G3473" s="1">
        <v>2.915</v>
      </c>
      <c r="H3473" s="1">
        <v>2.915</v>
      </c>
      <c r="I3473" s="1">
        <v>2.915</v>
      </c>
      <c r="J3473" s="1">
        <v>2.915</v>
      </c>
      <c r="K3473" s="1">
        <v>2.91</v>
      </c>
      <c r="L3473" s="1">
        <v>2.931</v>
      </c>
      <c r="M3473" s="1">
        <v>2.931</v>
      </c>
      <c r="N3473" s="1">
        <v>2.931</v>
      </c>
      <c r="O3473" s="1">
        <v>2.931</v>
      </c>
      <c r="P3473" s="1"/>
    </row>
    <row r="3474" spans="1:16" ht="13.5" x14ac:dyDescent="0.35">
      <c r="A3474" s="1">
        <v>3467</v>
      </c>
      <c r="B3474" s="1">
        <v>3467</v>
      </c>
      <c r="C3474" s="1">
        <v>3468</v>
      </c>
      <c r="D3474" s="1" t="s">
        <v>227</v>
      </c>
      <c r="E3474" s="12">
        <v>0.45833333333333331</v>
      </c>
      <c r="F3474" s="1">
        <v>3.1160000000000001</v>
      </c>
      <c r="G3474" s="1">
        <v>3.1309999999999998</v>
      </c>
      <c r="H3474" s="1">
        <v>3.1309999999999998</v>
      </c>
      <c r="I3474" s="1">
        <v>3.1309999999999998</v>
      </c>
      <c r="J3474" s="1">
        <v>3.13</v>
      </c>
      <c r="K3474" s="1">
        <v>3.0539999999999998</v>
      </c>
      <c r="L3474" s="1">
        <v>3.0819999999999999</v>
      </c>
      <c r="M3474" s="1">
        <v>3.0819999999999999</v>
      </c>
      <c r="N3474" s="1">
        <v>3.0819999999999999</v>
      </c>
      <c r="O3474" s="1">
        <v>3.081</v>
      </c>
      <c r="P3474" s="1"/>
    </row>
    <row r="3475" spans="1:16" ht="13.5" x14ac:dyDescent="0.35">
      <c r="A3475" s="1">
        <v>3468</v>
      </c>
      <c r="B3475" s="1">
        <v>3468</v>
      </c>
      <c r="C3475" s="1">
        <v>3469</v>
      </c>
      <c r="D3475" s="1" t="s">
        <v>227</v>
      </c>
      <c r="E3475" s="12">
        <v>0.5</v>
      </c>
      <c r="F3475" s="1">
        <v>2.395</v>
      </c>
      <c r="G3475" s="1">
        <v>2.4249999999999998</v>
      </c>
      <c r="H3475" s="1">
        <v>2.4239999999999999</v>
      </c>
      <c r="I3475" s="1">
        <v>2.4239999999999999</v>
      </c>
      <c r="J3475" s="1">
        <v>2.4239999999999999</v>
      </c>
      <c r="K3475" s="1">
        <v>2.2799999999999998</v>
      </c>
      <c r="L3475" s="1">
        <v>2.3010000000000002</v>
      </c>
      <c r="M3475" s="1">
        <v>2.3010000000000002</v>
      </c>
      <c r="N3475" s="1">
        <v>2.2999999999999998</v>
      </c>
      <c r="O3475" s="1">
        <v>2.2999999999999998</v>
      </c>
      <c r="P3475" s="1"/>
    </row>
    <row r="3476" spans="1:16" ht="13.5" x14ac:dyDescent="0.35">
      <c r="A3476" s="1">
        <v>3469</v>
      </c>
      <c r="B3476" s="1">
        <v>3469</v>
      </c>
      <c r="C3476" s="1">
        <v>3470</v>
      </c>
      <c r="D3476" s="1" t="s">
        <v>227</v>
      </c>
      <c r="E3476" s="12">
        <v>0.54166666666666663</v>
      </c>
      <c r="F3476" s="1">
        <v>1.5409999999999999</v>
      </c>
      <c r="G3476" s="1">
        <v>1.524</v>
      </c>
      <c r="H3476" s="1">
        <v>1.524</v>
      </c>
      <c r="I3476" s="1">
        <v>1.524</v>
      </c>
      <c r="J3476" s="1">
        <v>1.5229999999999999</v>
      </c>
      <c r="K3476" s="1">
        <v>1.3520000000000001</v>
      </c>
      <c r="L3476" s="1">
        <v>1.371</v>
      </c>
      <c r="M3476" s="1">
        <v>1.371</v>
      </c>
      <c r="N3476" s="1">
        <v>1.37</v>
      </c>
      <c r="O3476" s="1">
        <v>1.37</v>
      </c>
      <c r="P3476" s="1"/>
    </row>
    <row r="3477" spans="1:16" ht="13.5" x14ac:dyDescent="0.35">
      <c r="A3477" s="1">
        <v>3470</v>
      </c>
      <c r="B3477" s="1">
        <v>3470</v>
      </c>
      <c r="C3477" s="1">
        <v>3471</v>
      </c>
      <c r="D3477" s="1" t="s">
        <v>227</v>
      </c>
      <c r="E3477" s="12">
        <v>0.58333333333333337</v>
      </c>
      <c r="F3477" s="1">
        <v>0.99299999999999999</v>
      </c>
      <c r="G3477" s="1">
        <v>0.996</v>
      </c>
      <c r="H3477" s="1">
        <v>0.996</v>
      </c>
      <c r="I3477" s="1">
        <v>0.996</v>
      </c>
      <c r="J3477" s="1">
        <v>0.996</v>
      </c>
      <c r="K3477" s="1">
        <v>0.9</v>
      </c>
      <c r="L3477" s="1">
        <v>0.90900000000000003</v>
      </c>
      <c r="M3477" s="1">
        <v>0.90900000000000003</v>
      </c>
      <c r="N3477" s="1">
        <v>0.90900000000000003</v>
      </c>
      <c r="O3477" s="1">
        <v>0.90900000000000003</v>
      </c>
      <c r="P3477" s="1"/>
    </row>
    <row r="3478" spans="1:16" ht="13.5" x14ac:dyDescent="0.35">
      <c r="A3478" s="1">
        <v>3471</v>
      </c>
      <c r="B3478" s="1">
        <v>3471</v>
      </c>
      <c r="C3478" s="1">
        <v>3472</v>
      </c>
      <c r="D3478" s="1" t="s">
        <v>227</v>
      </c>
      <c r="E3478" s="12">
        <v>0.625</v>
      </c>
      <c r="F3478" s="1">
        <v>0.316</v>
      </c>
      <c r="G3478" s="1">
        <v>0.36199999999999999</v>
      </c>
      <c r="H3478" s="1">
        <v>0.36199999999999999</v>
      </c>
      <c r="I3478" s="1">
        <v>0.36199999999999999</v>
      </c>
      <c r="J3478" s="1">
        <v>0.36199999999999999</v>
      </c>
      <c r="K3478" s="1">
        <v>0.33300000000000002</v>
      </c>
      <c r="L3478" s="1">
        <v>0.32400000000000001</v>
      </c>
      <c r="M3478" s="1">
        <v>0.32400000000000001</v>
      </c>
      <c r="N3478" s="1">
        <v>0.32400000000000001</v>
      </c>
      <c r="O3478" s="1">
        <v>0.32400000000000001</v>
      </c>
      <c r="P3478" s="1"/>
    </row>
    <row r="3479" spans="1:16" ht="13.5" x14ac:dyDescent="0.35">
      <c r="A3479" s="1">
        <v>3472</v>
      </c>
      <c r="B3479" s="1">
        <v>3472</v>
      </c>
      <c r="C3479" s="1">
        <v>3473</v>
      </c>
      <c r="D3479" s="1" t="s">
        <v>227</v>
      </c>
      <c r="E3479" s="12">
        <v>0.66666666666666663</v>
      </c>
      <c r="F3479" s="1">
        <v>0.67900000000000005</v>
      </c>
      <c r="G3479" s="1">
        <v>0.71099999999999997</v>
      </c>
      <c r="H3479" s="1">
        <v>0.71099999999999997</v>
      </c>
      <c r="I3479" s="1">
        <v>0.71099999999999997</v>
      </c>
      <c r="J3479" s="1">
        <v>0.71099999999999997</v>
      </c>
      <c r="K3479" s="1">
        <v>0.72499999999999998</v>
      </c>
      <c r="L3479" s="1">
        <v>0.749</v>
      </c>
      <c r="M3479" s="1">
        <v>0.749</v>
      </c>
      <c r="N3479" s="1">
        <v>0.749</v>
      </c>
      <c r="O3479" s="1">
        <v>0.748</v>
      </c>
      <c r="P3479" s="1"/>
    </row>
    <row r="3480" spans="1:16" ht="13.5" x14ac:dyDescent="0.35">
      <c r="A3480" s="1">
        <v>3473</v>
      </c>
      <c r="B3480" s="1">
        <v>3473</v>
      </c>
      <c r="C3480" s="1">
        <v>3474</v>
      </c>
      <c r="D3480" s="1" t="s">
        <v>227</v>
      </c>
      <c r="E3480" s="12">
        <v>0.70833333333333337</v>
      </c>
      <c r="F3480" s="1">
        <v>1.9490000000000001</v>
      </c>
      <c r="G3480" s="1">
        <v>1.996</v>
      </c>
      <c r="H3480" s="1">
        <v>1.996</v>
      </c>
      <c r="I3480" s="1">
        <v>1.996</v>
      </c>
      <c r="J3480" s="1">
        <v>1.996</v>
      </c>
      <c r="K3480" s="1">
        <v>1.952</v>
      </c>
      <c r="L3480" s="1">
        <v>1.99</v>
      </c>
      <c r="M3480" s="1">
        <v>1.99</v>
      </c>
      <c r="N3480" s="1">
        <v>1.99</v>
      </c>
      <c r="O3480" s="1">
        <v>1.99</v>
      </c>
      <c r="P3480" s="1"/>
    </row>
    <row r="3481" spans="1:16" ht="13.5" x14ac:dyDescent="0.35">
      <c r="A3481" s="1">
        <v>3474</v>
      </c>
      <c r="B3481" s="1">
        <v>3474</v>
      </c>
      <c r="C3481" s="1">
        <v>3475</v>
      </c>
      <c r="D3481" s="1" t="s">
        <v>227</v>
      </c>
      <c r="E3481" s="12">
        <v>0.75</v>
      </c>
      <c r="F3481" s="1">
        <v>2.1659999999999999</v>
      </c>
      <c r="G3481" s="1">
        <v>2.161</v>
      </c>
      <c r="H3481" s="1">
        <v>2.161</v>
      </c>
      <c r="I3481" s="1">
        <v>2.161</v>
      </c>
      <c r="J3481" s="1">
        <v>2.161</v>
      </c>
      <c r="K3481" s="1">
        <v>2.1440000000000001</v>
      </c>
      <c r="L3481" s="1">
        <v>2.165</v>
      </c>
      <c r="M3481" s="1">
        <v>2.165</v>
      </c>
      <c r="N3481" s="1">
        <v>2.165</v>
      </c>
      <c r="O3481" s="1">
        <v>2.165</v>
      </c>
      <c r="P3481" s="1"/>
    </row>
    <row r="3482" spans="1:16" ht="13.5" x14ac:dyDescent="0.35">
      <c r="A3482" s="1">
        <v>3475</v>
      </c>
      <c r="B3482" s="1">
        <v>3475</v>
      </c>
      <c r="C3482" s="1">
        <v>3476</v>
      </c>
      <c r="D3482" s="1" t="s">
        <v>227</v>
      </c>
      <c r="E3482" s="12">
        <v>0.79166666666666663</v>
      </c>
      <c r="F3482" s="1">
        <v>1.53</v>
      </c>
      <c r="G3482" s="1">
        <v>1.5309999999999999</v>
      </c>
      <c r="H3482" s="1">
        <v>1.5309999999999999</v>
      </c>
      <c r="I3482" s="1">
        <v>1.532</v>
      </c>
      <c r="J3482" s="1">
        <v>1.532</v>
      </c>
      <c r="K3482" s="1">
        <v>1.51</v>
      </c>
      <c r="L3482" s="1">
        <v>1.512</v>
      </c>
      <c r="M3482" s="1">
        <v>1.512</v>
      </c>
      <c r="N3482" s="1">
        <v>1.512</v>
      </c>
      <c r="O3482" s="1">
        <v>1.512</v>
      </c>
      <c r="P3482" s="1"/>
    </row>
    <row r="3483" spans="1:16" ht="13.5" x14ac:dyDescent="0.35">
      <c r="A3483" s="1">
        <v>3476</v>
      </c>
      <c r="B3483" s="1">
        <v>3476</v>
      </c>
      <c r="C3483" s="1">
        <v>3477</v>
      </c>
      <c r="D3483" s="1" t="s">
        <v>227</v>
      </c>
      <c r="E3483" s="12">
        <v>0.83333333333333337</v>
      </c>
      <c r="F3483" s="1">
        <v>0.83799999999999997</v>
      </c>
      <c r="G3483" s="1">
        <v>0.84</v>
      </c>
      <c r="H3483" s="1">
        <v>0.84</v>
      </c>
      <c r="I3483" s="1">
        <v>0.84</v>
      </c>
      <c r="J3483" s="1">
        <v>0.84</v>
      </c>
      <c r="K3483" s="1">
        <v>0.79800000000000004</v>
      </c>
      <c r="L3483" s="1">
        <v>0.79700000000000004</v>
      </c>
      <c r="M3483" s="1">
        <v>0.79700000000000004</v>
      </c>
      <c r="N3483" s="1">
        <v>0.79700000000000004</v>
      </c>
      <c r="O3483" s="1">
        <v>0.79700000000000004</v>
      </c>
      <c r="P3483" s="1"/>
    </row>
    <row r="3484" spans="1:16" ht="13.5" x14ac:dyDescent="0.35">
      <c r="A3484" s="1">
        <v>3477</v>
      </c>
      <c r="B3484" s="1">
        <v>3477</v>
      </c>
      <c r="C3484" s="1">
        <v>3478</v>
      </c>
      <c r="D3484" s="1" t="s">
        <v>227</v>
      </c>
      <c r="E3484" s="12">
        <v>0.875</v>
      </c>
      <c r="F3484" s="1">
        <v>0.51200000000000001</v>
      </c>
      <c r="G3484" s="1">
        <v>0.51100000000000001</v>
      </c>
      <c r="H3484" s="1">
        <v>0.51100000000000001</v>
      </c>
      <c r="I3484" s="1">
        <v>0.51100000000000001</v>
      </c>
      <c r="J3484" s="1">
        <v>0.51200000000000001</v>
      </c>
      <c r="K3484" s="1">
        <v>0.46400000000000002</v>
      </c>
      <c r="L3484" s="1">
        <v>0.46400000000000002</v>
      </c>
      <c r="M3484" s="1">
        <v>0.46400000000000002</v>
      </c>
      <c r="N3484" s="1">
        <v>0.46400000000000002</v>
      </c>
      <c r="O3484" s="1">
        <v>0.46400000000000002</v>
      </c>
      <c r="P3484" s="1"/>
    </row>
    <row r="3485" spans="1:16" ht="13.5" x14ac:dyDescent="0.35">
      <c r="A3485" s="1">
        <v>3478</v>
      </c>
      <c r="B3485" s="1">
        <v>3478</v>
      </c>
      <c r="C3485" s="1">
        <v>3479</v>
      </c>
      <c r="D3485" s="1" t="s">
        <v>227</v>
      </c>
      <c r="E3485" s="12">
        <v>0.91666666666666663</v>
      </c>
      <c r="F3485" s="1">
        <v>0.49</v>
      </c>
      <c r="G3485" s="1">
        <v>0.48299999999999998</v>
      </c>
      <c r="H3485" s="1">
        <v>0.48299999999999998</v>
      </c>
      <c r="I3485" s="1">
        <v>0.48299999999999998</v>
      </c>
      <c r="J3485" s="1">
        <v>0.48299999999999998</v>
      </c>
      <c r="K3485" s="1">
        <v>0.432</v>
      </c>
      <c r="L3485" s="1">
        <v>0.435</v>
      </c>
      <c r="M3485" s="1">
        <v>0.435</v>
      </c>
      <c r="N3485" s="1">
        <v>0.435</v>
      </c>
      <c r="O3485" s="1">
        <v>0.436</v>
      </c>
      <c r="P3485" s="1"/>
    </row>
    <row r="3486" spans="1:16" ht="13.5" x14ac:dyDescent="0.35">
      <c r="A3486" s="1">
        <v>3479</v>
      </c>
      <c r="B3486" s="1">
        <v>3479</v>
      </c>
      <c r="C3486" s="1">
        <v>3480</v>
      </c>
      <c r="D3486" s="1" t="s">
        <v>227</v>
      </c>
      <c r="E3486" s="12">
        <v>0.95833333333333337</v>
      </c>
      <c r="F3486" s="1">
        <v>0.72099999999999997</v>
      </c>
      <c r="G3486" s="1">
        <v>0.69</v>
      </c>
      <c r="H3486" s="1">
        <v>0.69</v>
      </c>
      <c r="I3486" s="1">
        <v>0.69</v>
      </c>
      <c r="J3486" s="1">
        <v>0.69</v>
      </c>
      <c r="K3486" s="1">
        <v>0.64600000000000002</v>
      </c>
      <c r="L3486" s="1">
        <v>0.64800000000000002</v>
      </c>
      <c r="M3486" s="1">
        <v>0.64800000000000002</v>
      </c>
      <c r="N3486" s="1">
        <v>0.64800000000000002</v>
      </c>
      <c r="O3486" s="1">
        <v>0.64800000000000002</v>
      </c>
      <c r="P3486" s="1"/>
    </row>
    <row r="3487" spans="1:16" ht="13.5" x14ac:dyDescent="0.35">
      <c r="A3487" s="1">
        <v>3480</v>
      </c>
      <c r="B3487" s="1">
        <v>3480</v>
      </c>
      <c r="C3487" s="1">
        <v>3481</v>
      </c>
      <c r="D3487" s="1" t="s">
        <v>228</v>
      </c>
      <c r="E3487" s="12">
        <v>0</v>
      </c>
      <c r="F3487" s="1">
        <v>2.613</v>
      </c>
      <c r="G3487" s="1">
        <v>3.0720000000000001</v>
      </c>
      <c r="H3487" s="1">
        <v>2.4870000000000001</v>
      </c>
      <c r="I3487" s="1">
        <v>1.2629999999999999</v>
      </c>
      <c r="J3487" s="1">
        <v>4.3680000000000003</v>
      </c>
      <c r="K3487" s="1">
        <v>2.5419999999999998</v>
      </c>
      <c r="L3487" s="1">
        <v>3.1579999999999999</v>
      </c>
      <c r="M3487" s="1">
        <v>2.5419999999999998</v>
      </c>
      <c r="N3487" s="1">
        <v>1.2549999999999999</v>
      </c>
      <c r="O3487" s="1">
        <v>2.7570000000000001</v>
      </c>
      <c r="P3487" s="1"/>
    </row>
    <row r="3488" spans="1:16" ht="13.5" x14ac:dyDescent="0.35">
      <c r="A3488" s="1">
        <v>3481</v>
      </c>
      <c r="B3488" s="1">
        <v>3481</v>
      </c>
      <c r="C3488" s="1">
        <v>3482</v>
      </c>
      <c r="D3488" s="1" t="s">
        <v>228</v>
      </c>
      <c r="E3488" s="12">
        <v>4.1666666666666664E-2</v>
      </c>
      <c r="F3488" s="1">
        <v>7.181</v>
      </c>
      <c r="G3488" s="1">
        <v>8.7520000000000007</v>
      </c>
      <c r="H3488" s="1">
        <v>7.1479999999999997</v>
      </c>
      <c r="I3488" s="1">
        <v>1.331</v>
      </c>
      <c r="J3488" s="1">
        <v>7.6230000000000002</v>
      </c>
      <c r="K3488" s="1">
        <v>7.1719999999999997</v>
      </c>
      <c r="L3488" s="1">
        <v>9.1579999999999995</v>
      </c>
      <c r="M3488" s="1">
        <v>7.47</v>
      </c>
      <c r="N3488" s="1">
        <v>1.351</v>
      </c>
      <c r="O3488" s="1">
        <v>4.3949999999999996</v>
      </c>
      <c r="P3488" s="1"/>
    </row>
    <row r="3489" spans="1:16" ht="13.5" x14ac:dyDescent="0.35">
      <c r="A3489" s="1">
        <v>3482</v>
      </c>
      <c r="B3489" s="1">
        <v>3482</v>
      </c>
      <c r="C3489" s="1">
        <v>3483</v>
      </c>
      <c r="D3489" s="1" t="s">
        <v>228</v>
      </c>
      <c r="E3489" s="12">
        <v>8.3333333333333329E-2</v>
      </c>
      <c r="F3489" s="1">
        <v>4.1210000000000004</v>
      </c>
      <c r="G3489" s="1">
        <v>5.3609999999999998</v>
      </c>
      <c r="H3489" s="1">
        <v>4.3049999999999997</v>
      </c>
      <c r="I3489" s="1">
        <v>1.08</v>
      </c>
      <c r="J3489" s="1">
        <v>9.93</v>
      </c>
      <c r="K3489" s="1">
        <v>4.09</v>
      </c>
      <c r="L3489" s="1">
        <v>5.617</v>
      </c>
      <c r="M3489" s="1">
        <v>4.5060000000000002</v>
      </c>
      <c r="N3489" s="1">
        <v>1.113</v>
      </c>
      <c r="O3489" s="1">
        <v>2.8559999999999999</v>
      </c>
      <c r="P3489" s="1"/>
    </row>
    <row r="3490" spans="1:16" ht="13.5" x14ac:dyDescent="0.35">
      <c r="A3490" s="1">
        <v>3483</v>
      </c>
      <c r="B3490" s="1">
        <v>3483</v>
      </c>
      <c r="C3490" s="1">
        <v>3484</v>
      </c>
      <c r="D3490" s="1" t="s">
        <v>228</v>
      </c>
      <c r="E3490" s="12">
        <v>0.125</v>
      </c>
      <c r="F3490" s="1">
        <v>7.8449999999999998</v>
      </c>
      <c r="G3490" s="1">
        <v>9.65</v>
      </c>
      <c r="H3490" s="1">
        <v>7.8179999999999996</v>
      </c>
      <c r="I3490" s="1">
        <v>1.569</v>
      </c>
      <c r="J3490" s="1">
        <v>11.254</v>
      </c>
      <c r="K3490" s="1">
        <v>7.8659999999999997</v>
      </c>
      <c r="L3490" s="1">
        <v>10.167</v>
      </c>
      <c r="M3490" s="1">
        <v>8.24</v>
      </c>
      <c r="N3490" s="1">
        <v>1.665</v>
      </c>
      <c r="O3490" s="1">
        <v>3.9609999999999999</v>
      </c>
      <c r="P3490" s="1"/>
    </row>
    <row r="3491" spans="1:16" ht="13.5" x14ac:dyDescent="0.35">
      <c r="A3491" s="1">
        <v>3484</v>
      </c>
      <c r="B3491" s="1">
        <v>3484</v>
      </c>
      <c r="C3491" s="1">
        <v>3485</v>
      </c>
      <c r="D3491" s="1" t="s">
        <v>228</v>
      </c>
      <c r="E3491" s="12">
        <v>0.16666666666666666</v>
      </c>
      <c r="F3491" s="1">
        <v>3.758</v>
      </c>
      <c r="G3491" s="1">
        <v>4.6189999999999998</v>
      </c>
      <c r="H3491" s="1">
        <v>3.8690000000000002</v>
      </c>
      <c r="I3491" s="1">
        <v>0.36799999999999999</v>
      </c>
      <c r="J3491" s="1">
        <v>1.643</v>
      </c>
      <c r="K3491" s="1">
        <v>3.7679999999999998</v>
      </c>
      <c r="L3491" s="1">
        <v>4.8470000000000004</v>
      </c>
      <c r="M3491" s="1">
        <v>4.0579999999999998</v>
      </c>
      <c r="N3491" s="1">
        <v>0.375</v>
      </c>
      <c r="O3491" s="1">
        <v>4.1120000000000001</v>
      </c>
      <c r="P3491" s="1"/>
    </row>
    <row r="3492" spans="1:16" ht="13.5" x14ac:dyDescent="0.35">
      <c r="A3492" s="1">
        <v>3485</v>
      </c>
      <c r="B3492" s="1">
        <v>3485</v>
      </c>
      <c r="C3492" s="1">
        <v>3486</v>
      </c>
      <c r="D3492" s="1" t="s">
        <v>228</v>
      </c>
      <c r="E3492" s="12">
        <v>0.20833333333333334</v>
      </c>
      <c r="F3492" s="1">
        <v>5.71</v>
      </c>
      <c r="G3492" s="1">
        <v>7.056</v>
      </c>
      <c r="H3492" s="1">
        <v>5.798</v>
      </c>
      <c r="I3492" s="1">
        <v>1.133</v>
      </c>
      <c r="J3492" s="1">
        <v>5.51</v>
      </c>
      <c r="K3492" s="1">
        <v>5.7370000000000001</v>
      </c>
      <c r="L3492" s="1">
        <v>7.4370000000000003</v>
      </c>
      <c r="M3492" s="1">
        <v>6.1139999999999999</v>
      </c>
      <c r="N3492" s="1">
        <v>1.206</v>
      </c>
      <c r="O3492" s="1">
        <v>5.9980000000000002</v>
      </c>
      <c r="P3492" s="1"/>
    </row>
    <row r="3493" spans="1:16" ht="13.5" x14ac:dyDescent="0.35">
      <c r="A3493" s="1">
        <v>3486</v>
      </c>
      <c r="B3493" s="1">
        <v>3486</v>
      </c>
      <c r="C3493" s="1">
        <v>3487</v>
      </c>
      <c r="D3493" s="1" t="s">
        <v>228</v>
      </c>
      <c r="E3493" s="12">
        <v>0.25</v>
      </c>
      <c r="F3493" s="1">
        <v>0.42499999999999999</v>
      </c>
      <c r="G3493" s="1">
        <v>0.61899999999999999</v>
      </c>
      <c r="H3493" s="1">
        <v>0.36899999999999999</v>
      </c>
      <c r="I3493" s="1">
        <v>0.50700000000000001</v>
      </c>
      <c r="J3493" s="1">
        <v>6.5419999999999998</v>
      </c>
      <c r="K3493" s="1">
        <v>0.42499999999999999</v>
      </c>
      <c r="L3493" s="1">
        <v>0.66100000000000003</v>
      </c>
      <c r="M3493" s="1">
        <v>0.39800000000000002</v>
      </c>
      <c r="N3493" s="1">
        <v>0.54400000000000004</v>
      </c>
      <c r="O3493" s="1">
        <v>4.0869999999999997</v>
      </c>
      <c r="P3493" s="1"/>
    </row>
    <row r="3494" spans="1:16" ht="13.5" x14ac:dyDescent="0.35">
      <c r="A3494" s="1">
        <v>3487</v>
      </c>
      <c r="B3494" s="1">
        <v>3487</v>
      </c>
      <c r="C3494" s="1">
        <v>3488</v>
      </c>
      <c r="D3494" s="1" t="s">
        <v>228</v>
      </c>
      <c r="E3494" s="12">
        <v>0.29166666666666669</v>
      </c>
      <c r="F3494" s="1">
        <v>4.8899999999999997</v>
      </c>
      <c r="G3494" s="1">
        <v>3.786</v>
      </c>
      <c r="H3494" s="1">
        <v>4.444</v>
      </c>
      <c r="I3494" s="1">
        <v>8.7149999999999999</v>
      </c>
      <c r="J3494" s="1">
        <v>7.2569999999999997</v>
      </c>
      <c r="K3494" s="1">
        <v>4.8760000000000003</v>
      </c>
      <c r="L3494" s="1">
        <v>3.5030000000000001</v>
      </c>
      <c r="M3494" s="1">
        <v>4.1959999999999997</v>
      </c>
      <c r="N3494" s="1">
        <v>8.6890000000000001</v>
      </c>
      <c r="O3494" s="1">
        <v>8.8729999999999993</v>
      </c>
      <c r="P3494" s="1"/>
    </row>
    <row r="3495" spans="1:16" ht="13.5" x14ac:dyDescent="0.35">
      <c r="A3495" s="1">
        <v>3488</v>
      </c>
      <c r="B3495" s="1">
        <v>3488</v>
      </c>
      <c r="C3495" s="1">
        <v>3489</v>
      </c>
      <c r="D3495" s="1" t="s">
        <v>228</v>
      </c>
      <c r="E3495" s="12">
        <v>0.33333333333333331</v>
      </c>
      <c r="F3495" s="1">
        <v>2.5859999999999999</v>
      </c>
      <c r="G3495" s="1">
        <v>5.3170000000000002</v>
      </c>
      <c r="H3495" s="1">
        <v>3.4689999999999999</v>
      </c>
      <c r="I3495" s="1">
        <v>4.1429999999999998</v>
      </c>
      <c r="J3495" s="1">
        <v>33.548999999999999</v>
      </c>
      <c r="K3495" s="1">
        <v>2.532</v>
      </c>
      <c r="L3495" s="1">
        <v>5.5970000000000004</v>
      </c>
      <c r="M3495" s="1">
        <v>3.653</v>
      </c>
      <c r="N3495" s="1">
        <v>4.3620000000000001</v>
      </c>
      <c r="O3495" s="1">
        <v>26.242999999999999</v>
      </c>
      <c r="P3495" s="1"/>
    </row>
    <row r="3496" spans="1:16" ht="13.5" x14ac:dyDescent="0.35">
      <c r="A3496" s="1">
        <v>3489</v>
      </c>
      <c r="B3496" s="1">
        <v>3489</v>
      </c>
      <c r="C3496" s="1">
        <v>3490</v>
      </c>
      <c r="D3496" s="1" t="s">
        <v>228</v>
      </c>
      <c r="E3496" s="12">
        <v>0.375</v>
      </c>
      <c r="F3496" s="1">
        <v>10.734</v>
      </c>
      <c r="G3496" s="1">
        <v>15.055999999999999</v>
      </c>
      <c r="H3496" s="1">
        <v>12.252000000000001</v>
      </c>
      <c r="I3496" s="1">
        <v>6.0990000000000002</v>
      </c>
      <c r="J3496" s="1">
        <v>34.417000000000002</v>
      </c>
      <c r="K3496" s="1">
        <v>10.632</v>
      </c>
      <c r="L3496" s="1">
        <v>15.795</v>
      </c>
      <c r="M3496" s="1">
        <v>12.845000000000001</v>
      </c>
      <c r="N3496" s="1">
        <v>6.3719999999999999</v>
      </c>
      <c r="O3496" s="1">
        <v>22.388999999999999</v>
      </c>
      <c r="P3496" s="1"/>
    </row>
    <row r="3497" spans="1:16" ht="13.5" x14ac:dyDescent="0.35">
      <c r="A3497" s="1">
        <v>3490</v>
      </c>
      <c r="B3497" s="1">
        <v>3490</v>
      </c>
      <c r="C3497" s="1">
        <v>3491</v>
      </c>
      <c r="D3497" s="1" t="s">
        <v>228</v>
      </c>
      <c r="E3497" s="12">
        <v>0.41666666666666669</v>
      </c>
      <c r="F3497" s="1">
        <v>8.6999999999999994E-2</v>
      </c>
      <c r="G3497" s="1">
        <v>1.159</v>
      </c>
      <c r="H3497" s="1">
        <v>0.71699999999999997</v>
      </c>
      <c r="I3497" s="1">
        <v>0.13200000000000001</v>
      </c>
      <c r="J3497" s="1">
        <v>0.25900000000000001</v>
      </c>
      <c r="K3497" s="1">
        <v>1.4E-2</v>
      </c>
      <c r="L3497" s="1">
        <v>1.296</v>
      </c>
      <c r="M3497" s="1">
        <v>0.83</v>
      </c>
      <c r="N3497" s="1">
        <v>6.2E-2</v>
      </c>
      <c r="O3497" s="1">
        <v>3.8010000000000002</v>
      </c>
      <c r="P3497" s="1"/>
    </row>
    <row r="3498" spans="1:16" ht="13.5" x14ac:dyDescent="0.35">
      <c r="A3498" s="1">
        <v>3491</v>
      </c>
      <c r="B3498" s="1">
        <v>3491</v>
      </c>
      <c r="C3498" s="1">
        <v>3492</v>
      </c>
      <c r="D3498" s="1" t="s">
        <v>228</v>
      </c>
      <c r="E3498" s="12">
        <v>0.45833333333333331</v>
      </c>
      <c r="F3498" s="1">
        <v>0.47899999999999998</v>
      </c>
      <c r="G3498" s="1">
        <v>0.38400000000000001</v>
      </c>
      <c r="H3498" s="1">
        <v>0.53400000000000003</v>
      </c>
      <c r="I3498" s="1">
        <v>0.628</v>
      </c>
      <c r="J3498" s="1">
        <v>3.0310000000000001</v>
      </c>
      <c r="K3498" s="1">
        <v>0.72599999999999998</v>
      </c>
      <c r="L3498" s="1">
        <v>0.48799999999999999</v>
      </c>
      <c r="M3498" s="1">
        <v>0.64600000000000002</v>
      </c>
      <c r="N3498" s="1">
        <v>0.57699999999999996</v>
      </c>
      <c r="O3498" s="1">
        <v>1.774</v>
      </c>
      <c r="P3498" s="1"/>
    </row>
    <row r="3499" spans="1:16" ht="13.5" x14ac:dyDescent="0.35">
      <c r="A3499" s="1">
        <v>3492</v>
      </c>
      <c r="B3499" s="1">
        <v>3492</v>
      </c>
      <c r="C3499" s="1">
        <v>3493</v>
      </c>
      <c r="D3499" s="1" t="s">
        <v>228</v>
      </c>
      <c r="E3499" s="12">
        <v>0.5</v>
      </c>
      <c r="F3499" s="1">
        <v>2.7490000000000001</v>
      </c>
      <c r="G3499" s="1">
        <v>4.8639999999999999</v>
      </c>
      <c r="H3499" s="1">
        <v>4.3090000000000002</v>
      </c>
      <c r="I3499" s="1">
        <v>2.5790000000000002</v>
      </c>
      <c r="J3499" s="1">
        <v>1.3340000000000001</v>
      </c>
      <c r="K3499" s="1">
        <v>3.9409999999999998</v>
      </c>
      <c r="L3499" s="1">
        <v>5.1589999999999998</v>
      </c>
      <c r="M3499" s="1">
        <v>4.5759999999999996</v>
      </c>
      <c r="N3499" s="1">
        <v>2.742</v>
      </c>
      <c r="O3499" s="1">
        <v>9.3160000000000007</v>
      </c>
      <c r="P3499" s="1"/>
    </row>
    <row r="3500" spans="1:16" ht="13.5" x14ac:dyDescent="0.35">
      <c r="A3500" s="1">
        <v>3493</v>
      </c>
      <c r="B3500" s="1">
        <v>3493</v>
      </c>
      <c r="C3500" s="1">
        <v>3494</v>
      </c>
      <c r="D3500" s="1" t="s">
        <v>228</v>
      </c>
      <c r="E3500" s="12">
        <v>0.54166666666666663</v>
      </c>
      <c r="F3500" s="1">
        <v>9.4E-2</v>
      </c>
      <c r="G3500" s="1">
        <v>0.20100000000000001</v>
      </c>
      <c r="H3500" s="1">
        <v>0.21099999999999999</v>
      </c>
      <c r="I3500" s="1">
        <v>0</v>
      </c>
      <c r="J3500" s="1">
        <v>0.68500000000000005</v>
      </c>
      <c r="K3500" s="1">
        <v>0.222</v>
      </c>
      <c r="L3500" s="1">
        <v>9.7000000000000003E-2</v>
      </c>
      <c r="M3500" s="1">
        <v>0.188</v>
      </c>
      <c r="N3500" s="1">
        <v>0.10299999999999999</v>
      </c>
      <c r="O3500" s="1">
        <v>4.274</v>
      </c>
      <c r="P3500" s="1"/>
    </row>
    <row r="3501" spans="1:16" ht="13.5" x14ac:dyDescent="0.35">
      <c r="A3501" s="1">
        <v>3494</v>
      </c>
      <c r="B3501" s="1">
        <v>3494</v>
      </c>
      <c r="C3501" s="1">
        <v>3495</v>
      </c>
      <c r="D3501" s="1" t="s">
        <v>228</v>
      </c>
      <c r="E3501" s="12">
        <v>0.58333333333333337</v>
      </c>
      <c r="F3501" s="1">
        <v>0</v>
      </c>
      <c r="G3501" s="1">
        <v>0.61099999999999999</v>
      </c>
      <c r="H3501" s="1">
        <v>0.505</v>
      </c>
      <c r="I3501" s="1">
        <v>0</v>
      </c>
      <c r="J3501" s="1">
        <v>0</v>
      </c>
      <c r="K3501" s="1">
        <v>0</v>
      </c>
      <c r="L3501" s="1">
        <v>0.77900000000000003</v>
      </c>
      <c r="M3501" s="1">
        <v>0.61899999999999999</v>
      </c>
      <c r="N3501" s="1">
        <v>0</v>
      </c>
      <c r="O3501" s="1">
        <v>1.992</v>
      </c>
      <c r="P3501" s="1"/>
    </row>
    <row r="3502" spans="1:16" ht="13.5" x14ac:dyDescent="0.35">
      <c r="A3502" s="1">
        <v>3495</v>
      </c>
      <c r="B3502" s="1">
        <v>3495</v>
      </c>
      <c r="C3502" s="1">
        <v>3496</v>
      </c>
      <c r="D3502" s="1" t="s">
        <v>228</v>
      </c>
      <c r="E3502" s="12">
        <v>0.625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6.8000000000000005E-2</v>
      </c>
      <c r="M3502" s="1">
        <v>3.5000000000000003E-2</v>
      </c>
      <c r="N3502" s="1">
        <v>0</v>
      </c>
      <c r="O3502" s="1">
        <v>3.5510000000000002</v>
      </c>
      <c r="P3502" s="1"/>
    </row>
    <row r="3503" spans="1:16" ht="13.5" x14ac:dyDescent="0.35">
      <c r="A3503" s="1">
        <v>3496</v>
      </c>
      <c r="B3503" s="1">
        <v>3496</v>
      </c>
      <c r="C3503" s="1">
        <v>3497</v>
      </c>
      <c r="D3503" s="1" t="s">
        <v>228</v>
      </c>
      <c r="E3503" s="12">
        <v>0.66666666666666663</v>
      </c>
      <c r="F3503" s="1">
        <v>5.9210000000000003</v>
      </c>
      <c r="G3503" s="1">
        <v>8.33</v>
      </c>
      <c r="H3503" s="1">
        <v>8.6809999999999992</v>
      </c>
      <c r="I3503" s="1">
        <v>4.1180000000000003</v>
      </c>
      <c r="J3503" s="1">
        <v>7.0179999999999998</v>
      </c>
      <c r="K3503" s="1">
        <v>6.2750000000000004</v>
      </c>
      <c r="L3503" s="1">
        <v>8.923</v>
      </c>
      <c r="M3503" s="1">
        <v>9.3130000000000006</v>
      </c>
      <c r="N3503" s="1">
        <v>4.4930000000000003</v>
      </c>
      <c r="O3503" s="1">
        <v>7.0670000000000002</v>
      </c>
      <c r="P3503" s="1"/>
    </row>
    <row r="3504" spans="1:16" ht="13.5" x14ac:dyDescent="0.35">
      <c r="A3504" s="1">
        <v>3497</v>
      </c>
      <c r="B3504" s="1">
        <v>3497</v>
      </c>
      <c r="C3504" s="1">
        <v>3498</v>
      </c>
      <c r="D3504" s="1" t="s">
        <v>228</v>
      </c>
      <c r="E3504" s="12">
        <v>0.70833333333333337</v>
      </c>
      <c r="F3504" s="1">
        <v>9.1999999999999998E-2</v>
      </c>
      <c r="G3504" s="1">
        <v>1.518</v>
      </c>
      <c r="H3504" s="1">
        <v>1.679</v>
      </c>
      <c r="I3504" s="1">
        <v>1.1200000000000001</v>
      </c>
      <c r="J3504" s="1">
        <v>1.9650000000000001</v>
      </c>
      <c r="K3504" s="1">
        <v>0.219</v>
      </c>
      <c r="L3504" s="1">
        <v>1.8120000000000001</v>
      </c>
      <c r="M3504" s="1">
        <v>1.9930000000000001</v>
      </c>
      <c r="N3504" s="1">
        <v>0.98699999999999999</v>
      </c>
      <c r="O3504" s="1">
        <v>0.57599999999999996</v>
      </c>
      <c r="P3504" s="1"/>
    </row>
    <row r="3505" spans="1:16" ht="13.5" x14ac:dyDescent="0.35">
      <c r="A3505" s="1">
        <v>3498</v>
      </c>
      <c r="B3505" s="1">
        <v>3498</v>
      </c>
      <c r="C3505" s="1">
        <v>3499</v>
      </c>
      <c r="D3505" s="1" t="s">
        <v>228</v>
      </c>
      <c r="E3505" s="12">
        <v>0.75</v>
      </c>
      <c r="F3505" s="1">
        <v>1.556</v>
      </c>
      <c r="G3505" s="1">
        <v>1.7010000000000001</v>
      </c>
      <c r="H3505" s="1">
        <v>1.68</v>
      </c>
      <c r="I3505" s="1">
        <v>1.0880000000000001</v>
      </c>
      <c r="J3505" s="1">
        <v>1.06</v>
      </c>
      <c r="K3505" s="1">
        <v>1.5069999999999999</v>
      </c>
      <c r="L3505" s="1">
        <v>1.72</v>
      </c>
      <c r="M3505" s="1">
        <v>1.696</v>
      </c>
      <c r="N3505" s="1">
        <v>1.07</v>
      </c>
      <c r="O3505" s="1">
        <v>1.452</v>
      </c>
      <c r="P3505" s="1"/>
    </row>
    <row r="3506" spans="1:16" ht="13.5" x14ac:dyDescent="0.35">
      <c r="A3506" s="1">
        <v>3499</v>
      </c>
      <c r="B3506" s="1">
        <v>3499</v>
      </c>
      <c r="C3506" s="1">
        <v>3500</v>
      </c>
      <c r="D3506" s="1" t="s">
        <v>228</v>
      </c>
      <c r="E3506" s="12">
        <v>0.79166666666666663</v>
      </c>
      <c r="F3506" s="1">
        <v>0.82</v>
      </c>
      <c r="G3506" s="1">
        <v>1.5640000000000001</v>
      </c>
      <c r="H3506" s="1">
        <v>1.74</v>
      </c>
      <c r="I3506" s="1">
        <v>0.48</v>
      </c>
      <c r="J3506" s="1">
        <v>0.70399999999999996</v>
      </c>
      <c r="K3506" s="1">
        <v>0.95</v>
      </c>
      <c r="L3506" s="1">
        <v>1.704</v>
      </c>
      <c r="M3506" s="1">
        <v>1.891</v>
      </c>
      <c r="N3506" s="1">
        <v>0.442</v>
      </c>
      <c r="O3506" s="1">
        <v>0.79600000000000004</v>
      </c>
      <c r="P3506" s="1"/>
    </row>
    <row r="3507" spans="1:16" ht="13.5" x14ac:dyDescent="0.35">
      <c r="A3507" s="1">
        <v>3500</v>
      </c>
      <c r="B3507" s="1">
        <v>3500</v>
      </c>
      <c r="C3507" s="1">
        <v>3501</v>
      </c>
      <c r="D3507" s="1" t="s">
        <v>228</v>
      </c>
      <c r="E3507" s="12">
        <v>0.83333333333333337</v>
      </c>
      <c r="F3507" s="1">
        <v>1.5189999999999999</v>
      </c>
      <c r="G3507" s="1">
        <v>2.048</v>
      </c>
      <c r="H3507" s="1">
        <v>1.8779999999999999</v>
      </c>
      <c r="I3507" s="1">
        <v>1.103</v>
      </c>
      <c r="J3507" s="1">
        <v>0.48499999999999999</v>
      </c>
      <c r="K3507" s="1">
        <v>1.4790000000000001</v>
      </c>
      <c r="L3507" s="1">
        <v>2.113</v>
      </c>
      <c r="M3507" s="1">
        <v>1.9330000000000001</v>
      </c>
      <c r="N3507" s="1">
        <v>1.115</v>
      </c>
      <c r="O3507" s="1">
        <v>1.62</v>
      </c>
      <c r="P3507" s="1"/>
    </row>
    <row r="3508" spans="1:16" ht="13.5" x14ac:dyDescent="0.35">
      <c r="A3508" s="1">
        <v>3501</v>
      </c>
      <c r="B3508" s="1">
        <v>3501</v>
      </c>
      <c r="C3508" s="1">
        <v>3502</v>
      </c>
      <c r="D3508" s="1" t="s">
        <v>228</v>
      </c>
      <c r="E3508" s="12">
        <v>0.875</v>
      </c>
      <c r="F3508" s="1">
        <v>3.6589999999999998</v>
      </c>
      <c r="G3508" s="1">
        <v>4.4779999999999998</v>
      </c>
      <c r="H3508" s="1">
        <v>4.5490000000000004</v>
      </c>
      <c r="I3508" s="1">
        <v>0.70899999999999996</v>
      </c>
      <c r="J3508" s="1">
        <v>1.849</v>
      </c>
      <c r="K3508" s="1">
        <v>3.7269999999999999</v>
      </c>
      <c r="L3508" s="1">
        <v>4.6710000000000003</v>
      </c>
      <c r="M3508" s="1">
        <v>4.7450000000000001</v>
      </c>
      <c r="N3508" s="1">
        <v>0.70399999999999996</v>
      </c>
      <c r="O3508" s="1">
        <v>2.8119999999999998</v>
      </c>
      <c r="P3508" s="1"/>
    </row>
    <row r="3509" spans="1:16" ht="13.5" x14ac:dyDescent="0.35">
      <c r="A3509" s="1">
        <v>3502</v>
      </c>
      <c r="B3509" s="1">
        <v>3502</v>
      </c>
      <c r="C3509" s="1">
        <v>3503</v>
      </c>
      <c r="D3509" s="1" t="s">
        <v>228</v>
      </c>
      <c r="E3509" s="12">
        <v>0.91666666666666663</v>
      </c>
      <c r="F3509" s="1">
        <v>9.3970000000000002</v>
      </c>
      <c r="G3509" s="1">
        <v>10.098000000000001</v>
      </c>
      <c r="H3509" s="1">
        <v>9.9160000000000004</v>
      </c>
      <c r="I3509" s="1">
        <v>0.157</v>
      </c>
      <c r="J3509" s="1">
        <v>0.373</v>
      </c>
      <c r="K3509" s="1">
        <v>9.3520000000000003</v>
      </c>
      <c r="L3509" s="1">
        <v>10.558999999999999</v>
      </c>
      <c r="M3509" s="1">
        <v>10.368</v>
      </c>
      <c r="N3509" s="1">
        <v>9.9000000000000005E-2</v>
      </c>
      <c r="O3509" s="1">
        <v>2.58</v>
      </c>
      <c r="P3509" s="1"/>
    </row>
    <row r="3510" spans="1:16" ht="13.5" x14ac:dyDescent="0.35">
      <c r="A3510" s="1">
        <v>3503</v>
      </c>
      <c r="B3510" s="1">
        <v>3503</v>
      </c>
      <c r="C3510" s="1">
        <v>3504</v>
      </c>
      <c r="D3510" s="1" t="s">
        <v>228</v>
      </c>
      <c r="E3510" s="12">
        <v>0.95833333333333337</v>
      </c>
      <c r="F3510" s="1">
        <v>1.806</v>
      </c>
      <c r="G3510" s="1">
        <v>2.4289999999999998</v>
      </c>
      <c r="H3510" s="1">
        <v>2.8359999999999999</v>
      </c>
      <c r="I3510" s="1">
        <v>1.3759999999999999</v>
      </c>
      <c r="J3510" s="1">
        <v>1.375</v>
      </c>
      <c r="K3510" s="1">
        <v>1.8420000000000001</v>
      </c>
      <c r="L3510" s="1">
        <v>2.637</v>
      </c>
      <c r="M3510" s="1">
        <v>3.0659999999999998</v>
      </c>
      <c r="N3510" s="1">
        <v>1.365</v>
      </c>
      <c r="O3510" s="1">
        <v>1.353</v>
      </c>
      <c r="P3510" s="1"/>
    </row>
    <row r="3511" spans="1:16" ht="13.5" x14ac:dyDescent="0.35">
      <c r="A3511" s="1">
        <v>3504</v>
      </c>
      <c r="B3511" s="1">
        <v>3504</v>
      </c>
      <c r="C3511" s="1">
        <v>3505</v>
      </c>
      <c r="D3511" s="1" t="s">
        <v>229</v>
      </c>
      <c r="E3511" s="12">
        <v>0</v>
      </c>
      <c r="F3511" s="1">
        <v>5.1849999999999996</v>
      </c>
      <c r="G3511" s="1">
        <v>5.6749999999999998</v>
      </c>
      <c r="H3511" s="1">
        <v>5.798</v>
      </c>
      <c r="I3511" s="1">
        <v>2.1680000000000001</v>
      </c>
      <c r="J3511" s="1">
        <v>5.3929999999999998</v>
      </c>
      <c r="K3511" s="1">
        <v>5.22</v>
      </c>
      <c r="L3511" s="1">
        <v>6.0490000000000004</v>
      </c>
      <c r="M3511" s="1">
        <v>6.1790000000000003</v>
      </c>
      <c r="N3511" s="1">
        <v>2.2000000000000002</v>
      </c>
      <c r="O3511" s="1">
        <v>6.3529999999999998</v>
      </c>
      <c r="P3511" s="1"/>
    </row>
    <row r="3512" spans="1:16" ht="13.5" x14ac:dyDescent="0.35">
      <c r="A3512" s="1">
        <v>3505</v>
      </c>
      <c r="B3512" s="1">
        <v>3505</v>
      </c>
      <c r="C3512" s="1">
        <v>3506</v>
      </c>
      <c r="D3512" s="1" t="s">
        <v>229</v>
      </c>
      <c r="E3512" s="12">
        <v>4.1666666666666664E-2</v>
      </c>
      <c r="F3512" s="1">
        <v>10.263</v>
      </c>
      <c r="G3512" s="1">
        <v>12.22</v>
      </c>
      <c r="H3512" s="1">
        <v>10.189</v>
      </c>
      <c r="I3512" s="1">
        <v>2.3740000000000001</v>
      </c>
      <c r="J3512" s="1">
        <v>15.048999999999999</v>
      </c>
      <c r="K3512" s="1">
        <v>10.179</v>
      </c>
      <c r="L3512" s="1">
        <v>12.798</v>
      </c>
      <c r="M3512" s="1">
        <v>10.661</v>
      </c>
      <c r="N3512" s="1">
        <v>2.4390000000000001</v>
      </c>
      <c r="O3512" s="1">
        <v>3.2109999999999999</v>
      </c>
      <c r="P3512" s="1"/>
    </row>
    <row r="3513" spans="1:16" ht="13.5" x14ac:dyDescent="0.35">
      <c r="A3513" s="1">
        <v>3506</v>
      </c>
      <c r="B3513" s="1">
        <v>3506</v>
      </c>
      <c r="C3513" s="1">
        <v>3507</v>
      </c>
      <c r="D3513" s="1" t="s">
        <v>229</v>
      </c>
      <c r="E3513" s="12">
        <v>8.3333333333333329E-2</v>
      </c>
      <c r="F3513" s="1">
        <v>3.194</v>
      </c>
      <c r="G3513" s="1">
        <v>2.7530000000000001</v>
      </c>
      <c r="H3513" s="1">
        <v>2.9940000000000002</v>
      </c>
      <c r="I3513" s="1">
        <v>1.026</v>
      </c>
      <c r="J3513" s="1">
        <v>16.495000000000001</v>
      </c>
      <c r="K3513" s="1">
        <v>3.222</v>
      </c>
      <c r="L3513" s="1">
        <v>2.8559999999999999</v>
      </c>
      <c r="M3513" s="1">
        <v>3.11</v>
      </c>
      <c r="N3513" s="1">
        <v>1.1200000000000001</v>
      </c>
      <c r="O3513" s="1">
        <v>0.41099999999999998</v>
      </c>
      <c r="P3513" s="1"/>
    </row>
    <row r="3514" spans="1:16" ht="13.5" x14ac:dyDescent="0.35">
      <c r="A3514" s="1">
        <v>3507</v>
      </c>
      <c r="B3514" s="1">
        <v>3507</v>
      </c>
      <c r="C3514" s="1">
        <v>3508</v>
      </c>
      <c r="D3514" s="1" t="s">
        <v>229</v>
      </c>
      <c r="E3514" s="12">
        <v>0.125</v>
      </c>
      <c r="F3514" s="1">
        <v>14.368</v>
      </c>
      <c r="G3514" s="1">
        <v>16.721</v>
      </c>
      <c r="H3514" s="1">
        <v>14.116</v>
      </c>
      <c r="I3514" s="1">
        <v>1.2E-2</v>
      </c>
      <c r="J3514" s="1">
        <v>0.42199999999999999</v>
      </c>
      <c r="K3514" s="1">
        <v>14.372</v>
      </c>
      <c r="L3514" s="1">
        <v>17.637</v>
      </c>
      <c r="M3514" s="1">
        <v>14.897</v>
      </c>
      <c r="N3514" s="1">
        <v>3.4000000000000002E-2</v>
      </c>
      <c r="O3514" s="1">
        <v>0.72399999999999998</v>
      </c>
      <c r="P3514" s="1"/>
    </row>
    <row r="3515" spans="1:16" ht="13.5" x14ac:dyDescent="0.35">
      <c r="A3515" s="1">
        <v>3508</v>
      </c>
      <c r="B3515" s="1">
        <v>3508</v>
      </c>
      <c r="C3515" s="1">
        <v>3509</v>
      </c>
      <c r="D3515" s="1" t="s">
        <v>229</v>
      </c>
      <c r="E3515" s="12">
        <v>0.16666666666666666</v>
      </c>
      <c r="F3515" s="1">
        <v>10.635</v>
      </c>
      <c r="G3515" s="1">
        <v>12.24</v>
      </c>
      <c r="H3515" s="1">
        <v>10.084</v>
      </c>
      <c r="I3515" s="1">
        <v>1.528</v>
      </c>
      <c r="J3515" s="1">
        <v>1.623</v>
      </c>
      <c r="K3515" s="1">
        <v>10.587999999999999</v>
      </c>
      <c r="L3515" s="1">
        <v>12.83</v>
      </c>
      <c r="M3515" s="1">
        <v>10.561</v>
      </c>
      <c r="N3515" s="1">
        <v>1.5589999999999999</v>
      </c>
      <c r="O3515" s="1">
        <v>6.1779999999999999</v>
      </c>
      <c r="P3515" s="1"/>
    </row>
    <row r="3516" spans="1:16" ht="13.5" x14ac:dyDescent="0.35">
      <c r="A3516" s="1">
        <v>3509</v>
      </c>
      <c r="B3516" s="1">
        <v>3509</v>
      </c>
      <c r="C3516" s="1">
        <v>3510</v>
      </c>
      <c r="D3516" s="1" t="s">
        <v>229</v>
      </c>
      <c r="E3516" s="12">
        <v>0.20833333333333334</v>
      </c>
      <c r="F3516" s="1">
        <v>4.7610000000000001</v>
      </c>
      <c r="G3516" s="1">
        <v>5.681</v>
      </c>
      <c r="H3516" s="1">
        <v>4.5170000000000003</v>
      </c>
      <c r="I3516" s="1">
        <v>0.216</v>
      </c>
      <c r="J3516" s="1">
        <v>2.4E-2</v>
      </c>
      <c r="K3516" s="1">
        <v>4.7489999999999997</v>
      </c>
      <c r="L3516" s="1">
        <v>6.0140000000000002</v>
      </c>
      <c r="M3516" s="1">
        <v>4.79</v>
      </c>
      <c r="N3516" s="1">
        <v>0.19</v>
      </c>
      <c r="O3516" s="1">
        <v>1.675</v>
      </c>
      <c r="P3516" s="1"/>
    </row>
    <row r="3517" spans="1:16" ht="13.5" x14ac:dyDescent="0.35">
      <c r="A3517" s="1">
        <v>3510</v>
      </c>
      <c r="B3517" s="1">
        <v>3510</v>
      </c>
      <c r="C3517" s="1">
        <v>3511</v>
      </c>
      <c r="D3517" s="1" t="s">
        <v>229</v>
      </c>
      <c r="E3517" s="12">
        <v>0.25</v>
      </c>
      <c r="F3517" s="1">
        <v>3.4940000000000002</v>
      </c>
      <c r="G3517" s="1">
        <v>4.1500000000000004</v>
      </c>
      <c r="H3517" s="1">
        <v>3.2290000000000001</v>
      </c>
      <c r="I3517" s="1">
        <v>1.075</v>
      </c>
      <c r="J3517" s="1">
        <v>0.26500000000000001</v>
      </c>
      <c r="K3517" s="1">
        <v>3.4590000000000001</v>
      </c>
      <c r="L3517" s="1">
        <v>4.335</v>
      </c>
      <c r="M3517" s="1">
        <v>3.367</v>
      </c>
      <c r="N3517" s="1">
        <v>1.1000000000000001</v>
      </c>
      <c r="O3517" s="1">
        <v>2.6179999999999999</v>
      </c>
      <c r="P3517" s="1"/>
    </row>
    <row r="3518" spans="1:16" ht="13.5" x14ac:dyDescent="0.35">
      <c r="A3518" s="1">
        <v>3511</v>
      </c>
      <c r="B3518" s="1">
        <v>3511</v>
      </c>
      <c r="C3518" s="1">
        <v>3512</v>
      </c>
      <c r="D3518" s="1" t="s">
        <v>229</v>
      </c>
      <c r="E3518" s="12">
        <v>0.29166666666666669</v>
      </c>
      <c r="F3518" s="1">
        <v>16.481000000000002</v>
      </c>
      <c r="G3518" s="1">
        <v>17.908999999999999</v>
      </c>
      <c r="H3518" s="1">
        <v>15.994999999999999</v>
      </c>
      <c r="I3518" s="1">
        <v>10.006</v>
      </c>
      <c r="J3518" s="1">
        <v>9.0990000000000002</v>
      </c>
      <c r="K3518" s="1">
        <v>16.497</v>
      </c>
      <c r="L3518" s="1">
        <v>18.372</v>
      </c>
      <c r="M3518" s="1">
        <v>16.359000000000002</v>
      </c>
      <c r="N3518" s="1">
        <v>10.058</v>
      </c>
      <c r="O3518" s="1">
        <v>9.1069999999999993</v>
      </c>
      <c r="P3518" s="1"/>
    </row>
    <row r="3519" spans="1:16" ht="13.5" x14ac:dyDescent="0.35">
      <c r="A3519" s="1">
        <v>3512</v>
      </c>
      <c r="B3519" s="1">
        <v>3512</v>
      </c>
      <c r="C3519" s="1">
        <v>3513</v>
      </c>
      <c r="D3519" s="1" t="s">
        <v>229</v>
      </c>
      <c r="E3519" s="12">
        <v>0.33333333333333331</v>
      </c>
      <c r="F3519" s="1">
        <v>5.585</v>
      </c>
      <c r="G3519" s="1">
        <v>7.3120000000000003</v>
      </c>
      <c r="H3519" s="1">
        <v>5.5960000000000001</v>
      </c>
      <c r="I3519" s="1">
        <v>1.698</v>
      </c>
      <c r="J3519" s="1">
        <v>10.224</v>
      </c>
      <c r="K3519" s="1">
        <v>5.5709999999999997</v>
      </c>
      <c r="L3519" s="1">
        <v>7.7249999999999996</v>
      </c>
      <c r="M3519" s="1">
        <v>5.9189999999999996</v>
      </c>
      <c r="N3519" s="1">
        <v>1.8180000000000001</v>
      </c>
      <c r="O3519" s="1">
        <v>9.8659999999999997</v>
      </c>
      <c r="P3519" s="1"/>
    </row>
    <row r="3520" spans="1:16" ht="13.5" x14ac:dyDescent="0.35">
      <c r="A3520" s="1">
        <v>3513</v>
      </c>
      <c r="B3520" s="1">
        <v>3513</v>
      </c>
      <c r="C3520" s="1">
        <v>3514</v>
      </c>
      <c r="D3520" s="1" t="s">
        <v>229</v>
      </c>
      <c r="E3520" s="12">
        <v>0.375</v>
      </c>
      <c r="F3520" s="1">
        <v>2.4540000000000002</v>
      </c>
      <c r="G3520" s="1">
        <v>2.21</v>
      </c>
      <c r="H3520" s="1">
        <v>1.8680000000000001</v>
      </c>
      <c r="I3520" s="1">
        <v>1.2509999999999999</v>
      </c>
      <c r="J3520" s="1">
        <v>4.2759999999999998</v>
      </c>
      <c r="K3520" s="1">
        <v>2.282</v>
      </c>
      <c r="L3520" s="1">
        <v>2.2389999999999999</v>
      </c>
      <c r="M3520" s="1">
        <v>1.879</v>
      </c>
      <c r="N3520" s="1">
        <v>1.23</v>
      </c>
      <c r="O3520" s="1">
        <v>1.01</v>
      </c>
      <c r="P3520" s="1"/>
    </row>
    <row r="3521" spans="1:16" ht="13.5" x14ac:dyDescent="0.35">
      <c r="A3521" s="1">
        <v>3514</v>
      </c>
      <c r="B3521" s="1">
        <v>3514</v>
      </c>
      <c r="C3521" s="1">
        <v>3515</v>
      </c>
      <c r="D3521" s="1" t="s">
        <v>229</v>
      </c>
      <c r="E3521" s="12">
        <v>0.41666666666666669</v>
      </c>
      <c r="F3521" s="1">
        <v>7.4489999999999998</v>
      </c>
      <c r="G3521" s="1">
        <v>8.8190000000000008</v>
      </c>
      <c r="H3521" s="1">
        <v>7.5359999999999996</v>
      </c>
      <c r="I3521" s="1">
        <v>5.3470000000000004</v>
      </c>
      <c r="J3521" s="1">
        <v>9.6999999999999993</v>
      </c>
      <c r="K3521" s="1">
        <v>7.4189999999999996</v>
      </c>
      <c r="L3521" s="1">
        <v>9.1470000000000002</v>
      </c>
      <c r="M3521" s="1">
        <v>7.798</v>
      </c>
      <c r="N3521" s="1">
        <v>5.4960000000000004</v>
      </c>
      <c r="O3521" s="1">
        <v>8.6609999999999996</v>
      </c>
      <c r="P3521" s="1"/>
    </row>
    <row r="3522" spans="1:16" ht="13.5" x14ac:dyDescent="0.35">
      <c r="A3522" s="1">
        <v>3515</v>
      </c>
      <c r="B3522" s="1">
        <v>3515</v>
      </c>
      <c r="C3522" s="1">
        <v>3516</v>
      </c>
      <c r="D3522" s="1" t="s">
        <v>229</v>
      </c>
      <c r="E3522" s="12">
        <v>0.45833333333333331</v>
      </c>
      <c r="F3522" s="1">
        <v>0.74399999999999999</v>
      </c>
      <c r="G3522" s="1">
        <v>0.216</v>
      </c>
      <c r="H3522" s="1">
        <v>0.249</v>
      </c>
      <c r="I3522" s="1">
        <v>1.3080000000000001</v>
      </c>
      <c r="J3522" s="1">
        <v>1.381</v>
      </c>
      <c r="K3522" s="1">
        <v>0.72799999999999998</v>
      </c>
      <c r="L3522" s="1">
        <v>9.2999999999999999E-2</v>
      </c>
      <c r="M3522" s="1">
        <v>0.41199999999999998</v>
      </c>
      <c r="N3522" s="1">
        <v>1.302</v>
      </c>
      <c r="O3522" s="1">
        <v>1.1200000000000001</v>
      </c>
      <c r="P3522" s="1"/>
    </row>
    <row r="3523" spans="1:16" ht="13.5" x14ac:dyDescent="0.35">
      <c r="A3523" s="1">
        <v>3516</v>
      </c>
      <c r="B3523" s="1">
        <v>3516</v>
      </c>
      <c r="C3523" s="1">
        <v>3517</v>
      </c>
      <c r="D3523" s="1" t="s">
        <v>229</v>
      </c>
      <c r="E3523" s="12">
        <v>0.5</v>
      </c>
      <c r="F3523" s="1">
        <v>1.0649999999999999</v>
      </c>
      <c r="G3523" s="1">
        <v>2.5880000000000001</v>
      </c>
      <c r="H3523" s="1">
        <v>2.9609999999999999</v>
      </c>
      <c r="I3523" s="1">
        <v>0.28299999999999997</v>
      </c>
      <c r="J3523" s="1">
        <v>1.357</v>
      </c>
      <c r="K3523" s="1">
        <v>1.081</v>
      </c>
      <c r="L3523" s="1">
        <v>2.8260000000000001</v>
      </c>
      <c r="M3523" s="1">
        <v>3.2349999999999999</v>
      </c>
      <c r="N3523" s="1">
        <v>0.34200000000000003</v>
      </c>
      <c r="O3523" s="1">
        <v>7.899</v>
      </c>
      <c r="P3523" s="1"/>
    </row>
    <row r="3524" spans="1:16" ht="13.5" x14ac:dyDescent="0.35">
      <c r="A3524" s="1">
        <v>3517</v>
      </c>
      <c r="B3524" s="1">
        <v>3517</v>
      </c>
      <c r="C3524" s="1">
        <v>3518</v>
      </c>
      <c r="D3524" s="1" t="s">
        <v>229</v>
      </c>
      <c r="E3524" s="12">
        <v>0.54166666666666663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/>
    </row>
    <row r="3525" spans="1:16" ht="13.5" x14ac:dyDescent="0.35">
      <c r="A3525" s="1">
        <v>3518</v>
      </c>
      <c r="B3525" s="1">
        <v>3518</v>
      </c>
      <c r="C3525" s="1">
        <v>3519</v>
      </c>
      <c r="D3525" s="1" t="s">
        <v>229</v>
      </c>
      <c r="E3525" s="12">
        <v>0.58333333333333337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/>
    </row>
    <row r="3526" spans="1:16" ht="13.5" x14ac:dyDescent="0.35">
      <c r="A3526" s="1">
        <v>3519</v>
      </c>
      <c r="B3526" s="1">
        <v>3519</v>
      </c>
      <c r="C3526" s="1">
        <v>3520</v>
      </c>
      <c r="D3526" s="1" t="s">
        <v>229</v>
      </c>
      <c r="E3526" s="12">
        <v>0.625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/>
    </row>
    <row r="3527" spans="1:16" ht="13.5" x14ac:dyDescent="0.35">
      <c r="A3527" s="1">
        <v>3520</v>
      </c>
      <c r="B3527" s="1">
        <v>3520</v>
      </c>
      <c r="C3527" s="1">
        <v>3521</v>
      </c>
      <c r="D3527" s="1" t="s">
        <v>229</v>
      </c>
      <c r="E3527" s="12">
        <v>0.66666666666666663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7.5999999999999998E-2</v>
      </c>
      <c r="N3527" s="1">
        <v>0</v>
      </c>
      <c r="O3527" s="1">
        <v>0</v>
      </c>
      <c r="P3527" s="1"/>
    </row>
    <row r="3528" spans="1:16" ht="13.5" x14ac:dyDescent="0.35">
      <c r="A3528" s="1">
        <v>3521</v>
      </c>
      <c r="B3528" s="1">
        <v>3521</v>
      </c>
      <c r="C3528" s="1">
        <v>3522</v>
      </c>
      <c r="D3528" s="1" t="s">
        <v>229</v>
      </c>
      <c r="E3528" s="12">
        <v>0.70833333333333337</v>
      </c>
      <c r="F3528" s="1">
        <v>2.8000000000000001E-2</v>
      </c>
      <c r="G3528" s="1">
        <v>1.0569999999999999</v>
      </c>
      <c r="H3528" s="1">
        <v>1.294</v>
      </c>
      <c r="I3528" s="1">
        <v>5.6000000000000001E-2</v>
      </c>
      <c r="J3528" s="1">
        <v>0.56399999999999995</v>
      </c>
      <c r="K3528" s="1">
        <v>0.434</v>
      </c>
      <c r="L3528" s="1">
        <v>1.8680000000000001</v>
      </c>
      <c r="M3528" s="1">
        <v>1.9890000000000001</v>
      </c>
      <c r="N3528" s="1">
        <v>0.53200000000000003</v>
      </c>
      <c r="O3528" s="1">
        <v>2.0950000000000002</v>
      </c>
      <c r="P3528" s="1"/>
    </row>
    <row r="3529" spans="1:16" ht="13.5" x14ac:dyDescent="0.35">
      <c r="A3529" s="1">
        <v>3522</v>
      </c>
      <c r="B3529" s="1">
        <v>3522</v>
      </c>
      <c r="C3529" s="1">
        <v>3523</v>
      </c>
      <c r="D3529" s="1" t="s">
        <v>229</v>
      </c>
      <c r="E3529" s="12">
        <v>0.75</v>
      </c>
      <c r="F3529" s="1">
        <v>2.02</v>
      </c>
      <c r="G3529" s="1">
        <v>1.9650000000000001</v>
      </c>
      <c r="H3529" s="1">
        <v>1.6930000000000001</v>
      </c>
      <c r="I3529" s="1">
        <v>2.0779999999999998</v>
      </c>
      <c r="J3529" s="1">
        <v>3.077</v>
      </c>
      <c r="K3529" s="1">
        <v>2.0230000000000001</v>
      </c>
      <c r="L3529" s="1">
        <v>1.68</v>
      </c>
      <c r="M3529" s="1">
        <v>1.45</v>
      </c>
      <c r="N3529" s="1">
        <v>2.09</v>
      </c>
      <c r="O3529" s="1">
        <v>4.6859999999999999</v>
      </c>
      <c r="P3529" s="1"/>
    </row>
    <row r="3530" spans="1:16" ht="13.5" x14ac:dyDescent="0.35">
      <c r="A3530" s="1">
        <v>3523</v>
      </c>
      <c r="B3530" s="1">
        <v>3523</v>
      </c>
      <c r="C3530" s="1">
        <v>3524</v>
      </c>
      <c r="D3530" s="1" t="s">
        <v>229</v>
      </c>
      <c r="E3530" s="12">
        <v>0.79166666666666663</v>
      </c>
      <c r="F3530" s="1">
        <v>0.878</v>
      </c>
      <c r="G3530" s="1">
        <v>0.42699999999999999</v>
      </c>
      <c r="H3530" s="1">
        <v>0.51800000000000002</v>
      </c>
      <c r="I3530" s="1">
        <v>1.077</v>
      </c>
      <c r="J3530" s="1">
        <v>0.41199999999999998</v>
      </c>
      <c r="K3530" s="1">
        <v>0.80500000000000005</v>
      </c>
      <c r="L3530" s="1">
        <v>0.35299999999999998</v>
      </c>
      <c r="M3530" s="1">
        <v>0.442</v>
      </c>
      <c r="N3530" s="1">
        <v>1.0580000000000001</v>
      </c>
      <c r="O3530" s="1">
        <v>2.97</v>
      </c>
      <c r="P3530" s="1"/>
    </row>
    <row r="3531" spans="1:16" ht="13.5" x14ac:dyDescent="0.35">
      <c r="A3531" s="1">
        <v>3524</v>
      </c>
      <c r="B3531" s="1">
        <v>3524</v>
      </c>
      <c r="C3531" s="1">
        <v>3525</v>
      </c>
      <c r="D3531" s="1" t="s">
        <v>229</v>
      </c>
      <c r="E3531" s="12">
        <v>0.83333333333333337</v>
      </c>
      <c r="F3531" s="1">
        <v>4.6749999999999998</v>
      </c>
      <c r="G3531" s="1">
        <v>5.7060000000000004</v>
      </c>
      <c r="H3531" s="1">
        <v>5.34</v>
      </c>
      <c r="I3531" s="1">
        <v>2.5</v>
      </c>
      <c r="J3531" s="1">
        <v>1.6040000000000001</v>
      </c>
      <c r="K3531" s="1">
        <v>4.6509999999999998</v>
      </c>
      <c r="L3531" s="1">
        <v>5.8890000000000002</v>
      </c>
      <c r="M3531" s="1">
        <v>5.5039999999999996</v>
      </c>
      <c r="N3531" s="1">
        <v>2.5139999999999998</v>
      </c>
      <c r="O3531" s="1">
        <v>2.3780000000000001</v>
      </c>
      <c r="P3531" s="1"/>
    </row>
    <row r="3532" spans="1:16" ht="13.5" x14ac:dyDescent="0.35">
      <c r="A3532" s="1">
        <v>3525</v>
      </c>
      <c r="B3532" s="1">
        <v>3525</v>
      </c>
      <c r="C3532" s="1">
        <v>3526</v>
      </c>
      <c r="D3532" s="1" t="s">
        <v>229</v>
      </c>
      <c r="E3532" s="12">
        <v>0.875</v>
      </c>
      <c r="F3532" s="1">
        <v>10.452999999999999</v>
      </c>
      <c r="G3532" s="1">
        <v>13.211</v>
      </c>
      <c r="H3532" s="1">
        <v>11.488</v>
      </c>
      <c r="I3532" s="1">
        <v>4.2130000000000001</v>
      </c>
      <c r="J3532" s="1">
        <v>1.4279999999999999</v>
      </c>
      <c r="K3532" s="1">
        <v>10.438000000000001</v>
      </c>
      <c r="L3532" s="1">
        <v>13.817</v>
      </c>
      <c r="M3532" s="1">
        <v>12.004</v>
      </c>
      <c r="N3532" s="1">
        <v>4.3470000000000004</v>
      </c>
      <c r="O3532" s="1">
        <v>3.9390000000000001</v>
      </c>
      <c r="P3532" s="1"/>
    </row>
    <row r="3533" spans="1:16" ht="13.5" x14ac:dyDescent="0.35">
      <c r="A3533" s="1">
        <v>3526</v>
      </c>
      <c r="B3533" s="1">
        <v>3526</v>
      </c>
      <c r="C3533" s="1">
        <v>3527</v>
      </c>
      <c r="D3533" s="1" t="s">
        <v>229</v>
      </c>
      <c r="E3533" s="12">
        <v>0.91666666666666663</v>
      </c>
      <c r="F3533" s="1">
        <v>1.101</v>
      </c>
      <c r="G3533" s="1">
        <v>1.7470000000000001</v>
      </c>
      <c r="H3533" s="1">
        <v>1.8360000000000001</v>
      </c>
      <c r="I3533" s="1">
        <v>0.91900000000000004</v>
      </c>
      <c r="J3533" s="1">
        <v>1.2070000000000001</v>
      </c>
      <c r="K3533" s="1">
        <v>1.1599999999999999</v>
      </c>
      <c r="L3533" s="1">
        <v>1.9239999999999999</v>
      </c>
      <c r="M3533" s="1">
        <v>2.0179999999999998</v>
      </c>
      <c r="N3533" s="1">
        <v>0.879</v>
      </c>
      <c r="O3533" s="1">
        <v>2.177</v>
      </c>
      <c r="P3533" s="1"/>
    </row>
    <row r="3534" spans="1:16" ht="13.5" x14ac:dyDescent="0.35">
      <c r="A3534" s="1">
        <v>3527</v>
      </c>
      <c r="B3534" s="1">
        <v>3527</v>
      </c>
      <c r="C3534" s="1">
        <v>3528</v>
      </c>
      <c r="D3534" s="1" t="s">
        <v>229</v>
      </c>
      <c r="E3534" s="12">
        <v>0.95833333333333337</v>
      </c>
      <c r="F3534" s="1">
        <v>5.2880000000000003</v>
      </c>
      <c r="G3534" s="1">
        <v>7.3529999999999998</v>
      </c>
      <c r="H3534" s="1">
        <v>6.0590000000000002</v>
      </c>
      <c r="I3534" s="1">
        <v>1.2070000000000001</v>
      </c>
      <c r="J3534" s="1">
        <v>0.98799999999999999</v>
      </c>
      <c r="K3534" s="1">
        <v>5.3460000000000001</v>
      </c>
      <c r="L3534" s="1">
        <v>7.8209999999999997</v>
      </c>
      <c r="M3534" s="1">
        <v>6.46</v>
      </c>
      <c r="N3534" s="1">
        <v>1.3580000000000001</v>
      </c>
      <c r="O3534" s="1">
        <v>0.94199999999999995</v>
      </c>
      <c r="P3534" s="1"/>
    </row>
    <row r="3535" spans="1:16" ht="13.5" x14ac:dyDescent="0.35">
      <c r="A3535" s="1">
        <v>3528</v>
      </c>
      <c r="B3535" s="1">
        <v>3528</v>
      </c>
      <c r="C3535" s="1">
        <v>3529</v>
      </c>
      <c r="D3535" s="1" t="s">
        <v>230</v>
      </c>
      <c r="E3535" s="12">
        <v>0</v>
      </c>
      <c r="F3535" s="1">
        <v>0.90200000000000002</v>
      </c>
      <c r="G3535" s="1">
        <v>1.544</v>
      </c>
      <c r="H3535" s="1">
        <v>1.155</v>
      </c>
      <c r="I3535" s="1">
        <v>0.26900000000000002</v>
      </c>
      <c r="J3535" s="1">
        <v>5.3330000000000002</v>
      </c>
      <c r="K3535" s="1">
        <v>0.98499999999999999</v>
      </c>
      <c r="L3535" s="1">
        <v>1.7070000000000001</v>
      </c>
      <c r="M3535" s="1">
        <v>1.298</v>
      </c>
      <c r="N3535" s="1">
        <v>0.19800000000000001</v>
      </c>
      <c r="O3535" s="1">
        <v>2.4849999999999999</v>
      </c>
      <c r="P3535" s="1"/>
    </row>
    <row r="3536" spans="1:16" ht="13.5" x14ac:dyDescent="0.35">
      <c r="A3536" s="1">
        <v>3529</v>
      </c>
      <c r="B3536" s="1">
        <v>3529</v>
      </c>
      <c r="C3536" s="1">
        <v>3530</v>
      </c>
      <c r="D3536" s="1" t="s">
        <v>230</v>
      </c>
      <c r="E3536" s="12">
        <v>4.1666666666666664E-2</v>
      </c>
      <c r="F3536" s="1">
        <v>2.7610000000000001</v>
      </c>
      <c r="G3536" s="1">
        <v>3.1469999999999998</v>
      </c>
      <c r="H3536" s="1">
        <v>2.8490000000000002</v>
      </c>
      <c r="I3536" s="1">
        <v>0.92700000000000005</v>
      </c>
      <c r="J3536" s="1">
        <v>2.7610000000000001</v>
      </c>
      <c r="K3536" s="1">
        <v>2.7919999999999998</v>
      </c>
      <c r="L3536" s="1">
        <v>3.2360000000000002</v>
      </c>
      <c r="M3536" s="1">
        <v>2.923</v>
      </c>
      <c r="N3536" s="1">
        <v>0.89900000000000002</v>
      </c>
      <c r="O3536" s="1">
        <v>4.9059999999999997</v>
      </c>
      <c r="P3536" s="1"/>
    </row>
    <row r="3537" spans="1:16" ht="13.5" x14ac:dyDescent="0.35">
      <c r="A3537" s="1">
        <v>3530</v>
      </c>
      <c r="B3537" s="1">
        <v>3530</v>
      </c>
      <c r="C3537" s="1">
        <v>3531</v>
      </c>
      <c r="D3537" s="1" t="s">
        <v>230</v>
      </c>
      <c r="E3537" s="12">
        <v>8.3333333333333329E-2</v>
      </c>
      <c r="F3537" s="1">
        <v>2.8079999999999998</v>
      </c>
      <c r="G3537" s="1">
        <v>2.9089999999999998</v>
      </c>
      <c r="H3537" s="1">
        <v>2.7759999999999998</v>
      </c>
      <c r="I3537" s="1">
        <v>0.58599999999999997</v>
      </c>
      <c r="J3537" s="1">
        <v>1.7629999999999999</v>
      </c>
      <c r="K3537" s="1">
        <v>2.766</v>
      </c>
      <c r="L3537" s="1">
        <v>2.9870000000000001</v>
      </c>
      <c r="M3537" s="1">
        <v>2.8460000000000001</v>
      </c>
      <c r="N3537" s="1">
        <v>0.54</v>
      </c>
      <c r="O3537" s="1">
        <v>2.5390000000000001</v>
      </c>
      <c r="P3537" s="1"/>
    </row>
    <row r="3538" spans="1:16" ht="13.5" x14ac:dyDescent="0.35">
      <c r="A3538" s="1">
        <v>3531</v>
      </c>
      <c r="B3538" s="1">
        <v>3531</v>
      </c>
      <c r="C3538" s="1">
        <v>3532</v>
      </c>
      <c r="D3538" s="1" t="s">
        <v>230</v>
      </c>
      <c r="E3538" s="12">
        <v>0.125</v>
      </c>
      <c r="F3538" s="1">
        <v>12.13</v>
      </c>
      <c r="G3538" s="1">
        <v>14.689</v>
      </c>
      <c r="H3538" s="1">
        <v>11.461</v>
      </c>
      <c r="I3538" s="1">
        <v>3.448</v>
      </c>
      <c r="J3538" s="1">
        <v>20.052</v>
      </c>
      <c r="K3538" s="1">
        <v>12.098000000000001</v>
      </c>
      <c r="L3538" s="1">
        <v>15.372999999999999</v>
      </c>
      <c r="M3538" s="1">
        <v>11.976000000000001</v>
      </c>
      <c r="N3538" s="1">
        <v>3.5449999999999999</v>
      </c>
      <c r="O3538" s="1">
        <v>8.3620000000000001</v>
      </c>
      <c r="P3538" s="1"/>
    </row>
    <row r="3539" spans="1:16" ht="13.5" x14ac:dyDescent="0.35">
      <c r="A3539" s="1">
        <v>3532</v>
      </c>
      <c r="B3539" s="1">
        <v>3532</v>
      </c>
      <c r="C3539" s="1">
        <v>3533</v>
      </c>
      <c r="D3539" s="1" t="s">
        <v>230</v>
      </c>
      <c r="E3539" s="12">
        <v>0.16666666666666666</v>
      </c>
      <c r="F3539" s="1">
        <v>0.311</v>
      </c>
      <c r="G3539" s="1">
        <v>2E-3</v>
      </c>
      <c r="H3539" s="1">
        <v>6.2E-2</v>
      </c>
      <c r="I3539" s="1">
        <v>0.442</v>
      </c>
      <c r="J3539" s="1">
        <v>0.73099999999999998</v>
      </c>
      <c r="K3539" s="1">
        <v>0.24299999999999999</v>
      </c>
      <c r="L3539" s="1">
        <v>6.8000000000000005E-2</v>
      </c>
      <c r="M3539" s="1">
        <v>0.13200000000000001</v>
      </c>
      <c r="N3539" s="1">
        <v>0.39700000000000002</v>
      </c>
      <c r="O3539" s="1">
        <v>1.8959999999999999</v>
      </c>
      <c r="P3539" s="1"/>
    </row>
    <row r="3540" spans="1:16" ht="13.5" x14ac:dyDescent="0.35">
      <c r="A3540" s="1">
        <v>3533</v>
      </c>
      <c r="B3540" s="1">
        <v>3533</v>
      </c>
      <c r="C3540" s="1">
        <v>3534</v>
      </c>
      <c r="D3540" s="1" t="s">
        <v>230</v>
      </c>
      <c r="E3540" s="12">
        <v>0.20833333333333334</v>
      </c>
      <c r="F3540" s="1">
        <v>0.81399999999999995</v>
      </c>
      <c r="G3540" s="1">
        <v>0.84</v>
      </c>
      <c r="H3540" s="1">
        <v>0.67500000000000004</v>
      </c>
      <c r="I3540" s="1">
        <v>0.83599999999999997</v>
      </c>
      <c r="J3540" s="1">
        <v>1.2509999999999999</v>
      </c>
      <c r="K3540" s="1">
        <v>0.83799999999999997</v>
      </c>
      <c r="L3540" s="1">
        <v>0.93600000000000005</v>
      </c>
      <c r="M3540" s="1">
        <v>0.76100000000000001</v>
      </c>
      <c r="N3540" s="1">
        <v>0.82699999999999996</v>
      </c>
      <c r="O3540" s="1">
        <v>5.2309999999999999</v>
      </c>
      <c r="P3540" s="1"/>
    </row>
    <row r="3541" spans="1:16" ht="13.5" x14ac:dyDescent="0.35">
      <c r="A3541" s="1">
        <v>3534</v>
      </c>
      <c r="B3541" s="1">
        <v>3534</v>
      </c>
      <c r="C3541" s="1">
        <v>3535</v>
      </c>
      <c r="D3541" s="1" t="s">
        <v>230</v>
      </c>
      <c r="E3541" s="12">
        <v>0.25</v>
      </c>
      <c r="F3541" s="1">
        <v>14.502000000000001</v>
      </c>
      <c r="G3541" s="1">
        <v>17.713000000000001</v>
      </c>
      <c r="H3541" s="1">
        <v>13.702999999999999</v>
      </c>
      <c r="I3541" s="1">
        <v>2.3010000000000002</v>
      </c>
      <c r="J3541" s="1">
        <v>17.013000000000002</v>
      </c>
      <c r="K3541" s="1">
        <v>14.510999999999999</v>
      </c>
      <c r="L3541" s="1">
        <v>18.672999999999998</v>
      </c>
      <c r="M3541" s="1">
        <v>14.454000000000001</v>
      </c>
      <c r="N3541" s="1">
        <v>2.46</v>
      </c>
      <c r="O3541" s="1">
        <v>11.391999999999999</v>
      </c>
      <c r="P3541" s="1"/>
    </row>
    <row r="3542" spans="1:16" ht="13.5" x14ac:dyDescent="0.35">
      <c r="A3542" s="1">
        <v>3535</v>
      </c>
      <c r="B3542" s="1">
        <v>3535</v>
      </c>
      <c r="C3542" s="1">
        <v>3536</v>
      </c>
      <c r="D3542" s="1" t="s">
        <v>230</v>
      </c>
      <c r="E3542" s="12">
        <v>0.29166666666666669</v>
      </c>
      <c r="F3542" s="1">
        <v>4.6980000000000004</v>
      </c>
      <c r="G3542" s="1">
        <v>3.649</v>
      </c>
      <c r="H3542" s="1">
        <v>4.72</v>
      </c>
      <c r="I3542" s="1">
        <v>8.5109999999999992</v>
      </c>
      <c r="J3542" s="1">
        <v>6.2720000000000002</v>
      </c>
      <c r="K3542" s="1">
        <v>4.702</v>
      </c>
      <c r="L3542" s="1">
        <v>3.371</v>
      </c>
      <c r="M3542" s="1">
        <v>4.4969999999999999</v>
      </c>
      <c r="N3542" s="1">
        <v>8.4870000000000001</v>
      </c>
      <c r="O3542" s="1">
        <v>7.9550000000000001</v>
      </c>
      <c r="P3542" s="1"/>
    </row>
    <row r="3543" spans="1:16" ht="13.5" x14ac:dyDescent="0.35">
      <c r="A3543" s="1">
        <v>3536</v>
      </c>
      <c r="B3543" s="1">
        <v>3536</v>
      </c>
      <c r="C3543" s="1">
        <v>3537</v>
      </c>
      <c r="D3543" s="1" t="s">
        <v>230</v>
      </c>
      <c r="E3543" s="12">
        <v>0.33333333333333331</v>
      </c>
      <c r="F3543" s="1">
        <v>2.5070000000000001</v>
      </c>
      <c r="G3543" s="1">
        <v>3.238</v>
      </c>
      <c r="H3543" s="1">
        <v>2.9430000000000001</v>
      </c>
      <c r="I3543" s="1">
        <v>0.17299999999999999</v>
      </c>
      <c r="J3543" s="1">
        <v>2.06</v>
      </c>
      <c r="K3543" s="1">
        <v>2.5390000000000001</v>
      </c>
      <c r="L3543" s="1">
        <v>3.4119999999999999</v>
      </c>
      <c r="M3543" s="1">
        <v>3.101</v>
      </c>
      <c r="N3543" s="1">
        <v>0.187</v>
      </c>
      <c r="O3543" s="1">
        <v>0.89100000000000001</v>
      </c>
      <c r="P3543" s="1"/>
    </row>
    <row r="3544" spans="1:16" ht="13.5" x14ac:dyDescent="0.35">
      <c r="A3544" s="1">
        <v>3537</v>
      </c>
      <c r="B3544" s="1">
        <v>3537</v>
      </c>
      <c r="C3544" s="1">
        <v>3538</v>
      </c>
      <c r="D3544" s="1" t="s">
        <v>230</v>
      </c>
      <c r="E3544" s="12">
        <v>0.375</v>
      </c>
      <c r="F3544" s="1">
        <v>6.1029999999999998</v>
      </c>
      <c r="G3544" s="1">
        <v>6.7949999999999999</v>
      </c>
      <c r="H3544" s="1">
        <v>5.5540000000000003</v>
      </c>
      <c r="I3544" s="1">
        <v>2.1640000000000001</v>
      </c>
      <c r="J3544" s="1">
        <v>4.4779999999999998</v>
      </c>
      <c r="K3544" s="1">
        <v>6.0460000000000003</v>
      </c>
      <c r="L3544" s="1">
        <v>7.0830000000000002</v>
      </c>
      <c r="M3544" s="1">
        <v>5.7779999999999996</v>
      </c>
      <c r="N3544" s="1">
        <v>2.2130000000000001</v>
      </c>
      <c r="O3544" s="1">
        <v>0.71499999999999997</v>
      </c>
      <c r="P3544" s="1"/>
    </row>
    <row r="3545" spans="1:16" ht="13.5" x14ac:dyDescent="0.35">
      <c r="A3545" s="1">
        <v>3538</v>
      </c>
      <c r="B3545" s="1">
        <v>3538</v>
      </c>
      <c r="C3545" s="1">
        <v>3539</v>
      </c>
      <c r="D3545" s="1" t="s">
        <v>230</v>
      </c>
      <c r="E3545" s="12">
        <v>0.41666666666666669</v>
      </c>
      <c r="F3545" s="1">
        <v>3.738</v>
      </c>
      <c r="G3545" s="1">
        <v>4.37</v>
      </c>
      <c r="H3545" s="1">
        <v>4.2850000000000001</v>
      </c>
      <c r="I3545" s="1">
        <v>2.4489999999999998</v>
      </c>
      <c r="J3545" s="1">
        <v>4.1639999999999997</v>
      </c>
      <c r="K3545" s="1">
        <v>3.7469999999999999</v>
      </c>
      <c r="L3545" s="1">
        <v>4.516</v>
      </c>
      <c r="M3545" s="1">
        <v>4.4269999999999996</v>
      </c>
      <c r="N3545" s="1">
        <v>2.5190000000000001</v>
      </c>
      <c r="O3545" s="1">
        <v>3.92</v>
      </c>
      <c r="P3545" s="1"/>
    </row>
    <row r="3546" spans="1:16" ht="13.5" x14ac:dyDescent="0.35">
      <c r="A3546" s="1">
        <v>3539</v>
      </c>
      <c r="B3546" s="1">
        <v>3539</v>
      </c>
      <c r="C3546" s="1">
        <v>3540</v>
      </c>
      <c r="D3546" s="1" t="s">
        <v>230</v>
      </c>
      <c r="E3546" s="12">
        <v>0.45833333333333331</v>
      </c>
      <c r="F3546" s="1">
        <v>1.3560000000000001</v>
      </c>
      <c r="G3546" s="1">
        <v>1.38</v>
      </c>
      <c r="H3546" s="1">
        <v>1.3520000000000001</v>
      </c>
      <c r="I3546" s="1">
        <v>0.89</v>
      </c>
      <c r="J3546" s="1">
        <v>1.002</v>
      </c>
      <c r="K3546" s="1">
        <v>1.329</v>
      </c>
      <c r="L3546" s="1">
        <v>1.252</v>
      </c>
      <c r="M3546" s="1">
        <v>1.224</v>
      </c>
      <c r="N3546" s="1">
        <v>0.88300000000000001</v>
      </c>
      <c r="O3546" s="1">
        <v>6.8680000000000003</v>
      </c>
      <c r="P3546" s="1"/>
    </row>
    <row r="3547" spans="1:16" ht="13.5" x14ac:dyDescent="0.35">
      <c r="A3547" s="1">
        <v>3540</v>
      </c>
      <c r="B3547" s="1">
        <v>3540</v>
      </c>
      <c r="C3547" s="1">
        <v>3541</v>
      </c>
      <c r="D3547" s="1" t="s">
        <v>230</v>
      </c>
      <c r="E3547" s="12">
        <v>0.5</v>
      </c>
      <c r="F3547" s="1">
        <v>6.9000000000000006E-2</v>
      </c>
      <c r="G3547" s="1">
        <v>0.46300000000000002</v>
      </c>
      <c r="H3547" s="1">
        <v>0.45900000000000002</v>
      </c>
      <c r="I3547" s="1">
        <v>0</v>
      </c>
      <c r="J3547" s="1">
        <v>1.5620000000000001</v>
      </c>
      <c r="K3547" s="1">
        <v>0.124</v>
      </c>
      <c r="L3547" s="1">
        <v>0.65800000000000003</v>
      </c>
      <c r="M3547" s="1">
        <v>0.65200000000000002</v>
      </c>
      <c r="N3547" s="1">
        <v>9.1999999999999998E-2</v>
      </c>
      <c r="O3547" s="1">
        <v>6.3410000000000002</v>
      </c>
      <c r="P3547" s="1"/>
    </row>
    <row r="3548" spans="1:16" ht="13.5" x14ac:dyDescent="0.35">
      <c r="A3548" s="1">
        <v>3541</v>
      </c>
      <c r="B3548" s="1">
        <v>3541</v>
      </c>
      <c r="C3548" s="1">
        <v>3542</v>
      </c>
      <c r="D3548" s="1" t="s">
        <v>230</v>
      </c>
      <c r="E3548" s="12">
        <v>0.54166666666666663</v>
      </c>
      <c r="F3548" s="1">
        <v>0</v>
      </c>
      <c r="G3548" s="1">
        <v>0.495</v>
      </c>
      <c r="H3548" s="1">
        <v>0.501</v>
      </c>
      <c r="I3548" s="1">
        <v>0</v>
      </c>
      <c r="J3548" s="1">
        <v>0.435</v>
      </c>
      <c r="K3548" s="1">
        <v>0</v>
      </c>
      <c r="L3548" s="1">
        <v>0.60299999999999998</v>
      </c>
      <c r="M3548" s="1">
        <v>0.61099999999999999</v>
      </c>
      <c r="N3548" s="1">
        <v>0</v>
      </c>
      <c r="O3548" s="1">
        <v>2.8250000000000002</v>
      </c>
      <c r="P3548" s="1"/>
    </row>
    <row r="3549" spans="1:16" ht="13.5" x14ac:dyDescent="0.35">
      <c r="A3549" s="1">
        <v>3542</v>
      </c>
      <c r="B3549" s="1">
        <v>3542</v>
      </c>
      <c r="C3549" s="1">
        <v>3543</v>
      </c>
      <c r="D3549" s="1" t="s">
        <v>230</v>
      </c>
      <c r="E3549" s="12">
        <v>0.58333333333333337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5.3999999999999999E-2</v>
      </c>
      <c r="P3549" s="1"/>
    </row>
    <row r="3550" spans="1:16" ht="13.5" x14ac:dyDescent="0.35">
      <c r="A3550" s="1">
        <v>3543</v>
      </c>
      <c r="B3550" s="1">
        <v>3543</v>
      </c>
      <c r="C3550" s="1">
        <v>3544</v>
      </c>
      <c r="D3550" s="1" t="s">
        <v>230</v>
      </c>
      <c r="E3550" s="12">
        <v>0.625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/>
    </row>
    <row r="3551" spans="1:16" ht="13.5" x14ac:dyDescent="0.35">
      <c r="A3551" s="1">
        <v>3544</v>
      </c>
      <c r="B3551" s="1">
        <v>3544</v>
      </c>
      <c r="C3551" s="1">
        <v>3545</v>
      </c>
      <c r="D3551" s="1" t="s">
        <v>230</v>
      </c>
      <c r="E3551" s="12">
        <v>0.66666666666666663</v>
      </c>
      <c r="F3551" s="1">
        <v>0</v>
      </c>
      <c r="G3551" s="1">
        <v>0.61699999999999999</v>
      </c>
      <c r="H3551" s="1">
        <v>0.76200000000000001</v>
      </c>
      <c r="I3551" s="1">
        <v>0</v>
      </c>
      <c r="J3551" s="1">
        <v>2.246</v>
      </c>
      <c r="K3551" s="1">
        <v>0.13500000000000001</v>
      </c>
      <c r="L3551" s="1">
        <v>1.0880000000000001</v>
      </c>
      <c r="M3551" s="1">
        <v>1.25</v>
      </c>
      <c r="N3551" s="1">
        <v>6.0000000000000001E-3</v>
      </c>
      <c r="O3551" s="1">
        <v>0.16600000000000001</v>
      </c>
      <c r="P3551" s="1"/>
    </row>
    <row r="3552" spans="1:16" ht="13.5" x14ac:dyDescent="0.35">
      <c r="A3552" s="1">
        <v>3545</v>
      </c>
      <c r="B3552" s="1">
        <v>3545</v>
      </c>
      <c r="C3552" s="1">
        <v>3546</v>
      </c>
      <c r="D3552" s="1" t="s">
        <v>230</v>
      </c>
      <c r="E3552" s="12">
        <v>0.70833333333333337</v>
      </c>
      <c r="F3552" s="1">
        <v>2.7440000000000002</v>
      </c>
      <c r="G3552" s="1">
        <v>3.4529999999999998</v>
      </c>
      <c r="H3552" s="1">
        <v>3.5430000000000001</v>
      </c>
      <c r="I3552" s="1">
        <v>1.6479999999999999</v>
      </c>
      <c r="J3552" s="1">
        <v>1.968</v>
      </c>
      <c r="K3552" s="1">
        <v>3.1720000000000002</v>
      </c>
      <c r="L3552" s="1">
        <v>3.601</v>
      </c>
      <c r="M3552" s="1">
        <v>3.6869999999999998</v>
      </c>
      <c r="N3552" s="1">
        <v>2.4169999999999998</v>
      </c>
      <c r="O3552" s="1">
        <v>3.02</v>
      </c>
      <c r="P3552" s="1"/>
    </row>
    <row r="3553" spans="1:16" ht="13.5" x14ac:dyDescent="0.35">
      <c r="A3553" s="1">
        <v>3546</v>
      </c>
      <c r="B3553" s="1">
        <v>3546</v>
      </c>
      <c r="C3553" s="1">
        <v>3547</v>
      </c>
      <c r="D3553" s="1" t="s">
        <v>230</v>
      </c>
      <c r="E3553" s="12">
        <v>0.75</v>
      </c>
      <c r="F3553" s="1">
        <v>3.8980000000000001</v>
      </c>
      <c r="G3553" s="1">
        <v>4.2729999999999997</v>
      </c>
      <c r="H3553" s="1">
        <v>4.5999999999999996</v>
      </c>
      <c r="I3553" s="1">
        <v>1.776</v>
      </c>
      <c r="J3553" s="1">
        <v>0.95199999999999996</v>
      </c>
      <c r="K3553" s="1">
        <v>3.7959999999999998</v>
      </c>
      <c r="L3553" s="1">
        <v>4.41</v>
      </c>
      <c r="M3553" s="1">
        <v>4.7519999999999998</v>
      </c>
      <c r="N3553" s="1">
        <v>1.5329999999999999</v>
      </c>
      <c r="O3553" s="1">
        <v>1.4570000000000001</v>
      </c>
      <c r="P3553" s="1"/>
    </row>
    <row r="3554" spans="1:16" ht="13.5" x14ac:dyDescent="0.35">
      <c r="A3554" s="1">
        <v>3547</v>
      </c>
      <c r="B3554" s="1">
        <v>3547</v>
      </c>
      <c r="C3554" s="1">
        <v>3548</v>
      </c>
      <c r="D3554" s="1" t="s">
        <v>230</v>
      </c>
      <c r="E3554" s="12">
        <v>0.79166666666666663</v>
      </c>
      <c r="F3554" s="1">
        <v>2.319</v>
      </c>
      <c r="G3554" s="1">
        <v>3.431</v>
      </c>
      <c r="H3554" s="1">
        <v>3.9670000000000001</v>
      </c>
      <c r="I3554" s="1">
        <v>1.2390000000000001</v>
      </c>
      <c r="J3554" s="1">
        <v>0.41099999999999998</v>
      </c>
      <c r="K3554" s="1">
        <v>2.35</v>
      </c>
      <c r="L3554" s="1">
        <v>3.7109999999999999</v>
      </c>
      <c r="M3554" s="1">
        <v>4.2750000000000004</v>
      </c>
      <c r="N3554" s="1">
        <v>1.2</v>
      </c>
      <c r="O3554" s="1">
        <v>0.70799999999999996</v>
      </c>
      <c r="P3554" s="1"/>
    </row>
    <row r="3555" spans="1:16" ht="13.5" x14ac:dyDescent="0.35">
      <c r="A3555" s="1">
        <v>3548</v>
      </c>
      <c r="B3555" s="1">
        <v>3548</v>
      </c>
      <c r="C3555" s="1">
        <v>3549</v>
      </c>
      <c r="D3555" s="1" t="s">
        <v>230</v>
      </c>
      <c r="E3555" s="12">
        <v>0.83333333333333337</v>
      </c>
      <c r="F3555" s="1">
        <v>2.613</v>
      </c>
      <c r="G3555" s="1">
        <v>2.8140000000000001</v>
      </c>
      <c r="H3555" s="1">
        <v>2.847</v>
      </c>
      <c r="I3555" s="1">
        <v>1.472</v>
      </c>
      <c r="J3555" s="1">
        <v>1.46</v>
      </c>
      <c r="K3555" s="1">
        <v>2.5760000000000001</v>
      </c>
      <c r="L3555" s="1">
        <v>2.8740000000000001</v>
      </c>
      <c r="M3555" s="1">
        <v>2.9089999999999998</v>
      </c>
      <c r="N3555" s="1">
        <v>1.4610000000000001</v>
      </c>
      <c r="O3555" s="1">
        <v>1.4359999999999999</v>
      </c>
      <c r="P3555" s="1"/>
    </row>
    <row r="3556" spans="1:16" ht="13.5" x14ac:dyDescent="0.35">
      <c r="A3556" s="1">
        <v>3549</v>
      </c>
      <c r="B3556" s="1">
        <v>3549</v>
      </c>
      <c r="C3556" s="1">
        <v>3550</v>
      </c>
      <c r="D3556" s="1" t="s">
        <v>230</v>
      </c>
      <c r="E3556" s="12">
        <v>0.875</v>
      </c>
      <c r="F3556" s="1">
        <v>5.7169999999999996</v>
      </c>
      <c r="G3556" s="1">
        <v>6.3319999999999999</v>
      </c>
      <c r="H3556" s="1">
        <v>6.1619999999999999</v>
      </c>
      <c r="I3556" s="1">
        <v>1.4039999999999999</v>
      </c>
      <c r="J3556" s="1">
        <v>1.3939999999999999</v>
      </c>
      <c r="K3556" s="1">
        <v>5.65</v>
      </c>
      <c r="L3556" s="1">
        <v>6.5590000000000002</v>
      </c>
      <c r="M3556" s="1">
        <v>6.3810000000000002</v>
      </c>
      <c r="N3556" s="1">
        <v>1.373</v>
      </c>
      <c r="O3556" s="1">
        <v>1.351</v>
      </c>
      <c r="P3556" s="1"/>
    </row>
    <row r="3557" spans="1:16" ht="13.5" x14ac:dyDescent="0.35">
      <c r="A3557" s="1">
        <v>3550</v>
      </c>
      <c r="B3557" s="1">
        <v>3550</v>
      </c>
      <c r="C3557" s="1">
        <v>3551</v>
      </c>
      <c r="D3557" s="1" t="s">
        <v>230</v>
      </c>
      <c r="E3557" s="12">
        <v>0.91666666666666663</v>
      </c>
      <c r="F3557" s="1">
        <v>7.2729999999999997</v>
      </c>
      <c r="G3557" s="1">
        <v>8.0609999999999999</v>
      </c>
      <c r="H3557" s="1">
        <v>7.4349999999999996</v>
      </c>
      <c r="I3557" s="1">
        <v>1.331</v>
      </c>
      <c r="J3557" s="1">
        <v>1.323</v>
      </c>
      <c r="K3557" s="1">
        <v>7.2210000000000001</v>
      </c>
      <c r="L3557" s="1">
        <v>8.3759999999999994</v>
      </c>
      <c r="M3557" s="1">
        <v>7.7169999999999996</v>
      </c>
      <c r="N3557" s="1">
        <v>1.2929999999999999</v>
      </c>
      <c r="O3557" s="1">
        <v>1.2749999999999999</v>
      </c>
      <c r="P3557" s="1"/>
    </row>
    <row r="3558" spans="1:16" ht="13.5" x14ac:dyDescent="0.35">
      <c r="A3558" s="1">
        <v>3551</v>
      </c>
      <c r="B3558" s="1">
        <v>3551</v>
      </c>
      <c r="C3558" s="1">
        <v>3552</v>
      </c>
      <c r="D3558" s="1" t="s">
        <v>230</v>
      </c>
      <c r="E3558" s="12">
        <v>0.95833333333333337</v>
      </c>
      <c r="F3558" s="1">
        <v>2.4500000000000002</v>
      </c>
      <c r="G3558" s="1">
        <v>2.573</v>
      </c>
      <c r="H3558" s="1">
        <v>2.3250000000000002</v>
      </c>
      <c r="I3558" s="1">
        <v>1.1160000000000001</v>
      </c>
      <c r="J3558" s="1">
        <v>1.1080000000000001</v>
      </c>
      <c r="K3558" s="1">
        <v>2.399</v>
      </c>
      <c r="L3558" s="1">
        <v>2.6120000000000001</v>
      </c>
      <c r="M3558" s="1">
        <v>2.351</v>
      </c>
      <c r="N3558" s="1">
        <v>1.0760000000000001</v>
      </c>
      <c r="O3558" s="1">
        <v>1.0609999999999999</v>
      </c>
      <c r="P3558" s="1"/>
    </row>
    <row r="3559" spans="1:16" ht="13.5" x14ac:dyDescent="0.35">
      <c r="A3559" s="1">
        <v>3552</v>
      </c>
      <c r="B3559" s="1">
        <v>3552</v>
      </c>
      <c r="C3559" s="1">
        <v>3553</v>
      </c>
      <c r="D3559" s="1" t="s">
        <v>231</v>
      </c>
      <c r="E3559" s="12">
        <v>0</v>
      </c>
      <c r="F3559" s="1">
        <v>3.3319999999999999</v>
      </c>
      <c r="G3559" s="1">
        <v>3.722</v>
      </c>
      <c r="H3559" s="1">
        <v>3.69</v>
      </c>
      <c r="I3559" s="1">
        <v>1.2829999999999999</v>
      </c>
      <c r="J3559" s="1">
        <v>2.0030000000000001</v>
      </c>
      <c r="K3559" s="1">
        <v>3.383</v>
      </c>
      <c r="L3559" s="1">
        <v>3.9980000000000002</v>
      </c>
      <c r="M3559" s="1">
        <v>3.964</v>
      </c>
      <c r="N3559" s="1">
        <v>1.266</v>
      </c>
      <c r="O3559" s="1">
        <v>1.81</v>
      </c>
      <c r="P3559" s="1"/>
    </row>
    <row r="3560" spans="1:16" ht="13.5" x14ac:dyDescent="0.35">
      <c r="A3560" s="1">
        <v>3553</v>
      </c>
      <c r="B3560" s="1">
        <v>3553</v>
      </c>
      <c r="C3560" s="1">
        <v>3554</v>
      </c>
      <c r="D3560" s="1" t="s">
        <v>231</v>
      </c>
      <c r="E3560" s="12">
        <v>4.1666666666666664E-2</v>
      </c>
      <c r="F3560" s="1">
        <v>0.86299999999999999</v>
      </c>
      <c r="G3560" s="1">
        <v>0.95</v>
      </c>
      <c r="H3560" s="1">
        <v>0.83099999999999996</v>
      </c>
      <c r="I3560" s="1">
        <v>0.66400000000000003</v>
      </c>
      <c r="J3560" s="1">
        <v>0.751</v>
      </c>
      <c r="K3560" s="1">
        <v>0.82899999999999996</v>
      </c>
      <c r="L3560" s="1">
        <v>0.93400000000000005</v>
      </c>
      <c r="M3560" s="1">
        <v>0.80900000000000005</v>
      </c>
      <c r="N3560" s="1">
        <v>0.63100000000000001</v>
      </c>
      <c r="O3560" s="1">
        <v>3.0070000000000001</v>
      </c>
      <c r="P3560" s="1"/>
    </row>
    <row r="3561" spans="1:16" ht="13.5" x14ac:dyDescent="0.35">
      <c r="A3561" s="1">
        <v>3554</v>
      </c>
      <c r="B3561" s="1">
        <v>3554</v>
      </c>
      <c r="C3561" s="1">
        <v>3555</v>
      </c>
      <c r="D3561" s="1" t="s">
        <v>231</v>
      </c>
      <c r="E3561" s="12">
        <v>8.3333333333333329E-2</v>
      </c>
      <c r="F3561" s="1">
        <v>3.992</v>
      </c>
      <c r="G3561" s="1">
        <v>4.1239999999999997</v>
      </c>
      <c r="H3561" s="1">
        <v>3.839</v>
      </c>
      <c r="I3561" s="1">
        <v>1.9E-2</v>
      </c>
      <c r="J3561" s="1">
        <v>0.84299999999999997</v>
      </c>
      <c r="K3561" s="1">
        <v>3.94</v>
      </c>
      <c r="L3561" s="1">
        <v>4.2809999999999997</v>
      </c>
      <c r="M3561" s="1">
        <v>3.9809999999999999</v>
      </c>
      <c r="N3561" s="1">
        <v>7.9000000000000001E-2</v>
      </c>
      <c r="O3561" s="1">
        <v>3.032</v>
      </c>
      <c r="P3561" s="1"/>
    </row>
    <row r="3562" spans="1:16" ht="13.5" x14ac:dyDescent="0.35">
      <c r="A3562" s="1">
        <v>3555</v>
      </c>
      <c r="B3562" s="1">
        <v>3555</v>
      </c>
      <c r="C3562" s="1">
        <v>3556</v>
      </c>
      <c r="D3562" s="1" t="s">
        <v>231</v>
      </c>
      <c r="E3562" s="12">
        <v>0.125</v>
      </c>
      <c r="F3562" s="1">
        <v>2.14</v>
      </c>
      <c r="G3562" s="1">
        <v>2.1680000000000001</v>
      </c>
      <c r="H3562" s="1">
        <v>2.379</v>
      </c>
      <c r="I3562" s="1">
        <v>1.097</v>
      </c>
      <c r="J3562" s="1">
        <v>0.495</v>
      </c>
      <c r="K3562" s="1">
        <v>2.1819999999999999</v>
      </c>
      <c r="L3562" s="1">
        <v>2.335</v>
      </c>
      <c r="M3562" s="1">
        <v>2.5569999999999999</v>
      </c>
      <c r="N3562" s="1">
        <v>1.0980000000000001</v>
      </c>
      <c r="O3562" s="1">
        <v>3.137</v>
      </c>
      <c r="P3562" s="1"/>
    </row>
    <row r="3563" spans="1:16" ht="13.5" x14ac:dyDescent="0.35">
      <c r="A3563" s="1">
        <v>3556</v>
      </c>
      <c r="B3563" s="1">
        <v>3556</v>
      </c>
      <c r="C3563" s="1">
        <v>3557</v>
      </c>
      <c r="D3563" s="1" t="s">
        <v>231</v>
      </c>
      <c r="E3563" s="12">
        <v>0.16666666666666666</v>
      </c>
      <c r="F3563" s="1">
        <v>3.1920000000000002</v>
      </c>
      <c r="G3563" s="1">
        <v>3.7949999999999999</v>
      </c>
      <c r="H3563" s="1">
        <v>3.2120000000000002</v>
      </c>
      <c r="I3563" s="1">
        <v>0.23200000000000001</v>
      </c>
      <c r="J3563" s="1">
        <v>0.42299999999999999</v>
      </c>
      <c r="K3563" s="1">
        <v>3.2040000000000002</v>
      </c>
      <c r="L3563" s="1">
        <v>4.0359999999999996</v>
      </c>
      <c r="M3563" s="1">
        <v>3.423</v>
      </c>
      <c r="N3563" s="1">
        <v>0.19900000000000001</v>
      </c>
      <c r="O3563" s="1">
        <v>0.40699999999999997</v>
      </c>
      <c r="P3563" s="1"/>
    </row>
    <row r="3564" spans="1:16" ht="13.5" x14ac:dyDescent="0.35">
      <c r="A3564" s="1">
        <v>3557</v>
      </c>
      <c r="B3564" s="1">
        <v>3557</v>
      </c>
      <c r="C3564" s="1">
        <v>3558</v>
      </c>
      <c r="D3564" s="1" t="s">
        <v>231</v>
      </c>
      <c r="E3564" s="12">
        <v>0.20833333333333334</v>
      </c>
      <c r="F3564" s="1">
        <v>5.8179999999999996</v>
      </c>
      <c r="G3564" s="1">
        <v>6.8230000000000004</v>
      </c>
      <c r="H3564" s="1">
        <v>5.8280000000000003</v>
      </c>
      <c r="I3564" s="1">
        <v>6.8000000000000005E-2</v>
      </c>
      <c r="J3564" s="1">
        <v>0.33200000000000002</v>
      </c>
      <c r="K3564" s="1">
        <v>5.8319999999999999</v>
      </c>
      <c r="L3564" s="1">
        <v>7.2140000000000004</v>
      </c>
      <c r="M3564" s="1">
        <v>6.1669999999999998</v>
      </c>
      <c r="N3564" s="1">
        <v>0.109</v>
      </c>
      <c r="O3564" s="1">
        <v>1.56</v>
      </c>
      <c r="P3564" s="1"/>
    </row>
    <row r="3565" spans="1:16" ht="13.5" x14ac:dyDescent="0.35">
      <c r="A3565" s="1">
        <v>3558</v>
      </c>
      <c r="B3565" s="1">
        <v>3558</v>
      </c>
      <c r="C3565" s="1">
        <v>3559</v>
      </c>
      <c r="D3565" s="1" t="s">
        <v>231</v>
      </c>
      <c r="E3565" s="12">
        <v>0.25</v>
      </c>
      <c r="F3565" s="1">
        <v>0.42299999999999999</v>
      </c>
      <c r="G3565" s="1">
        <v>0.41099999999999998</v>
      </c>
      <c r="H3565" s="1">
        <v>0.41</v>
      </c>
      <c r="I3565" s="1">
        <v>0.41699999999999998</v>
      </c>
      <c r="J3565" s="1">
        <v>0.41499999999999998</v>
      </c>
      <c r="K3565" s="1">
        <v>0.39</v>
      </c>
      <c r="L3565" s="1">
        <v>0.39400000000000002</v>
      </c>
      <c r="M3565" s="1">
        <v>0.39300000000000002</v>
      </c>
      <c r="N3565" s="1">
        <v>0.39900000000000002</v>
      </c>
      <c r="O3565" s="1">
        <v>0.39500000000000002</v>
      </c>
      <c r="P3565" s="1"/>
    </row>
    <row r="3566" spans="1:16" ht="13.5" x14ac:dyDescent="0.35">
      <c r="A3566" s="1">
        <v>3559</v>
      </c>
      <c r="B3566" s="1">
        <v>3559</v>
      </c>
      <c r="C3566" s="1">
        <v>3560</v>
      </c>
      <c r="D3566" s="1" t="s">
        <v>231</v>
      </c>
      <c r="E3566" s="12">
        <v>0.29166666666666669</v>
      </c>
      <c r="F3566" s="1">
        <v>1.9690000000000001</v>
      </c>
      <c r="G3566" s="1">
        <v>3.343</v>
      </c>
      <c r="H3566" s="1">
        <v>1.5289999999999999</v>
      </c>
      <c r="I3566" s="1">
        <v>8.8979999999999997</v>
      </c>
      <c r="J3566" s="1">
        <v>8.9</v>
      </c>
      <c r="K3566" s="1">
        <v>1.9219999999999999</v>
      </c>
      <c r="L3566" s="1">
        <v>3.9649999999999999</v>
      </c>
      <c r="M3566" s="1">
        <v>2.0569999999999999</v>
      </c>
      <c r="N3566" s="1">
        <v>8.9130000000000003</v>
      </c>
      <c r="O3566" s="1">
        <v>8.9169999999999998</v>
      </c>
      <c r="P3566" s="1"/>
    </row>
    <row r="3567" spans="1:16" ht="13.5" x14ac:dyDescent="0.35">
      <c r="A3567" s="1">
        <v>3560</v>
      </c>
      <c r="B3567" s="1">
        <v>3560</v>
      </c>
      <c r="C3567" s="1">
        <v>3561</v>
      </c>
      <c r="D3567" s="1" t="s">
        <v>231</v>
      </c>
      <c r="E3567" s="12">
        <v>0.33333333333333331</v>
      </c>
      <c r="F3567" s="1">
        <v>0.47299999999999998</v>
      </c>
      <c r="G3567" s="1">
        <v>0.86199999999999999</v>
      </c>
      <c r="H3567" s="1">
        <v>0.76</v>
      </c>
      <c r="I3567" s="1">
        <v>0.59899999999999998</v>
      </c>
      <c r="J3567" s="1">
        <v>1.3839999999999999</v>
      </c>
      <c r="K3567" s="1">
        <v>0.47699999999999998</v>
      </c>
      <c r="L3567" s="1">
        <v>0.88700000000000001</v>
      </c>
      <c r="M3567" s="1">
        <v>0.77900000000000003</v>
      </c>
      <c r="N3567" s="1">
        <v>0.60899999999999999</v>
      </c>
      <c r="O3567" s="1">
        <v>0.53</v>
      </c>
      <c r="P3567" s="1"/>
    </row>
    <row r="3568" spans="1:16" ht="13.5" x14ac:dyDescent="0.35">
      <c r="A3568" s="1">
        <v>3561</v>
      </c>
      <c r="B3568" s="1">
        <v>3561</v>
      </c>
      <c r="C3568" s="1">
        <v>3562</v>
      </c>
      <c r="D3568" s="1" t="s">
        <v>231</v>
      </c>
      <c r="E3568" s="12">
        <v>0.375</v>
      </c>
      <c r="F3568" s="1">
        <v>9.1790000000000003</v>
      </c>
      <c r="G3568" s="1">
        <v>10.359</v>
      </c>
      <c r="H3568" s="1">
        <v>9.0269999999999992</v>
      </c>
      <c r="I3568" s="1">
        <v>1.3029999999999999</v>
      </c>
      <c r="J3568" s="1">
        <v>1.2629999999999999</v>
      </c>
      <c r="K3568" s="1">
        <v>9.1829999999999998</v>
      </c>
      <c r="L3568" s="1">
        <v>10.867000000000001</v>
      </c>
      <c r="M3568" s="1">
        <v>9.4649999999999999</v>
      </c>
      <c r="N3568" s="1">
        <v>1.34</v>
      </c>
      <c r="O3568" s="1">
        <v>1.321</v>
      </c>
      <c r="P3568" s="1"/>
    </row>
    <row r="3569" spans="1:16" ht="13.5" x14ac:dyDescent="0.35">
      <c r="A3569" s="1">
        <v>3562</v>
      </c>
      <c r="B3569" s="1">
        <v>3562</v>
      </c>
      <c r="C3569" s="1">
        <v>3563</v>
      </c>
      <c r="D3569" s="1" t="s">
        <v>231</v>
      </c>
      <c r="E3569" s="12">
        <v>0.41666666666666669</v>
      </c>
      <c r="F3569" s="1">
        <v>2.1480000000000001</v>
      </c>
      <c r="G3569" s="1">
        <v>1.8540000000000001</v>
      </c>
      <c r="H3569" s="1">
        <v>1.8939999999999999</v>
      </c>
      <c r="I3569" s="1">
        <v>1.5680000000000001</v>
      </c>
      <c r="J3569" s="1">
        <v>4.01</v>
      </c>
      <c r="K3569" s="1">
        <v>2.17</v>
      </c>
      <c r="L3569" s="1">
        <v>1.8440000000000001</v>
      </c>
      <c r="M3569" s="1">
        <v>1.8859999999999999</v>
      </c>
      <c r="N3569" s="1">
        <v>1.544</v>
      </c>
      <c r="O3569" s="1">
        <v>1.1060000000000001</v>
      </c>
      <c r="P3569" s="1"/>
    </row>
    <row r="3570" spans="1:16" ht="13.5" x14ac:dyDescent="0.35">
      <c r="A3570" s="1">
        <v>3563</v>
      </c>
      <c r="B3570" s="1">
        <v>3563</v>
      </c>
      <c r="C3570" s="1">
        <v>3564</v>
      </c>
      <c r="D3570" s="1" t="s">
        <v>231</v>
      </c>
      <c r="E3570" s="12">
        <v>0.45833333333333331</v>
      </c>
      <c r="F3570" s="1">
        <v>5.8979999999999997</v>
      </c>
      <c r="G3570" s="1">
        <v>8.7889999999999997</v>
      </c>
      <c r="H3570" s="1">
        <v>7.8120000000000003</v>
      </c>
      <c r="I3570" s="1">
        <v>0.80300000000000005</v>
      </c>
      <c r="J3570" s="1">
        <v>7.5469999999999997</v>
      </c>
      <c r="K3570" s="1">
        <v>6.1319999999999997</v>
      </c>
      <c r="L3570" s="1">
        <v>9.4209999999999994</v>
      </c>
      <c r="M3570" s="1">
        <v>8.3940000000000001</v>
      </c>
      <c r="N3570" s="1">
        <v>1.014</v>
      </c>
      <c r="O3570" s="1">
        <v>12.509</v>
      </c>
      <c r="P3570" s="1"/>
    </row>
    <row r="3571" spans="1:16" ht="13.5" x14ac:dyDescent="0.35">
      <c r="A3571" s="1">
        <v>3564</v>
      </c>
      <c r="B3571" s="1">
        <v>3564</v>
      </c>
      <c r="C3571" s="1">
        <v>3565</v>
      </c>
      <c r="D3571" s="1" t="s">
        <v>231</v>
      </c>
      <c r="E3571" s="12">
        <v>0.5</v>
      </c>
      <c r="F3571" s="1">
        <v>8.548</v>
      </c>
      <c r="G3571" s="1">
        <v>10.802</v>
      </c>
      <c r="H3571" s="1">
        <v>9.9039999999999999</v>
      </c>
      <c r="I3571" s="1">
        <v>2.6619999999999999</v>
      </c>
      <c r="J3571" s="1">
        <v>2.673</v>
      </c>
      <c r="K3571" s="1">
        <v>8.61</v>
      </c>
      <c r="L3571" s="1">
        <v>11.321</v>
      </c>
      <c r="M3571" s="1">
        <v>10.39</v>
      </c>
      <c r="N3571" s="1">
        <v>2.8210000000000002</v>
      </c>
      <c r="O3571" s="1">
        <v>2.4249999999999998</v>
      </c>
      <c r="P3571" s="1"/>
    </row>
    <row r="3572" spans="1:16" ht="13.5" x14ac:dyDescent="0.35">
      <c r="A3572" s="1">
        <v>3565</v>
      </c>
      <c r="B3572" s="1">
        <v>3565</v>
      </c>
      <c r="C3572" s="1">
        <v>3566</v>
      </c>
      <c r="D3572" s="1" t="s">
        <v>231</v>
      </c>
      <c r="E3572" s="12">
        <v>0.54166666666666663</v>
      </c>
      <c r="F3572" s="1">
        <v>0.81100000000000005</v>
      </c>
      <c r="G3572" s="1">
        <v>1.1910000000000001</v>
      </c>
      <c r="H3572" s="1">
        <v>1.2270000000000001</v>
      </c>
      <c r="I3572" s="1">
        <v>0.56299999999999994</v>
      </c>
      <c r="J3572" s="1">
        <v>7.7460000000000004</v>
      </c>
      <c r="K3572" s="1">
        <v>0.69699999999999995</v>
      </c>
      <c r="L3572" s="1">
        <v>1.0880000000000001</v>
      </c>
      <c r="M3572" s="1">
        <v>1.1639999999999999</v>
      </c>
      <c r="N3572" s="1">
        <v>0.45900000000000002</v>
      </c>
      <c r="O3572" s="1">
        <v>12.009</v>
      </c>
      <c r="P3572" s="1"/>
    </row>
    <row r="3573" spans="1:16" ht="13.5" x14ac:dyDescent="0.35">
      <c r="A3573" s="1">
        <v>3566</v>
      </c>
      <c r="B3573" s="1">
        <v>3566</v>
      </c>
      <c r="C3573" s="1">
        <v>3567</v>
      </c>
      <c r="D3573" s="1" t="s">
        <v>231</v>
      </c>
      <c r="E3573" s="12">
        <v>0.58333333333333337</v>
      </c>
      <c r="F3573" s="1">
        <v>0.78100000000000003</v>
      </c>
      <c r="G3573" s="1">
        <v>1.411</v>
      </c>
      <c r="H3573" s="1">
        <v>1.175</v>
      </c>
      <c r="I3573" s="1">
        <v>0.64100000000000001</v>
      </c>
      <c r="J3573" s="1">
        <v>2.524</v>
      </c>
      <c r="K3573" s="1">
        <v>0.81599999999999995</v>
      </c>
      <c r="L3573" s="1">
        <v>1.4730000000000001</v>
      </c>
      <c r="M3573" s="1">
        <v>1.2769999999999999</v>
      </c>
      <c r="N3573" s="1">
        <v>0.66200000000000003</v>
      </c>
      <c r="O3573" s="1">
        <v>3.1560000000000001</v>
      </c>
      <c r="P3573" s="1"/>
    </row>
    <row r="3574" spans="1:16" ht="13.5" x14ac:dyDescent="0.35">
      <c r="A3574" s="1">
        <v>3567</v>
      </c>
      <c r="B3574" s="1">
        <v>3567</v>
      </c>
      <c r="C3574" s="1">
        <v>3568</v>
      </c>
      <c r="D3574" s="1" t="s">
        <v>231</v>
      </c>
      <c r="E3574" s="12">
        <v>0.625</v>
      </c>
      <c r="F3574" s="1">
        <v>1.609</v>
      </c>
      <c r="G3574" s="1">
        <v>3.867</v>
      </c>
      <c r="H3574" s="1">
        <v>2.9009999999999998</v>
      </c>
      <c r="I3574" s="1">
        <v>0.64100000000000001</v>
      </c>
      <c r="J3574" s="1">
        <v>2.7280000000000002</v>
      </c>
      <c r="K3574" s="1">
        <v>1.8460000000000001</v>
      </c>
      <c r="L3574" s="1">
        <v>4.4610000000000003</v>
      </c>
      <c r="M3574" s="1">
        <v>3.4460000000000002</v>
      </c>
      <c r="N3574" s="1">
        <v>0.97499999999999998</v>
      </c>
      <c r="O3574" s="1">
        <v>2.9729999999999999</v>
      </c>
      <c r="P3574" s="1"/>
    </row>
    <row r="3575" spans="1:16" ht="13.5" x14ac:dyDescent="0.35">
      <c r="A3575" s="1">
        <v>3568</v>
      </c>
      <c r="B3575" s="1">
        <v>3568</v>
      </c>
      <c r="C3575" s="1">
        <v>3569</v>
      </c>
      <c r="D3575" s="1" t="s">
        <v>231</v>
      </c>
      <c r="E3575" s="12">
        <v>0.66666666666666663</v>
      </c>
      <c r="F3575" s="1">
        <v>6.9560000000000004</v>
      </c>
      <c r="G3575" s="1">
        <v>9.7360000000000007</v>
      </c>
      <c r="H3575" s="1">
        <v>8.2119999999999997</v>
      </c>
      <c r="I3575" s="1">
        <v>6.7880000000000003</v>
      </c>
      <c r="J3575" s="1">
        <v>19.018000000000001</v>
      </c>
      <c r="K3575" s="1">
        <v>7.5369999999999999</v>
      </c>
      <c r="L3575" s="1">
        <v>10.847</v>
      </c>
      <c r="M3575" s="1">
        <v>9.2390000000000008</v>
      </c>
      <c r="N3575" s="1">
        <v>7.7480000000000002</v>
      </c>
      <c r="O3575" s="1">
        <v>26.193000000000001</v>
      </c>
      <c r="P3575" s="1"/>
    </row>
    <row r="3576" spans="1:16" ht="13.5" x14ac:dyDescent="0.35">
      <c r="A3576" s="1">
        <v>3569</v>
      </c>
      <c r="B3576" s="1">
        <v>3569</v>
      </c>
      <c r="C3576" s="1">
        <v>3570</v>
      </c>
      <c r="D3576" s="1" t="s">
        <v>231</v>
      </c>
      <c r="E3576" s="12">
        <v>0.70833333333333337</v>
      </c>
      <c r="F3576" s="1">
        <v>3.0019999999999998</v>
      </c>
      <c r="G3576" s="1">
        <v>2.9260000000000002</v>
      </c>
      <c r="H3576" s="1">
        <v>2.9079999999999999</v>
      </c>
      <c r="I3576" s="1">
        <v>2.5110000000000001</v>
      </c>
      <c r="J3576" s="1">
        <v>1.35</v>
      </c>
      <c r="K3576" s="1">
        <v>2.8860000000000001</v>
      </c>
      <c r="L3576" s="1">
        <v>2.76</v>
      </c>
      <c r="M3576" s="1">
        <v>2.7519999999999998</v>
      </c>
      <c r="N3576" s="1">
        <v>2.3460000000000001</v>
      </c>
      <c r="O3576" s="1">
        <v>1.367</v>
      </c>
      <c r="P3576" s="1"/>
    </row>
    <row r="3577" spans="1:16" ht="13.5" x14ac:dyDescent="0.35">
      <c r="A3577" s="1">
        <v>3570</v>
      </c>
      <c r="B3577" s="1">
        <v>3570</v>
      </c>
      <c r="C3577" s="1">
        <v>3571</v>
      </c>
      <c r="D3577" s="1" t="s">
        <v>231</v>
      </c>
      <c r="E3577" s="12">
        <v>0.75</v>
      </c>
      <c r="F3577" s="1">
        <v>1.712</v>
      </c>
      <c r="G3577" s="1">
        <v>3.4460000000000002</v>
      </c>
      <c r="H3577" s="1">
        <v>2.1989999999999998</v>
      </c>
      <c r="I3577" s="1">
        <v>1.7270000000000001</v>
      </c>
      <c r="J3577" s="1">
        <v>13.521000000000001</v>
      </c>
      <c r="K3577" s="1">
        <v>1.762</v>
      </c>
      <c r="L3577" s="1">
        <v>3.7210000000000001</v>
      </c>
      <c r="M3577" s="1">
        <v>2.41</v>
      </c>
      <c r="N3577" s="1">
        <v>1.915</v>
      </c>
      <c r="O3577" s="1">
        <v>21.122</v>
      </c>
      <c r="P3577" s="1"/>
    </row>
    <row r="3578" spans="1:16" ht="13.5" x14ac:dyDescent="0.35">
      <c r="A3578" s="1">
        <v>3571</v>
      </c>
      <c r="B3578" s="1">
        <v>3571</v>
      </c>
      <c r="C3578" s="1">
        <v>3572</v>
      </c>
      <c r="D3578" s="1" t="s">
        <v>231</v>
      </c>
      <c r="E3578" s="12">
        <v>0.79166666666666663</v>
      </c>
      <c r="F3578" s="1">
        <v>3.0710000000000002</v>
      </c>
      <c r="G3578" s="1">
        <v>3.6440000000000001</v>
      </c>
      <c r="H3578" s="1">
        <v>3.3140000000000001</v>
      </c>
      <c r="I3578" s="1">
        <v>1.5960000000000001</v>
      </c>
      <c r="J3578" s="1">
        <v>4.5910000000000002</v>
      </c>
      <c r="K3578" s="1">
        <v>3.01</v>
      </c>
      <c r="L3578" s="1">
        <v>3.7370000000000001</v>
      </c>
      <c r="M3578" s="1">
        <v>3.3889999999999998</v>
      </c>
      <c r="N3578" s="1">
        <v>1.58</v>
      </c>
      <c r="O3578" s="1">
        <v>3.6509999999999998</v>
      </c>
      <c r="P3578" s="1"/>
    </row>
    <row r="3579" spans="1:16" ht="13.5" x14ac:dyDescent="0.35">
      <c r="A3579" s="1">
        <v>3572</v>
      </c>
      <c r="B3579" s="1">
        <v>3572</v>
      </c>
      <c r="C3579" s="1">
        <v>3573</v>
      </c>
      <c r="D3579" s="1" t="s">
        <v>231</v>
      </c>
      <c r="E3579" s="12">
        <v>0.83333333333333337</v>
      </c>
      <c r="F3579" s="1">
        <v>0.77600000000000002</v>
      </c>
      <c r="G3579" s="1">
        <v>1.1060000000000001</v>
      </c>
      <c r="H3579" s="1">
        <v>0.60599999999999998</v>
      </c>
      <c r="I3579" s="1">
        <v>1.7529999999999999</v>
      </c>
      <c r="J3579" s="1">
        <v>12.430999999999999</v>
      </c>
      <c r="K3579" s="1">
        <v>0.64600000000000002</v>
      </c>
      <c r="L3579" s="1">
        <v>1.075</v>
      </c>
      <c r="M3579" s="1">
        <v>0.54800000000000004</v>
      </c>
      <c r="N3579" s="1">
        <v>1.7529999999999999</v>
      </c>
      <c r="O3579" s="1">
        <v>6.1710000000000003</v>
      </c>
      <c r="P3579" s="1"/>
    </row>
    <row r="3580" spans="1:16" ht="13.5" x14ac:dyDescent="0.35">
      <c r="A3580" s="1">
        <v>3573</v>
      </c>
      <c r="B3580" s="1">
        <v>3573</v>
      </c>
      <c r="C3580" s="1">
        <v>3574</v>
      </c>
      <c r="D3580" s="1" t="s">
        <v>231</v>
      </c>
      <c r="E3580" s="12">
        <v>0.875</v>
      </c>
      <c r="F3580" s="1">
        <v>3.0739999999999998</v>
      </c>
      <c r="G3580" s="1">
        <v>4.2110000000000003</v>
      </c>
      <c r="H3580" s="1">
        <v>3.5030000000000001</v>
      </c>
      <c r="I3580" s="1">
        <v>1.4930000000000001</v>
      </c>
      <c r="J3580" s="1">
        <v>4.931</v>
      </c>
      <c r="K3580" s="1">
        <v>3.0529999999999999</v>
      </c>
      <c r="L3580" s="1">
        <v>4.367</v>
      </c>
      <c r="M3580" s="1">
        <v>3.621</v>
      </c>
      <c r="N3580" s="1">
        <v>1.504</v>
      </c>
      <c r="O3580" s="1">
        <v>9.0289999999999999</v>
      </c>
      <c r="P3580" s="1"/>
    </row>
    <row r="3581" spans="1:16" ht="13.5" x14ac:dyDescent="0.35">
      <c r="A3581" s="1">
        <v>3574</v>
      </c>
      <c r="B3581" s="1">
        <v>3574</v>
      </c>
      <c r="C3581" s="1">
        <v>3575</v>
      </c>
      <c r="D3581" s="1" t="s">
        <v>231</v>
      </c>
      <c r="E3581" s="12">
        <v>0.91666666666666663</v>
      </c>
      <c r="F3581" s="1">
        <v>4.3</v>
      </c>
      <c r="G3581" s="1">
        <v>6.1529999999999996</v>
      </c>
      <c r="H3581" s="1">
        <v>4.7329999999999997</v>
      </c>
      <c r="I3581" s="1">
        <v>2.5939999999999999</v>
      </c>
      <c r="J3581" s="1">
        <v>15.141</v>
      </c>
      <c r="K3581" s="1">
        <v>4.2619999999999996</v>
      </c>
      <c r="L3581" s="1">
        <v>6.4169999999999998</v>
      </c>
      <c r="M3581" s="1">
        <v>4.923</v>
      </c>
      <c r="N3581" s="1">
        <v>2.6709999999999998</v>
      </c>
      <c r="O3581" s="1">
        <v>11.446999999999999</v>
      </c>
      <c r="P3581" s="1"/>
    </row>
    <row r="3582" spans="1:16" ht="13.5" x14ac:dyDescent="0.35">
      <c r="A3582" s="1">
        <v>3575</v>
      </c>
      <c r="B3582" s="1">
        <v>3575</v>
      </c>
      <c r="C3582" s="1">
        <v>3576</v>
      </c>
      <c r="D3582" s="1" t="s">
        <v>231</v>
      </c>
      <c r="E3582" s="12">
        <v>0.95833333333333337</v>
      </c>
      <c r="F3582" s="1">
        <v>5.9649999999999999</v>
      </c>
      <c r="G3582" s="1">
        <v>8.76</v>
      </c>
      <c r="H3582" s="1">
        <v>6.8929999999999998</v>
      </c>
      <c r="I3582" s="1">
        <v>3.1629999999999998</v>
      </c>
      <c r="J3582" s="1">
        <v>17.413</v>
      </c>
      <c r="K3582" s="1">
        <v>6.0890000000000004</v>
      </c>
      <c r="L3582" s="1">
        <v>9.2680000000000007</v>
      </c>
      <c r="M3582" s="1">
        <v>7.3049999999999997</v>
      </c>
      <c r="N3582" s="1">
        <v>3.3820000000000001</v>
      </c>
      <c r="O3582" s="1">
        <v>19.408000000000001</v>
      </c>
      <c r="P3582" s="1"/>
    </row>
    <row r="3583" spans="1:16" ht="13.5" x14ac:dyDescent="0.35">
      <c r="A3583" s="1">
        <v>3576</v>
      </c>
      <c r="B3583" s="1">
        <v>3576</v>
      </c>
      <c r="C3583" s="1">
        <v>3577</v>
      </c>
      <c r="D3583" s="1" t="s">
        <v>232</v>
      </c>
      <c r="E3583" s="12">
        <v>0</v>
      </c>
      <c r="F3583" s="1">
        <v>3.734</v>
      </c>
      <c r="G3583" s="1">
        <v>4.6340000000000003</v>
      </c>
      <c r="H3583" s="1">
        <v>3.6070000000000002</v>
      </c>
      <c r="I3583" s="1">
        <v>1.8240000000000001</v>
      </c>
      <c r="J3583" s="1">
        <v>6.8419999999999996</v>
      </c>
      <c r="K3583" s="1">
        <v>3.3719999999999999</v>
      </c>
      <c r="L3583" s="1">
        <v>4.8250000000000002</v>
      </c>
      <c r="M3583" s="1">
        <v>3.7440000000000002</v>
      </c>
      <c r="N3583" s="1">
        <v>1.8680000000000001</v>
      </c>
      <c r="O3583" s="1">
        <v>5.0229999999999997</v>
      </c>
      <c r="P3583" s="1"/>
    </row>
    <row r="3584" spans="1:16" ht="13.5" x14ac:dyDescent="0.35">
      <c r="A3584" s="1">
        <v>3577</v>
      </c>
      <c r="B3584" s="1">
        <v>3577</v>
      </c>
      <c r="C3584" s="1">
        <v>3578</v>
      </c>
      <c r="D3584" s="1" t="s">
        <v>232</v>
      </c>
      <c r="E3584" s="12">
        <v>4.1666666666666664E-2</v>
      </c>
      <c r="F3584" s="1">
        <v>6.8449999999999998</v>
      </c>
      <c r="G3584" s="1">
        <v>10.657999999999999</v>
      </c>
      <c r="H3584" s="1">
        <v>7.4050000000000002</v>
      </c>
      <c r="I3584" s="1">
        <v>5.4509999999999996</v>
      </c>
      <c r="J3584" s="1">
        <v>9.8780000000000001</v>
      </c>
      <c r="K3584" s="1">
        <v>6.9550000000000001</v>
      </c>
      <c r="L3584" s="1">
        <v>11.164999999999999</v>
      </c>
      <c r="M3584" s="1">
        <v>7.7430000000000003</v>
      </c>
      <c r="N3584" s="1">
        <v>5.6859999999999999</v>
      </c>
      <c r="O3584" s="1">
        <v>3.2080000000000002</v>
      </c>
      <c r="P3584" s="1"/>
    </row>
    <row r="3585" spans="1:16" ht="13.5" x14ac:dyDescent="0.35">
      <c r="A3585" s="1">
        <v>3578</v>
      </c>
      <c r="B3585" s="1">
        <v>3578</v>
      </c>
      <c r="C3585" s="1">
        <v>3579</v>
      </c>
      <c r="D3585" s="1" t="s">
        <v>232</v>
      </c>
      <c r="E3585" s="12">
        <v>8.3333333333333329E-2</v>
      </c>
      <c r="F3585" s="1">
        <v>7.2839999999999998</v>
      </c>
      <c r="G3585" s="1">
        <v>10.944000000000001</v>
      </c>
      <c r="H3585" s="1">
        <v>7.657</v>
      </c>
      <c r="I3585" s="1">
        <v>5.077</v>
      </c>
      <c r="J3585" s="1">
        <v>0.21</v>
      </c>
      <c r="K3585" s="1">
        <v>7.1779999999999999</v>
      </c>
      <c r="L3585" s="1">
        <v>11.553000000000001</v>
      </c>
      <c r="M3585" s="1">
        <v>8.0950000000000006</v>
      </c>
      <c r="N3585" s="1">
        <v>5.3810000000000002</v>
      </c>
      <c r="O3585" s="1">
        <v>0.182</v>
      </c>
      <c r="P3585" s="1"/>
    </row>
    <row r="3586" spans="1:16" ht="13.5" x14ac:dyDescent="0.35">
      <c r="A3586" s="1">
        <v>3579</v>
      </c>
      <c r="B3586" s="1">
        <v>3579</v>
      </c>
      <c r="C3586" s="1">
        <v>3580</v>
      </c>
      <c r="D3586" s="1" t="s">
        <v>232</v>
      </c>
      <c r="E3586" s="12">
        <v>0.125</v>
      </c>
      <c r="F3586" s="1">
        <v>0.33200000000000002</v>
      </c>
      <c r="G3586" s="1">
        <v>0.17</v>
      </c>
      <c r="H3586" s="1">
        <v>0.625</v>
      </c>
      <c r="I3586" s="1">
        <v>0.67600000000000005</v>
      </c>
      <c r="J3586" s="1">
        <v>9.0999999999999998E-2</v>
      </c>
      <c r="K3586" s="1">
        <v>0.46800000000000003</v>
      </c>
      <c r="L3586" s="1">
        <v>0.14899999999999999</v>
      </c>
      <c r="M3586" s="1">
        <v>0.628</v>
      </c>
      <c r="N3586" s="1">
        <v>0.74099999999999999</v>
      </c>
      <c r="O3586" s="1">
        <v>6.6000000000000003E-2</v>
      </c>
      <c r="P3586" s="1"/>
    </row>
    <row r="3587" spans="1:16" ht="13.5" x14ac:dyDescent="0.35">
      <c r="A3587" s="1">
        <v>3580</v>
      </c>
      <c r="B3587" s="1">
        <v>3580</v>
      </c>
      <c r="C3587" s="1">
        <v>3581</v>
      </c>
      <c r="D3587" s="1" t="s">
        <v>232</v>
      </c>
      <c r="E3587" s="12">
        <v>0.16666666666666666</v>
      </c>
      <c r="F3587" s="1">
        <v>2.8359999999999999</v>
      </c>
      <c r="G3587" s="1">
        <v>4.1120000000000001</v>
      </c>
      <c r="H3587" s="1">
        <v>2.9489999999999998</v>
      </c>
      <c r="I3587" s="1">
        <v>1.7669999999999999</v>
      </c>
      <c r="J3587" s="1">
        <v>4.9000000000000002E-2</v>
      </c>
      <c r="K3587" s="1">
        <v>2.8319999999999999</v>
      </c>
      <c r="L3587" s="1">
        <v>4.3490000000000002</v>
      </c>
      <c r="M3587" s="1">
        <v>3.1259999999999999</v>
      </c>
      <c r="N3587" s="1">
        <v>1.883</v>
      </c>
      <c r="O3587" s="1">
        <v>2.8000000000000001E-2</v>
      </c>
      <c r="P3587" s="1"/>
    </row>
    <row r="3588" spans="1:16" ht="13.5" x14ac:dyDescent="0.35">
      <c r="A3588" s="1">
        <v>3581</v>
      </c>
      <c r="B3588" s="1">
        <v>3581</v>
      </c>
      <c r="C3588" s="1">
        <v>3582</v>
      </c>
      <c r="D3588" s="1" t="s">
        <v>232</v>
      </c>
      <c r="E3588" s="12">
        <v>0.20833333333333334</v>
      </c>
      <c r="F3588" s="1">
        <v>4.5999999999999999E-2</v>
      </c>
      <c r="G3588" s="1">
        <v>0.308</v>
      </c>
      <c r="H3588" s="1">
        <v>2.4E-2</v>
      </c>
      <c r="I3588" s="1">
        <v>0.745</v>
      </c>
      <c r="J3588" s="1">
        <v>10.544</v>
      </c>
      <c r="K3588" s="1">
        <v>1.4999999999999999E-2</v>
      </c>
      <c r="L3588" s="1">
        <v>0.30299999999999999</v>
      </c>
      <c r="M3588" s="1">
        <v>4.7E-2</v>
      </c>
      <c r="N3588" s="1">
        <v>0.76300000000000001</v>
      </c>
      <c r="O3588" s="1">
        <v>9.9499999999999993</v>
      </c>
      <c r="P3588" s="1"/>
    </row>
    <row r="3589" spans="1:16" ht="13.5" x14ac:dyDescent="0.35">
      <c r="A3589" s="1">
        <v>3582</v>
      </c>
      <c r="B3589" s="1">
        <v>3582</v>
      </c>
      <c r="C3589" s="1">
        <v>3583</v>
      </c>
      <c r="D3589" s="1" t="s">
        <v>232</v>
      </c>
      <c r="E3589" s="12">
        <v>0.25</v>
      </c>
      <c r="F3589" s="1">
        <v>4.056</v>
      </c>
      <c r="G3589" s="1">
        <v>5.726</v>
      </c>
      <c r="H3589" s="1">
        <v>4.6360000000000001</v>
      </c>
      <c r="I3589" s="1">
        <v>1.8320000000000001</v>
      </c>
      <c r="J3589" s="1">
        <v>10.456</v>
      </c>
      <c r="K3589" s="1">
        <v>4.08</v>
      </c>
      <c r="L3589" s="1">
        <v>6.0419999999999998</v>
      </c>
      <c r="M3589" s="1">
        <v>4.8959999999999999</v>
      </c>
      <c r="N3589" s="1">
        <v>1.946</v>
      </c>
      <c r="O3589" s="1">
        <v>9.8979999999999997</v>
      </c>
      <c r="P3589" s="1"/>
    </row>
    <row r="3590" spans="1:16" ht="13.5" x14ac:dyDescent="0.35">
      <c r="A3590" s="1">
        <v>3583</v>
      </c>
      <c r="B3590" s="1">
        <v>3583</v>
      </c>
      <c r="C3590" s="1">
        <v>3584</v>
      </c>
      <c r="D3590" s="1" t="s">
        <v>232</v>
      </c>
      <c r="E3590" s="12">
        <v>0.29166666666666669</v>
      </c>
      <c r="F3590" s="1">
        <v>7.5819999999999999</v>
      </c>
      <c r="G3590" s="1">
        <v>6.59</v>
      </c>
      <c r="H3590" s="1">
        <v>7.3659999999999997</v>
      </c>
      <c r="I3590" s="1">
        <v>8.0020000000000007</v>
      </c>
      <c r="J3590" s="1">
        <v>9.3879999999999999</v>
      </c>
      <c r="K3590" s="1">
        <v>7.4630000000000001</v>
      </c>
      <c r="L3590" s="1">
        <v>6.4580000000000002</v>
      </c>
      <c r="M3590" s="1">
        <v>7.2750000000000004</v>
      </c>
      <c r="N3590" s="1">
        <v>7.944</v>
      </c>
      <c r="O3590" s="1">
        <v>9.4030000000000005</v>
      </c>
      <c r="P3590" s="1"/>
    </row>
    <row r="3591" spans="1:16" ht="13.5" x14ac:dyDescent="0.35">
      <c r="A3591" s="1">
        <v>3584</v>
      </c>
      <c r="B3591" s="1">
        <v>3584</v>
      </c>
      <c r="C3591" s="1">
        <v>3585</v>
      </c>
      <c r="D3591" s="1" t="s">
        <v>232</v>
      </c>
      <c r="E3591" s="12">
        <v>0.33333333333333331</v>
      </c>
      <c r="F3591" s="1">
        <v>8.5640000000000001</v>
      </c>
      <c r="G3591" s="1">
        <v>13.157999999999999</v>
      </c>
      <c r="H3591" s="1">
        <v>9.0169999999999995</v>
      </c>
      <c r="I3591" s="1">
        <v>7.4960000000000004</v>
      </c>
      <c r="J3591" s="1">
        <v>2.8250000000000002</v>
      </c>
      <c r="K3591" s="1">
        <v>11.173</v>
      </c>
      <c r="L3591" s="1">
        <v>13.834</v>
      </c>
      <c r="M3591" s="1">
        <v>9.4770000000000003</v>
      </c>
      <c r="N3591" s="1">
        <v>7.8769999999999998</v>
      </c>
      <c r="O3591" s="1">
        <v>13.455</v>
      </c>
      <c r="P3591" s="1"/>
    </row>
    <row r="3592" spans="1:16" ht="13.5" x14ac:dyDescent="0.35">
      <c r="A3592" s="1">
        <v>3585</v>
      </c>
      <c r="B3592" s="1">
        <v>3585</v>
      </c>
      <c r="C3592" s="1">
        <v>3586</v>
      </c>
      <c r="D3592" s="1" t="s">
        <v>232</v>
      </c>
      <c r="E3592" s="12">
        <v>0.375</v>
      </c>
      <c r="F3592" s="1">
        <v>4.5970000000000004</v>
      </c>
      <c r="G3592" s="1">
        <v>6.5860000000000003</v>
      </c>
      <c r="H3592" s="1">
        <v>4.8079999999999998</v>
      </c>
      <c r="I3592" s="1">
        <v>3.38</v>
      </c>
      <c r="J3592" s="1">
        <v>1.611</v>
      </c>
      <c r="K3592" s="1">
        <v>6.3259999999999996</v>
      </c>
      <c r="L3592" s="1">
        <v>6.931</v>
      </c>
      <c r="M3592" s="1">
        <v>5.0609999999999999</v>
      </c>
      <c r="N3592" s="1">
        <v>3.5590000000000002</v>
      </c>
      <c r="O3592" s="1">
        <v>8.1419999999999995</v>
      </c>
      <c r="P3592" s="1"/>
    </row>
    <row r="3593" spans="1:16" ht="13.5" x14ac:dyDescent="0.35">
      <c r="A3593" s="1">
        <v>3586</v>
      </c>
      <c r="B3593" s="1">
        <v>3586</v>
      </c>
      <c r="C3593" s="1">
        <v>3587</v>
      </c>
      <c r="D3593" s="1" t="s">
        <v>232</v>
      </c>
      <c r="E3593" s="12">
        <v>0.41666666666666669</v>
      </c>
      <c r="F3593" s="1">
        <v>1.9970000000000001</v>
      </c>
      <c r="G3593" s="1">
        <v>2.819</v>
      </c>
      <c r="H3593" s="1">
        <v>2.073</v>
      </c>
      <c r="I3593" s="1">
        <v>1.5249999999999999</v>
      </c>
      <c r="J3593" s="1">
        <v>4.9119999999999999</v>
      </c>
      <c r="K3593" s="1">
        <v>2.6379999999999999</v>
      </c>
      <c r="L3593" s="1">
        <v>2.9630000000000001</v>
      </c>
      <c r="M3593" s="1">
        <v>2.1779999999999999</v>
      </c>
      <c r="N3593" s="1">
        <v>1.601</v>
      </c>
      <c r="O3593" s="1">
        <v>22.108000000000001</v>
      </c>
      <c r="P3593" s="1"/>
    </row>
    <row r="3594" spans="1:16" ht="13.5" x14ac:dyDescent="0.35">
      <c r="A3594" s="1">
        <v>3587</v>
      </c>
      <c r="B3594" s="1">
        <v>3587</v>
      </c>
      <c r="C3594" s="1">
        <v>3588</v>
      </c>
      <c r="D3594" s="1" t="s">
        <v>232</v>
      </c>
      <c r="E3594" s="12">
        <v>0.45833333333333331</v>
      </c>
      <c r="F3594" s="1">
        <v>0.28000000000000003</v>
      </c>
      <c r="G3594" s="1">
        <v>0.36599999999999999</v>
      </c>
      <c r="H3594" s="1">
        <v>0.30199999999999999</v>
      </c>
      <c r="I3594" s="1">
        <v>0.3</v>
      </c>
      <c r="J3594" s="1">
        <v>0.308</v>
      </c>
      <c r="K3594" s="1">
        <v>0.40899999999999997</v>
      </c>
      <c r="L3594" s="1">
        <v>0.377</v>
      </c>
      <c r="M3594" s="1">
        <v>0.31</v>
      </c>
      <c r="N3594" s="1">
        <v>0.309</v>
      </c>
      <c r="O3594" s="1">
        <v>0.317</v>
      </c>
      <c r="P3594" s="1"/>
    </row>
    <row r="3595" spans="1:16" ht="13.5" x14ac:dyDescent="0.35">
      <c r="A3595" s="1">
        <v>3588</v>
      </c>
      <c r="B3595" s="1">
        <v>3588</v>
      </c>
      <c r="C3595" s="1">
        <v>3589</v>
      </c>
      <c r="D3595" s="1" t="s">
        <v>232</v>
      </c>
      <c r="E3595" s="12">
        <v>0.5</v>
      </c>
      <c r="F3595" s="1">
        <v>1.6379999999999999</v>
      </c>
      <c r="G3595" s="1">
        <v>2.4990000000000001</v>
      </c>
      <c r="H3595" s="1">
        <v>1.569</v>
      </c>
      <c r="I3595" s="1">
        <v>1.4950000000000001</v>
      </c>
      <c r="J3595" s="1">
        <v>6.7709999999999999</v>
      </c>
      <c r="K3595" s="1">
        <v>1.782</v>
      </c>
      <c r="L3595" s="1">
        <v>2.637</v>
      </c>
      <c r="M3595" s="1">
        <v>1.659</v>
      </c>
      <c r="N3595" s="1">
        <v>1.581</v>
      </c>
      <c r="O3595" s="1">
        <v>18.931999999999999</v>
      </c>
      <c r="P3595" s="1"/>
    </row>
    <row r="3596" spans="1:16" ht="13.5" x14ac:dyDescent="0.35">
      <c r="A3596" s="1">
        <v>3589</v>
      </c>
      <c r="B3596" s="1">
        <v>3589</v>
      </c>
      <c r="C3596" s="1">
        <v>3590</v>
      </c>
      <c r="D3596" s="1" t="s">
        <v>232</v>
      </c>
      <c r="E3596" s="12">
        <v>0.54166666666666663</v>
      </c>
      <c r="F3596" s="1">
        <v>11.342000000000001</v>
      </c>
      <c r="G3596" s="1">
        <v>12.53</v>
      </c>
      <c r="H3596" s="1">
        <v>8.6199999999999992</v>
      </c>
      <c r="I3596" s="1">
        <v>7.34</v>
      </c>
      <c r="J3596" s="1">
        <v>18.402999999999999</v>
      </c>
      <c r="K3596" s="1">
        <v>19.123000000000001</v>
      </c>
      <c r="L3596" s="1">
        <v>13.186</v>
      </c>
      <c r="M3596" s="1">
        <v>9.0739999999999998</v>
      </c>
      <c r="N3596" s="1">
        <v>7.726</v>
      </c>
      <c r="O3596" s="1">
        <v>72.626000000000005</v>
      </c>
      <c r="P3596" s="1"/>
    </row>
    <row r="3597" spans="1:16" ht="13.5" x14ac:dyDescent="0.35">
      <c r="A3597" s="1">
        <v>3590</v>
      </c>
      <c r="B3597" s="1">
        <v>3590</v>
      </c>
      <c r="C3597" s="1">
        <v>3591</v>
      </c>
      <c r="D3597" s="1" t="s">
        <v>232</v>
      </c>
      <c r="E3597" s="12">
        <v>0.58333333333333337</v>
      </c>
      <c r="F3597" s="1">
        <v>15.021000000000001</v>
      </c>
      <c r="G3597" s="1">
        <v>18.184999999999999</v>
      </c>
      <c r="H3597" s="1">
        <v>12.340999999999999</v>
      </c>
      <c r="I3597" s="1">
        <v>11.209</v>
      </c>
      <c r="J3597" s="1">
        <v>21.834</v>
      </c>
      <c r="K3597" s="1">
        <v>22.91</v>
      </c>
      <c r="L3597" s="1">
        <v>19.177</v>
      </c>
      <c r="M3597" s="1">
        <v>13.029</v>
      </c>
      <c r="N3597" s="1">
        <v>11.84</v>
      </c>
      <c r="O3597" s="1">
        <v>68.197999999999993</v>
      </c>
      <c r="P3597" s="1"/>
    </row>
    <row r="3598" spans="1:16" ht="13.5" x14ac:dyDescent="0.35">
      <c r="A3598" s="1">
        <v>3591</v>
      </c>
      <c r="B3598" s="1">
        <v>3591</v>
      </c>
      <c r="C3598" s="1">
        <v>3592</v>
      </c>
      <c r="D3598" s="1" t="s">
        <v>232</v>
      </c>
      <c r="E3598" s="12">
        <v>0.625</v>
      </c>
      <c r="F3598" s="1">
        <v>2.3530000000000002</v>
      </c>
      <c r="G3598" s="1">
        <v>4.1989999999999998</v>
      </c>
      <c r="H3598" s="1">
        <v>2.871</v>
      </c>
      <c r="I3598" s="1">
        <v>2.4279999999999999</v>
      </c>
      <c r="J3598" s="1">
        <v>3.694</v>
      </c>
      <c r="K3598" s="1">
        <v>2.5950000000000002</v>
      </c>
      <c r="L3598" s="1">
        <v>4.4630000000000001</v>
      </c>
      <c r="M3598" s="1">
        <v>3.0659999999999998</v>
      </c>
      <c r="N3598" s="1">
        <v>2.6019999999999999</v>
      </c>
      <c r="O3598" s="1">
        <v>23.821000000000002</v>
      </c>
      <c r="P3598" s="1"/>
    </row>
    <row r="3599" spans="1:16" ht="13.5" x14ac:dyDescent="0.35">
      <c r="A3599" s="1">
        <v>3592</v>
      </c>
      <c r="B3599" s="1">
        <v>3592</v>
      </c>
      <c r="C3599" s="1">
        <v>3593</v>
      </c>
      <c r="D3599" s="1" t="s">
        <v>232</v>
      </c>
      <c r="E3599" s="12">
        <v>0.66666666666666663</v>
      </c>
      <c r="F3599" s="1">
        <v>20.155999999999999</v>
      </c>
      <c r="G3599" s="1">
        <v>23.513000000000002</v>
      </c>
      <c r="H3599" s="1">
        <v>19.872</v>
      </c>
      <c r="I3599" s="1">
        <v>15.962999999999999</v>
      </c>
      <c r="J3599" s="1">
        <v>22.940999999999999</v>
      </c>
      <c r="K3599" s="1">
        <v>21.721</v>
      </c>
      <c r="L3599" s="1">
        <v>24.361999999999998</v>
      </c>
      <c r="M3599" s="1">
        <v>20.532</v>
      </c>
      <c r="N3599" s="1">
        <v>16.425000000000001</v>
      </c>
      <c r="O3599" s="1">
        <v>40.234000000000002</v>
      </c>
      <c r="P3599" s="1"/>
    </row>
    <row r="3600" spans="1:16" ht="13.5" x14ac:dyDescent="0.35">
      <c r="A3600" s="1">
        <v>3593</v>
      </c>
      <c r="B3600" s="1">
        <v>3593</v>
      </c>
      <c r="C3600" s="1">
        <v>3594</v>
      </c>
      <c r="D3600" s="1" t="s">
        <v>232</v>
      </c>
      <c r="E3600" s="12">
        <v>0.70833333333333337</v>
      </c>
      <c r="F3600" s="1">
        <v>0.157</v>
      </c>
      <c r="G3600" s="1">
        <v>0.999</v>
      </c>
      <c r="H3600" s="1">
        <v>1.1679999999999999</v>
      </c>
      <c r="I3600" s="1">
        <v>9.9000000000000005E-2</v>
      </c>
      <c r="J3600" s="1">
        <v>5.1130000000000004</v>
      </c>
      <c r="K3600" s="1">
        <v>0.26900000000000002</v>
      </c>
      <c r="L3600" s="1">
        <v>0.99099999999999999</v>
      </c>
      <c r="M3600" s="1">
        <v>1.17</v>
      </c>
      <c r="N3600" s="1">
        <v>0.16600000000000001</v>
      </c>
      <c r="O3600" s="1">
        <v>3.661</v>
      </c>
      <c r="P3600" s="1"/>
    </row>
    <row r="3601" spans="1:16" ht="13.5" x14ac:dyDescent="0.35">
      <c r="A3601" s="1">
        <v>3594</v>
      </c>
      <c r="B3601" s="1">
        <v>3594</v>
      </c>
      <c r="C3601" s="1">
        <v>3595</v>
      </c>
      <c r="D3601" s="1" t="s">
        <v>232</v>
      </c>
      <c r="E3601" s="12">
        <v>0.75</v>
      </c>
      <c r="F3601" s="1">
        <v>8.8800000000000008</v>
      </c>
      <c r="G3601" s="1">
        <v>12.372999999999999</v>
      </c>
      <c r="H3601" s="1">
        <v>9.3870000000000005</v>
      </c>
      <c r="I3601" s="1">
        <v>4.9509999999999996</v>
      </c>
      <c r="J3601" s="1">
        <v>6.1379999999999999</v>
      </c>
      <c r="K3601" s="1">
        <v>10.272</v>
      </c>
      <c r="L3601" s="1">
        <v>13.039</v>
      </c>
      <c r="M3601" s="1">
        <v>9.8979999999999997</v>
      </c>
      <c r="N3601" s="1">
        <v>5.2309999999999999</v>
      </c>
      <c r="O3601" s="1">
        <v>18.890999999999998</v>
      </c>
      <c r="P3601" s="1"/>
    </row>
    <row r="3602" spans="1:16" ht="13.5" x14ac:dyDescent="0.35">
      <c r="A3602" s="1">
        <v>3595</v>
      </c>
      <c r="B3602" s="1">
        <v>3595</v>
      </c>
      <c r="C3602" s="1">
        <v>3596</v>
      </c>
      <c r="D3602" s="1" t="s">
        <v>232</v>
      </c>
      <c r="E3602" s="12">
        <v>0.79166666666666663</v>
      </c>
      <c r="F3602" s="1">
        <v>0.61299999999999999</v>
      </c>
      <c r="G3602" s="1">
        <v>0.56799999999999995</v>
      </c>
      <c r="H3602" s="1">
        <v>0.64900000000000002</v>
      </c>
      <c r="I3602" s="1">
        <v>2.4E-2</v>
      </c>
      <c r="J3602" s="1">
        <v>0.78700000000000003</v>
      </c>
      <c r="K3602" s="1">
        <v>0.497</v>
      </c>
      <c r="L3602" s="1">
        <v>0.57899999999999996</v>
      </c>
      <c r="M3602" s="1">
        <v>0.66400000000000003</v>
      </c>
      <c r="N3602" s="1">
        <v>6.0000000000000001E-3</v>
      </c>
      <c r="O3602" s="1">
        <v>2.899</v>
      </c>
      <c r="P3602" s="1"/>
    </row>
    <row r="3603" spans="1:16" ht="13.5" x14ac:dyDescent="0.35">
      <c r="A3603" s="1">
        <v>3596</v>
      </c>
      <c r="B3603" s="1">
        <v>3596</v>
      </c>
      <c r="C3603" s="1">
        <v>3597</v>
      </c>
      <c r="D3603" s="1" t="s">
        <v>232</v>
      </c>
      <c r="E3603" s="12">
        <v>0.83333333333333337</v>
      </c>
      <c r="F3603" s="1">
        <v>7.7960000000000003</v>
      </c>
      <c r="G3603" s="1">
        <v>9.3109999999999999</v>
      </c>
      <c r="H3603" s="1">
        <v>8.4039999999999999</v>
      </c>
      <c r="I3603" s="1">
        <v>1.135</v>
      </c>
      <c r="J3603" s="1">
        <v>5.4560000000000004</v>
      </c>
      <c r="K3603" s="1">
        <v>7.782</v>
      </c>
      <c r="L3603" s="1">
        <v>9.7789999999999999</v>
      </c>
      <c r="M3603" s="1">
        <v>8.8249999999999993</v>
      </c>
      <c r="N3603" s="1">
        <v>1.1759999999999999</v>
      </c>
      <c r="O3603" s="1">
        <v>4.7140000000000004</v>
      </c>
      <c r="P3603" s="1"/>
    </row>
    <row r="3604" spans="1:16" ht="13.5" x14ac:dyDescent="0.35">
      <c r="A3604" s="1">
        <v>3597</v>
      </c>
      <c r="B3604" s="1">
        <v>3597</v>
      </c>
      <c r="C3604" s="1">
        <v>3598</v>
      </c>
      <c r="D3604" s="1" t="s">
        <v>232</v>
      </c>
      <c r="E3604" s="12">
        <v>0.875</v>
      </c>
      <c r="F3604" s="1">
        <v>3.153</v>
      </c>
      <c r="G3604" s="1">
        <v>3.5310000000000001</v>
      </c>
      <c r="H3604" s="1">
        <v>3.351</v>
      </c>
      <c r="I3604" s="1">
        <v>0.16600000000000001</v>
      </c>
      <c r="J3604" s="1">
        <v>2.907</v>
      </c>
      <c r="K3604" s="1">
        <v>3.1560000000000001</v>
      </c>
      <c r="L3604" s="1">
        <v>3.698</v>
      </c>
      <c r="M3604" s="1">
        <v>3.508</v>
      </c>
      <c r="N3604" s="1">
        <v>0.157</v>
      </c>
      <c r="O3604" s="1">
        <v>3.532</v>
      </c>
      <c r="P3604" s="1"/>
    </row>
    <row r="3605" spans="1:16" ht="13.5" x14ac:dyDescent="0.35">
      <c r="A3605" s="1">
        <v>3598</v>
      </c>
      <c r="B3605" s="1">
        <v>3598</v>
      </c>
      <c r="C3605" s="1">
        <v>3599</v>
      </c>
      <c r="D3605" s="1" t="s">
        <v>232</v>
      </c>
      <c r="E3605" s="12">
        <v>0.91666666666666663</v>
      </c>
      <c r="F3605" s="1">
        <v>8.32</v>
      </c>
      <c r="G3605" s="1">
        <v>10.113</v>
      </c>
      <c r="H3605" s="1">
        <v>8.9689999999999994</v>
      </c>
      <c r="I3605" s="1">
        <v>0.93500000000000005</v>
      </c>
      <c r="J3605" s="1">
        <v>8.1069999999999993</v>
      </c>
      <c r="K3605" s="1">
        <v>8.3369999999999997</v>
      </c>
      <c r="L3605" s="1">
        <v>10.657</v>
      </c>
      <c r="M3605" s="1">
        <v>9.4529999999999994</v>
      </c>
      <c r="N3605" s="1">
        <v>1.002</v>
      </c>
      <c r="O3605" s="1">
        <v>4.532</v>
      </c>
      <c r="P3605" s="1"/>
    </row>
    <row r="3606" spans="1:16" ht="13.5" x14ac:dyDescent="0.35">
      <c r="A3606" s="1">
        <v>3599</v>
      </c>
      <c r="B3606" s="1">
        <v>3599</v>
      </c>
      <c r="C3606" s="1">
        <v>3600</v>
      </c>
      <c r="D3606" s="1" t="s">
        <v>232</v>
      </c>
      <c r="E3606" s="12">
        <v>0.95833333333333337</v>
      </c>
      <c r="F3606" s="1">
        <v>4.6379999999999999</v>
      </c>
      <c r="G3606" s="1">
        <v>5.1079999999999997</v>
      </c>
      <c r="H3606" s="1">
        <v>4.8659999999999997</v>
      </c>
      <c r="I3606" s="1">
        <v>8.1000000000000003E-2</v>
      </c>
      <c r="J3606" s="1">
        <v>1.3440000000000001</v>
      </c>
      <c r="K3606" s="1">
        <v>4.6260000000000003</v>
      </c>
      <c r="L3606" s="1">
        <v>5.3579999999999997</v>
      </c>
      <c r="M3606" s="1">
        <v>5.1029999999999998</v>
      </c>
      <c r="N3606" s="1">
        <v>7.0000000000000007E-2</v>
      </c>
      <c r="O3606" s="1">
        <v>1.2E-2</v>
      </c>
      <c r="P3606" s="1"/>
    </row>
    <row r="3607" spans="1:16" ht="13.5" x14ac:dyDescent="0.35">
      <c r="A3607" s="1">
        <v>3600</v>
      </c>
      <c r="B3607" s="1">
        <v>3600</v>
      </c>
      <c r="C3607" s="1">
        <v>3601</v>
      </c>
      <c r="D3607" s="1" t="s">
        <v>233</v>
      </c>
      <c r="E3607" s="12">
        <v>0</v>
      </c>
      <c r="F3607" s="1">
        <v>4.9210000000000003</v>
      </c>
      <c r="G3607" s="1">
        <v>5.5910000000000002</v>
      </c>
      <c r="H3607" s="1">
        <v>5.2439999999999998</v>
      </c>
      <c r="I3607" s="1">
        <v>0.29199999999999998</v>
      </c>
      <c r="J3607" s="1">
        <v>0.83099999999999996</v>
      </c>
      <c r="K3607" s="1">
        <v>4.9109999999999996</v>
      </c>
      <c r="L3607" s="1">
        <v>5.8970000000000002</v>
      </c>
      <c r="M3607" s="1">
        <v>5.532</v>
      </c>
      <c r="N3607" s="1">
        <v>0.29299999999999998</v>
      </c>
      <c r="O3607" s="1">
        <v>0.22800000000000001</v>
      </c>
      <c r="P3607" s="1"/>
    </row>
    <row r="3608" spans="1:16" ht="13.5" x14ac:dyDescent="0.35">
      <c r="A3608" s="1">
        <v>3601</v>
      </c>
      <c r="B3608" s="1">
        <v>3601</v>
      </c>
      <c r="C3608" s="1">
        <v>3602</v>
      </c>
      <c r="D3608" s="1" t="s">
        <v>233</v>
      </c>
      <c r="E3608" s="12">
        <v>4.1666666666666664E-2</v>
      </c>
      <c r="F3608" s="1">
        <v>2.75</v>
      </c>
      <c r="G3608" s="1">
        <v>3.165</v>
      </c>
      <c r="H3608" s="1">
        <v>2.923</v>
      </c>
      <c r="I3608" s="1">
        <v>9.4E-2</v>
      </c>
      <c r="J3608" s="1">
        <v>0.44500000000000001</v>
      </c>
      <c r="K3608" s="1">
        <v>2.7490000000000001</v>
      </c>
      <c r="L3608" s="1">
        <v>3.34</v>
      </c>
      <c r="M3608" s="1">
        <v>3.0859999999999999</v>
      </c>
      <c r="N3608" s="1">
        <v>8.7999999999999995E-2</v>
      </c>
      <c r="O3608" s="1">
        <v>0.152</v>
      </c>
      <c r="P3608" s="1"/>
    </row>
    <row r="3609" spans="1:16" ht="13.5" x14ac:dyDescent="0.35">
      <c r="A3609" s="1">
        <v>3602</v>
      </c>
      <c r="B3609" s="1">
        <v>3602</v>
      </c>
      <c r="C3609" s="1">
        <v>3603</v>
      </c>
      <c r="D3609" s="1" t="s">
        <v>233</v>
      </c>
      <c r="E3609" s="12">
        <v>8.3333333333333329E-2</v>
      </c>
      <c r="F3609" s="1">
        <v>7.1999999999999995E-2</v>
      </c>
      <c r="G3609" s="1">
        <v>6.4000000000000001E-2</v>
      </c>
      <c r="H3609" s="1">
        <v>6.4000000000000001E-2</v>
      </c>
      <c r="I3609" s="1">
        <v>6.5000000000000002E-2</v>
      </c>
      <c r="J3609" s="1">
        <v>6.4000000000000001E-2</v>
      </c>
      <c r="K3609" s="1">
        <v>6.6000000000000003E-2</v>
      </c>
      <c r="L3609" s="1">
        <v>6.0999999999999999E-2</v>
      </c>
      <c r="M3609" s="1">
        <v>6.0999999999999999E-2</v>
      </c>
      <c r="N3609" s="1">
        <v>6.2E-2</v>
      </c>
      <c r="O3609" s="1">
        <v>6.2E-2</v>
      </c>
      <c r="P3609" s="1"/>
    </row>
    <row r="3610" spans="1:16" ht="13.5" x14ac:dyDescent="0.35">
      <c r="A3610" s="1">
        <v>3603</v>
      </c>
      <c r="B3610" s="1">
        <v>3603</v>
      </c>
      <c r="C3610" s="1">
        <v>3604</v>
      </c>
      <c r="D3610" s="1" t="s">
        <v>233</v>
      </c>
      <c r="E3610" s="12">
        <v>0.125</v>
      </c>
      <c r="F3610" s="1">
        <v>6.9000000000000006E-2</v>
      </c>
      <c r="G3610" s="1">
        <v>2.5000000000000001E-2</v>
      </c>
      <c r="H3610" s="1">
        <v>2.5000000000000001E-2</v>
      </c>
      <c r="I3610" s="1">
        <v>2.5999999999999999E-2</v>
      </c>
      <c r="J3610" s="1">
        <v>2.5999999999999999E-2</v>
      </c>
      <c r="K3610" s="1">
        <v>0.111</v>
      </c>
      <c r="L3610" s="1">
        <v>2.3E-2</v>
      </c>
      <c r="M3610" s="1">
        <v>2.3E-2</v>
      </c>
      <c r="N3610" s="1">
        <v>2.4E-2</v>
      </c>
      <c r="O3610" s="1">
        <v>2.4E-2</v>
      </c>
      <c r="P3610" s="1"/>
    </row>
    <row r="3611" spans="1:16" ht="13.5" x14ac:dyDescent="0.35">
      <c r="A3611" s="1">
        <v>3604</v>
      </c>
      <c r="B3611" s="1">
        <v>3604</v>
      </c>
      <c r="C3611" s="1">
        <v>3605</v>
      </c>
      <c r="D3611" s="1" t="s">
        <v>233</v>
      </c>
      <c r="E3611" s="12">
        <v>0.16666666666666666</v>
      </c>
      <c r="F3611" s="1">
        <v>3.2000000000000001E-2</v>
      </c>
      <c r="G3611" s="1">
        <v>6.0000000000000001E-3</v>
      </c>
      <c r="H3611" s="1">
        <v>6.0000000000000001E-3</v>
      </c>
      <c r="I3611" s="1">
        <v>5.0000000000000001E-3</v>
      </c>
      <c r="J3611" s="1">
        <v>5.0000000000000001E-3</v>
      </c>
      <c r="K3611" s="1">
        <v>7.4999999999999997E-2</v>
      </c>
      <c r="L3611" s="1">
        <v>8.0000000000000002E-3</v>
      </c>
      <c r="M3611" s="1">
        <v>8.0000000000000002E-3</v>
      </c>
      <c r="N3611" s="1">
        <v>7.0000000000000001E-3</v>
      </c>
      <c r="O3611" s="1">
        <v>7.0000000000000001E-3</v>
      </c>
      <c r="P3611" s="1"/>
    </row>
    <row r="3612" spans="1:16" ht="13.5" x14ac:dyDescent="0.35">
      <c r="A3612" s="1">
        <v>3605</v>
      </c>
      <c r="B3612" s="1">
        <v>3605</v>
      </c>
      <c r="C3612" s="1">
        <v>3606</v>
      </c>
      <c r="D3612" s="1" t="s">
        <v>233</v>
      </c>
      <c r="E3612" s="12">
        <v>0.20833333333333334</v>
      </c>
      <c r="F3612" s="1">
        <v>0.01</v>
      </c>
      <c r="G3612" s="1">
        <v>3.9E-2</v>
      </c>
      <c r="H3612" s="1">
        <v>3.9E-2</v>
      </c>
      <c r="I3612" s="1">
        <v>3.7999999999999999E-2</v>
      </c>
      <c r="J3612" s="1">
        <v>3.7999999999999999E-2</v>
      </c>
      <c r="K3612" s="1">
        <v>1.4E-2</v>
      </c>
      <c r="L3612" s="1">
        <v>4.1000000000000002E-2</v>
      </c>
      <c r="M3612" s="1">
        <v>4.1000000000000002E-2</v>
      </c>
      <c r="N3612" s="1">
        <v>0.04</v>
      </c>
      <c r="O3612" s="1">
        <v>0.04</v>
      </c>
      <c r="P3612" s="1"/>
    </row>
    <row r="3613" spans="1:16" ht="13.5" x14ac:dyDescent="0.35">
      <c r="A3613" s="1">
        <v>3606</v>
      </c>
      <c r="B3613" s="1">
        <v>3606</v>
      </c>
      <c r="C3613" s="1">
        <v>3607</v>
      </c>
      <c r="D3613" s="1" t="s">
        <v>233</v>
      </c>
      <c r="E3613" s="12">
        <v>0.25</v>
      </c>
      <c r="F3613" s="1">
        <v>8.3000000000000004E-2</v>
      </c>
      <c r="G3613" s="1">
        <v>6.2E-2</v>
      </c>
      <c r="H3613" s="1">
        <v>6.2E-2</v>
      </c>
      <c r="I3613" s="1">
        <v>6.0999999999999999E-2</v>
      </c>
      <c r="J3613" s="1">
        <v>6.0999999999999999E-2</v>
      </c>
      <c r="K3613" s="1">
        <v>0.124</v>
      </c>
      <c r="L3613" s="1">
        <v>6.4000000000000001E-2</v>
      </c>
      <c r="M3613" s="1">
        <v>6.4000000000000001E-2</v>
      </c>
      <c r="N3613" s="1">
        <v>6.3E-2</v>
      </c>
      <c r="O3613" s="1">
        <v>6.3E-2</v>
      </c>
      <c r="P3613" s="1"/>
    </row>
    <row r="3614" spans="1:16" ht="13.5" x14ac:dyDescent="0.35">
      <c r="A3614" s="1">
        <v>3607</v>
      </c>
      <c r="B3614" s="1">
        <v>3607</v>
      </c>
      <c r="C3614" s="1">
        <v>3608</v>
      </c>
      <c r="D3614" s="1" t="s">
        <v>233</v>
      </c>
      <c r="E3614" s="12">
        <v>0.29166666666666669</v>
      </c>
      <c r="F3614" s="1">
        <v>4.2999999999999997E-2</v>
      </c>
      <c r="G3614" s="1">
        <v>7.2999999999999995E-2</v>
      </c>
      <c r="H3614" s="1">
        <v>7.2999999999999995E-2</v>
      </c>
      <c r="I3614" s="1">
        <v>7.1999999999999995E-2</v>
      </c>
      <c r="J3614" s="1">
        <v>7.2999999999999995E-2</v>
      </c>
      <c r="K3614" s="1">
        <v>1.2E-2</v>
      </c>
      <c r="L3614" s="1">
        <v>7.4999999999999997E-2</v>
      </c>
      <c r="M3614" s="1">
        <v>7.4999999999999997E-2</v>
      </c>
      <c r="N3614" s="1">
        <v>7.3999999999999996E-2</v>
      </c>
      <c r="O3614" s="1">
        <v>7.3999999999999996E-2</v>
      </c>
      <c r="P3614" s="1"/>
    </row>
    <row r="3615" spans="1:16" ht="13.5" x14ac:dyDescent="0.35">
      <c r="A3615" s="1">
        <v>3608</v>
      </c>
      <c r="B3615" s="1">
        <v>3608</v>
      </c>
      <c r="C3615" s="1">
        <v>3609</v>
      </c>
      <c r="D3615" s="1" t="s">
        <v>233</v>
      </c>
      <c r="E3615" s="12">
        <v>0.33333333333333331</v>
      </c>
      <c r="F3615" s="1">
        <v>0.308</v>
      </c>
      <c r="G3615" s="1">
        <v>9.0999999999999998E-2</v>
      </c>
      <c r="H3615" s="1">
        <v>9.0999999999999998E-2</v>
      </c>
      <c r="I3615" s="1">
        <v>0.09</v>
      </c>
      <c r="J3615" s="1">
        <v>0.09</v>
      </c>
      <c r="K3615" s="1">
        <v>0.48099999999999998</v>
      </c>
      <c r="L3615" s="1">
        <v>9.1999999999999998E-2</v>
      </c>
      <c r="M3615" s="1">
        <v>9.1999999999999998E-2</v>
      </c>
      <c r="N3615" s="1">
        <v>9.1999999999999998E-2</v>
      </c>
      <c r="O3615" s="1">
        <v>9.1999999999999998E-2</v>
      </c>
      <c r="P3615" s="1"/>
    </row>
    <row r="3616" spans="1:16" ht="13.5" x14ac:dyDescent="0.35">
      <c r="A3616" s="1">
        <v>3609</v>
      </c>
      <c r="B3616" s="1">
        <v>3609</v>
      </c>
      <c r="C3616" s="1">
        <v>3610</v>
      </c>
      <c r="D3616" s="1" t="s">
        <v>233</v>
      </c>
      <c r="E3616" s="12">
        <v>0.375</v>
      </c>
      <c r="F3616" s="1">
        <v>0.29099999999999998</v>
      </c>
      <c r="G3616" s="1">
        <v>0.36599999999999999</v>
      </c>
      <c r="H3616" s="1">
        <v>0.36599999999999999</v>
      </c>
      <c r="I3616" s="1">
        <v>0.36599999999999999</v>
      </c>
      <c r="J3616" s="1">
        <v>0.36599999999999999</v>
      </c>
      <c r="K3616" s="1">
        <v>0.22500000000000001</v>
      </c>
      <c r="L3616" s="1">
        <v>0.36799999999999999</v>
      </c>
      <c r="M3616" s="1">
        <v>0.36799999999999999</v>
      </c>
      <c r="N3616" s="1">
        <v>0.36799999999999999</v>
      </c>
      <c r="O3616" s="1">
        <v>0.36799999999999999</v>
      </c>
      <c r="P3616" s="1"/>
    </row>
    <row r="3617" spans="1:16" ht="13.5" x14ac:dyDescent="0.35">
      <c r="A3617" s="1">
        <v>3610</v>
      </c>
      <c r="B3617" s="1">
        <v>3610</v>
      </c>
      <c r="C3617" s="1">
        <v>3611</v>
      </c>
      <c r="D3617" s="1" t="s">
        <v>233</v>
      </c>
      <c r="E3617" s="12">
        <v>0.41666666666666669</v>
      </c>
      <c r="F3617" s="1">
        <v>0.47899999999999998</v>
      </c>
      <c r="G3617" s="1">
        <v>0.68</v>
      </c>
      <c r="H3617" s="1">
        <v>0.68</v>
      </c>
      <c r="I3617" s="1">
        <v>0.68</v>
      </c>
      <c r="J3617" s="1">
        <v>0.68</v>
      </c>
      <c r="K3617" s="1">
        <v>0.36399999999999999</v>
      </c>
      <c r="L3617" s="1">
        <v>0.68300000000000005</v>
      </c>
      <c r="M3617" s="1">
        <v>0.68300000000000005</v>
      </c>
      <c r="N3617" s="1">
        <v>0.68200000000000005</v>
      </c>
      <c r="O3617" s="1">
        <v>0.68200000000000005</v>
      </c>
      <c r="P3617" s="1"/>
    </row>
    <row r="3618" spans="1:16" ht="13.5" x14ac:dyDescent="0.35">
      <c r="A3618" s="1">
        <v>3611</v>
      </c>
      <c r="B3618" s="1">
        <v>3611</v>
      </c>
      <c r="C3618" s="1">
        <v>3612</v>
      </c>
      <c r="D3618" s="1" t="s">
        <v>233</v>
      </c>
      <c r="E3618" s="12">
        <v>0.45833333333333331</v>
      </c>
      <c r="F3618" s="1">
        <v>0.626</v>
      </c>
      <c r="G3618" s="1">
        <v>0.71299999999999997</v>
      </c>
      <c r="H3618" s="1">
        <v>0.71299999999999997</v>
      </c>
      <c r="I3618" s="1">
        <v>0.71199999999999997</v>
      </c>
      <c r="J3618" s="1">
        <v>0.71199999999999997</v>
      </c>
      <c r="K3618" s="1">
        <v>0.25700000000000001</v>
      </c>
      <c r="L3618" s="1">
        <v>0.71099999999999997</v>
      </c>
      <c r="M3618" s="1">
        <v>0.71099999999999997</v>
      </c>
      <c r="N3618" s="1">
        <v>0.71</v>
      </c>
      <c r="O3618" s="1">
        <v>0.71099999999999997</v>
      </c>
      <c r="P3618" s="1"/>
    </row>
    <row r="3619" spans="1:16" ht="13.5" x14ac:dyDescent="0.35">
      <c r="A3619" s="1">
        <v>3612</v>
      </c>
      <c r="B3619" s="1">
        <v>3612</v>
      </c>
      <c r="C3619" s="1">
        <v>3613</v>
      </c>
      <c r="D3619" s="1" t="s">
        <v>233</v>
      </c>
      <c r="E3619" s="12">
        <v>0.5</v>
      </c>
      <c r="F3619" s="1">
        <v>1.1259999999999999</v>
      </c>
      <c r="G3619" s="1">
        <v>0.9</v>
      </c>
      <c r="H3619" s="1">
        <v>0.9</v>
      </c>
      <c r="I3619" s="1">
        <v>0.9</v>
      </c>
      <c r="J3619" s="1">
        <v>0.9</v>
      </c>
      <c r="K3619" s="1">
        <v>0.96799999999999997</v>
      </c>
      <c r="L3619" s="1">
        <v>0.88</v>
      </c>
      <c r="M3619" s="1">
        <v>0.88</v>
      </c>
      <c r="N3619" s="1">
        <v>0.88</v>
      </c>
      <c r="O3619" s="1">
        <v>0.88</v>
      </c>
      <c r="P3619" s="1"/>
    </row>
    <row r="3620" spans="1:16" ht="13.5" x14ac:dyDescent="0.35">
      <c r="A3620" s="1">
        <v>3613</v>
      </c>
      <c r="B3620" s="1">
        <v>3613</v>
      </c>
      <c r="C3620" s="1">
        <v>3614</v>
      </c>
      <c r="D3620" s="1" t="s">
        <v>233</v>
      </c>
      <c r="E3620" s="12">
        <v>0.54166666666666663</v>
      </c>
      <c r="F3620" s="1">
        <v>0.86499999999999999</v>
      </c>
      <c r="G3620" s="1">
        <v>0.59</v>
      </c>
      <c r="H3620" s="1">
        <v>0.59</v>
      </c>
      <c r="I3620" s="1">
        <v>0.58899999999999997</v>
      </c>
      <c r="J3620" s="1">
        <v>0.58899999999999997</v>
      </c>
      <c r="K3620" s="1">
        <v>0.95299999999999996</v>
      </c>
      <c r="L3620" s="1">
        <v>0.55500000000000005</v>
      </c>
      <c r="M3620" s="1">
        <v>0.55500000000000005</v>
      </c>
      <c r="N3620" s="1">
        <v>0.55500000000000005</v>
      </c>
      <c r="O3620" s="1">
        <v>0.55500000000000005</v>
      </c>
      <c r="P3620" s="1"/>
    </row>
    <row r="3621" spans="1:16" ht="13.5" x14ac:dyDescent="0.35">
      <c r="A3621" s="1">
        <v>3614</v>
      </c>
      <c r="B3621" s="1">
        <v>3614</v>
      </c>
      <c r="C3621" s="1">
        <v>3615</v>
      </c>
      <c r="D3621" s="1" t="s">
        <v>233</v>
      </c>
      <c r="E3621" s="12">
        <v>0.58333333333333337</v>
      </c>
      <c r="F3621" s="1">
        <v>6.8000000000000005E-2</v>
      </c>
      <c r="G3621" s="1">
        <v>0.11899999999999999</v>
      </c>
      <c r="H3621" s="1">
        <v>0.11899999999999999</v>
      </c>
      <c r="I3621" s="1">
        <v>0.11899999999999999</v>
      </c>
      <c r="J3621" s="1">
        <v>0.11899999999999999</v>
      </c>
      <c r="K3621" s="1">
        <v>4.1000000000000002E-2</v>
      </c>
      <c r="L3621" s="1">
        <v>0.13300000000000001</v>
      </c>
      <c r="M3621" s="1">
        <v>0.13400000000000001</v>
      </c>
      <c r="N3621" s="1">
        <v>0.13400000000000001</v>
      </c>
      <c r="O3621" s="1">
        <v>0.13400000000000001</v>
      </c>
      <c r="P3621" s="1"/>
    </row>
    <row r="3622" spans="1:16" ht="13.5" x14ac:dyDescent="0.35">
      <c r="A3622" s="1">
        <v>3615</v>
      </c>
      <c r="B3622" s="1">
        <v>3615</v>
      </c>
      <c r="C3622" s="1">
        <v>3616</v>
      </c>
      <c r="D3622" s="1" t="s">
        <v>233</v>
      </c>
      <c r="E3622" s="12">
        <v>0.625</v>
      </c>
      <c r="F3622" s="1">
        <v>0.82799999999999996</v>
      </c>
      <c r="G3622" s="1">
        <v>0.54</v>
      </c>
      <c r="H3622" s="1">
        <v>0.54</v>
      </c>
      <c r="I3622" s="1">
        <v>0.54</v>
      </c>
      <c r="J3622" s="1">
        <v>0.54</v>
      </c>
      <c r="K3622" s="1">
        <v>0.65100000000000002</v>
      </c>
      <c r="L3622" s="1">
        <v>0.54</v>
      </c>
      <c r="M3622" s="1">
        <v>0.54</v>
      </c>
      <c r="N3622" s="1">
        <v>0.54100000000000004</v>
      </c>
      <c r="O3622" s="1">
        <v>0.54</v>
      </c>
      <c r="P3622" s="1"/>
    </row>
    <row r="3623" spans="1:16" ht="13.5" x14ac:dyDescent="0.35">
      <c r="A3623" s="1">
        <v>3616</v>
      </c>
      <c r="B3623" s="1">
        <v>3616</v>
      </c>
      <c r="C3623" s="1">
        <v>3617</v>
      </c>
      <c r="D3623" s="1" t="s">
        <v>233</v>
      </c>
      <c r="E3623" s="12">
        <v>0.66666666666666663</v>
      </c>
      <c r="F3623" s="1">
        <v>0.34399999999999997</v>
      </c>
      <c r="G3623" s="1">
        <v>0.35799999999999998</v>
      </c>
      <c r="H3623" s="1">
        <v>0.35799999999999998</v>
      </c>
      <c r="I3623" s="1">
        <v>0.35799999999999998</v>
      </c>
      <c r="J3623" s="1">
        <v>0.35799999999999998</v>
      </c>
      <c r="K3623" s="1">
        <v>8.6999999999999994E-2</v>
      </c>
      <c r="L3623" s="1">
        <v>0.35199999999999998</v>
      </c>
      <c r="M3623" s="1">
        <v>0.35199999999999998</v>
      </c>
      <c r="N3623" s="1">
        <v>0.35299999999999998</v>
      </c>
      <c r="O3623" s="1">
        <v>0.35199999999999998</v>
      </c>
      <c r="P3623" s="1"/>
    </row>
    <row r="3624" spans="1:16" ht="13.5" x14ac:dyDescent="0.35">
      <c r="A3624" s="1">
        <v>3617</v>
      </c>
      <c r="B3624" s="1">
        <v>3617</v>
      </c>
      <c r="C3624" s="1">
        <v>3618</v>
      </c>
      <c r="D3624" s="1" t="s">
        <v>233</v>
      </c>
      <c r="E3624" s="12">
        <v>0.70833333333333337</v>
      </c>
      <c r="F3624" s="1">
        <v>8.9999999999999993E-3</v>
      </c>
      <c r="G3624" s="1">
        <v>0.189</v>
      </c>
      <c r="H3624" s="1">
        <v>0.189</v>
      </c>
      <c r="I3624" s="1">
        <v>0.189</v>
      </c>
      <c r="J3624" s="1">
        <v>0.189</v>
      </c>
      <c r="K3624" s="1">
        <v>2.7E-2</v>
      </c>
      <c r="L3624" s="1">
        <v>0.18099999999999999</v>
      </c>
      <c r="M3624" s="1">
        <v>0.18099999999999999</v>
      </c>
      <c r="N3624" s="1">
        <v>0.18099999999999999</v>
      </c>
      <c r="O3624" s="1">
        <v>0.18099999999999999</v>
      </c>
      <c r="P3624" s="1"/>
    </row>
    <row r="3625" spans="1:16" ht="13.5" x14ac:dyDescent="0.35">
      <c r="A3625" s="1">
        <v>3618</v>
      </c>
      <c r="B3625" s="1">
        <v>3618</v>
      </c>
      <c r="C3625" s="1">
        <v>3619</v>
      </c>
      <c r="D3625" s="1" t="s">
        <v>233</v>
      </c>
      <c r="E3625" s="12">
        <v>0.75</v>
      </c>
      <c r="F3625" s="1">
        <v>3.3000000000000002E-2</v>
      </c>
      <c r="G3625" s="1">
        <v>0.158</v>
      </c>
      <c r="H3625" s="1">
        <v>0.158</v>
      </c>
      <c r="I3625" s="1">
        <v>0.158</v>
      </c>
      <c r="J3625" s="1">
        <v>0.158</v>
      </c>
      <c r="K3625" s="1">
        <v>9.0999999999999998E-2</v>
      </c>
      <c r="L3625" s="1">
        <v>0.15</v>
      </c>
      <c r="M3625" s="1">
        <v>0.15</v>
      </c>
      <c r="N3625" s="1">
        <v>0.15</v>
      </c>
      <c r="O3625" s="1">
        <v>0.15</v>
      </c>
      <c r="P3625" s="1"/>
    </row>
    <row r="3626" spans="1:16" ht="13.5" x14ac:dyDescent="0.35">
      <c r="A3626" s="1">
        <v>3619</v>
      </c>
      <c r="B3626" s="1">
        <v>3619</v>
      </c>
      <c r="C3626" s="1">
        <v>3620</v>
      </c>
      <c r="D3626" s="1" t="s">
        <v>233</v>
      </c>
      <c r="E3626" s="12">
        <v>0.79166666666666663</v>
      </c>
      <c r="F3626" s="1">
        <v>6.5000000000000002E-2</v>
      </c>
      <c r="G3626" s="1">
        <v>6.3E-2</v>
      </c>
      <c r="H3626" s="1">
        <v>6.3E-2</v>
      </c>
      <c r="I3626" s="1">
        <v>6.3E-2</v>
      </c>
      <c r="J3626" s="1">
        <v>6.3E-2</v>
      </c>
      <c r="K3626" s="1">
        <v>5.6000000000000001E-2</v>
      </c>
      <c r="L3626" s="1">
        <v>5.5E-2</v>
      </c>
      <c r="M3626" s="1">
        <v>5.5E-2</v>
      </c>
      <c r="N3626" s="1">
        <v>5.6000000000000001E-2</v>
      </c>
      <c r="O3626" s="1">
        <v>5.5E-2</v>
      </c>
      <c r="P3626" s="1"/>
    </row>
    <row r="3627" spans="1:16" ht="13.5" x14ac:dyDescent="0.35">
      <c r="A3627" s="1">
        <v>3620</v>
      </c>
      <c r="B3627" s="1">
        <v>3620</v>
      </c>
      <c r="C3627" s="1">
        <v>3621</v>
      </c>
      <c r="D3627" s="1" t="s">
        <v>233</v>
      </c>
      <c r="E3627" s="12">
        <v>0.83333333333333337</v>
      </c>
      <c r="F3627" s="1">
        <v>2E-3</v>
      </c>
      <c r="G3627" s="1">
        <v>7.5999999999999998E-2</v>
      </c>
      <c r="H3627" s="1">
        <v>7.5999999999999998E-2</v>
      </c>
      <c r="I3627" s="1">
        <v>7.5999999999999998E-2</v>
      </c>
      <c r="J3627" s="1">
        <v>7.5999999999999998E-2</v>
      </c>
      <c r="K3627" s="1">
        <v>8.3000000000000004E-2</v>
      </c>
      <c r="L3627" s="1">
        <v>6.8000000000000005E-2</v>
      </c>
      <c r="M3627" s="1">
        <v>6.8000000000000005E-2</v>
      </c>
      <c r="N3627" s="1">
        <v>6.9000000000000006E-2</v>
      </c>
      <c r="O3627" s="1">
        <v>6.9000000000000006E-2</v>
      </c>
      <c r="P3627" s="1"/>
    </row>
    <row r="3628" spans="1:16" ht="13.5" x14ac:dyDescent="0.35">
      <c r="A3628" s="1">
        <v>3621</v>
      </c>
      <c r="B3628" s="1">
        <v>3621</v>
      </c>
      <c r="C3628" s="1">
        <v>3622</v>
      </c>
      <c r="D3628" s="1" t="s">
        <v>233</v>
      </c>
      <c r="E3628" s="12">
        <v>0.875</v>
      </c>
      <c r="F3628" s="1">
        <v>4.7E-2</v>
      </c>
      <c r="G3628" s="1">
        <v>0.104</v>
      </c>
      <c r="H3628" s="1">
        <v>0.104</v>
      </c>
      <c r="I3628" s="1">
        <v>0.104</v>
      </c>
      <c r="J3628" s="1">
        <v>0.104</v>
      </c>
      <c r="K3628" s="1">
        <v>0.12</v>
      </c>
      <c r="L3628" s="1">
        <v>9.8000000000000004E-2</v>
      </c>
      <c r="M3628" s="1">
        <v>9.8000000000000004E-2</v>
      </c>
      <c r="N3628" s="1">
        <v>9.8000000000000004E-2</v>
      </c>
      <c r="O3628" s="1">
        <v>9.8000000000000004E-2</v>
      </c>
      <c r="P3628" s="1"/>
    </row>
    <row r="3629" spans="1:16" ht="13.5" x14ac:dyDescent="0.35">
      <c r="A3629" s="1">
        <v>3622</v>
      </c>
      <c r="B3629" s="1">
        <v>3622</v>
      </c>
      <c r="C3629" s="1">
        <v>3623</v>
      </c>
      <c r="D3629" s="1" t="s">
        <v>233</v>
      </c>
      <c r="E3629" s="12">
        <v>0.91666666666666663</v>
      </c>
      <c r="F3629" s="1">
        <v>5.5E-2</v>
      </c>
      <c r="G3629" s="1">
        <v>3.5999999999999997E-2</v>
      </c>
      <c r="H3629" s="1">
        <v>3.5999999999999997E-2</v>
      </c>
      <c r="I3629" s="1">
        <v>3.6999999999999998E-2</v>
      </c>
      <c r="J3629" s="1">
        <v>3.5999999999999997E-2</v>
      </c>
      <c r="K3629" s="1">
        <v>0.115</v>
      </c>
      <c r="L3629" s="1">
        <v>0.03</v>
      </c>
      <c r="M3629" s="1">
        <v>0.03</v>
      </c>
      <c r="N3629" s="1">
        <v>3.1E-2</v>
      </c>
      <c r="O3629" s="1">
        <v>3.1E-2</v>
      </c>
      <c r="P3629" s="1"/>
    </row>
    <row r="3630" spans="1:16" ht="13.5" x14ac:dyDescent="0.35">
      <c r="A3630" s="1">
        <v>3623</v>
      </c>
      <c r="B3630" s="1">
        <v>3623</v>
      </c>
      <c r="C3630" s="1">
        <v>3624</v>
      </c>
      <c r="D3630" s="1" t="s">
        <v>233</v>
      </c>
      <c r="E3630" s="12">
        <v>0.95833333333333337</v>
      </c>
      <c r="F3630" s="1">
        <v>5.3999999999999999E-2</v>
      </c>
      <c r="G3630" s="1">
        <v>8.9999999999999993E-3</v>
      </c>
      <c r="H3630" s="1">
        <v>8.9999999999999993E-3</v>
      </c>
      <c r="I3630" s="1">
        <v>8.0000000000000002E-3</v>
      </c>
      <c r="J3630" s="1">
        <v>8.0000000000000002E-3</v>
      </c>
      <c r="K3630" s="1">
        <v>6.0000000000000001E-3</v>
      </c>
      <c r="L3630" s="1">
        <v>1.4E-2</v>
      </c>
      <c r="M3630" s="1">
        <v>1.4E-2</v>
      </c>
      <c r="N3630" s="1">
        <v>1.4E-2</v>
      </c>
      <c r="O3630" s="1">
        <v>1.4E-2</v>
      </c>
      <c r="P3630" s="1"/>
    </row>
    <row r="3631" spans="1:16" ht="13.5" x14ac:dyDescent="0.35">
      <c r="A3631" s="1">
        <v>3624</v>
      </c>
      <c r="B3631" s="1">
        <v>3624</v>
      </c>
      <c r="C3631" s="1">
        <v>3625</v>
      </c>
      <c r="D3631" s="1" t="s">
        <v>234</v>
      </c>
      <c r="E3631" s="12">
        <v>0</v>
      </c>
      <c r="F3631" s="1">
        <v>8.9999999999999993E-3</v>
      </c>
      <c r="G3631" s="1">
        <v>1E-3</v>
      </c>
      <c r="H3631" s="1">
        <v>1E-3</v>
      </c>
      <c r="I3631" s="1">
        <v>1E-3</v>
      </c>
      <c r="J3631" s="1">
        <v>1E-3</v>
      </c>
      <c r="K3631" s="1">
        <v>0.30399999999999999</v>
      </c>
      <c r="L3631" s="1">
        <v>5.0000000000000001E-3</v>
      </c>
      <c r="M3631" s="1">
        <v>5.0000000000000001E-3</v>
      </c>
      <c r="N3631" s="1">
        <v>5.0000000000000001E-3</v>
      </c>
      <c r="O3631" s="1">
        <v>5.0000000000000001E-3</v>
      </c>
      <c r="P3631" s="1"/>
    </row>
    <row r="3632" spans="1:16" ht="13.5" x14ac:dyDescent="0.35">
      <c r="A3632" s="1">
        <v>3625</v>
      </c>
      <c r="B3632" s="1">
        <v>3625</v>
      </c>
      <c r="C3632" s="1">
        <v>3626</v>
      </c>
      <c r="D3632" s="1" t="s">
        <v>234</v>
      </c>
      <c r="E3632" s="12">
        <v>4.1666666666666664E-2</v>
      </c>
      <c r="F3632" s="1">
        <v>0.61499999999999999</v>
      </c>
      <c r="G3632" s="1">
        <v>5.8000000000000003E-2</v>
      </c>
      <c r="H3632" s="1">
        <v>5.8000000000000003E-2</v>
      </c>
      <c r="I3632" s="1">
        <v>5.8999999999999997E-2</v>
      </c>
      <c r="J3632" s="1">
        <v>5.8999999999999997E-2</v>
      </c>
      <c r="K3632" s="1">
        <v>0.23699999999999999</v>
      </c>
      <c r="L3632" s="1">
        <v>5.5E-2</v>
      </c>
      <c r="M3632" s="1">
        <v>5.5E-2</v>
      </c>
      <c r="N3632" s="1">
        <v>5.6000000000000001E-2</v>
      </c>
      <c r="O3632" s="1">
        <v>5.5E-2</v>
      </c>
      <c r="P3632" s="1"/>
    </row>
    <row r="3633" spans="1:16" ht="13.5" x14ac:dyDescent="0.35">
      <c r="A3633" s="1">
        <v>3626</v>
      </c>
      <c r="B3633" s="1">
        <v>3626</v>
      </c>
      <c r="C3633" s="1">
        <v>3627</v>
      </c>
      <c r="D3633" s="1" t="s">
        <v>234</v>
      </c>
      <c r="E3633" s="12">
        <v>8.3333333333333329E-2</v>
      </c>
      <c r="F3633" s="1">
        <v>5.7000000000000002E-2</v>
      </c>
      <c r="G3633" s="1">
        <v>2.7E-2</v>
      </c>
      <c r="H3633" s="1">
        <v>2.7E-2</v>
      </c>
      <c r="I3633" s="1">
        <v>2.7E-2</v>
      </c>
      <c r="J3633" s="1">
        <v>2.7E-2</v>
      </c>
      <c r="K3633" s="1">
        <v>0.39900000000000002</v>
      </c>
      <c r="L3633" s="1">
        <v>2.4E-2</v>
      </c>
      <c r="M3633" s="1">
        <v>2.4E-2</v>
      </c>
      <c r="N3633" s="1">
        <v>2.4E-2</v>
      </c>
      <c r="O3633" s="1">
        <v>2.4E-2</v>
      </c>
      <c r="P3633" s="1"/>
    </row>
    <row r="3634" spans="1:16" ht="13.5" x14ac:dyDescent="0.35">
      <c r="A3634" s="1">
        <v>3627</v>
      </c>
      <c r="B3634" s="1">
        <v>3627</v>
      </c>
      <c r="C3634" s="1">
        <v>3628</v>
      </c>
      <c r="D3634" s="1" t="s">
        <v>234</v>
      </c>
      <c r="E3634" s="12">
        <v>0.125</v>
      </c>
      <c r="F3634" s="1">
        <v>6.9000000000000006E-2</v>
      </c>
      <c r="G3634" s="1">
        <v>5.0000000000000001E-3</v>
      </c>
      <c r="H3634" s="1">
        <v>5.0000000000000001E-3</v>
      </c>
      <c r="I3634" s="1">
        <v>5.0000000000000001E-3</v>
      </c>
      <c r="J3634" s="1">
        <v>5.0000000000000001E-3</v>
      </c>
      <c r="K3634" s="1">
        <v>3.2000000000000001E-2</v>
      </c>
      <c r="L3634" s="1">
        <v>2E-3</v>
      </c>
      <c r="M3634" s="1">
        <v>2E-3</v>
      </c>
      <c r="N3634" s="1">
        <v>3.0000000000000001E-3</v>
      </c>
      <c r="O3634" s="1">
        <v>2E-3</v>
      </c>
      <c r="P3634" s="1"/>
    </row>
    <row r="3635" spans="1:16" ht="13.5" x14ac:dyDescent="0.35">
      <c r="A3635" s="1">
        <v>3628</v>
      </c>
      <c r="B3635" s="1">
        <v>3628</v>
      </c>
      <c r="C3635" s="1">
        <v>3629</v>
      </c>
      <c r="D3635" s="1" t="s">
        <v>234</v>
      </c>
      <c r="E3635" s="12">
        <v>0.16666666666666666</v>
      </c>
      <c r="F3635" s="1">
        <v>0.247</v>
      </c>
      <c r="G3635" s="1">
        <v>2.7E-2</v>
      </c>
      <c r="H3635" s="1">
        <v>2.7E-2</v>
      </c>
      <c r="I3635" s="1">
        <v>2.7E-2</v>
      </c>
      <c r="J3635" s="1">
        <v>2.7E-2</v>
      </c>
      <c r="K3635" s="1">
        <v>0.29099999999999998</v>
      </c>
      <c r="L3635" s="1">
        <v>2.4E-2</v>
      </c>
      <c r="M3635" s="1">
        <v>2.4E-2</v>
      </c>
      <c r="N3635" s="1">
        <v>2.4E-2</v>
      </c>
      <c r="O3635" s="1">
        <v>2.4E-2</v>
      </c>
      <c r="P3635" s="1"/>
    </row>
    <row r="3636" spans="1:16" ht="13.5" x14ac:dyDescent="0.35">
      <c r="A3636" s="1">
        <v>3629</v>
      </c>
      <c r="B3636" s="1">
        <v>3629</v>
      </c>
      <c r="C3636" s="1">
        <v>3630</v>
      </c>
      <c r="D3636" s="1" t="s">
        <v>234</v>
      </c>
      <c r="E3636" s="12">
        <v>0.20833333333333334</v>
      </c>
      <c r="F3636" s="1">
        <v>1.6E-2</v>
      </c>
      <c r="G3636" s="1">
        <v>4.0000000000000001E-3</v>
      </c>
      <c r="H3636" s="1">
        <v>4.0000000000000001E-3</v>
      </c>
      <c r="I3636" s="1">
        <v>4.0000000000000001E-3</v>
      </c>
      <c r="J3636" s="1">
        <v>4.0000000000000001E-3</v>
      </c>
      <c r="K3636" s="1">
        <v>0.105</v>
      </c>
      <c r="L3636" s="1">
        <v>7.0000000000000001E-3</v>
      </c>
      <c r="M3636" s="1">
        <v>7.0000000000000001E-3</v>
      </c>
      <c r="N3636" s="1">
        <v>6.0000000000000001E-3</v>
      </c>
      <c r="O3636" s="1">
        <v>6.0000000000000001E-3</v>
      </c>
      <c r="P3636" s="1"/>
    </row>
    <row r="3637" spans="1:16" ht="13.5" x14ac:dyDescent="0.35">
      <c r="A3637" s="1">
        <v>3630</v>
      </c>
      <c r="B3637" s="1">
        <v>3630</v>
      </c>
      <c r="C3637" s="1">
        <v>3631</v>
      </c>
      <c r="D3637" s="1" t="s">
        <v>234</v>
      </c>
      <c r="E3637" s="12">
        <v>0.25</v>
      </c>
      <c r="F3637" s="1">
        <v>7.0000000000000007E-2</v>
      </c>
      <c r="G3637" s="1">
        <v>7.0000000000000001E-3</v>
      </c>
      <c r="H3637" s="1">
        <v>7.0000000000000001E-3</v>
      </c>
      <c r="I3637" s="1">
        <v>7.0000000000000001E-3</v>
      </c>
      <c r="J3637" s="1">
        <v>7.0000000000000001E-3</v>
      </c>
      <c r="K3637" s="1">
        <v>0.08</v>
      </c>
      <c r="L3637" s="1">
        <v>8.9999999999999993E-3</v>
      </c>
      <c r="M3637" s="1">
        <v>8.9999999999999993E-3</v>
      </c>
      <c r="N3637" s="1">
        <v>8.9999999999999993E-3</v>
      </c>
      <c r="O3637" s="1">
        <v>8.9999999999999993E-3</v>
      </c>
      <c r="P3637" s="1"/>
    </row>
    <row r="3638" spans="1:16" ht="13.5" x14ac:dyDescent="0.35">
      <c r="A3638" s="1">
        <v>3631</v>
      </c>
      <c r="B3638" s="1">
        <v>3631</v>
      </c>
      <c r="C3638" s="1">
        <v>3632</v>
      </c>
      <c r="D3638" s="1" t="s">
        <v>234</v>
      </c>
      <c r="E3638" s="12">
        <v>0.29166666666666669</v>
      </c>
      <c r="F3638" s="1">
        <v>8.2000000000000003E-2</v>
      </c>
      <c r="G3638" s="1">
        <v>4.0000000000000001E-3</v>
      </c>
      <c r="H3638" s="1">
        <v>4.0000000000000001E-3</v>
      </c>
      <c r="I3638" s="1">
        <v>4.0000000000000001E-3</v>
      </c>
      <c r="J3638" s="1">
        <v>4.0000000000000001E-3</v>
      </c>
      <c r="K3638" s="1">
        <v>0.17899999999999999</v>
      </c>
      <c r="L3638" s="1">
        <v>6.0000000000000001E-3</v>
      </c>
      <c r="M3638" s="1">
        <v>6.0000000000000001E-3</v>
      </c>
      <c r="N3638" s="1">
        <v>6.0000000000000001E-3</v>
      </c>
      <c r="O3638" s="1">
        <v>6.0000000000000001E-3</v>
      </c>
      <c r="P3638" s="1"/>
    </row>
    <row r="3639" spans="1:16" ht="13.5" x14ac:dyDescent="0.35">
      <c r="A3639" s="1">
        <v>3632</v>
      </c>
      <c r="B3639" s="1">
        <v>3632</v>
      </c>
      <c r="C3639" s="1">
        <v>3633</v>
      </c>
      <c r="D3639" s="1" t="s">
        <v>234</v>
      </c>
      <c r="E3639" s="12">
        <v>0.33333333333333331</v>
      </c>
      <c r="F3639" s="1">
        <v>1.4E-2</v>
      </c>
      <c r="G3639" s="1">
        <v>2.5999999999999999E-2</v>
      </c>
      <c r="H3639" s="1">
        <v>2.5999999999999999E-2</v>
      </c>
      <c r="I3639" s="1">
        <v>2.7E-2</v>
      </c>
      <c r="J3639" s="1">
        <v>2.7E-2</v>
      </c>
      <c r="K3639" s="1">
        <v>5.6000000000000001E-2</v>
      </c>
      <c r="L3639" s="1">
        <v>2.5000000000000001E-2</v>
      </c>
      <c r="M3639" s="1">
        <v>2.5000000000000001E-2</v>
      </c>
      <c r="N3639" s="1">
        <v>2.5000000000000001E-2</v>
      </c>
      <c r="O3639" s="1">
        <v>2.5000000000000001E-2</v>
      </c>
      <c r="P3639" s="1"/>
    </row>
    <row r="3640" spans="1:16" ht="13.5" x14ac:dyDescent="0.35">
      <c r="A3640" s="1">
        <v>3633</v>
      </c>
      <c r="B3640" s="1">
        <v>3633</v>
      </c>
      <c r="C3640" s="1">
        <v>3634</v>
      </c>
      <c r="D3640" s="1" t="s">
        <v>234</v>
      </c>
      <c r="E3640" s="12">
        <v>0.375</v>
      </c>
      <c r="F3640" s="1">
        <v>0.14399999999999999</v>
      </c>
      <c r="G3640" s="1">
        <v>0.13600000000000001</v>
      </c>
      <c r="H3640" s="1">
        <v>0.13600000000000001</v>
      </c>
      <c r="I3640" s="1">
        <v>0.13600000000000001</v>
      </c>
      <c r="J3640" s="1">
        <v>0.13600000000000001</v>
      </c>
      <c r="K3640" s="1">
        <v>0.13700000000000001</v>
      </c>
      <c r="L3640" s="1">
        <v>0.13800000000000001</v>
      </c>
      <c r="M3640" s="1">
        <v>0.13800000000000001</v>
      </c>
      <c r="N3640" s="1">
        <v>0.13800000000000001</v>
      </c>
      <c r="O3640" s="1">
        <v>0.13800000000000001</v>
      </c>
      <c r="P3640" s="1"/>
    </row>
    <row r="3641" spans="1:16" ht="13.5" x14ac:dyDescent="0.35">
      <c r="A3641" s="1">
        <v>3634</v>
      </c>
      <c r="B3641" s="1">
        <v>3634</v>
      </c>
      <c r="C3641" s="1">
        <v>3635</v>
      </c>
      <c r="D3641" s="1" t="s">
        <v>234</v>
      </c>
      <c r="E3641" s="12">
        <v>0.41666666666666669</v>
      </c>
      <c r="F3641" s="1">
        <v>0.33200000000000002</v>
      </c>
      <c r="G3641" s="1">
        <v>0.45900000000000002</v>
      </c>
      <c r="H3641" s="1">
        <v>0.45900000000000002</v>
      </c>
      <c r="I3641" s="1">
        <v>0.45800000000000002</v>
      </c>
      <c r="J3641" s="1">
        <v>0.45900000000000002</v>
      </c>
      <c r="K3641" s="1">
        <v>0.23599999999999999</v>
      </c>
      <c r="L3641" s="1">
        <v>0.46</v>
      </c>
      <c r="M3641" s="1">
        <v>0.46</v>
      </c>
      <c r="N3641" s="1">
        <v>0.46</v>
      </c>
      <c r="O3641" s="1">
        <v>0.46</v>
      </c>
      <c r="P3641" s="1"/>
    </row>
    <row r="3642" spans="1:16" ht="13.5" x14ac:dyDescent="0.35">
      <c r="A3642" s="1">
        <v>3635</v>
      </c>
      <c r="B3642" s="1">
        <v>3635</v>
      </c>
      <c r="C3642" s="1">
        <v>3636</v>
      </c>
      <c r="D3642" s="1" t="s">
        <v>234</v>
      </c>
      <c r="E3642" s="12">
        <v>0.45833333333333331</v>
      </c>
      <c r="F3642" s="1">
        <v>0.56200000000000006</v>
      </c>
      <c r="G3642" s="1">
        <v>0.68</v>
      </c>
      <c r="H3642" s="1">
        <v>0.68</v>
      </c>
      <c r="I3642" s="1">
        <v>0.68</v>
      </c>
      <c r="J3642" s="1">
        <v>0.68</v>
      </c>
      <c r="K3642" s="1">
        <v>0.10100000000000001</v>
      </c>
      <c r="L3642" s="1">
        <v>0.68</v>
      </c>
      <c r="M3642" s="1">
        <v>0.68</v>
      </c>
      <c r="N3642" s="1">
        <v>0.68</v>
      </c>
      <c r="O3642" s="1">
        <v>0.68</v>
      </c>
      <c r="P3642" s="1"/>
    </row>
    <row r="3643" spans="1:16" ht="13.5" x14ac:dyDescent="0.35">
      <c r="A3643" s="1">
        <v>3636</v>
      </c>
      <c r="B3643" s="1">
        <v>3636</v>
      </c>
      <c r="C3643" s="1">
        <v>3637</v>
      </c>
      <c r="D3643" s="1" t="s">
        <v>234</v>
      </c>
      <c r="E3643" s="12">
        <v>0.5</v>
      </c>
      <c r="F3643" s="1">
        <v>0.78700000000000003</v>
      </c>
      <c r="G3643" s="1">
        <v>0.63</v>
      </c>
      <c r="H3643" s="1">
        <v>0.63</v>
      </c>
      <c r="I3643" s="1">
        <v>0.63</v>
      </c>
      <c r="J3643" s="1">
        <v>0.63</v>
      </c>
      <c r="K3643" s="1">
        <v>0.35699999999999998</v>
      </c>
      <c r="L3643" s="1">
        <v>0.626</v>
      </c>
      <c r="M3643" s="1">
        <v>0.626</v>
      </c>
      <c r="N3643" s="1">
        <v>0.626</v>
      </c>
      <c r="O3643" s="1">
        <v>0.626</v>
      </c>
      <c r="P3643" s="1"/>
    </row>
    <row r="3644" spans="1:16" ht="13.5" x14ac:dyDescent="0.35">
      <c r="A3644" s="1">
        <v>3637</v>
      </c>
      <c r="B3644" s="1">
        <v>3637</v>
      </c>
      <c r="C3644" s="1">
        <v>3638</v>
      </c>
      <c r="D3644" s="1" t="s">
        <v>234</v>
      </c>
      <c r="E3644" s="12">
        <v>0.54166666666666663</v>
      </c>
      <c r="F3644" s="1">
        <v>0.14299999999999999</v>
      </c>
      <c r="G3644" s="1">
        <v>0.46600000000000003</v>
      </c>
      <c r="H3644" s="1">
        <v>0.46600000000000003</v>
      </c>
      <c r="I3644" s="1">
        <v>0.46600000000000003</v>
      </c>
      <c r="J3644" s="1">
        <v>0.46600000000000003</v>
      </c>
      <c r="K3644" s="1">
        <v>0.29499999999999998</v>
      </c>
      <c r="L3644" s="1">
        <v>0.46100000000000002</v>
      </c>
      <c r="M3644" s="1">
        <v>0.46100000000000002</v>
      </c>
      <c r="N3644" s="1">
        <v>0.46</v>
      </c>
      <c r="O3644" s="1">
        <v>0.46100000000000002</v>
      </c>
      <c r="P3644" s="1"/>
    </row>
    <row r="3645" spans="1:16" ht="13.5" x14ac:dyDescent="0.35">
      <c r="A3645" s="1">
        <v>3638</v>
      </c>
      <c r="B3645" s="1">
        <v>3638</v>
      </c>
      <c r="C3645" s="1">
        <v>3639</v>
      </c>
      <c r="D3645" s="1" t="s">
        <v>234</v>
      </c>
      <c r="E3645" s="12">
        <v>0.58333333333333337</v>
      </c>
      <c r="F3645" s="1">
        <v>0.28199999999999997</v>
      </c>
      <c r="G3645" s="1">
        <v>0.34399999999999997</v>
      </c>
      <c r="H3645" s="1">
        <v>0.34399999999999997</v>
      </c>
      <c r="I3645" s="1">
        <v>0.34399999999999997</v>
      </c>
      <c r="J3645" s="1">
        <v>0.34399999999999997</v>
      </c>
      <c r="K3645" s="1">
        <v>0.24299999999999999</v>
      </c>
      <c r="L3645" s="1">
        <v>0.34</v>
      </c>
      <c r="M3645" s="1">
        <v>0.34</v>
      </c>
      <c r="N3645" s="1">
        <v>0.34</v>
      </c>
      <c r="O3645" s="1">
        <v>0.34</v>
      </c>
      <c r="P3645" s="1"/>
    </row>
    <row r="3646" spans="1:16" ht="13.5" x14ac:dyDescent="0.35">
      <c r="A3646" s="1">
        <v>3639</v>
      </c>
      <c r="B3646" s="1">
        <v>3639</v>
      </c>
      <c r="C3646" s="1">
        <v>3640</v>
      </c>
      <c r="D3646" s="1" t="s">
        <v>234</v>
      </c>
      <c r="E3646" s="12">
        <v>0.625</v>
      </c>
      <c r="F3646" s="1">
        <v>0.49</v>
      </c>
      <c r="G3646" s="1">
        <v>0.247</v>
      </c>
      <c r="H3646" s="1">
        <v>0.247</v>
      </c>
      <c r="I3646" s="1">
        <v>0.247</v>
      </c>
      <c r="J3646" s="1">
        <v>0.247</v>
      </c>
      <c r="K3646" s="1">
        <v>0.248</v>
      </c>
      <c r="L3646" s="1">
        <v>0.24399999999999999</v>
      </c>
      <c r="M3646" s="1">
        <v>0.24399999999999999</v>
      </c>
      <c r="N3646" s="1">
        <v>0.24399999999999999</v>
      </c>
      <c r="O3646" s="1">
        <v>0.24399999999999999</v>
      </c>
      <c r="P3646" s="1"/>
    </row>
    <row r="3647" spans="1:16" ht="13.5" x14ac:dyDescent="0.35">
      <c r="A3647" s="1">
        <v>3640</v>
      </c>
      <c r="B3647" s="1">
        <v>3640</v>
      </c>
      <c r="C3647" s="1">
        <v>3641</v>
      </c>
      <c r="D3647" s="1" t="s">
        <v>234</v>
      </c>
      <c r="E3647" s="12">
        <v>0.66666666666666663</v>
      </c>
      <c r="F3647" s="1">
        <v>0.1</v>
      </c>
      <c r="G3647" s="1">
        <v>2.4E-2</v>
      </c>
      <c r="H3647" s="1">
        <v>2.4E-2</v>
      </c>
      <c r="I3647" s="1">
        <v>2.4E-2</v>
      </c>
      <c r="J3647" s="1">
        <v>2.4E-2</v>
      </c>
      <c r="K3647" s="1">
        <v>0.216</v>
      </c>
      <c r="L3647" s="1">
        <v>2.3E-2</v>
      </c>
      <c r="M3647" s="1">
        <v>2.3E-2</v>
      </c>
      <c r="N3647" s="1">
        <v>2.3E-2</v>
      </c>
      <c r="O3647" s="1">
        <v>2.3E-2</v>
      </c>
      <c r="P3647" s="1"/>
    </row>
    <row r="3648" spans="1:16" ht="13.5" x14ac:dyDescent="0.35">
      <c r="A3648" s="1">
        <v>3641</v>
      </c>
      <c r="B3648" s="1">
        <v>3641</v>
      </c>
      <c r="C3648" s="1">
        <v>3642</v>
      </c>
      <c r="D3648" s="1" t="s">
        <v>234</v>
      </c>
      <c r="E3648" s="12">
        <v>0.70833333333333337</v>
      </c>
      <c r="F3648" s="1">
        <v>0.183</v>
      </c>
      <c r="G3648" s="1">
        <v>0.34599999999999997</v>
      </c>
      <c r="H3648" s="1">
        <v>0.34599999999999997</v>
      </c>
      <c r="I3648" s="1">
        <v>0.34599999999999997</v>
      </c>
      <c r="J3648" s="1">
        <v>0.34599999999999997</v>
      </c>
      <c r="K3648" s="1">
        <v>0.24299999999999999</v>
      </c>
      <c r="L3648" s="1">
        <v>0.34200000000000003</v>
      </c>
      <c r="M3648" s="1">
        <v>0.34200000000000003</v>
      </c>
      <c r="N3648" s="1">
        <v>0.34200000000000003</v>
      </c>
      <c r="O3648" s="1">
        <v>0.34200000000000003</v>
      </c>
      <c r="P3648" s="1"/>
    </row>
    <row r="3649" spans="1:16" ht="13.5" x14ac:dyDescent="0.35">
      <c r="A3649" s="1">
        <v>3642</v>
      </c>
      <c r="B3649" s="1">
        <v>3642</v>
      </c>
      <c r="C3649" s="1">
        <v>3643</v>
      </c>
      <c r="D3649" s="1" t="s">
        <v>234</v>
      </c>
      <c r="E3649" s="12">
        <v>0.75</v>
      </c>
      <c r="F3649" s="1">
        <v>0.65200000000000002</v>
      </c>
      <c r="G3649" s="1">
        <v>0.496</v>
      </c>
      <c r="H3649" s="1">
        <v>0.496</v>
      </c>
      <c r="I3649" s="1">
        <v>0.496</v>
      </c>
      <c r="J3649" s="1">
        <v>0.496</v>
      </c>
      <c r="K3649" s="1">
        <v>0.55500000000000005</v>
      </c>
      <c r="L3649" s="1">
        <v>0.49299999999999999</v>
      </c>
      <c r="M3649" s="1">
        <v>0.49299999999999999</v>
      </c>
      <c r="N3649" s="1">
        <v>0.49299999999999999</v>
      </c>
      <c r="O3649" s="1">
        <v>0.49299999999999999</v>
      </c>
      <c r="P3649" s="1"/>
    </row>
    <row r="3650" spans="1:16" ht="13.5" x14ac:dyDescent="0.35">
      <c r="A3650" s="1">
        <v>3643</v>
      </c>
      <c r="B3650" s="1">
        <v>3643</v>
      </c>
      <c r="C3650" s="1">
        <v>3644</v>
      </c>
      <c r="D3650" s="1" t="s">
        <v>234</v>
      </c>
      <c r="E3650" s="12">
        <v>0.79166666666666663</v>
      </c>
      <c r="F3650" s="1">
        <v>0.61499999999999999</v>
      </c>
      <c r="G3650" s="1">
        <v>0.56699999999999995</v>
      </c>
      <c r="H3650" s="1">
        <v>0.56699999999999995</v>
      </c>
      <c r="I3650" s="1">
        <v>0.56699999999999995</v>
      </c>
      <c r="J3650" s="1">
        <v>0.56699999999999995</v>
      </c>
      <c r="K3650" s="1">
        <v>0.628</v>
      </c>
      <c r="L3650" s="1">
        <v>0.56499999999999995</v>
      </c>
      <c r="M3650" s="1">
        <v>0.56499999999999995</v>
      </c>
      <c r="N3650" s="1">
        <v>0.56499999999999995</v>
      </c>
      <c r="O3650" s="1">
        <v>0.56499999999999995</v>
      </c>
      <c r="P3650" s="1"/>
    </row>
    <row r="3651" spans="1:16" ht="13.5" x14ac:dyDescent="0.35">
      <c r="A3651" s="1">
        <v>3644</v>
      </c>
      <c r="B3651" s="1">
        <v>3644</v>
      </c>
      <c r="C3651" s="1">
        <v>3645</v>
      </c>
      <c r="D3651" s="1" t="s">
        <v>234</v>
      </c>
      <c r="E3651" s="12">
        <v>0.83333333333333337</v>
      </c>
      <c r="F3651" s="1">
        <v>0.42799999999999999</v>
      </c>
      <c r="G3651" s="1">
        <v>0.52</v>
      </c>
      <c r="H3651" s="1">
        <v>0.52</v>
      </c>
      <c r="I3651" s="1">
        <v>0.52</v>
      </c>
      <c r="J3651" s="1">
        <v>0.52</v>
      </c>
      <c r="K3651" s="1">
        <v>0.373</v>
      </c>
      <c r="L3651" s="1">
        <v>0.51800000000000002</v>
      </c>
      <c r="M3651" s="1">
        <v>0.51800000000000002</v>
      </c>
      <c r="N3651" s="1">
        <v>0.51800000000000002</v>
      </c>
      <c r="O3651" s="1">
        <v>0.51800000000000002</v>
      </c>
      <c r="P3651" s="1"/>
    </row>
    <row r="3652" spans="1:16" ht="13.5" x14ac:dyDescent="0.35">
      <c r="A3652" s="1">
        <v>3645</v>
      </c>
      <c r="B3652" s="1">
        <v>3645</v>
      </c>
      <c r="C3652" s="1">
        <v>3646</v>
      </c>
      <c r="D3652" s="1" t="s">
        <v>234</v>
      </c>
      <c r="E3652" s="12">
        <v>0.875</v>
      </c>
      <c r="F3652" s="1">
        <v>0.38800000000000001</v>
      </c>
      <c r="G3652" s="1">
        <v>0.40899999999999997</v>
      </c>
      <c r="H3652" s="1">
        <v>0.40899999999999997</v>
      </c>
      <c r="I3652" s="1">
        <v>0.40899999999999997</v>
      </c>
      <c r="J3652" s="1">
        <v>0.40899999999999997</v>
      </c>
      <c r="K3652" s="1">
        <v>3.6999999999999998E-2</v>
      </c>
      <c r="L3652" s="1">
        <v>0.40699999999999997</v>
      </c>
      <c r="M3652" s="1">
        <v>0.40699999999999997</v>
      </c>
      <c r="N3652" s="1">
        <v>0.40799999999999997</v>
      </c>
      <c r="O3652" s="1">
        <v>0.40799999999999997</v>
      </c>
      <c r="P3652" s="1"/>
    </row>
    <row r="3653" spans="1:16" ht="13.5" x14ac:dyDescent="0.35">
      <c r="A3653" s="1">
        <v>3646</v>
      </c>
      <c r="B3653" s="1">
        <v>3646</v>
      </c>
      <c r="C3653" s="1">
        <v>3647</v>
      </c>
      <c r="D3653" s="1" t="s">
        <v>234</v>
      </c>
      <c r="E3653" s="12">
        <v>0.91666666666666663</v>
      </c>
      <c r="F3653" s="1">
        <v>0.113</v>
      </c>
      <c r="G3653" s="1">
        <v>0.40100000000000002</v>
      </c>
      <c r="H3653" s="1">
        <v>0.40100000000000002</v>
      </c>
      <c r="I3653" s="1">
        <v>0.40100000000000002</v>
      </c>
      <c r="J3653" s="1">
        <v>0.40100000000000002</v>
      </c>
      <c r="K3653" s="1">
        <v>8.9999999999999993E-3</v>
      </c>
      <c r="L3653" s="1">
        <v>0.39900000000000002</v>
      </c>
      <c r="M3653" s="1">
        <v>0.39900000000000002</v>
      </c>
      <c r="N3653" s="1">
        <v>0.39900000000000002</v>
      </c>
      <c r="O3653" s="1">
        <v>0.39900000000000002</v>
      </c>
      <c r="P3653" s="1"/>
    </row>
    <row r="3654" spans="1:16" ht="13.5" x14ac:dyDescent="0.35">
      <c r="A3654" s="1">
        <v>3647</v>
      </c>
      <c r="B3654" s="1">
        <v>3647</v>
      </c>
      <c r="C3654" s="1">
        <v>3648</v>
      </c>
      <c r="D3654" s="1" t="s">
        <v>234</v>
      </c>
      <c r="E3654" s="12">
        <v>0.95833333333333337</v>
      </c>
      <c r="F3654" s="1">
        <v>0.53600000000000003</v>
      </c>
      <c r="G3654" s="1">
        <v>0.436</v>
      </c>
      <c r="H3654" s="1">
        <v>0.436</v>
      </c>
      <c r="I3654" s="1">
        <v>0.436</v>
      </c>
      <c r="J3654" s="1">
        <v>0.436</v>
      </c>
      <c r="K3654" s="1">
        <v>0.56299999999999994</v>
      </c>
      <c r="L3654" s="1">
        <v>0.435</v>
      </c>
      <c r="M3654" s="1">
        <v>0.435</v>
      </c>
      <c r="N3654" s="1">
        <v>0.435</v>
      </c>
      <c r="O3654" s="1">
        <v>0.435</v>
      </c>
      <c r="P3654" s="1"/>
    </row>
    <row r="3655" spans="1:16" ht="13.5" x14ac:dyDescent="0.35">
      <c r="A3655" s="1">
        <v>3648</v>
      </c>
      <c r="B3655" s="1">
        <v>3648</v>
      </c>
      <c r="C3655" s="1">
        <v>3649</v>
      </c>
      <c r="D3655" s="1" t="s">
        <v>235</v>
      </c>
      <c r="E3655" s="12">
        <v>0</v>
      </c>
      <c r="F3655" s="1">
        <v>0.4</v>
      </c>
      <c r="G3655" s="1">
        <v>0.28599999999999998</v>
      </c>
      <c r="H3655" s="1">
        <v>0.28599999999999998</v>
      </c>
      <c r="I3655" s="1">
        <v>0.28599999999999998</v>
      </c>
      <c r="J3655" s="1">
        <v>0.28599999999999998</v>
      </c>
      <c r="K3655" s="1">
        <v>0.38700000000000001</v>
      </c>
      <c r="L3655" s="1">
        <v>0.28499999999999998</v>
      </c>
      <c r="M3655" s="1">
        <v>0.28499999999999998</v>
      </c>
      <c r="N3655" s="1">
        <v>0.28499999999999998</v>
      </c>
      <c r="O3655" s="1">
        <v>0.28499999999999998</v>
      </c>
      <c r="P3655" s="1"/>
    </row>
    <row r="3656" spans="1:16" ht="13.5" x14ac:dyDescent="0.35">
      <c r="A3656" s="1">
        <v>3649</v>
      </c>
      <c r="B3656" s="1">
        <v>3649</v>
      </c>
      <c r="C3656" s="1">
        <v>3650</v>
      </c>
      <c r="D3656" s="1" t="s">
        <v>235</v>
      </c>
      <c r="E3656" s="12">
        <v>4.1666666666666664E-2</v>
      </c>
      <c r="F3656" s="1">
        <v>3.6619999999999999</v>
      </c>
      <c r="G3656" s="1">
        <v>5.3719999999999999</v>
      </c>
      <c r="H3656" s="1">
        <v>3.9889999999999999</v>
      </c>
      <c r="I3656" s="1">
        <v>2.331</v>
      </c>
      <c r="J3656" s="1">
        <v>12.994</v>
      </c>
      <c r="K3656" s="1">
        <v>3.6</v>
      </c>
      <c r="L3656" s="1">
        <v>5.6369999999999996</v>
      </c>
      <c r="M3656" s="1">
        <v>4.1829999999999998</v>
      </c>
      <c r="N3656" s="1">
        <v>2.4380000000000002</v>
      </c>
      <c r="O3656" s="1">
        <v>10.185</v>
      </c>
      <c r="P3656" s="1"/>
    </row>
    <row r="3657" spans="1:16" ht="13.5" x14ac:dyDescent="0.35">
      <c r="A3657" s="1">
        <v>3650</v>
      </c>
      <c r="B3657" s="1">
        <v>3650</v>
      </c>
      <c r="C3657" s="1">
        <v>3651</v>
      </c>
      <c r="D3657" s="1" t="s">
        <v>235</v>
      </c>
      <c r="E3657" s="12">
        <v>8.3333333333333329E-2</v>
      </c>
      <c r="F3657" s="1">
        <v>4.4109999999999996</v>
      </c>
      <c r="G3657" s="1">
        <v>5.665</v>
      </c>
      <c r="H3657" s="1">
        <v>4.2430000000000003</v>
      </c>
      <c r="I3657" s="1">
        <v>1.9850000000000001</v>
      </c>
      <c r="J3657" s="1">
        <v>16.442</v>
      </c>
      <c r="K3657" s="1">
        <v>4.226</v>
      </c>
      <c r="L3657" s="1">
        <v>5.9320000000000004</v>
      </c>
      <c r="M3657" s="1">
        <v>4.4359999999999999</v>
      </c>
      <c r="N3657" s="1">
        <v>2.06</v>
      </c>
      <c r="O3657" s="1">
        <v>0.59599999999999997</v>
      </c>
      <c r="P3657" s="1"/>
    </row>
    <row r="3658" spans="1:16" ht="13.5" x14ac:dyDescent="0.35">
      <c r="A3658" s="1">
        <v>3651</v>
      </c>
      <c r="B3658" s="1">
        <v>3651</v>
      </c>
      <c r="C3658" s="1">
        <v>3652</v>
      </c>
      <c r="D3658" s="1" t="s">
        <v>235</v>
      </c>
      <c r="E3658" s="12">
        <v>0.125</v>
      </c>
      <c r="F3658" s="1">
        <v>2.38</v>
      </c>
      <c r="G3658" s="1">
        <v>2.5529999999999999</v>
      </c>
      <c r="H3658" s="1">
        <v>2.399</v>
      </c>
      <c r="I3658" s="1">
        <v>0.19500000000000001</v>
      </c>
      <c r="J3658" s="1">
        <v>2.819</v>
      </c>
      <c r="K3658" s="1">
        <v>2.4569999999999999</v>
      </c>
      <c r="L3658" s="1">
        <v>2.6509999999999998</v>
      </c>
      <c r="M3658" s="1">
        <v>2.4889999999999999</v>
      </c>
      <c r="N3658" s="1">
        <v>0.17</v>
      </c>
      <c r="O3658" s="1">
        <v>6.55</v>
      </c>
      <c r="P3658" s="1"/>
    </row>
    <row r="3659" spans="1:16" ht="13.5" x14ac:dyDescent="0.35">
      <c r="A3659" s="1">
        <v>3652</v>
      </c>
      <c r="B3659" s="1">
        <v>3652</v>
      </c>
      <c r="C3659" s="1">
        <v>3653</v>
      </c>
      <c r="D3659" s="1" t="s">
        <v>235</v>
      </c>
      <c r="E3659" s="12">
        <v>0.16666666666666666</v>
      </c>
      <c r="F3659" s="1">
        <v>0.123</v>
      </c>
      <c r="G3659" s="1">
        <v>0.60099999999999998</v>
      </c>
      <c r="H3659" s="1">
        <v>1.7000000000000001E-2</v>
      </c>
      <c r="I3659" s="1">
        <v>0.26400000000000001</v>
      </c>
      <c r="J3659" s="1">
        <v>7.88</v>
      </c>
      <c r="K3659" s="1">
        <v>5.1999999999999998E-2</v>
      </c>
      <c r="L3659" s="1">
        <v>0.66</v>
      </c>
      <c r="M3659" s="1">
        <v>4.5999999999999999E-2</v>
      </c>
      <c r="N3659" s="1">
        <v>0.30499999999999999</v>
      </c>
      <c r="O3659" s="1">
        <v>0.42</v>
      </c>
      <c r="P3659" s="1"/>
    </row>
    <row r="3660" spans="1:16" ht="13.5" x14ac:dyDescent="0.35">
      <c r="A3660" s="1">
        <v>3653</v>
      </c>
      <c r="B3660" s="1">
        <v>3653</v>
      </c>
      <c r="C3660" s="1">
        <v>3654</v>
      </c>
      <c r="D3660" s="1" t="s">
        <v>235</v>
      </c>
      <c r="E3660" s="12">
        <v>0.20833333333333334</v>
      </c>
      <c r="F3660" s="1">
        <v>8.4770000000000003</v>
      </c>
      <c r="G3660" s="1">
        <v>10.721</v>
      </c>
      <c r="H3660" s="1">
        <v>8.3469999999999995</v>
      </c>
      <c r="I3660" s="1">
        <v>1.978</v>
      </c>
      <c r="J3660" s="1">
        <v>22.105</v>
      </c>
      <c r="K3660" s="1">
        <v>8.4280000000000008</v>
      </c>
      <c r="L3660" s="1">
        <v>11.297000000000001</v>
      </c>
      <c r="M3660" s="1">
        <v>8.7989999999999995</v>
      </c>
      <c r="N3660" s="1">
        <v>2.0990000000000002</v>
      </c>
      <c r="O3660" s="1">
        <v>2.3879999999999999</v>
      </c>
      <c r="P3660" s="1"/>
    </row>
    <row r="3661" spans="1:16" ht="13.5" x14ac:dyDescent="0.35">
      <c r="A3661" s="1">
        <v>3654</v>
      </c>
      <c r="B3661" s="1">
        <v>3654</v>
      </c>
      <c r="C3661" s="1">
        <v>3655</v>
      </c>
      <c r="D3661" s="1" t="s">
        <v>235</v>
      </c>
      <c r="E3661" s="12">
        <v>0.25</v>
      </c>
      <c r="F3661" s="1">
        <v>2.2629999999999999</v>
      </c>
      <c r="G3661" s="1">
        <v>3.0179999999999998</v>
      </c>
      <c r="H3661" s="1">
        <v>2.3820000000000001</v>
      </c>
      <c r="I3661" s="1">
        <v>0.91500000000000004</v>
      </c>
      <c r="J3661" s="1">
        <v>6.8000000000000005E-2</v>
      </c>
      <c r="K3661" s="1">
        <v>2.3119999999999998</v>
      </c>
      <c r="L3661" s="1">
        <v>3.1709999999999998</v>
      </c>
      <c r="M3661" s="1">
        <v>2.5019999999999998</v>
      </c>
      <c r="N3661" s="1">
        <v>0.95899999999999996</v>
      </c>
      <c r="O3661" s="1">
        <v>6.8000000000000005E-2</v>
      </c>
      <c r="P3661" s="1"/>
    </row>
    <row r="3662" spans="1:16" ht="13.5" x14ac:dyDescent="0.35">
      <c r="A3662" s="1">
        <v>3655</v>
      </c>
      <c r="B3662" s="1">
        <v>3655</v>
      </c>
      <c r="C3662" s="1">
        <v>3656</v>
      </c>
      <c r="D3662" s="1" t="s">
        <v>235</v>
      </c>
      <c r="E3662" s="12">
        <v>0.29166666666666669</v>
      </c>
      <c r="F3662" s="1">
        <v>7.6429999999999998</v>
      </c>
      <c r="G3662" s="1">
        <v>6.9409999999999998</v>
      </c>
      <c r="H3662" s="1">
        <v>7.8780000000000001</v>
      </c>
      <c r="I3662" s="1">
        <v>7.8040000000000003</v>
      </c>
      <c r="J3662" s="1">
        <v>2.9540000000000002</v>
      </c>
      <c r="K3662" s="1">
        <v>7.77</v>
      </c>
      <c r="L3662" s="1">
        <v>6.8070000000000004</v>
      </c>
      <c r="M3662" s="1">
        <v>7.7930000000000001</v>
      </c>
      <c r="N3662" s="1">
        <v>7.7149999999999999</v>
      </c>
      <c r="O3662" s="1">
        <v>5.8109999999999999</v>
      </c>
      <c r="P3662" s="1"/>
    </row>
    <row r="3663" spans="1:16" ht="13.5" x14ac:dyDescent="0.35">
      <c r="A3663" s="1">
        <v>3656</v>
      </c>
      <c r="B3663" s="1">
        <v>3656</v>
      </c>
      <c r="C3663" s="1">
        <v>3657</v>
      </c>
      <c r="D3663" s="1" t="s">
        <v>235</v>
      </c>
      <c r="E3663" s="12">
        <v>0.33333333333333331</v>
      </c>
      <c r="F3663" s="1">
        <v>1.2609999999999999</v>
      </c>
      <c r="G3663" s="1">
        <v>2.4929999999999999</v>
      </c>
      <c r="H3663" s="1">
        <v>0.95299999999999996</v>
      </c>
      <c r="I3663" s="1">
        <v>2.6379999999999999</v>
      </c>
      <c r="J3663" s="1">
        <v>29.157</v>
      </c>
      <c r="K3663" s="1">
        <v>1.1060000000000001</v>
      </c>
      <c r="L3663" s="1">
        <v>2.6480000000000001</v>
      </c>
      <c r="M3663" s="1">
        <v>1.028</v>
      </c>
      <c r="N3663" s="1">
        <v>2.8</v>
      </c>
      <c r="O3663" s="1">
        <v>21.766999999999999</v>
      </c>
      <c r="P3663" s="1"/>
    </row>
    <row r="3664" spans="1:16" ht="13.5" x14ac:dyDescent="0.35">
      <c r="A3664" s="1">
        <v>3657</v>
      </c>
      <c r="B3664" s="1">
        <v>3657</v>
      </c>
      <c r="C3664" s="1">
        <v>3658</v>
      </c>
      <c r="D3664" s="1" t="s">
        <v>235</v>
      </c>
      <c r="E3664" s="12">
        <v>0.375</v>
      </c>
      <c r="F3664" s="1">
        <v>3.2109999999999999</v>
      </c>
      <c r="G3664" s="1">
        <v>4.8899999999999997</v>
      </c>
      <c r="H3664" s="1">
        <v>3.4009999999999998</v>
      </c>
      <c r="I3664" s="1">
        <v>3.2050000000000001</v>
      </c>
      <c r="J3664" s="1">
        <v>19.593</v>
      </c>
      <c r="K3664" s="1">
        <v>2.9209999999999998</v>
      </c>
      <c r="L3664" s="1">
        <v>5.1159999999999997</v>
      </c>
      <c r="M3664" s="1">
        <v>3.548</v>
      </c>
      <c r="N3664" s="1">
        <v>3.3420000000000001</v>
      </c>
      <c r="O3664" s="1">
        <v>10.272</v>
      </c>
      <c r="P3664" s="1"/>
    </row>
    <row r="3665" spans="1:16" ht="13.5" x14ac:dyDescent="0.35">
      <c r="A3665" s="1">
        <v>3658</v>
      </c>
      <c r="B3665" s="1">
        <v>3658</v>
      </c>
      <c r="C3665" s="1">
        <v>3659</v>
      </c>
      <c r="D3665" s="1" t="s">
        <v>235</v>
      </c>
      <c r="E3665" s="12">
        <v>0.41666666666666669</v>
      </c>
      <c r="F3665" s="1">
        <v>0.23</v>
      </c>
      <c r="G3665" s="1">
        <v>1.454</v>
      </c>
      <c r="H3665" s="1">
        <v>0.66200000000000003</v>
      </c>
      <c r="I3665" s="1">
        <v>1.1719999999999999</v>
      </c>
      <c r="J3665" s="1">
        <v>17.844999999999999</v>
      </c>
      <c r="K3665" s="1">
        <v>0.23599999999999999</v>
      </c>
      <c r="L3665" s="1">
        <v>1.5629999999999999</v>
      </c>
      <c r="M3665" s="1">
        <v>0.72899999999999998</v>
      </c>
      <c r="N3665" s="1">
        <v>1.266</v>
      </c>
      <c r="O3665" s="1">
        <v>16.922000000000001</v>
      </c>
      <c r="P3665" s="1"/>
    </row>
    <row r="3666" spans="1:16" ht="13.5" x14ac:dyDescent="0.35">
      <c r="A3666" s="1">
        <v>3659</v>
      </c>
      <c r="B3666" s="1">
        <v>3659</v>
      </c>
      <c r="C3666" s="1">
        <v>3660</v>
      </c>
      <c r="D3666" s="1" t="s">
        <v>235</v>
      </c>
      <c r="E3666" s="12">
        <v>0.45833333333333331</v>
      </c>
      <c r="F3666" s="1">
        <v>2.5019999999999998</v>
      </c>
      <c r="G3666" s="1">
        <v>1.782</v>
      </c>
      <c r="H3666" s="1">
        <v>0.90400000000000003</v>
      </c>
      <c r="I3666" s="1">
        <v>1.1439999999999999</v>
      </c>
      <c r="J3666" s="1">
        <v>23.885999999999999</v>
      </c>
      <c r="K3666" s="1">
        <v>2.5739999999999998</v>
      </c>
      <c r="L3666" s="1">
        <v>1.921</v>
      </c>
      <c r="M3666" s="1">
        <v>0.997</v>
      </c>
      <c r="N3666" s="1">
        <v>1.2490000000000001</v>
      </c>
      <c r="O3666" s="1">
        <v>33.872</v>
      </c>
      <c r="P3666" s="1"/>
    </row>
    <row r="3667" spans="1:16" ht="13.5" x14ac:dyDescent="0.35">
      <c r="A3667" s="1">
        <v>3660</v>
      </c>
      <c r="B3667" s="1">
        <v>3660</v>
      </c>
      <c r="C3667" s="1">
        <v>3661</v>
      </c>
      <c r="D3667" s="1" t="s">
        <v>235</v>
      </c>
      <c r="E3667" s="12">
        <v>0.5</v>
      </c>
      <c r="F3667" s="1">
        <v>6.8380000000000001</v>
      </c>
      <c r="G3667" s="1">
        <v>8.3659999999999997</v>
      </c>
      <c r="H3667" s="1">
        <v>4.7290000000000001</v>
      </c>
      <c r="I3667" s="1">
        <v>7.0149999999999997</v>
      </c>
      <c r="J3667" s="1">
        <v>6.8010000000000002</v>
      </c>
      <c r="K3667" s="1">
        <v>8.577</v>
      </c>
      <c r="L3667" s="1">
        <v>8.8439999999999994</v>
      </c>
      <c r="M3667" s="1">
        <v>5.0179999999999998</v>
      </c>
      <c r="N3667" s="1">
        <v>7.423</v>
      </c>
      <c r="O3667" s="1">
        <v>40.585999999999999</v>
      </c>
      <c r="P3667" s="1"/>
    </row>
    <row r="3668" spans="1:16" ht="13.5" x14ac:dyDescent="0.35">
      <c r="A3668" s="1">
        <v>3661</v>
      </c>
      <c r="B3668" s="1">
        <v>3661</v>
      </c>
      <c r="C3668" s="1">
        <v>3662</v>
      </c>
      <c r="D3668" s="1" t="s">
        <v>235</v>
      </c>
      <c r="E3668" s="12">
        <v>0.54166666666666663</v>
      </c>
      <c r="F3668" s="1">
        <v>4.8730000000000002</v>
      </c>
      <c r="G3668" s="1">
        <v>5.4409999999999998</v>
      </c>
      <c r="H3668" s="1">
        <v>3.3140000000000001</v>
      </c>
      <c r="I3668" s="1">
        <v>4.8949999999999996</v>
      </c>
      <c r="J3668" s="1">
        <v>23.733000000000001</v>
      </c>
      <c r="K3668" s="1">
        <v>4.383</v>
      </c>
      <c r="L3668" s="1">
        <v>5.694</v>
      </c>
      <c r="M3668" s="1">
        <v>3.4569999999999999</v>
      </c>
      <c r="N3668" s="1">
        <v>5.12</v>
      </c>
      <c r="O3668" s="1">
        <v>52.292999999999999</v>
      </c>
      <c r="P3668" s="1"/>
    </row>
    <row r="3669" spans="1:16" ht="13.5" x14ac:dyDescent="0.35">
      <c r="A3669" s="1">
        <v>3662</v>
      </c>
      <c r="B3669" s="1">
        <v>3662</v>
      </c>
      <c r="C3669" s="1">
        <v>3663</v>
      </c>
      <c r="D3669" s="1" t="s">
        <v>235</v>
      </c>
      <c r="E3669" s="12">
        <v>0.58333333333333337</v>
      </c>
      <c r="F3669" s="1">
        <v>9.9510000000000005</v>
      </c>
      <c r="G3669" s="1">
        <v>12.750999999999999</v>
      </c>
      <c r="H3669" s="1">
        <v>7.9480000000000004</v>
      </c>
      <c r="I3669" s="1">
        <v>9.8870000000000005</v>
      </c>
      <c r="J3669" s="1">
        <v>8.6950000000000003</v>
      </c>
      <c r="K3669" s="1">
        <v>12.084</v>
      </c>
      <c r="L3669" s="1">
        <v>13.449</v>
      </c>
      <c r="M3669" s="1">
        <v>8.3970000000000002</v>
      </c>
      <c r="N3669" s="1">
        <v>10.436999999999999</v>
      </c>
      <c r="O3669" s="1">
        <v>23.914000000000001</v>
      </c>
      <c r="P3669" s="1"/>
    </row>
    <row r="3670" spans="1:16" ht="13.5" x14ac:dyDescent="0.35">
      <c r="A3670" s="1">
        <v>3663</v>
      </c>
      <c r="B3670" s="1">
        <v>3663</v>
      </c>
      <c r="C3670" s="1">
        <v>3664</v>
      </c>
      <c r="D3670" s="1" t="s">
        <v>235</v>
      </c>
      <c r="E3670" s="12">
        <v>0.625</v>
      </c>
      <c r="F3670" s="1">
        <v>0.85799999999999998</v>
      </c>
      <c r="G3670" s="1">
        <v>1.405</v>
      </c>
      <c r="H3670" s="1">
        <v>0.77900000000000003</v>
      </c>
      <c r="I3670" s="1">
        <v>0.754</v>
      </c>
      <c r="J3670" s="1">
        <v>7.5030000000000001</v>
      </c>
      <c r="K3670" s="1">
        <v>0.70299999999999996</v>
      </c>
      <c r="L3670" s="1">
        <v>1.534</v>
      </c>
      <c r="M3670" s="1">
        <v>0.88</v>
      </c>
      <c r="N3670" s="1">
        <v>0.85299999999999998</v>
      </c>
      <c r="O3670" s="1">
        <v>5.7270000000000003</v>
      </c>
      <c r="P3670" s="1"/>
    </row>
    <row r="3671" spans="1:16" ht="13.5" x14ac:dyDescent="0.35">
      <c r="A3671" s="1">
        <v>3664</v>
      </c>
      <c r="B3671" s="1">
        <v>3664</v>
      </c>
      <c r="C3671" s="1">
        <v>3665</v>
      </c>
      <c r="D3671" s="1" t="s">
        <v>235</v>
      </c>
      <c r="E3671" s="12">
        <v>0.66666666666666663</v>
      </c>
      <c r="F3671" s="1">
        <v>11.010999999999999</v>
      </c>
      <c r="G3671" s="1">
        <v>11.654999999999999</v>
      </c>
      <c r="H3671" s="1">
        <v>10.987</v>
      </c>
      <c r="I3671" s="1">
        <v>11.096</v>
      </c>
      <c r="J3671" s="1">
        <v>19.190999999999999</v>
      </c>
      <c r="K3671" s="1">
        <v>10.942</v>
      </c>
      <c r="L3671" s="1">
        <v>11.757</v>
      </c>
      <c r="M3671" s="1">
        <v>11.05</v>
      </c>
      <c r="N3671" s="1">
        <v>11.164</v>
      </c>
      <c r="O3671" s="1">
        <v>14.629</v>
      </c>
      <c r="P3671" s="1"/>
    </row>
    <row r="3672" spans="1:16" ht="13.5" x14ac:dyDescent="0.35">
      <c r="A3672" s="1">
        <v>3665</v>
      </c>
      <c r="B3672" s="1">
        <v>3665</v>
      </c>
      <c r="C3672" s="1">
        <v>3666</v>
      </c>
      <c r="D3672" s="1" t="s">
        <v>235</v>
      </c>
      <c r="E3672" s="12">
        <v>0.70833333333333337</v>
      </c>
      <c r="F3672" s="1">
        <v>2.004</v>
      </c>
      <c r="G3672" s="1">
        <v>3.569</v>
      </c>
      <c r="H3672" s="1">
        <v>2.1040000000000001</v>
      </c>
      <c r="I3672" s="1">
        <v>3.07</v>
      </c>
      <c r="J3672" s="1">
        <v>16.885999999999999</v>
      </c>
      <c r="K3672" s="1">
        <v>2.3340000000000001</v>
      </c>
      <c r="L3672" s="1">
        <v>3.72</v>
      </c>
      <c r="M3672" s="1">
        <v>2.1800000000000002</v>
      </c>
      <c r="N3672" s="1">
        <v>3.1960000000000002</v>
      </c>
      <c r="O3672" s="1">
        <v>10.518000000000001</v>
      </c>
      <c r="P3672" s="1"/>
    </row>
    <row r="3673" spans="1:16" ht="13.5" x14ac:dyDescent="0.35">
      <c r="A3673" s="1">
        <v>3666</v>
      </c>
      <c r="B3673" s="1">
        <v>3666</v>
      </c>
      <c r="C3673" s="1">
        <v>3667</v>
      </c>
      <c r="D3673" s="1" t="s">
        <v>235</v>
      </c>
      <c r="E3673" s="12">
        <v>0.75</v>
      </c>
      <c r="F3673" s="1">
        <v>1.554</v>
      </c>
      <c r="G3673" s="1">
        <v>1.976</v>
      </c>
      <c r="H3673" s="1">
        <v>1.738</v>
      </c>
      <c r="I3673" s="1">
        <v>0.58299999999999996</v>
      </c>
      <c r="J3673" s="1">
        <v>0.434</v>
      </c>
      <c r="K3673" s="1">
        <v>1.4239999999999999</v>
      </c>
      <c r="L3673" s="1">
        <v>2.0539999999999998</v>
      </c>
      <c r="M3673" s="1">
        <v>1.8029999999999999</v>
      </c>
      <c r="N3673" s="1">
        <v>0.58799999999999997</v>
      </c>
      <c r="O3673" s="1">
        <v>0.43</v>
      </c>
      <c r="P3673" s="1"/>
    </row>
    <row r="3674" spans="1:16" ht="13.5" x14ac:dyDescent="0.35">
      <c r="A3674" s="1">
        <v>3667</v>
      </c>
      <c r="B3674" s="1">
        <v>3667</v>
      </c>
      <c r="C3674" s="1">
        <v>3668</v>
      </c>
      <c r="D3674" s="1" t="s">
        <v>235</v>
      </c>
      <c r="E3674" s="12">
        <v>0.79166666666666663</v>
      </c>
      <c r="F3674" s="1">
        <v>4.835</v>
      </c>
      <c r="G3674" s="1">
        <v>7.9569999999999999</v>
      </c>
      <c r="H3674" s="1">
        <v>4.9610000000000003</v>
      </c>
      <c r="I3674" s="1">
        <v>4.8559999999999999</v>
      </c>
      <c r="J3674" s="1">
        <v>0.39700000000000002</v>
      </c>
      <c r="K3674" s="1">
        <v>5.0090000000000003</v>
      </c>
      <c r="L3674" s="1">
        <v>8.3940000000000001</v>
      </c>
      <c r="M3674" s="1">
        <v>5.2430000000000003</v>
      </c>
      <c r="N3674" s="1">
        <v>5.1319999999999997</v>
      </c>
      <c r="O3674" s="1">
        <v>0.39500000000000002</v>
      </c>
      <c r="P3674" s="1"/>
    </row>
    <row r="3675" spans="1:16" ht="13.5" x14ac:dyDescent="0.35">
      <c r="A3675" s="1">
        <v>3668</v>
      </c>
      <c r="B3675" s="1">
        <v>3668</v>
      </c>
      <c r="C3675" s="1">
        <v>3669</v>
      </c>
      <c r="D3675" s="1" t="s">
        <v>235</v>
      </c>
      <c r="E3675" s="12">
        <v>0.83333333333333337</v>
      </c>
      <c r="F3675" s="1">
        <v>0.23100000000000001</v>
      </c>
      <c r="G3675" s="1">
        <v>0.38100000000000001</v>
      </c>
      <c r="H3675" s="1">
        <v>0.38100000000000001</v>
      </c>
      <c r="I3675" s="1">
        <v>0.38100000000000001</v>
      </c>
      <c r="J3675" s="1">
        <v>0.38300000000000001</v>
      </c>
      <c r="K3675" s="1">
        <v>0.23</v>
      </c>
      <c r="L3675" s="1">
        <v>0.379</v>
      </c>
      <c r="M3675" s="1">
        <v>0.379</v>
      </c>
      <c r="N3675" s="1">
        <v>0.379</v>
      </c>
      <c r="O3675" s="1">
        <v>0.38</v>
      </c>
      <c r="P3675" s="1"/>
    </row>
    <row r="3676" spans="1:16" ht="13.5" x14ac:dyDescent="0.35">
      <c r="A3676" s="1">
        <v>3669</v>
      </c>
      <c r="B3676" s="1">
        <v>3669</v>
      </c>
      <c r="C3676" s="1">
        <v>3670</v>
      </c>
      <c r="D3676" s="1" t="s">
        <v>235</v>
      </c>
      <c r="E3676" s="12">
        <v>0.875</v>
      </c>
      <c r="F3676" s="1">
        <v>5.7060000000000004</v>
      </c>
      <c r="G3676" s="1">
        <v>7.984</v>
      </c>
      <c r="H3676" s="1">
        <v>5.8090000000000002</v>
      </c>
      <c r="I3676" s="1">
        <v>3.5550000000000002</v>
      </c>
      <c r="J3676" s="1">
        <v>0.439</v>
      </c>
      <c r="K3676" s="1">
        <v>5.6689999999999996</v>
      </c>
      <c r="L3676" s="1">
        <v>8.375</v>
      </c>
      <c r="M3676" s="1">
        <v>6.0869999999999997</v>
      </c>
      <c r="N3676" s="1">
        <v>3.7149999999999999</v>
      </c>
      <c r="O3676" s="1">
        <v>0.436</v>
      </c>
      <c r="P3676" s="1"/>
    </row>
    <row r="3677" spans="1:16" ht="13.5" x14ac:dyDescent="0.35">
      <c r="A3677" s="1">
        <v>3670</v>
      </c>
      <c r="B3677" s="1">
        <v>3670</v>
      </c>
      <c r="C3677" s="1">
        <v>3671</v>
      </c>
      <c r="D3677" s="1" t="s">
        <v>235</v>
      </c>
      <c r="E3677" s="12">
        <v>0.91666666666666663</v>
      </c>
      <c r="F3677" s="1">
        <v>11.132</v>
      </c>
      <c r="G3677" s="1">
        <v>14.51</v>
      </c>
      <c r="H3677" s="1">
        <v>10.977</v>
      </c>
      <c r="I3677" s="1">
        <v>4.1829999999999998</v>
      </c>
      <c r="J3677" s="1">
        <v>0.53500000000000003</v>
      </c>
      <c r="K3677" s="1">
        <v>11.128</v>
      </c>
      <c r="L3677" s="1">
        <v>15.234999999999999</v>
      </c>
      <c r="M3677" s="1">
        <v>11.519</v>
      </c>
      <c r="N3677" s="1">
        <v>4.3710000000000004</v>
      </c>
      <c r="O3677" s="1">
        <v>0.53300000000000003</v>
      </c>
      <c r="P3677" s="1"/>
    </row>
    <row r="3678" spans="1:16" ht="13.5" x14ac:dyDescent="0.35">
      <c r="A3678" s="1">
        <v>3671</v>
      </c>
      <c r="B3678" s="1">
        <v>3671</v>
      </c>
      <c r="C3678" s="1">
        <v>3672</v>
      </c>
      <c r="D3678" s="1" t="s">
        <v>235</v>
      </c>
      <c r="E3678" s="12">
        <v>0.95833333333333337</v>
      </c>
      <c r="F3678" s="1">
        <v>6.4050000000000002</v>
      </c>
      <c r="G3678" s="1">
        <v>9.83</v>
      </c>
      <c r="H3678" s="1">
        <v>6.5620000000000003</v>
      </c>
      <c r="I3678" s="1">
        <v>4.2880000000000003</v>
      </c>
      <c r="J3678" s="1">
        <v>0.69299999999999995</v>
      </c>
      <c r="K3678" s="1">
        <v>6.3789999999999996</v>
      </c>
      <c r="L3678" s="1">
        <v>10.38</v>
      </c>
      <c r="M3678" s="1">
        <v>6.9420000000000002</v>
      </c>
      <c r="N3678" s="1">
        <v>4.5490000000000004</v>
      </c>
      <c r="O3678" s="1">
        <v>0.69099999999999995</v>
      </c>
      <c r="P3678" s="1"/>
    </row>
    <row r="3679" spans="1:16" ht="13.5" x14ac:dyDescent="0.35">
      <c r="A3679" s="1">
        <v>3672</v>
      </c>
      <c r="B3679" s="1">
        <v>3672</v>
      </c>
      <c r="C3679" s="1">
        <v>3673</v>
      </c>
      <c r="D3679" s="1" t="s">
        <v>236</v>
      </c>
      <c r="E3679" s="12">
        <v>0</v>
      </c>
      <c r="F3679" s="1">
        <v>8.0210000000000008</v>
      </c>
      <c r="G3679" s="1">
        <v>10.135999999999999</v>
      </c>
      <c r="H3679" s="1">
        <v>7.6970000000000001</v>
      </c>
      <c r="I3679" s="1">
        <v>0.92200000000000004</v>
      </c>
      <c r="J3679" s="1">
        <v>0.86399999999999999</v>
      </c>
      <c r="K3679" s="1">
        <v>8.077</v>
      </c>
      <c r="L3679" s="1">
        <v>10.71</v>
      </c>
      <c r="M3679" s="1">
        <v>8.1440000000000001</v>
      </c>
      <c r="N3679" s="1">
        <v>1.016</v>
      </c>
      <c r="O3679" s="1">
        <v>0.86299999999999999</v>
      </c>
      <c r="P3679" s="1"/>
    </row>
    <row r="3680" spans="1:16" ht="13.5" x14ac:dyDescent="0.35">
      <c r="A3680" s="1">
        <v>3673</v>
      </c>
      <c r="B3680" s="1">
        <v>3673</v>
      </c>
      <c r="C3680" s="1">
        <v>3674</v>
      </c>
      <c r="D3680" s="1" t="s">
        <v>236</v>
      </c>
      <c r="E3680" s="12">
        <v>4.1666666666666664E-2</v>
      </c>
      <c r="F3680" s="1">
        <v>16.766999999999999</v>
      </c>
      <c r="G3680" s="1">
        <v>20.719000000000001</v>
      </c>
      <c r="H3680" s="1">
        <v>15.407</v>
      </c>
      <c r="I3680" s="1">
        <v>4.3979999999999997</v>
      </c>
      <c r="J3680" s="1">
        <v>33.170999999999999</v>
      </c>
      <c r="K3680" s="1">
        <v>16.754000000000001</v>
      </c>
      <c r="L3680" s="1">
        <v>21.757999999999999</v>
      </c>
      <c r="M3680" s="1">
        <v>16.170000000000002</v>
      </c>
      <c r="N3680" s="1">
        <v>4.5880000000000001</v>
      </c>
      <c r="O3680" s="1">
        <v>5.0839999999999996</v>
      </c>
      <c r="P3680" s="1"/>
    </row>
    <row r="3681" spans="1:16" ht="13.5" x14ac:dyDescent="0.35">
      <c r="A3681" s="1">
        <v>3674</v>
      </c>
      <c r="B3681" s="1">
        <v>3674</v>
      </c>
      <c r="C3681" s="1">
        <v>3675</v>
      </c>
      <c r="D3681" s="1" t="s">
        <v>236</v>
      </c>
      <c r="E3681" s="12">
        <v>8.3333333333333329E-2</v>
      </c>
      <c r="F3681" s="1">
        <v>2.2709999999999999</v>
      </c>
      <c r="G3681" s="1">
        <v>2.2410000000000001</v>
      </c>
      <c r="H3681" s="1">
        <v>1.9179999999999999</v>
      </c>
      <c r="I3681" s="1">
        <v>0.23699999999999999</v>
      </c>
      <c r="J3681" s="1">
        <v>2.5099999999999998</v>
      </c>
      <c r="K3681" s="1">
        <v>2.2690000000000001</v>
      </c>
      <c r="L3681" s="1">
        <v>2.327</v>
      </c>
      <c r="M3681" s="1">
        <v>1.9870000000000001</v>
      </c>
      <c r="N3681" s="1">
        <v>0.218</v>
      </c>
      <c r="O3681" s="1">
        <v>3.3580000000000001</v>
      </c>
      <c r="P3681" s="1"/>
    </row>
    <row r="3682" spans="1:16" ht="13.5" x14ac:dyDescent="0.35">
      <c r="A3682" s="1">
        <v>3675</v>
      </c>
      <c r="B3682" s="1">
        <v>3675</v>
      </c>
      <c r="C3682" s="1">
        <v>3676</v>
      </c>
      <c r="D3682" s="1" t="s">
        <v>236</v>
      </c>
      <c r="E3682" s="12">
        <v>0.125</v>
      </c>
      <c r="F3682" s="1">
        <v>11.738</v>
      </c>
      <c r="G3682" s="1">
        <v>14.369</v>
      </c>
      <c r="H3682" s="1">
        <v>10.614000000000001</v>
      </c>
      <c r="I3682" s="1">
        <v>1.59</v>
      </c>
      <c r="J3682" s="1">
        <v>17.064</v>
      </c>
      <c r="K3682" s="1">
        <v>11.772</v>
      </c>
      <c r="L3682" s="1">
        <v>15.145</v>
      </c>
      <c r="M3682" s="1">
        <v>11.195</v>
      </c>
      <c r="N3682" s="1">
        <v>1.7010000000000001</v>
      </c>
      <c r="O3682" s="1">
        <v>5.0010000000000003</v>
      </c>
      <c r="P3682" s="1"/>
    </row>
    <row r="3683" spans="1:16" ht="13.5" x14ac:dyDescent="0.35">
      <c r="A3683" s="1">
        <v>3676</v>
      </c>
      <c r="B3683" s="1">
        <v>3676</v>
      </c>
      <c r="C3683" s="1">
        <v>3677</v>
      </c>
      <c r="D3683" s="1" t="s">
        <v>236</v>
      </c>
      <c r="E3683" s="12">
        <v>0.16666666666666666</v>
      </c>
      <c r="F3683" s="1">
        <v>1.337</v>
      </c>
      <c r="G3683" s="1">
        <v>1.6479999999999999</v>
      </c>
      <c r="H3683" s="1">
        <v>1.177</v>
      </c>
      <c r="I3683" s="1">
        <v>0.19700000000000001</v>
      </c>
      <c r="J3683" s="1">
        <v>2.0019999999999998</v>
      </c>
      <c r="K3683" s="1">
        <v>1.3720000000000001</v>
      </c>
      <c r="L3683" s="1">
        <v>1.754</v>
      </c>
      <c r="M3683" s="1">
        <v>1.2589999999999999</v>
      </c>
      <c r="N3683" s="1">
        <v>0.186</v>
      </c>
      <c r="O3683" s="1">
        <v>0.76</v>
      </c>
      <c r="P3683" s="1"/>
    </row>
    <row r="3684" spans="1:16" ht="13.5" x14ac:dyDescent="0.35">
      <c r="A3684" s="1">
        <v>3677</v>
      </c>
      <c r="B3684" s="1">
        <v>3677</v>
      </c>
      <c r="C3684" s="1">
        <v>3678</v>
      </c>
      <c r="D3684" s="1" t="s">
        <v>236</v>
      </c>
      <c r="E3684" s="12">
        <v>0.20833333333333334</v>
      </c>
      <c r="F3684" s="1">
        <v>1.0169999999999999</v>
      </c>
      <c r="G3684" s="1">
        <v>1.212</v>
      </c>
      <c r="H3684" s="1">
        <v>0.91300000000000003</v>
      </c>
      <c r="I3684" s="1">
        <v>0.41299999999999998</v>
      </c>
      <c r="J3684" s="1">
        <v>1.9890000000000001</v>
      </c>
      <c r="K3684" s="1">
        <v>1.0589999999999999</v>
      </c>
      <c r="L3684" s="1">
        <v>1.2629999999999999</v>
      </c>
      <c r="M3684" s="1">
        <v>0.94899999999999995</v>
      </c>
      <c r="N3684" s="1">
        <v>0.42299999999999999</v>
      </c>
      <c r="O3684" s="1">
        <v>0.59399999999999997</v>
      </c>
      <c r="P3684" s="1"/>
    </row>
    <row r="3685" spans="1:16" ht="13.5" x14ac:dyDescent="0.35">
      <c r="A3685" s="1">
        <v>3678</v>
      </c>
      <c r="B3685" s="1">
        <v>3678</v>
      </c>
      <c r="C3685" s="1">
        <v>3679</v>
      </c>
      <c r="D3685" s="1" t="s">
        <v>236</v>
      </c>
      <c r="E3685" s="12">
        <v>0.25</v>
      </c>
      <c r="F3685" s="1">
        <v>0.193</v>
      </c>
      <c r="G3685" s="1">
        <v>0.56000000000000005</v>
      </c>
      <c r="H3685" s="1">
        <v>3.9E-2</v>
      </c>
      <c r="I3685" s="1">
        <v>0.58299999999999996</v>
      </c>
      <c r="J3685" s="1">
        <v>6.9459999999999997</v>
      </c>
      <c r="K3685" s="1">
        <v>0.13500000000000001</v>
      </c>
      <c r="L3685" s="1">
        <v>0.60099999999999998</v>
      </c>
      <c r="M3685" s="1">
        <v>5.2999999999999999E-2</v>
      </c>
      <c r="N3685" s="1">
        <v>0.625</v>
      </c>
      <c r="O3685" s="1">
        <v>1.3160000000000001</v>
      </c>
      <c r="P3685" s="1"/>
    </row>
    <row r="3686" spans="1:16" ht="13.5" x14ac:dyDescent="0.35">
      <c r="A3686" s="1">
        <v>3679</v>
      </c>
      <c r="B3686" s="1">
        <v>3679</v>
      </c>
      <c r="C3686" s="1">
        <v>3680</v>
      </c>
      <c r="D3686" s="1" t="s">
        <v>236</v>
      </c>
      <c r="E3686" s="12">
        <v>0.29166666666666669</v>
      </c>
      <c r="F3686" s="1">
        <v>3.2280000000000002</v>
      </c>
      <c r="G3686" s="1">
        <v>5.4560000000000004</v>
      </c>
      <c r="H3686" s="1">
        <v>2.1280000000000001</v>
      </c>
      <c r="I3686" s="1">
        <v>7.9740000000000002</v>
      </c>
      <c r="J3686" s="1">
        <v>2.944</v>
      </c>
      <c r="K3686" s="1">
        <v>3.2160000000000002</v>
      </c>
      <c r="L3686" s="1">
        <v>6.2130000000000001</v>
      </c>
      <c r="M3686" s="1">
        <v>2.7109999999999999</v>
      </c>
      <c r="N3686" s="1">
        <v>7.9169999999999998</v>
      </c>
      <c r="O3686" s="1">
        <v>8.7420000000000009</v>
      </c>
      <c r="P3686" s="1"/>
    </row>
    <row r="3687" spans="1:16" ht="13.5" x14ac:dyDescent="0.35">
      <c r="A3687" s="1">
        <v>3680</v>
      </c>
      <c r="B3687" s="1">
        <v>3680</v>
      </c>
      <c r="C3687" s="1">
        <v>3681</v>
      </c>
      <c r="D3687" s="1" t="s">
        <v>236</v>
      </c>
      <c r="E3687" s="12">
        <v>0.33333333333333331</v>
      </c>
      <c r="F3687" s="1">
        <v>5.9690000000000003</v>
      </c>
      <c r="G3687" s="1">
        <v>7.02</v>
      </c>
      <c r="H3687" s="1">
        <v>5.2110000000000003</v>
      </c>
      <c r="I3687" s="1">
        <v>0.45100000000000001</v>
      </c>
      <c r="J3687" s="1">
        <v>10.057</v>
      </c>
      <c r="K3687" s="1">
        <v>5.9349999999999996</v>
      </c>
      <c r="L3687" s="1">
        <v>7.391</v>
      </c>
      <c r="M3687" s="1">
        <v>5.4880000000000004</v>
      </c>
      <c r="N3687" s="1">
        <v>0.48099999999999998</v>
      </c>
      <c r="O3687" s="1">
        <v>1.8580000000000001</v>
      </c>
      <c r="P3687" s="1"/>
    </row>
    <row r="3688" spans="1:16" ht="13.5" x14ac:dyDescent="0.35">
      <c r="A3688" s="1">
        <v>3681</v>
      </c>
      <c r="B3688" s="1">
        <v>3681</v>
      </c>
      <c r="C3688" s="1">
        <v>3682</v>
      </c>
      <c r="D3688" s="1" t="s">
        <v>236</v>
      </c>
      <c r="E3688" s="12">
        <v>0.375</v>
      </c>
      <c r="F3688" s="1">
        <v>11.302</v>
      </c>
      <c r="G3688" s="1">
        <v>13.192</v>
      </c>
      <c r="H3688" s="1">
        <v>10.487</v>
      </c>
      <c r="I3688" s="1">
        <v>1.8080000000000001</v>
      </c>
      <c r="J3688" s="1">
        <v>0.79800000000000004</v>
      </c>
      <c r="K3688" s="1">
        <v>11.263</v>
      </c>
      <c r="L3688" s="1">
        <v>13.837999999999999</v>
      </c>
      <c r="M3688" s="1">
        <v>10.993</v>
      </c>
      <c r="N3688" s="1">
        <v>1.861</v>
      </c>
      <c r="O3688" s="1">
        <v>3.762</v>
      </c>
      <c r="P3688" s="1"/>
    </row>
    <row r="3689" spans="1:16" ht="13.5" x14ac:dyDescent="0.35">
      <c r="A3689" s="1">
        <v>3682</v>
      </c>
      <c r="B3689" s="1">
        <v>3682</v>
      </c>
      <c r="C3689" s="1">
        <v>3683</v>
      </c>
      <c r="D3689" s="1" t="s">
        <v>236</v>
      </c>
      <c r="E3689" s="12">
        <v>0.41666666666666669</v>
      </c>
      <c r="F3689" s="1">
        <v>1.137</v>
      </c>
      <c r="G3689" s="1">
        <v>1.66</v>
      </c>
      <c r="H3689" s="1">
        <v>1.2390000000000001</v>
      </c>
      <c r="I3689" s="1">
        <v>0.68899999999999995</v>
      </c>
      <c r="J3689" s="1">
        <v>1.0389999999999999</v>
      </c>
      <c r="K3689" s="1">
        <v>1.1599999999999999</v>
      </c>
      <c r="L3689" s="1">
        <v>1.8</v>
      </c>
      <c r="M3689" s="1">
        <v>1.357</v>
      </c>
      <c r="N3689" s="1">
        <v>0.67100000000000004</v>
      </c>
      <c r="O3689" s="1">
        <v>1.04</v>
      </c>
      <c r="P3689" s="1"/>
    </row>
    <row r="3690" spans="1:16" ht="13.5" x14ac:dyDescent="0.35">
      <c r="A3690" s="1">
        <v>3683</v>
      </c>
      <c r="B3690" s="1">
        <v>3683</v>
      </c>
      <c r="C3690" s="1">
        <v>3684</v>
      </c>
      <c r="D3690" s="1" t="s">
        <v>236</v>
      </c>
      <c r="E3690" s="12">
        <v>0.45833333333333331</v>
      </c>
      <c r="F3690" s="1">
        <v>2.0419999999999998</v>
      </c>
      <c r="G3690" s="1">
        <v>2.5760000000000001</v>
      </c>
      <c r="H3690" s="1">
        <v>2.306</v>
      </c>
      <c r="I3690" s="1">
        <v>0.55600000000000005</v>
      </c>
      <c r="J3690" s="1">
        <v>0.76200000000000001</v>
      </c>
      <c r="K3690" s="1">
        <v>2.0640000000000001</v>
      </c>
      <c r="L3690" s="1">
        <v>2.7490000000000001</v>
      </c>
      <c r="M3690" s="1">
        <v>2.4660000000000002</v>
      </c>
      <c r="N3690" s="1">
        <v>0.54500000000000004</v>
      </c>
      <c r="O3690" s="1">
        <v>0.76300000000000001</v>
      </c>
      <c r="P3690" s="1"/>
    </row>
    <row r="3691" spans="1:16" ht="13.5" x14ac:dyDescent="0.35">
      <c r="A3691" s="1">
        <v>3684</v>
      </c>
      <c r="B3691" s="1">
        <v>3684</v>
      </c>
      <c r="C3691" s="1">
        <v>3685</v>
      </c>
      <c r="D3691" s="1" t="s">
        <v>236</v>
      </c>
      <c r="E3691" s="12">
        <v>0.5</v>
      </c>
      <c r="F3691" s="1">
        <v>1.08</v>
      </c>
      <c r="G3691" s="1">
        <v>1.1859999999999999</v>
      </c>
      <c r="H3691" s="1">
        <v>1.0329999999999999</v>
      </c>
      <c r="I3691" s="1">
        <v>0.56399999999999995</v>
      </c>
      <c r="J3691" s="1">
        <v>1.1870000000000001</v>
      </c>
      <c r="K3691" s="1">
        <v>1.0649999999999999</v>
      </c>
      <c r="L3691" s="1">
        <v>1.2210000000000001</v>
      </c>
      <c r="M3691" s="1">
        <v>1.06</v>
      </c>
      <c r="N3691" s="1">
        <v>0.56699999999999995</v>
      </c>
      <c r="O3691" s="1">
        <v>6.9000000000000006E-2</v>
      </c>
      <c r="P3691" s="1"/>
    </row>
    <row r="3692" spans="1:16" ht="13.5" x14ac:dyDescent="0.35">
      <c r="A3692" s="1">
        <v>3685</v>
      </c>
      <c r="B3692" s="1">
        <v>3685</v>
      </c>
      <c r="C3692" s="1">
        <v>3686</v>
      </c>
      <c r="D3692" s="1" t="s">
        <v>236</v>
      </c>
      <c r="E3692" s="12">
        <v>0.54166666666666663</v>
      </c>
      <c r="F3692" s="1">
        <v>2.948</v>
      </c>
      <c r="G3692" s="1">
        <v>3.996</v>
      </c>
      <c r="H3692" s="1">
        <v>3.0310000000000001</v>
      </c>
      <c r="I3692" s="1">
        <v>1.2649999999999999</v>
      </c>
      <c r="J3692" s="1">
        <v>12.212999999999999</v>
      </c>
      <c r="K3692" s="1">
        <v>2.6819999999999999</v>
      </c>
      <c r="L3692" s="1">
        <v>4.2229999999999999</v>
      </c>
      <c r="M3692" s="1">
        <v>3.2069999999999999</v>
      </c>
      <c r="N3692" s="1">
        <v>1.349</v>
      </c>
      <c r="O3692" s="1">
        <v>1.2490000000000001</v>
      </c>
      <c r="P3692" s="1"/>
    </row>
    <row r="3693" spans="1:16" ht="13.5" x14ac:dyDescent="0.35">
      <c r="A3693" s="1">
        <v>3686</v>
      </c>
      <c r="B3693" s="1">
        <v>3686</v>
      </c>
      <c r="C3693" s="1">
        <v>3687</v>
      </c>
      <c r="D3693" s="1" t="s">
        <v>236</v>
      </c>
      <c r="E3693" s="12">
        <v>0.58333333333333337</v>
      </c>
      <c r="F3693" s="1">
        <v>1.1000000000000001</v>
      </c>
      <c r="G3693" s="1">
        <v>1.9630000000000001</v>
      </c>
      <c r="H3693" s="1">
        <v>0.96699999999999997</v>
      </c>
      <c r="I3693" s="1">
        <v>1.3939999999999999</v>
      </c>
      <c r="J3693" s="1">
        <v>5.931</v>
      </c>
      <c r="K3693" s="1">
        <v>1.0289999999999999</v>
      </c>
      <c r="L3693" s="1">
        <v>2.0779999999999998</v>
      </c>
      <c r="M3693" s="1">
        <v>1.03</v>
      </c>
      <c r="N3693" s="1">
        <v>1.4790000000000001</v>
      </c>
      <c r="O3693" s="1">
        <v>5.0730000000000004</v>
      </c>
      <c r="P3693" s="1"/>
    </row>
    <row r="3694" spans="1:16" ht="13.5" x14ac:dyDescent="0.35">
      <c r="A3694" s="1">
        <v>3687</v>
      </c>
      <c r="B3694" s="1">
        <v>3687</v>
      </c>
      <c r="C3694" s="1">
        <v>3688</v>
      </c>
      <c r="D3694" s="1" t="s">
        <v>236</v>
      </c>
      <c r="E3694" s="12">
        <v>0.625</v>
      </c>
      <c r="F3694" s="1">
        <v>7.3869999999999996</v>
      </c>
      <c r="G3694" s="1">
        <v>9.7230000000000008</v>
      </c>
      <c r="H3694" s="1">
        <v>7.7779999999999996</v>
      </c>
      <c r="I3694" s="1">
        <v>3.0880000000000001</v>
      </c>
      <c r="J3694" s="1">
        <v>16.167999999999999</v>
      </c>
      <c r="K3694" s="1">
        <v>7.1120000000000001</v>
      </c>
      <c r="L3694" s="1">
        <v>10.222</v>
      </c>
      <c r="M3694" s="1">
        <v>8.1760000000000002</v>
      </c>
      <c r="N3694" s="1">
        <v>3.2410000000000001</v>
      </c>
      <c r="O3694" s="1">
        <v>3.01</v>
      </c>
      <c r="P3694" s="1"/>
    </row>
    <row r="3695" spans="1:16" ht="13.5" x14ac:dyDescent="0.35">
      <c r="A3695" s="1">
        <v>3688</v>
      </c>
      <c r="B3695" s="1">
        <v>3688</v>
      </c>
      <c r="C3695" s="1">
        <v>3689</v>
      </c>
      <c r="D3695" s="1" t="s">
        <v>236</v>
      </c>
      <c r="E3695" s="12">
        <v>0.66666666666666663</v>
      </c>
      <c r="F3695" s="1">
        <v>12.787000000000001</v>
      </c>
      <c r="G3695" s="1">
        <v>14.247</v>
      </c>
      <c r="H3695" s="1">
        <v>12.984</v>
      </c>
      <c r="I3695" s="1">
        <v>11.212999999999999</v>
      </c>
      <c r="J3695" s="1">
        <v>16.795000000000002</v>
      </c>
      <c r="K3695" s="1">
        <v>12.818</v>
      </c>
      <c r="L3695" s="1">
        <v>14.505000000000001</v>
      </c>
      <c r="M3695" s="1">
        <v>13.176</v>
      </c>
      <c r="N3695" s="1">
        <v>11.311999999999999</v>
      </c>
      <c r="O3695" s="1">
        <v>22.721</v>
      </c>
      <c r="P3695" s="1"/>
    </row>
    <row r="3696" spans="1:16" ht="13.5" x14ac:dyDescent="0.35">
      <c r="A3696" s="1">
        <v>3689</v>
      </c>
      <c r="B3696" s="1">
        <v>3689</v>
      </c>
      <c r="C3696" s="1">
        <v>3690</v>
      </c>
      <c r="D3696" s="1" t="s">
        <v>236</v>
      </c>
      <c r="E3696" s="12">
        <v>0.70833333333333337</v>
      </c>
      <c r="F3696" s="1">
        <v>0.872</v>
      </c>
      <c r="G3696" s="1">
        <v>1.216</v>
      </c>
      <c r="H3696" s="1">
        <v>0.89300000000000002</v>
      </c>
      <c r="I3696" s="1">
        <v>0.60099999999999998</v>
      </c>
      <c r="J3696" s="1">
        <v>5.7249999999999996</v>
      </c>
      <c r="K3696" s="1">
        <v>0.83799999999999997</v>
      </c>
      <c r="L3696" s="1">
        <v>1.2769999999999999</v>
      </c>
      <c r="M3696" s="1">
        <v>0.93700000000000006</v>
      </c>
      <c r="N3696" s="1">
        <v>0.63</v>
      </c>
      <c r="O3696" s="1">
        <v>9.82</v>
      </c>
      <c r="P3696" s="1"/>
    </row>
    <row r="3697" spans="1:16" ht="13.5" x14ac:dyDescent="0.35">
      <c r="A3697" s="1">
        <v>3690</v>
      </c>
      <c r="B3697" s="1">
        <v>3690</v>
      </c>
      <c r="C3697" s="1">
        <v>3691</v>
      </c>
      <c r="D3697" s="1" t="s">
        <v>236</v>
      </c>
      <c r="E3697" s="12">
        <v>0.75</v>
      </c>
      <c r="F3697" s="1">
        <v>0.81499999999999995</v>
      </c>
      <c r="G3697" s="1">
        <v>1.6659999999999999</v>
      </c>
      <c r="H3697" s="1">
        <v>0.76500000000000001</v>
      </c>
      <c r="I3697" s="1">
        <v>1.53</v>
      </c>
      <c r="J3697" s="1">
        <v>6.298</v>
      </c>
      <c r="K3697" s="1">
        <v>0.98099999999999998</v>
      </c>
      <c r="L3697" s="1">
        <v>1.7549999999999999</v>
      </c>
      <c r="M3697" s="1">
        <v>0.80600000000000005</v>
      </c>
      <c r="N3697" s="1">
        <v>1.611</v>
      </c>
      <c r="O3697" s="1">
        <v>8.3469999999999995</v>
      </c>
      <c r="P3697" s="1"/>
    </row>
    <row r="3698" spans="1:16" ht="13.5" x14ac:dyDescent="0.35">
      <c r="A3698" s="1">
        <v>3691</v>
      </c>
      <c r="B3698" s="1">
        <v>3691</v>
      </c>
      <c r="C3698" s="1">
        <v>3692</v>
      </c>
      <c r="D3698" s="1" t="s">
        <v>236</v>
      </c>
      <c r="E3698" s="12">
        <v>0.79166666666666663</v>
      </c>
      <c r="F3698" s="1">
        <v>1.552</v>
      </c>
      <c r="G3698" s="1">
        <v>2.6779999999999999</v>
      </c>
      <c r="H3698" s="1">
        <v>2.113</v>
      </c>
      <c r="I3698" s="1">
        <v>0.81399999999999995</v>
      </c>
      <c r="J3698" s="1">
        <v>1.7999999999999999E-2</v>
      </c>
      <c r="K3698" s="1">
        <v>1.6870000000000001</v>
      </c>
      <c r="L3698" s="1">
        <v>2.819</v>
      </c>
      <c r="M3698" s="1">
        <v>2.2240000000000002</v>
      </c>
      <c r="N3698" s="1">
        <v>0.85699999999999998</v>
      </c>
      <c r="O3698" s="1">
        <v>1.7000000000000001E-2</v>
      </c>
      <c r="P3698" s="1"/>
    </row>
    <row r="3699" spans="1:16" ht="13.5" x14ac:dyDescent="0.35">
      <c r="A3699" s="1">
        <v>3692</v>
      </c>
      <c r="B3699" s="1">
        <v>3692</v>
      </c>
      <c r="C3699" s="1">
        <v>3693</v>
      </c>
      <c r="D3699" s="1" t="s">
        <v>236</v>
      </c>
      <c r="E3699" s="12">
        <v>0.83333333333333337</v>
      </c>
      <c r="F3699" s="1">
        <v>4.4480000000000004</v>
      </c>
      <c r="G3699" s="1">
        <v>7.3959999999999999</v>
      </c>
      <c r="H3699" s="1">
        <v>4.5190000000000001</v>
      </c>
      <c r="I3699" s="1">
        <v>4.5869999999999997</v>
      </c>
      <c r="J3699" s="1">
        <v>4.3999999999999997E-2</v>
      </c>
      <c r="K3699" s="1">
        <v>4.4539999999999997</v>
      </c>
      <c r="L3699" s="1">
        <v>7.7789999999999999</v>
      </c>
      <c r="M3699" s="1">
        <v>4.7519999999999998</v>
      </c>
      <c r="N3699" s="1">
        <v>4.8230000000000004</v>
      </c>
      <c r="O3699" s="1">
        <v>4.3999999999999997E-2</v>
      </c>
      <c r="P3699" s="1"/>
    </row>
    <row r="3700" spans="1:16" ht="13.5" x14ac:dyDescent="0.35">
      <c r="A3700" s="1">
        <v>3693</v>
      </c>
      <c r="B3700" s="1">
        <v>3693</v>
      </c>
      <c r="C3700" s="1">
        <v>3694</v>
      </c>
      <c r="D3700" s="1" t="s">
        <v>236</v>
      </c>
      <c r="E3700" s="12">
        <v>0.875</v>
      </c>
      <c r="F3700" s="1">
        <v>1.0289999999999999</v>
      </c>
      <c r="G3700" s="1">
        <v>1.909</v>
      </c>
      <c r="H3700" s="1">
        <v>1.0589999999999999</v>
      </c>
      <c r="I3700" s="1">
        <v>1.4870000000000001</v>
      </c>
      <c r="J3700" s="1">
        <v>1.0999999999999999E-2</v>
      </c>
      <c r="K3700" s="1">
        <v>1.1200000000000001</v>
      </c>
      <c r="L3700" s="1">
        <v>2.0070000000000001</v>
      </c>
      <c r="M3700" s="1">
        <v>1.113</v>
      </c>
      <c r="N3700" s="1">
        <v>1.5640000000000001</v>
      </c>
      <c r="O3700" s="1">
        <v>1.0999999999999999E-2</v>
      </c>
      <c r="P3700" s="1"/>
    </row>
    <row r="3701" spans="1:16" ht="13.5" x14ac:dyDescent="0.35">
      <c r="A3701" s="1">
        <v>3694</v>
      </c>
      <c r="B3701" s="1">
        <v>3694</v>
      </c>
      <c r="C3701" s="1">
        <v>3695</v>
      </c>
      <c r="D3701" s="1" t="s">
        <v>236</v>
      </c>
      <c r="E3701" s="12">
        <v>0.91666666666666663</v>
      </c>
      <c r="F3701" s="1">
        <v>1.861</v>
      </c>
      <c r="G3701" s="1">
        <v>3.2949999999999999</v>
      </c>
      <c r="H3701" s="1">
        <v>1.837</v>
      </c>
      <c r="I3701" s="1">
        <v>2.4049999999999998</v>
      </c>
      <c r="J3701" s="1">
        <v>3.0000000000000001E-3</v>
      </c>
      <c r="K3701" s="1">
        <v>1.881</v>
      </c>
      <c r="L3701" s="1">
        <v>3.4660000000000002</v>
      </c>
      <c r="M3701" s="1">
        <v>1.9330000000000001</v>
      </c>
      <c r="N3701" s="1">
        <v>2.5299999999999998</v>
      </c>
      <c r="O3701" s="1">
        <v>2E-3</v>
      </c>
      <c r="P3701" s="1"/>
    </row>
    <row r="3702" spans="1:16" ht="13.5" x14ac:dyDescent="0.35">
      <c r="A3702" s="1">
        <v>3695</v>
      </c>
      <c r="B3702" s="1">
        <v>3695</v>
      </c>
      <c r="C3702" s="1">
        <v>3696</v>
      </c>
      <c r="D3702" s="1" t="s">
        <v>236</v>
      </c>
      <c r="E3702" s="12">
        <v>0.95833333333333337</v>
      </c>
      <c r="F3702" s="1">
        <v>8.1639999999999997</v>
      </c>
      <c r="G3702" s="1">
        <v>13.891</v>
      </c>
      <c r="H3702" s="1">
        <v>8.468</v>
      </c>
      <c r="I3702" s="1">
        <v>8.7270000000000003</v>
      </c>
      <c r="J3702" s="1">
        <v>2.8000000000000001E-2</v>
      </c>
      <c r="K3702" s="1">
        <v>7.9480000000000004</v>
      </c>
      <c r="L3702" s="1">
        <v>14.616</v>
      </c>
      <c r="M3702" s="1">
        <v>8.91</v>
      </c>
      <c r="N3702" s="1">
        <v>9.1829999999999998</v>
      </c>
      <c r="O3702" s="1">
        <v>2.8000000000000001E-2</v>
      </c>
      <c r="P3702" s="1"/>
    </row>
    <row r="3703" spans="1:16" ht="13.5" x14ac:dyDescent="0.35">
      <c r="A3703" s="1">
        <v>3696</v>
      </c>
      <c r="B3703" s="1">
        <v>3696</v>
      </c>
      <c r="C3703" s="1">
        <v>3697</v>
      </c>
      <c r="D3703" s="1" t="s">
        <v>237</v>
      </c>
      <c r="E3703" s="12">
        <v>0</v>
      </c>
      <c r="F3703" s="1">
        <v>1.2669999999999999</v>
      </c>
      <c r="G3703" s="1">
        <v>2.0470000000000002</v>
      </c>
      <c r="H3703" s="1">
        <v>1.1950000000000001</v>
      </c>
      <c r="I3703" s="1">
        <v>1.431</v>
      </c>
      <c r="J3703" s="1">
        <v>4.2999999999999997E-2</v>
      </c>
      <c r="K3703" s="1">
        <v>0.98099999999999998</v>
      </c>
      <c r="L3703" s="1">
        <v>2.1509999999999998</v>
      </c>
      <c r="M3703" s="1">
        <v>1.2549999999999999</v>
      </c>
      <c r="N3703" s="1">
        <v>1.5029999999999999</v>
      </c>
      <c r="O3703" s="1">
        <v>4.2999999999999997E-2</v>
      </c>
      <c r="P3703" s="1"/>
    </row>
    <row r="3704" spans="1:16" ht="13.5" x14ac:dyDescent="0.35">
      <c r="A3704" s="1">
        <v>3697</v>
      </c>
      <c r="B3704" s="1">
        <v>3697</v>
      </c>
      <c r="C3704" s="1">
        <v>3698</v>
      </c>
      <c r="D3704" s="1" t="s">
        <v>237</v>
      </c>
      <c r="E3704" s="12">
        <v>4.1666666666666664E-2</v>
      </c>
      <c r="F3704" s="1">
        <v>3.5070000000000001</v>
      </c>
      <c r="G3704" s="1">
        <v>5.75</v>
      </c>
      <c r="H3704" s="1">
        <v>3.3069999999999999</v>
      </c>
      <c r="I3704" s="1">
        <v>3.9630000000000001</v>
      </c>
      <c r="J3704" s="1">
        <v>3.1E-2</v>
      </c>
      <c r="K3704" s="1">
        <v>3.5840000000000001</v>
      </c>
      <c r="L3704" s="1">
        <v>6.0510000000000002</v>
      </c>
      <c r="M3704" s="1">
        <v>3.4809999999999999</v>
      </c>
      <c r="N3704" s="1">
        <v>4.1710000000000003</v>
      </c>
      <c r="O3704" s="1">
        <v>3.1E-2</v>
      </c>
      <c r="P3704" s="1"/>
    </row>
    <row r="3705" spans="1:16" ht="13.5" x14ac:dyDescent="0.35">
      <c r="A3705" s="1">
        <v>3698</v>
      </c>
      <c r="B3705" s="1">
        <v>3698</v>
      </c>
      <c r="C3705" s="1">
        <v>3699</v>
      </c>
      <c r="D3705" s="1" t="s">
        <v>237</v>
      </c>
      <c r="E3705" s="12">
        <v>8.3333333333333329E-2</v>
      </c>
      <c r="F3705" s="1">
        <v>9.1259999999999994</v>
      </c>
      <c r="G3705" s="1">
        <v>14.6</v>
      </c>
      <c r="H3705" s="1">
        <v>9.3640000000000008</v>
      </c>
      <c r="I3705" s="1">
        <v>8.0069999999999997</v>
      </c>
      <c r="J3705" s="1">
        <v>23.474</v>
      </c>
      <c r="K3705" s="1">
        <v>9.3149999999999995</v>
      </c>
      <c r="L3705" s="1">
        <v>15.359</v>
      </c>
      <c r="M3705" s="1">
        <v>9.8510000000000009</v>
      </c>
      <c r="N3705" s="1">
        <v>8.4239999999999995</v>
      </c>
      <c r="O3705" s="1">
        <v>63.938000000000002</v>
      </c>
      <c r="P3705" s="1"/>
    </row>
    <row r="3706" spans="1:16" ht="13.5" x14ac:dyDescent="0.35">
      <c r="A3706" s="1">
        <v>3699</v>
      </c>
      <c r="B3706" s="1">
        <v>3699</v>
      </c>
      <c r="C3706" s="1">
        <v>3700</v>
      </c>
      <c r="D3706" s="1" t="s">
        <v>237</v>
      </c>
      <c r="E3706" s="12">
        <v>0.125</v>
      </c>
      <c r="F3706" s="1">
        <v>1.7430000000000001</v>
      </c>
      <c r="G3706" s="1">
        <v>2.86</v>
      </c>
      <c r="H3706" s="1">
        <v>1.619</v>
      </c>
      <c r="I3706" s="1">
        <v>1.9630000000000001</v>
      </c>
      <c r="J3706" s="1">
        <v>5.7720000000000002</v>
      </c>
      <c r="K3706" s="1">
        <v>1.7569999999999999</v>
      </c>
      <c r="L3706" s="1">
        <v>3.0089999999999999</v>
      </c>
      <c r="M3706" s="1">
        <v>1.704</v>
      </c>
      <c r="N3706" s="1">
        <v>2.0649999999999999</v>
      </c>
      <c r="O3706" s="1">
        <v>15.736000000000001</v>
      </c>
      <c r="P3706" s="1"/>
    </row>
    <row r="3707" spans="1:16" ht="13.5" x14ac:dyDescent="0.35">
      <c r="A3707" s="1">
        <v>3700</v>
      </c>
      <c r="B3707" s="1">
        <v>3700</v>
      </c>
      <c r="C3707" s="1">
        <v>3701</v>
      </c>
      <c r="D3707" s="1" t="s">
        <v>237</v>
      </c>
      <c r="E3707" s="12">
        <v>0.16666666666666666</v>
      </c>
      <c r="F3707" s="1">
        <v>2.85</v>
      </c>
      <c r="G3707" s="1">
        <v>4.4249999999999998</v>
      </c>
      <c r="H3707" s="1">
        <v>3.0609999999999999</v>
      </c>
      <c r="I3707" s="1">
        <v>1.9870000000000001</v>
      </c>
      <c r="J3707" s="1">
        <v>5.8789999999999996</v>
      </c>
      <c r="K3707" s="1">
        <v>2.7909999999999999</v>
      </c>
      <c r="L3707" s="1">
        <v>4.6559999999999997</v>
      </c>
      <c r="M3707" s="1">
        <v>3.222</v>
      </c>
      <c r="N3707" s="1">
        <v>2.0920000000000001</v>
      </c>
      <c r="O3707" s="1">
        <v>16.062000000000001</v>
      </c>
      <c r="P3707" s="1"/>
    </row>
    <row r="3708" spans="1:16" ht="13.5" x14ac:dyDescent="0.35">
      <c r="A3708" s="1">
        <v>3701</v>
      </c>
      <c r="B3708" s="1">
        <v>3701</v>
      </c>
      <c r="C3708" s="1">
        <v>3702</v>
      </c>
      <c r="D3708" s="1" t="s">
        <v>237</v>
      </c>
      <c r="E3708" s="12">
        <v>0.20833333333333334</v>
      </c>
      <c r="F3708" s="1">
        <v>7.6539999999999999</v>
      </c>
      <c r="G3708" s="1">
        <v>12.901999999999999</v>
      </c>
      <c r="H3708" s="1">
        <v>7.79</v>
      </c>
      <c r="I3708" s="1">
        <v>7.85</v>
      </c>
      <c r="J3708" s="1">
        <v>23.233000000000001</v>
      </c>
      <c r="K3708" s="1">
        <v>7.8609999999999998</v>
      </c>
      <c r="L3708" s="1">
        <v>13.579000000000001</v>
      </c>
      <c r="M3708" s="1">
        <v>8.2010000000000005</v>
      </c>
      <c r="N3708" s="1">
        <v>8.2639999999999993</v>
      </c>
      <c r="O3708" s="1">
        <v>63.478999999999999</v>
      </c>
      <c r="P3708" s="1"/>
    </row>
    <row r="3709" spans="1:16" ht="13.5" x14ac:dyDescent="0.35">
      <c r="A3709" s="1">
        <v>3702</v>
      </c>
      <c r="B3709" s="1">
        <v>3702</v>
      </c>
      <c r="C3709" s="1">
        <v>3703</v>
      </c>
      <c r="D3709" s="1" t="s">
        <v>237</v>
      </c>
      <c r="E3709" s="12">
        <v>0.25</v>
      </c>
      <c r="F3709" s="1">
        <v>2.4169999999999998</v>
      </c>
      <c r="G3709" s="1">
        <v>3.4119999999999999</v>
      </c>
      <c r="H3709" s="1">
        <v>2.0329999999999999</v>
      </c>
      <c r="I3709" s="1">
        <v>2.262</v>
      </c>
      <c r="J3709" s="1">
        <v>10.814</v>
      </c>
      <c r="K3709" s="1">
        <v>2.1739999999999999</v>
      </c>
      <c r="L3709" s="1">
        <v>3.5840000000000001</v>
      </c>
      <c r="M3709" s="1">
        <v>2.1339999999999999</v>
      </c>
      <c r="N3709" s="1">
        <v>2.375</v>
      </c>
      <c r="O3709" s="1">
        <v>13</v>
      </c>
      <c r="P3709" s="1"/>
    </row>
    <row r="3710" spans="1:16" ht="13.5" x14ac:dyDescent="0.35">
      <c r="A3710" s="1">
        <v>3703</v>
      </c>
      <c r="B3710" s="1">
        <v>3703</v>
      </c>
      <c r="C3710" s="1">
        <v>3704</v>
      </c>
      <c r="D3710" s="1" t="s">
        <v>237</v>
      </c>
      <c r="E3710" s="12">
        <v>0.29166666666666669</v>
      </c>
      <c r="F3710" s="1">
        <v>4.9630000000000001</v>
      </c>
      <c r="G3710" s="1">
        <v>2.3170000000000002</v>
      </c>
      <c r="H3710" s="1">
        <v>5.2320000000000002</v>
      </c>
      <c r="I3710" s="1">
        <v>4.6929999999999996</v>
      </c>
      <c r="J3710" s="1">
        <v>10.154</v>
      </c>
      <c r="K3710" s="1">
        <v>4.9950000000000001</v>
      </c>
      <c r="L3710" s="1">
        <v>1.956</v>
      </c>
      <c r="M3710" s="1">
        <v>5.0229999999999997</v>
      </c>
      <c r="N3710" s="1">
        <v>4.4550000000000001</v>
      </c>
      <c r="O3710" s="1">
        <v>21.238</v>
      </c>
      <c r="P3710" s="1"/>
    </row>
    <row r="3711" spans="1:16" ht="13.5" x14ac:dyDescent="0.35">
      <c r="A3711" s="1">
        <v>3704</v>
      </c>
      <c r="B3711" s="1">
        <v>3704</v>
      </c>
      <c r="C3711" s="1">
        <v>3705</v>
      </c>
      <c r="D3711" s="1" t="s">
        <v>237</v>
      </c>
      <c r="E3711" s="12">
        <v>0.33333333333333331</v>
      </c>
      <c r="F3711" s="1">
        <v>4.9909999999999997</v>
      </c>
      <c r="G3711" s="1">
        <v>6.5780000000000003</v>
      </c>
      <c r="H3711" s="1">
        <v>3.6030000000000002</v>
      </c>
      <c r="I3711" s="1">
        <v>4.9660000000000002</v>
      </c>
      <c r="J3711" s="1">
        <v>15.724</v>
      </c>
      <c r="K3711" s="1">
        <v>6.2190000000000003</v>
      </c>
      <c r="L3711" s="1">
        <v>6.9160000000000004</v>
      </c>
      <c r="M3711" s="1">
        <v>3.786</v>
      </c>
      <c r="N3711" s="1">
        <v>5.22</v>
      </c>
      <c r="O3711" s="1">
        <v>10.105</v>
      </c>
      <c r="P3711" s="1"/>
    </row>
    <row r="3712" spans="1:16" ht="13.5" x14ac:dyDescent="0.35">
      <c r="A3712" s="1">
        <v>3705</v>
      </c>
      <c r="B3712" s="1">
        <v>3705</v>
      </c>
      <c r="C3712" s="1">
        <v>3706</v>
      </c>
      <c r="D3712" s="1" t="s">
        <v>237</v>
      </c>
      <c r="E3712" s="12">
        <v>0.375</v>
      </c>
      <c r="F3712" s="1">
        <v>6.5620000000000003</v>
      </c>
      <c r="G3712" s="1">
        <v>7.6870000000000003</v>
      </c>
      <c r="H3712" s="1">
        <v>3.859</v>
      </c>
      <c r="I3712" s="1">
        <v>6.266</v>
      </c>
      <c r="J3712" s="1">
        <v>10.897</v>
      </c>
      <c r="K3712" s="1">
        <v>6.5620000000000003</v>
      </c>
      <c r="L3712" s="1">
        <v>8.0860000000000003</v>
      </c>
      <c r="M3712" s="1">
        <v>4.0590000000000002</v>
      </c>
      <c r="N3712" s="1">
        <v>6.5910000000000002</v>
      </c>
      <c r="O3712" s="1">
        <v>16.561</v>
      </c>
      <c r="P3712" s="1"/>
    </row>
    <row r="3713" spans="1:16" ht="13.5" x14ac:dyDescent="0.35">
      <c r="A3713" s="1">
        <v>3706</v>
      </c>
      <c r="B3713" s="1">
        <v>3706</v>
      </c>
      <c r="C3713" s="1">
        <v>3707</v>
      </c>
      <c r="D3713" s="1" t="s">
        <v>237</v>
      </c>
      <c r="E3713" s="12">
        <v>0.41666666666666669</v>
      </c>
      <c r="F3713" s="1">
        <v>3.0720000000000001</v>
      </c>
      <c r="G3713" s="1">
        <v>5.09</v>
      </c>
      <c r="H3713" s="1">
        <v>3.101</v>
      </c>
      <c r="I3713" s="1">
        <v>3.2290000000000001</v>
      </c>
      <c r="J3713" s="1">
        <v>3.4929999999999999</v>
      </c>
      <c r="K3713" s="1">
        <v>3.5129999999999999</v>
      </c>
      <c r="L3713" s="1">
        <v>5.3520000000000003</v>
      </c>
      <c r="M3713" s="1">
        <v>3.2589999999999999</v>
      </c>
      <c r="N3713" s="1">
        <v>3.3940000000000001</v>
      </c>
      <c r="O3713" s="1">
        <v>30.161000000000001</v>
      </c>
      <c r="P3713" s="1"/>
    </row>
    <row r="3714" spans="1:16" ht="13.5" x14ac:dyDescent="0.35">
      <c r="A3714" s="1">
        <v>3707</v>
      </c>
      <c r="B3714" s="1">
        <v>3707</v>
      </c>
      <c r="C3714" s="1">
        <v>3708</v>
      </c>
      <c r="D3714" s="1" t="s">
        <v>237</v>
      </c>
      <c r="E3714" s="12">
        <v>0.45833333333333331</v>
      </c>
      <c r="F3714" s="1">
        <v>12.537000000000001</v>
      </c>
      <c r="G3714" s="1">
        <v>18.178000000000001</v>
      </c>
      <c r="H3714" s="1">
        <v>10.881</v>
      </c>
      <c r="I3714" s="1">
        <v>11.391</v>
      </c>
      <c r="J3714" s="1">
        <v>27.297999999999998</v>
      </c>
      <c r="K3714" s="1">
        <v>18.027000000000001</v>
      </c>
      <c r="L3714" s="1">
        <v>19.152000000000001</v>
      </c>
      <c r="M3714" s="1">
        <v>11.476000000000001</v>
      </c>
      <c r="N3714" s="1">
        <v>12.012</v>
      </c>
      <c r="O3714" s="1">
        <v>7.125</v>
      </c>
      <c r="P3714" s="1"/>
    </row>
    <row r="3715" spans="1:16" ht="13.5" x14ac:dyDescent="0.35">
      <c r="A3715" s="1">
        <v>3708</v>
      </c>
      <c r="B3715" s="1">
        <v>3708</v>
      </c>
      <c r="C3715" s="1">
        <v>3709</v>
      </c>
      <c r="D3715" s="1" t="s">
        <v>237</v>
      </c>
      <c r="E3715" s="12">
        <v>0.5</v>
      </c>
      <c r="F3715" s="1">
        <v>8.8979999999999997</v>
      </c>
      <c r="G3715" s="1">
        <v>12.775</v>
      </c>
      <c r="H3715" s="1">
        <v>8.1530000000000005</v>
      </c>
      <c r="I3715" s="1">
        <v>8.2919999999999998</v>
      </c>
      <c r="J3715" s="1">
        <v>24.536999999999999</v>
      </c>
      <c r="K3715" s="1">
        <v>12.471</v>
      </c>
      <c r="L3715" s="1">
        <v>13.337</v>
      </c>
      <c r="M3715" s="1">
        <v>8.4740000000000002</v>
      </c>
      <c r="N3715" s="1">
        <v>8.6210000000000004</v>
      </c>
      <c r="O3715" s="1">
        <v>15.403</v>
      </c>
      <c r="P3715" s="1"/>
    </row>
    <row r="3716" spans="1:16" ht="13.5" x14ac:dyDescent="0.35">
      <c r="A3716" s="1">
        <v>3709</v>
      </c>
      <c r="B3716" s="1">
        <v>3709</v>
      </c>
      <c r="C3716" s="1">
        <v>3710</v>
      </c>
      <c r="D3716" s="1" t="s">
        <v>237</v>
      </c>
      <c r="E3716" s="12">
        <v>0.54166666666666663</v>
      </c>
      <c r="F3716" s="1">
        <v>1.4419999999999999</v>
      </c>
      <c r="G3716" s="1">
        <v>0.373</v>
      </c>
      <c r="H3716" s="1">
        <v>0.376</v>
      </c>
      <c r="I3716" s="1">
        <v>1.236</v>
      </c>
      <c r="J3716" s="1">
        <v>5.6000000000000001E-2</v>
      </c>
      <c r="K3716" s="1">
        <v>2.5960000000000001</v>
      </c>
      <c r="L3716" s="1">
        <v>0.24</v>
      </c>
      <c r="M3716" s="1">
        <v>0.24299999999999999</v>
      </c>
      <c r="N3716" s="1">
        <v>1.1479999999999999</v>
      </c>
      <c r="O3716" s="1">
        <v>9.4749999999999996</v>
      </c>
      <c r="P3716" s="1"/>
    </row>
    <row r="3717" spans="1:16" ht="13.5" x14ac:dyDescent="0.35">
      <c r="A3717" s="1">
        <v>3710</v>
      </c>
      <c r="B3717" s="1">
        <v>3710</v>
      </c>
      <c r="C3717" s="1">
        <v>3711</v>
      </c>
      <c r="D3717" s="1" t="s">
        <v>237</v>
      </c>
      <c r="E3717" s="12">
        <v>0.58333333333333337</v>
      </c>
      <c r="F3717" s="1">
        <v>7.657</v>
      </c>
      <c r="G3717" s="1">
        <v>11.662000000000001</v>
      </c>
      <c r="H3717" s="1">
        <v>7.8109999999999999</v>
      </c>
      <c r="I3717" s="1">
        <v>7.024</v>
      </c>
      <c r="J3717" s="1">
        <v>6.2460000000000004</v>
      </c>
      <c r="K3717" s="1">
        <v>8.5090000000000003</v>
      </c>
      <c r="L3717" s="1">
        <v>12.138</v>
      </c>
      <c r="M3717" s="1">
        <v>8.0869999999999997</v>
      </c>
      <c r="N3717" s="1">
        <v>7.258</v>
      </c>
      <c r="O3717" s="1">
        <v>31.815000000000001</v>
      </c>
      <c r="P3717" s="1"/>
    </row>
    <row r="3718" spans="1:16" ht="13.5" x14ac:dyDescent="0.35">
      <c r="A3718" s="1">
        <v>3711</v>
      </c>
      <c r="B3718" s="1">
        <v>3711</v>
      </c>
      <c r="C3718" s="1">
        <v>3712</v>
      </c>
      <c r="D3718" s="1" t="s">
        <v>237</v>
      </c>
      <c r="E3718" s="12">
        <v>0.625</v>
      </c>
      <c r="F3718" s="1">
        <v>1.2749999999999999</v>
      </c>
      <c r="G3718" s="1">
        <v>2.226</v>
      </c>
      <c r="H3718" s="1">
        <v>1.4339999999999999</v>
      </c>
      <c r="I3718" s="1">
        <v>1.33</v>
      </c>
      <c r="J3718" s="1">
        <v>0.96</v>
      </c>
      <c r="K3718" s="1">
        <v>1.6950000000000001</v>
      </c>
      <c r="L3718" s="1">
        <v>2.395</v>
      </c>
      <c r="M3718" s="1">
        <v>1.5609999999999999</v>
      </c>
      <c r="N3718" s="1">
        <v>1.452</v>
      </c>
      <c r="O3718" s="1">
        <v>13.16</v>
      </c>
      <c r="P3718" s="1"/>
    </row>
    <row r="3719" spans="1:16" ht="13.5" x14ac:dyDescent="0.35">
      <c r="A3719" s="1">
        <v>3712</v>
      </c>
      <c r="B3719" s="1">
        <v>3712</v>
      </c>
      <c r="C3719" s="1">
        <v>3713</v>
      </c>
      <c r="D3719" s="1" t="s">
        <v>237</v>
      </c>
      <c r="E3719" s="12">
        <v>0.66666666666666663</v>
      </c>
      <c r="F3719" s="1">
        <v>11.707000000000001</v>
      </c>
      <c r="G3719" s="1">
        <v>12.58</v>
      </c>
      <c r="H3719" s="1">
        <v>11.481</v>
      </c>
      <c r="I3719" s="1">
        <v>11.957000000000001</v>
      </c>
      <c r="J3719" s="1">
        <v>9.202</v>
      </c>
      <c r="K3719" s="1">
        <v>11.862</v>
      </c>
      <c r="L3719" s="1">
        <v>12.715</v>
      </c>
      <c r="M3719" s="1">
        <v>11.558999999999999</v>
      </c>
      <c r="N3719" s="1">
        <v>12.06</v>
      </c>
      <c r="O3719" s="1">
        <v>25.178000000000001</v>
      </c>
      <c r="P3719" s="1"/>
    </row>
    <row r="3720" spans="1:16" ht="13.5" x14ac:dyDescent="0.35">
      <c r="A3720" s="1">
        <v>3713</v>
      </c>
      <c r="B3720" s="1">
        <v>3713</v>
      </c>
      <c r="C3720" s="1">
        <v>3714</v>
      </c>
      <c r="D3720" s="1" t="s">
        <v>237</v>
      </c>
      <c r="E3720" s="12">
        <v>0.70833333333333337</v>
      </c>
      <c r="F3720" s="1">
        <v>1.36</v>
      </c>
      <c r="G3720" s="1">
        <v>1.7410000000000001</v>
      </c>
      <c r="H3720" s="1">
        <v>1.115</v>
      </c>
      <c r="I3720" s="1">
        <v>1.478</v>
      </c>
      <c r="J3720" s="1">
        <v>5.4710000000000001</v>
      </c>
      <c r="K3720" s="1">
        <v>1.5309999999999999</v>
      </c>
      <c r="L3720" s="1">
        <v>1.77</v>
      </c>
      <c r="M3720" s="1">
        <v>1.113</v>
      </c>
      <c r="N3720" s="1">
        <v>1.494</v>
      </c>
      <c r="O3720" s="1">
        <v>31.363</v>
      </c>
      <c r="P3720" s="1"/>
    </row>
    <row r="3721" spans="1:16" ht="13.5" x14ac:dyDescent="0.35">
      <c r="A3721" s="1">
        <v>3714</v>
      </c>
      <c r="B3721" s="1">
        <v>3714</v>
      </c>
      <c r="C3721" s="1">
        <v>3715</v>
      </c>
      <c r="D3721" s="1" t="s">
        <v>237</v>
      </c>
      <c r="E3721" s="12">
        <v>0.75</v>
      </c>
      <c r="F3721" s="1">
        <v>8.6229999999999993</v>
      </c>
      <c r="G3721" s="1">
        <v>13.978999999999999</v>
      </c>
      <c r="H3721" s="1">
        <v>8.1440000000000001</v>
      </c>
      <c r="I3721" s="1">
        <v>9.6010000000000009</v>
      </c>
      <c r="J3721" s="1">
        <v>3.952</v>
      </c>
      <c r="K3721" s="1">
        <v>8.2029999999999994</v>
      </c>
      <c r="L3721" s="1">
        <v>14.648999999999999</v>
      </c>
      <c r="M3721" s="1">
        <v>8.51</v>
      </c>
      <c r="N3721" s="1">
        <v>10.042999999999999</v>
      </c>
      <c r="O3721" s="1">
        <v>0.61499999999999999</v>
      </c>
      <c r="P3721" s="1"/>
    </row>
    <row r="3722" spans="1:16" ht="13.5" x14ac:dyDescent="0.35">
      <c r="A3722" s="1">
        <v>3715</v>
      </c>
      <c r="B3722" s="1">
        <v>3715</v>
      </c>
      <c r="C3722" s="1">
        <v>3716</v>
      </c>
      <c r="D3722" s="1" t="s">
        <v>237</v>
      </c>
      <c r="E3722" s="12">
        <v>0.79166666666666663</v>
      </c>
      <c r="F3722" s="1">
        <v>4.67</v>
      </c>
      <c r="G3722" s="1">
        <v>9.0749999999999993</v>
      </c>
      <c r="H3722" s="1">
        <v>4.5999999999999996</v>
      </c>
      <c r="I3722" s="1">
        <v>6.4119999999999999</v>
      </c>
      <c r="J3722" s="1">
        <v>0.38100000000000001</v>
      </c>
      <c r="K3722" s="1">
        <v>5.2649999999999997</v>
      </c>
      <c r="L3722" s="1">
        <v>9.5969999999999995</v>
      </c>
      <c r="M3722" s="1">
        <v>4.8879999999999999</v>
      </c>
      <c r="N3722" s="1">
        <v>6.7949999999999999</v>
      </c>
      <c r="O3722" s="1">
        <v>0.35199999999999998</v>
      </c>
      <c r="P3722" s="1"/>
    </row>
    <row r="3723" spans="1:16" ht="13.5" x14ac:dyDescent="0.35">
      <c r="A3723" s="1">
        <v>3716</v>
      </c>
      <c r="B3723" s="1">
        <v>3716</v>
      </c>
      <c r="C3723" s="1">
        <v>3717</v>
      </c>
      <c r="D3723" s="1" t="s">
        <v>237</v>
      </c>
      <c r="E3723" s="12">
        <v>0.83333333333333337</v>
      </c>
      <c r="F3723" s="1">
        <v>2.3239999999999998</v>
      </c>
      <c r="G3723" s="1">
        <v>4.0880000000000001</v>
      </c>
      <c r="H3723" s="1">
        <v>2.2469999999999999</v>
      </c>
      <c r="I3723" s="1">
        <v>2.6259999999999999</v>
      </c>
      <c r="J3723" s="1">
        <v>0.20699999999999999</v>
      </c>
      <c r="K3723" s="1">
        <v>2.1240000000000001</v>
      </c>
      <c r="L3723" s="1">
        <v>4.3369999999999997</v>
      </c>
      <c r="M3723" s="1">
        <v>2.4</v>
      </c>
      <c r="N3723" s="1">
        <v>2.7989999999999999</v>
      </c>
      <c r="O3723" s="1">
        <v>0.18099999999999999</v>
      </c>
      <c r="P3723" s="1"/>
    </row>
    <row r="3724" spans="1:16" ht="13.5" x14ac:dyDescent="0.35">
      <c r="A3724" s="1">
        <v>3717</v>
      </c>
      <c r="B3724" s="1">
        <v>3717</v>
      </c>
      <c r="C3724" s="1">
        <v>3718</v>
      </c>
      <c r="D3724" s="1" t="s">
        <v>237</v>
      </c>
      <c r="E3724" s="12">
        <v>0.875</v>
      </c>
      <c r="F3724" s="1">
        <v>2.84</v>
      </c>
      <c r="G3724" s="1">
        <v>5.3719999999999999</v>
      </c>
      <c r="H3724" s="1">
        <v>3.3650000000000002</v>
      </c>
      <c r="I3724" s="1">
        <v>3.3759999999999999</v>
      </c>
      <c r="J3724" s="1">
        <v>0.59</v>
      </c>
      <c r="K3724" s="1">
        <v>3.2010000000000001</v>
      </c>
      <c r="L3724" s="1">
        <v>5.6210000000000004</v>
      </c>
      <c r="M3724" s="1">
        <v>3.51</v>
      </c>
      <c r="N3724" s="1">
        <v>3.5209999999999999</v>
      </c>
      <c r="O3724" s="1">
        <v>9.0999999999999998E-2</v>
      </c>
      <c r="P3724" s="1"/>
    </row>
    <row r="3725" spans="1:16" ht="13.5" x14ac:dyDescent="0.35">
      <c r="A3725" s="1">
        <v>3718</v>
      </c>
      <c r="B3725" s="1">
        <v>3718</v>
      </c>
      <c r="C3725" s="1">
        <v>3719</v>
      </c>
      <c r="D3725" s="1" t="s">
        <v>237</v>
      </c>
      <c r="E3725" s="12">
        <v>0.91666666666666663</v>
      </c>
      <c r="F3725" s="1">
        <v>5.85</v>
      </c>
      <c r="G3725" s="1">
        <v>9.4060000000000006</v>
      </c>
      <c r="H3725" s="1">
        <v>5.9450000000000003</v>
      </c>
      <c r="I3725" s="1">
        <v>5.0069999999999997</v>
      </c>
      <c r="J3725" s="1">
        <v>0.36599999999999999</v>
      </c>
      <c r="K3725" s="1">
        <v>5.6959999999999997</v>
      </c>
      <c r="L3725" s="1">
        <v>9.8680000000000003</v>
      </c>
      <c r="M3725" s="1">
        <v>6.226</v>
      </c>
      <c r="N3725" s="1">
        <v>5.2389999999999999</v>
      </c>
      <c r="O3725" s="1">
        <v>8.5000000000000006E-2</v>
      </c>
      <c r="P3725" s="1"/>
    </row>
    <row r="3726" spans="1:16" ht="13.5" x14ac:dyDescent="0.35">
      <c r="A3726" s="1">
        <v>3719</v>
      </c>
      <c r="B3726" s="1">
        <v>3719</v>
      </c>
      <c r="C3726" s="1">
        <v>3720</v>
      </c>
      <c r="D3726" s="1" t="s">
        <v>237</v>
      </c>
      <c r="E3726" s="12">
        <v>0.95833333333333337</v>
      </c>
      <c r="F3726" s="1">
        <v>8.4019999999999992</v>
      </c>
      <c r="G3726" s="1">
        <v>14.106</v>
      </c>
      <c r="H3726" s="1">
        <v>8.9860000000000007</v>
      </c>
      <c r="I3726" s="1">
        <v>7.51</v>
      </c>
      <c r="J3726" s="1">
        <v>0.06</v>
      </c>
      <c r="K3726" s="1">
        <v>8.1470000000000002</v>
      </c>
      <c r="L3726" s="1">
        <v>14.863</v>
      </c>
      <c r="M3726" s="1">
        <v>9.4760000000000009</v>
      </c>
      <c r="N3726" s="1">
        <v>7.9240000000000004</v>
      </c>
      <c r="O3726" s="1">
        <v>0.04</v>
      </c>
      <c r="P3726" s="1"/>
    </row>
    <row r="3727" spans="1:16" ht="13.5" x14ac:dyDescent="0.35">
      <c r="A3727" s="1">
        <v>3720</v>
      </c>
      <c r="B3727" s="1">
        <v>3720</v>
      </c>
      <c r="C3727" s="1">
        <v>3721</v>
      </c>
      <c r="D3727" s="1" t="s">
        <v>238</v>
      </c>
      <c r="E3727" s="12">
        <v>0</v>
      </c>
      <c r="F3727" s="1">
        <v>0.83699999999999997</v>
      </c>
      <c r="G3727" s="1">
        <v>1.371</v>
      </c>
      <c r="H3727" s="1">
        <v>0.83299999999999996</v>
      </c>
      <c r="I3727" s="1">
        <v>1.028</v>
      </c>
      <c r="J3727" s="1">
        <v>14.257999999999999</v>
      </c>
      <c r="K3727" s="1">
        <v>0.83799999999999997</v>
      </c>
      <c r="L3727" s="1">
        <v>1.4239999999999999</v>
      </c>
      <c r="M3727" s="1">
        <v>0.85799999999999998</v>
      </c>
      <c r="N3727" s="1">
        <v>1.0640000000000001</v>
      </c>
      <c r="O3727" s="1">
        <v>41.715000000000003</v>
      </c>
      <c r="P3727" s="1"/>
    </row>
    <row r="3728" spans="1:16" ht="13.5" x14ac:dyDescent="0.35">
      <c r="A3728" s="1">
        <v>3721</v>
      </c>
      <c r="B3728" s="1">
        <v>3721</v>
      </c>
      <c r="C3728" s="1">
        <v>3722</v>
      </c>
      <c r="D3728" s="1" t="s">
        <v>238</v>
      </c>
      <c r="E3728" s="12">
        <v>4.1666666666666664E-2</v>
      </c>
      <c r="F3728" s="1">
        <v>10.061999999999999</v>
      </c>
      <c r="G3728" s="1">
        <v>15.502000000000001</v>
      </c>
      <c r="H3728" s="1">
        <v>10.066000000000001</v>
      </c>
      <c r="I3728" s="1">
        <v>7.585</v>
      </c>
      <c r="J3728" s="1">
        <v>30.504000000000001</v>
      </c>
      <c r="K3728" s="1">
        <v>9.3469999999999995</v>
      </c>
      <c r="L3728" s="1">
        <v>16.291</v>
      </c>
      <c r="M3728" s="1">
        <v>10.571999999999999</v>
      </c>
      <c r="N3728" s="1">
        <v>7.9610000000000003</v>
      </c>
      <c r="O3728" s="1">
        <v>51.854999999999997</v>
      </c>
      <c r="P3728" s="1"/>
    </row>
    <row r="3729" spans="1:16" ht="13.5" x14ac:dyDescent="0.35">
      <c r="A3729" s="1">
        <v>3722</v>
      </c>
      <c r="B3729" s="1">
        <v>3722</v>
      </c>
      <c r="C3729" s="1">
        <v>3723</v>
      </c>
      <c r="D3729" s="1" t="s">
        <v>238</v>
      </c>
      <c r="E3729" s="12">
        <v>8.3333333333333329E-2</v>
      </c>
      <c r="F3729" s="1">
        <v>7.6749999999999998</v>
      </c>
      <c r="G3729" s="1">
        <v>12.561</v>
      </c>
      <c r="H3729" s="1">
        <v>7.8769999999999998</v>
      </c>
      <c r="I3729" s="1">
        <v>6.7009999999999996</v>
      </c>
      <c r="J3729" s="1">
        <v>21.888000000000002</v>
      </c>
      <c r="K3729" s="1">
        <v>7.8630000000000004</v>
      </c>
      <c r="L3729" s="1">
        <v>13.24</v>
      </c>
      <c r="M3729" s="1">
        <v>8.3119999999999994</v>
      </c>
      <c r="N3729" s="1">
        <v>7.0750000000000002</v>
      </c>
      <c r="O3729" s="1">
        <v>53.371000000000002</v>
      </c>
      <c r="P3729" s="1"/>
    </row>
    <row r="3730" spans="1:16" ht="13.5" x14ac:dyDescent="0.35">
      <c r="A3730" s="1">
        <v>3723</v>
      </c>
      <c r="B3730" s="1">
        <v>3723</v>
      </c>
      <c r="C3730" s="1">
        <v>3724</v>
      </c>
      <c r="D3730" s="1" t="s">
        <v>238</v>
      </c>
      <c r="E3730" s="12">
        <v>0.125</v>
      </c>
      <c r="F3730" s="1">
        <v>2.6059999999999999</v>
      </c>
      <c r="G3730" s="1">
        <v>4.3970000000000002</v>
      </c>
      <c r="H3730" s="1">
        <v>2.714</v>
      </c>
      <c r="I3730" s="1">
        <v>3.0219999999999998</v>
      </c>
      <c r="J3730" s="1">
        <v>6.1669999999999998</v>
      </c>
      <c r="K3730" s="1">
        <v>2.7719999999999998</v>
      </c>
      <c r="L3730" s="1">
        <v>4.601</v>
      </c>
      <c r="M3730" s="1">
        <v>2.831</v>
      </c>
      <c r="N3730" s="1">
        <v>3.1549999999999998</v>
      </c>
      <c r="O3730" s="1">
        <v>24.533000000000001</v>
      </c>
      <c r="P3730" s="1"/>
    </row>
    <row r="3731" spans="1:16" ht="13.5" x14ac:dyDescent="0.35">
      <c r="A3731" s="1">
        <v>3724</v>
      </c>
      <c r="B3731" s="1">
        <v>3724</v>
      </c>
      <c r="C3731" s="1">
        <v>3725</v>
      </c>
      <c r="D3731" s="1" t="s">
        <v>238</v>
      </c>
      <c r="E3731" s="12">
        <v>0.16666666666666666</v>
      </c>
      <c r="F3731" s="1">
        <v>7.9569999999999999</v>
      </c>
      <c r="G3731" s="1">
        <v>12.428000000000001</v>
      </c>
      <c r="H3731" s="1">
        <v>7.5860000000000003</v>
      </c>
      <c r="I3731" s="1">
        <v>7.2809999999999997</v>
      </c>
      <c r="J3731" s="1">
        <v>24.943000000000001</v>
      </c>
      <c r="K3731" s="1">
        <v>7.819</v>
      </c>
      <c r="L3731" s="1">
        <v>13.084</v>
      </c>
      <c r="M3731" s="1">
        <v>7.9909999999999997</v>
      </c>
      <c r="N3731" s="1">
        <v>7.6689999999999996</v>
      </c>
      <c r="O3731" s="1">
        <v>54.58</v>
      </c>
      <c r="P3731" s="1"/>
    </row>
    <row r="3732" spans="1:16" ht="13.5" x14ac:dyDescent="0.35">
      <c r="A3732" s="1">
        <v>3725</v>
      </c>
      <c r="B3732" s="1">
        <v>3725</v>
      </c>
      <c r="C3732" s="1">
        <v>3726</v>
      </c>
      <c r="D3732" s="1" t="s">
        <v>238</v>
      </c>
      <c r="E3732" s="12">
        <v>0.20833333333333334</v>
      </c>
      <c r="F3732" s="1">
        <v>1.51</v>
      </c>
      <c r="G3732" s="1">
        <v>2.0630000000000002</v>
      </c>
      <c r="H3732" s="1">
        <v>1.27</v>
      </c>
      <c r="I3732" s="1">
        <v>1.2150000000000001</v>
      </c>
      <c r="J3732" s="1">
        <v>3.5550000000000002</v>
      </c>
      <c r="K3732" s="1">
        <v>1.603</v>
      </c>
      <c r="L3732" s="1">
        <v>2.1779999999999999</v>
      </c>
      <c r="M3732" s="1">
        <v>1.3440000000000001</v>
      </c>
      <c r="N3732" s="1">
        <v>1.2869999999999999</v>
      </c>
      <c r="O3732" s="1">
        <v>9.6850000000000005</v>
      </c>
      <c r="P3732" s="1"/>
    </row>
    <row r="3733" spans="1:16" ht="13.5" x14ac:dyDescent="0.35">
      <c r="A3733" s="1">
        <v>3726</v>
      </c>
      <c r="B3733" s="1">
        <v>3726</v>
      </c>
      <c r="C3733" s="1">
        <v>3727</v>
      </c>
      <c r="D3733" s="1" t="s">
        <v>238</v>
      </c>
      <c r="E3733" s="12">
        <v>0.25</v>
      </c>
      <c r="F3733" s="1">
        <v>1.9610000000000001</v>
      </c>
      <c r="G3733" s="1">
        <v>2.75</v>
      </c>
      <c r="H3733" s="1">
        <v>1.9710000000000001</v>
      </c>
      <c r="I3733" s="1">
        <v>1.0049999999999999</v>
      </c>
      <c r="J3733" s="1">
        <v>0.21</v>
      </c>
      <c r="K3733" s="1">
        <v>1.825</v>
      </c>
      <c r="L3733" s="1">
        <v>2.875</v>
      </c>
      <c r="M3733" s="1">
        <v>2.056</v>
      </c>
      <c r="N3733" s="1">
        <v>1.0389999999999999</v>
      </c>
      <c r="O3733" s="1">
        <v>5.4630000000000001</v>
      </c>
      <c r="P3733" s="1"/>
    </row>
    <row r="3734" spans="1:16" ht="13.5" x14ac:dyDescent="0.35">
      <c r="A3734" s="1">
        <v>3727</v>
      </c>
      <c r="B3734" s="1">
        <v>3727</v>
      </c>
      <c r="C3734" s="1">
        <v>3728</v>
      </c>
      <c r="D3734" s="1" t="s">
        <v>238</v>
      </c>
      <c r="E3734" s="12">
        <v>0.29166666666666669</v>
      </c>
      <c r="F3734" s="1">
        <v>1.119</v>
      </c>
      <c r="G3734" s="1">
        <v>4.1959999999999997</v>
      </c>
      <c r="H3734" s="1">
        <v>0.21199999999999999</v>
      </c>
      <c r="I3734" s="1">
        <v>3.98</v>
      </c>
      <c r="J3734" s="1">
        <v>3.3929999999999998</v>
      </c>
      <c r="K3734" s="1">
        <v>1.8360000000000001</v>
      </c>
      <c r="L3734" s="1">
        <v>4.8780000000000001</v>
      </c>
      <c r="M3734" s="1">
        <v>0.24</v>
      </c>
      <c r="N3734" s="1">
        <v>3.7240000000000002</v>
      </c>
      <c r="O3734" s="1">
        <v>16.568999999999999</v>
      </c>
      <c r="P3734" s="1"/>
    </row>
    <row r="3735" spans="1:16" ht="13.5" x14ac:dyDescent="0.35">
      <c r="A3735" s="1">
        <v>3728</v>
      </c>
      <c r="B3735" s="1">
        <v>3728</v>
      </c>
      <c r="C3735" s="1">
        <v>3729</v>
      </c>
      <c r="D3735" s="1" t="s">
        <v>238</v>
      </c>
      <c r="E3735" s="12">
        <v>0.33333333333333331</v>
      </c>
      <c r="F3735" s="1">
        <v>3.2050000000000001</v>
      </c>
      <c r="G3735" s="1">
        <v>3.5779999999999998</v>
      </c>
      <c r="H3735" s="1">
        <v>2.6219999999999999</v>
      </c>
      <c r="I3735" s="1">
        <v>0.503</v>
      </c>
      <c r="J3735" s="1">
        <v>2.411</v>
      </c>
      <c r="K3735" s="1">
        <v>3.5630000000000002</v>
      </c>
      <c r="L3735" s="1">
        <v>3.778</v>
      </c>
      <c r="M3735" s="1">
        <v>2.7719999999999998</v>
      </c>
      <c r="N3735" s="1">
        <v>0.54200000000000004</v>
      </c>
      <c r="O3735" s="1">
        <v>10.842000000000001</v>
      </c>
      <c r="P3735" s="1"/>
    </row>
    <row r="3736" spans="1:16" ht="13.5" x14ac:dyDescent="0.35">
      <c r="A3736" s="1">
        <v>3729</v>
      </c>
      <c r="B3736" s="1">
        <v>3729</v>
      </c>
      <c r="C3736" s="1">
        <v>3730</v>
      </c>
      <c r="D3736" s="1" t="s">
        <v>238</v>
      </c>
      <c r="E3736" s="12">
        <v>0.375</v>
      </c>
      <c r="F3736" s="1">
        <v>8.67</v>
      </c>
      <c r="G3736" s="1">
        <v>12.268000000000001</v>
      </c>
      <c r="H3736" s="1">
        <v>8.0380000000000003</v>
      </c>
      <c r="I3736" s="1">
        <v>5.4219999999999997</v>
      </c>
      <c r="J3736" s="1">
        <v>8.1280000000000001</v>
      </c>
      <c r="K3736" s="1">
        <v>9.1189999999999998</v>
      </c>
      <c r="L3736" s="1">
        <v>12.898</v>
      </c>
      <c r="M3736" s="1">
        <v>8.4480000000000004</v>
      </c>
      <c r="N3736" s="1">
        <v>5.6959999999999997</v>
      </c>
      <c r="O3736" s="1">
        <v>20.114000000000001</v>
      </c>
      <c r="P3736" s="1"/>
    </row>
    <row r="3737" spans="1:16" ht="13.5" x14ac:dyDescent="0.35">
      <c r="A3737" s="1">
        <v>3730</v>
      </c>
      <c r="B3737" s="1">
        <v>3730</v>
      </c>
      <c r="C3737" s="1">
        <v>3731</v>
      </c>
      <c r="D3737" s="1" t="s">
        <v>238</v>
      </c>
      <c r="E3737" s="12">
        <v>0.41666666666666669</v>
      </c>
      <c r="F3737" s="1">
        <v>2.5209999999999999</v>
      </c>
      <c r="G3737" s="1">
        <v>3.8690000000000002</v>
      </c>
      <c r="H3737" s="1">
        <v>2.38</v>
      </c>
      <c r="I3737" s="1">
        <v>1.3420000000000001</v>
      </c>
      <c r="J3737" s="1">
        <v>10.568</v>
      </c>
      <c r="K3737" s="1">
        <v>2.4060000000000001</v>
      </c>
      <c r="L3737" s="1">
        <v>4.0949999999999998</v>
      </c>
      <c r="M3737" s="1">
        <v>2.528</v>
      </c>
      <c r="N3737" s="1">
        <v>1.4359999999999999</v>
      </c>
      <c r="O3737" s="1">
        <v>0.53100000000000003</v>
      </c>
      <c r="P3737" s="1"/>
    </row>
    <row r="3738" spans="1:16" ht="13.5" x14ac:dyDescent="0.35">
      <c r="A3738" s="1">
        <v>3731</v>
      </c>
      <c r="B3738" s="1">
        <v>3731</v>
      </c>
      <c r="C3738" s="1">
        <v>3732</v>
      </c>
      <c r="D3738" s="1" t="s">
        <v>238</v>
      </c>
      <c r="E3738" s="12">
        <v>0.45833333333333331</v>
      </c>
      <c r="F3738" s="1">
        <v>18.280999999999999</v>
      </c>
      <c r="G3738" s="1">
        <v>21.981999999999999</v>
      </c>
      <c r="H3738" s="1">
        <v>14.933</v>
      </c>
      <c r="I3738" s="1">
        <v>8.2360000000000007</v>
      </c>
      <c r="J3738" s="1">
        <v>24.765999999999998</v>
      </c>
      <c r="K3738" s="1">
        <v>17.72</v>
      </c>
      <c r="L3738" s="1">
        <v>23.164999999999999</v>
      </c>
      <c r="M3738" s="1">
        <v>15.749000000000001</v>
      </c>
      <c r="N3738" s="1">
        <v>8.7029999999999994</v>
      </c>
      <c r="O3738" s="1">
        <v>22.553000000000001</v>
      </c>
      <c r="P3738" s="1"/>
    </row>
    <row r="3739" spans="1:16" ht="13.5" x14ac:dyDescent="0.35">
      <c r="A3739" s="1">
        <v>3732</v>
      </c>
      <c r="B3739" s="1">
        <v>3732</v>
      </c>
      <c r="C3739" s="1">
        <v>3733</v>
      </c>
      <c r="D3739" s="1" t="s">
        <v>238</v>
      </c>
      <c r="E3739" s="12">
        <v>0.5</v>
      </c>
      <c r="F3739" s="1">
        <v>16.657</v>
      </c>
      <c r="G3739" s="1">
        <v>19.526</v>
      </c>
      <c r="H3739" s="1">
        <v>13.789</v>
      </c>
      <c r="I3739" s="1">
        <v>7.6230000000000002</v>
      </c>
      <c r="J3739" s="1">
        <v>24.207999999999998</v>
      </c>
      <c r="K3739" s="1">
        <v>16.332999999999998</v>
      </c>
      <c r="L3739" s="1">
        <v>20.501999999999999</v>
      </c>
      <c r="M3739" s="1">
        <v>14.465999999999999</v>
      </c>
      <c r="N3739" s="1">
        <v>7.9790000000000001</v>
      </c>
      <c r="O3739" s="1">
        <v>16.241</v>
      </c>
      <c r="P3739" s="1"/>
    </row>
    <row r="3740" spans="1:16" ht="13.5" x14ac:dyDescent="0.35">
      <c r="A3740" s="1">
        <v>3733</v>
      </c>
      <c r="B3740" s="1">
        <v>3733</v>
      </c>
      <c r="C3740" s="1">
        <v>3734</v>
      </c>
      <c r="D3740" s="1" t="s">
        <v>238</v>
      </c>
      <c r="E3740" s="12">
        <v>0.54166666666666663</v>
      </c>
      <c r="F3740" s="1">
        <v>10.257</v>
      </c>
      <c r="G3740" s="1">
        <v>11.603</v>
      </c>
      <c r="H3740" s="1">
        <v>6.6580000000000004</v>
      </c>
      <c r="I3740" s="1">
        <v>6.8929999999999998</v>
      </c>
      <c r="J3740" s="1">
        <v>12.991</v>
      </c>
      <c r="K3740" s="1">
        <v>10.057</v>
      </c>
      <c r="L3740" s="1">
        <v>12.233000000000001</v>
      </c>
      <c r="M3740" s="1">
        <v>7.03</v>
      </c>
      <c r="N3740" s="1">
        <v>7.2770000000000001</v>
      </c>
      <c r="O3740" s="1">
        <v>23.57</v>
      </c>
      <c r="P3740" s="1"/>
    </row>
    <row r="3741" spans="1:16" ht="13.5" x14ac:dyDescent="0.35">
      <c r="A3741" s="1">
        <v>3734</v>
      </c>
      <c r="B3741" s="1">
        <v>3734</v>
      </c>
      <c r="C3741" s="1">
        <v>3735</v>
      </c>
      <c r="D3741" s="1" t="s">
        <v>238</v>
      </c>
      <c r="E3741" s="12">
        <v>0.58333333333333337</v>
      </c>
      <c r="F3741" s="1">
        <v>1.887</v>
      </c>
      <c r="G3741" s="1">
        <v>1.69</v>
      </c>
      <c r="H3741" s="1">
        <v>9.1999999999999998E-2</v>
      </c>
      <c r="I3741" s="1">
        <v>2.5529999999999999</v>
      </c>
      <c r="J3741" s="1">
        <v>2.7090000000000001</v>
      </c>
      <c r="K3741" s="1">
        <v>1.456</v>
      </c>
      <c r="L3741" s="1">
        <v>1.7669999999999999</v>
      </c>
      <c r="M3741" s="1">
        <v>8.5999999999999993E-2</v>
      </c>
      <c r="N3741" s="1">
        <v>2.6749999999999998</v>
      </c>
      <c r="O3741" s="1">
        <v>14.667999999999999</v>
      </c>
      <c r="P3741" s="1"/>
    </row>
    <row r="3742" spans="1:16" ht="13.5" x14ac:dyDescent="0.35">
      <c r="A3742" s="1">
        <v>3735</v>
      </c>
      <c r="B3742" s="1">
        <v>3735</v>
      </c>
      <c r="C3742" s="1">
        <v>3736</v>
      </c>
      <c r="D3742" s="1" t="s">
        <v>238</v>
      </c>
      <c r="E3742" s="12">
        <v>0.625</v>
      </c>
      <c r="F3742" s="1">
        <v>7.3810000000000002</v>
      </c>
      <c r="G3742" s="1">
        <v>7.7030000000000003</v>
      </c>
      <c r="H3742" s="1">
        <v>5.67</v>
      </c>
      <c r="I3742" s="1">
        <v>2.665</v>
      </c>
      <c r="J3742" s="1">
        <v>10.423</v>
      </c>
      <c r="K3742" s="1">
        <v>7.3159999999999998</v>
      </c>
      <c r="L3742" s="1">
        <v>8.1010000000000009</v>
      </c>
      <c r="M3742" s="1">
        <v>5.9630000000000001</v>
      </c>
      <c r="N3742" s="1">
        <v>2.8010000000000002</v>
      </c>
      <c r="O3742" s="1">
        <v>4.8959999999999999</v>
      </c>
      <c r="P3742" s="1"/>
    </row>
    <row r="3743" spans="1:16" ht="13.5" x14ac:dyDescent="0.35">
      <c r="A3743" s="1">
        <v>3736</v>
      </c>
      <c r="B3743" s="1">
        <v>3736</v>
      </c>
      <c r="C3743" s="1">
        <v>3737</v>
      </c>
      <c r="D3743" s="1" t="s">
        <v>238</v>
      </c>
      <c r="E3743" s="12">
        <v>0.66666666666666663</v>
      </c>
      <c r="F3743" s="1">
        <v>7.8109999999999999</v>
      </c>
      <c r="G3743" s="1">
        <v>6.6790000000000003</v>
      </c>
      <c r="H3743" s="1">
        <v>8.1170000000000009</v>
      </c>
      <c r="I3743" s="1">
        <v>7.4770000000000003</v>
      </c>
      <c r="J3743" s="1">
        <v>8.5410000000000004</v>
      </c>
      <c r="K3743" s="1">
        <v>7.9649999999999999</v>
      </c>
      <c r="L3743" s="1">
        <v>6.5110000000000001</v>
      </c>
      <c r="M3743" s="1">
        <v>8.0229999999999997</v>
      </c>
      <c r="N3743" s="1">
        <v>7.3490000000000002</v>
      </c>
      <c r="O3743" s="1">
        <v>20.196000000000002</v>
      </c>
      <c r="P3743" s="1"/>
    </row>
    <row r="3744" spans="1:16" ht="13.5" x14ac:dyDescent="0.35">
      <c r="A3744" s="1">
        <v>3737</v>
      </c>
      <c r="B3744" s="1">
        <v>3737</v>
      </c>
      <c r="C3744" s="1">
        <v>3738</v>
      </c>
      <c r="D3744" s="1" t="s">
        <v>238</v>
      </c>
      <c r="E3744" s="12">
        <v>0.70833333333333337</v>
      </c>
      <c r="F3744" s="1">
        <v>4.5880000000000001</v>
      </c>
      <c r="G3744" s="1">
        <v>6.5190000000000001</v>
      </c>
      <c r="H3744" s="1">
        <v>3.84</v>
      </c>
      <c r="I3744" s="1">
        <v>2.411</v>
      </c>
      <c r="J3744" s="1">
        <v>0.83499999999999996</v>
      </c>
      <c r="K3744" s="1">
        <v>4.6630000000000003</v>
      </c>
      <c r="L3744" s="1">
        <v>6.9050000000000002</v>
      </c>
      <c r="M3744" s="1">
        <v>4.0880000000000001</v>
      </c>
      <c r="N3744" s="1">
        <v>2.5830000000000002</v>
      </c>
      <c r="O3744" s="1">
        <v>21.254999999999999</v>
      </c>
      <c r="P3744" s="1"/>
    </row>
    <row r="3745" spans="1:16" ht="13.5" x14ac:dyDescent="0.35">
      <c r="A3745" s="1">
        <v>3738</v>
      </c>
      <c r="B3745" s="1">
        <v>3738</v>
      </c>
      <c r="C3745" s="1">
        <v>3739</v>
      </c>
      <c r="D3745" s="1" t="s">
        <v>238</v>
      </c>
      <c r="E3745" s="12">
        <v>0.75</v>
      </c>
      <c r="F3745" s="1">
        <v>3.51</v>
      </c>
      <c r="G3745" s="1">
        <v>4.2750000000000004</v>
      </c>
      <c r="H3745" s="1">
        <v>3.2330000000000001</v>
      </c>
      <c r="I3745" s="1">
        <v>1.9079999999999999</v>
      </c>
      <c r="J3745" s="1">
        <v>0.88300000000000001</v>
      </c>
      <c r="K3745" s="1">
        <v>3.4220000000000002</v>
      </c>
      <c r="L3745" s="1">
        <v>4.4459999999999997</v>
      </c>
      <c r="M3745" s="1">
        <v>3.35</v>
      </c>
      <c r="N3745" s="1">
        <v>1.956</v>
      </c>
      <c r="O3745" s="1">
        <v>1.0209999999999999</v>
      </c>
      <c r="P3745" s="1"/>
    </row>
    <row r="3746" spans="1:16" ht="13.5" x14ac:dyDescent="0.35">
      <c r="A3746" s="1">
        <v>3739</v>
      </c>
      <c r="B3746" s="1">
        <v>3739</v>
      </c>
      <c r="C3746" s="1">
        <v>3740</v>
      </c>
      <c r="D3746" s="1" t="s">
        <v>238</v>
      </c>
      <c r="E3746" s="12">
        <v>0.79166666666666663</v>
      </c>
      <c r="F3746" s="1">
        <v>2.7869999999999999</v>
      </c>
      <c r="G3746" s="1">
        <v>3.5</v>
      </c>
      <c r="H3746" s="1">
        <v>2.59</v>
      </c>
      <c r="I3746" s="1">
        <v>1.258</v>
      </c>
      <c r="J3746" s="1">
        <v>0.38800000000000001</v>
      </c>
      <c r="K3746" s="1">
        <v>2.7490000000000001</v>
      </c>
      <c r="L3746" s="1">
        <v>3.6560000000000001</v>
      </c>
      <c r="M3746" s="1">
        <v>2.698</v>
      </c>
      <c r="N3746" s="1">
        <v>1.2969999999999999</v>
      </c>
      <c r="O3746" s="1">
        <v>3.88</v>
      </c>
      <c r="P3746" s="1"/>
    </row>
    <row r="3747" spans="1:16" ht="13.5" x14ac:dyDescent="0.35">
      <c r="A3747" s="1">
        <v>3740</v>
      </c>
      <c r="B3747" s="1">
        <v>3740</v>
      </c>
      <c r="C3747" s="1">
        <v>3741</v>
      </c>
      <c r="D3747" s="1" t="s">
        <v>238</v>
      </c>
      <c r="E3747" s="12">
        <v>0.83333333333333337</v>
      </c>
      <c r="F3747" s="1">
        <v>6.7690000000000001</v>
      </c>
      <c r="G3747" s="1">
        <v>8.3859999999999992</v>
      </c>
      <c r="H3747" s="1">
        <v>6.3570000000000002</v>
      </c>
      <c r="I3747" s="1">
        <v>1.258</v>
      </c>
      <c r="J3747" s="1">
        <v>11.340999999999999</v>
      </c>
      <c r="K3747" s="1">
        <v>6.8620000000000001</v>
      </c>
      <c r="L3747" s="1">
        <v>8.8140000000000001</v>
      </c>
      <c r="M3747" s="1">
        <v>6.6790000000000003</v>
      </c>
      <c r="N3747" s="1">
        <v>1.3149999999999999</v>
      </c>
      <c r="O3747" s="1">
        <v>15.773999999999999</v>
      </c>
      <c r="P3747" s="1"/>
    </row>
    <row r="3748" spans="1:16" ht="13.5" x14ac:dyDescent="0.35">
      <c r="A3748" s="1">
        <v>3741</v>
      </c>
      <c r="B3748" s="1">
        <v>3741</v>
      </c>
      <c r="C3748" s="1">
        <v>3742</v>
      </c>
      <c r="D3748" s="1" t="s">
        <v>238</v>
      </c>
      <c r="E3748" s="12">
        <v>0.875</v>
      </c>
      <c r="F3748" s="1">
        <v>0.81299999999999994</v>
      </c>
      <c r="G3748" s="1">
        <v>1.47</v>
      </c>
      <c r="H3748" s="1">
        <v>0.72</v>
      </c>
      <c r="I3748" s="1">
        <v>0.98599999999999999</v>
      </c>
      <c r="J3748" s="1">
        <v>0.89100000000000001</v>
      </c>
      <c r="K3748" s="1">
        <v>0.84699999999999998</v>
      </c>
      <c r="L3748" s="1">
        <v>1.556</v>
      </c>
      <c r="M3748" s="1">
        <v>0.76700000000000002</v>
      </c>
      <c r="N3748" s="1">
        <v>1.048</v>
      </c>
      <c r="O3748" s="1">
        <v>9.2449999999999992</v>
      </c>
      <c r="P3748" s="1"/>
    </row>
    <row r="3749" spans="1:16" ht="13.5" x14ac:dyDescent="0.35">
      <c r="A3749" s="1">
        <v>3742</v>
      </c>
      <c r="B3749" s="1">
        <v>3742</v>
      </c>
      <c r="C3749" s="1">
        <v>3743</v>
      </c>
      <c r="D3749" s="1" t="s">
        <v>238</v>
      </c>
      <c r="E3749" s="12">
        <v>0.91666666666666663</v>
      </c>
      <c r="F3749" s="1">
        <v>1.706</v>
      </c>
      <c r="G3749" s="1">
        <v>1.55</v>
      </c>
      <c r="H3749" s="1">
        <v>1.6519999999999999</v>
      </c>
      <c r="I3749" s="1">
        <v>0.70099999999999996</v>
      </c>
      <c r="J3749" s="1">
        <v>10.694000000000001</v>
      </c>
      <c r="K3749" s="1">
        <v>1.73</v>
      </c>
      <c r="L3749" s="1">
        <v>1.619</v>
      </c>
      <c r="M3749" s="1">
        <v>1.7270000000000001</v>
      </c>
      <c r="N3749" s="1">
        <v>0.749</v>
      </c>
      <c r="O3749" s="1">
        <v>3.2589999999999999</v>
      </c>
      <c r="P3749" s="1"/>
    </row>
    <row r="3750" spans="1:16" ht="13.5" x14ac:dyDescent="0.35">
      <c r="A3750" s="1">
        <v>3743</v>
      </c>
      <c r="B3750" s="1">
        <v>3743</v>
      </c>
      <c r="C3750" s="1">
        <v>3744</v>
      </c>
      <c r="D3750" s="1" t="s">
        <v>238</v>
      </c>
      <c r="E3750" s="12">
        <v>0.95833333333333337</v>
      </c>
      <c r="F3750" s="1">
        <v>2.1560000000000001</v>
      </c>
      <c r="G3750" s="1">
        <v>2.2160000000000002</v>
      </c>
      <c r="H3750" s="1">
        <v>2.0569999999999999</v>
      </c>
      <c r="I3750" s="1">
        <v>0.78300000000000003</v>
      </c>
      <c r="J3750" s="1">
        <v>1.097</v>
      </c>
      <c r="K3750" s="1">
        <v>2.1800000000000002</v>
      </c>
      <c r="L3750" s="1">
        <v>2.3450000000000002</v>
      </c>
      <c r="M3750" s="1">
        <v>2.1779999999999999</v>
      </c>
      <c r="N3750" s="1">
        <v>0.80900000000000005</v>
      </c>
      <c r="O3750" s="1">
        <v>5.3520000000000003</v>
      </c>
      <c r="P3750" s="1"/>
    </row>
    <row r="3751" spans="1:16" ht="13.5" x14ac:dyDescent="0.35">
      <c r="A3751" s="1">
        <v>3744</v>
      </c>
      <c r="B3751" s="1">
        <v>3744</v>
      </c>
      <c r="C3751" s="1">
        <v>3745</v>
      </c>
      <c r="D3751" s="1" t="s">
        <v>239</v>
      </c>
      <c r="E3751" s="12">
        <v>0</v>
      </c>
      <c r="F3751" s="1">
        <v>9.9849999999999994</v>
      </c>
      <c r="G3751" s="1">
        <v>12.217000000000001</v>
      </c>
      <c r="H3751" s="1">
        <v>9.2460000000000004</v>
      </c>
      <c r="I3751" s="1">
        <v>1.71</v>
      </c>
      <c r="J3751" s="1">
        <v>9.7000000000000003E-2</v>
      </c>
      <c r="K3751" s="1">
        <v>9.9580000000000002</v>
      </c>
      <c r="L3751" s="1">
        <v>12.861000000000001</v>
      </c>
      <c r="M3751" s="1">
        <v>9.7360000000000007</v>
      </c>
      <c r="N3751" s="1">
        <v>1.8069999999999999</v>
      </c>
      <c r="O3751" s="1">
        <v>1.046</v>
      </c>
      <c r="P3751" s="1"/>
    </row>
    <row r="3752" spans="1:16" ht="13.5" x14ac:dyDescent="0.35">
      <c r="A3752" s="1">
        <v>3745</v>
      </c>
      <c r="B3752" s="1">
        <v>3745</v>
      </c>
      <c r="C3752" s="1">
        <v>3746</v>
      </c>
      <c r="D3752" s="1" t="s">
        <v>239</v>
      </c>
      <c r="E3752" s="12">
        <v>4.1666666666666664E-2</v>
      </c>
      <c r="F3752" s="1">
        <v>5.0000000000000001E-3</v>
      </c>
      <c r="G3752" s="1">
        <v>1.4E-2</v>
      </c>
      <c r="H3752" s="1">
        <v>1.4E-2</v>
      </c>
      <c r="I3752" s="1">
        <v>1.4E-2</v>
      </c>
      <c r="J3752" s="1">
        <v>1.4E-2</v>
      </c>
      <c r="K3752" s="1">
        <v>1E-3</v>
      </c>
      <c r="L3752" s="1">
        <v>1.0999999999999999E-2</v>
      </c>
      <c r="M3752" s="1">
        <v>1.0999999999999999E-2</v>
      </c>
      <c r="N3752" s="1">
        <v>1.0999999999999999E-2</v>
      </c>
      <c r="O3752" s="1">
        <v>1.0999999999999999E-2</v>
      </c>
      <c r="P3752" s="1"/>
    </row>
    <row r="3753" spans="1:16" ht="13.5" x14ac:dyDescent="0.35">
      <c r="A3753" s="1">
        <v>3746</v>
      </c>
      <c r="B3753" s="1">
        <v>3746</v>
      </c>
      <c r="C3753" s="1">
        <v>3747</v>
      </c>
      <c r="D3753" s="1" t="s">
        <v>239</v>
      </c>
      <c r="E3753" s="12">
        <v>8.3333333333333329E-2</v>
      </c>
      <c r="F3753" s="1">
        <v>2.25</v>
      </c>
      <c r="G3753" s="1">
        <v>2.8239999999999998</v>
      </c>
      <c r="H3753" s="1">
        <v>1.99</v>
      </c>
      <c r="I3753" s="1">
        <v>0.90600000000000003</v>
      </c>
      <c r="J3753" s="1">
        <v>1.831</v>
      </c>
      <c r="K3753" s="1">
        <v>2.194</v>
      </c>
      <c r="L3753" s="1">
        <v>2.96</v>
      </c>
      <c r="M3753" s="1">
        <v>2.0830000000000002</v>
      </c>
      <c r="N3753" s="1">
        <v>0.94199999999999995</v>
      </c>
      <c r="O3753" s="1">
        <v>0.14399999999999999</v>
      </c>
      <c r="P3753" s="1"/>
    </row>
    <row r="3754" spans="1:16" ht="13.5" x14ac:dyDescent="0.35">
      <c r="A3754" s="1">
        <v>3747</v>
      </c>
      <c r="B3754" s="1">
        <v>3747</v>
      </c>
      <c r="C3754" s="1">
        <v>3748</v>
      </c>
      <c r="D3754" s="1" t="s">
        <v>239</v>
      </c>
      <c r="E3754" s="12">
        <v>0.125</v>
      </c>
      <c r="F3754" s="1">
        <v>18.5</v>
      </c>
      <c r="G3754" s="1">
        <v>22.369</v>
      </c>
      <c r="H3754" s="1">
        <v>17.064</v>
      </c>
      <c r="I3754" s="1">
        <v>2.8250000000000002</v>
      </c>
      <c r="J3754" s="1">
        <v>2.569</v>
      </c>
      <c r="K3754" s="1">
        <v>18.524999999999999</v>
      </c>
      <c r="L3754" s="1">
        <v>23.52</v>
      </c>
      <c r="M3754" s="1">
        <v>17.939</v>
      </c>
      <c r="N3754" s="1">
        <v>2.9590000000000001</v>
      </c>
      <c r="O3754" s="1">
        <v>0.20200000000000001</v>
      </c>
      <c r="P3754" s="1"/>
    </row>
    <row r="3755" spans="1:16" ht="13.5" x14ac:dyDescent="0.35">
      <c r="A3755" s="1">
        <v>3748</v>
      </c>
      <c r="B3755" s="1">
        <v>3748</v>
      </c>
      <c r="C3755" s="1">
        <v>3749</v>
      </c>
      <c r="D3755" s="1" t="s">
        <v>239</v>
      </c>
      <c r="E3755" s="12">
        <v>0.16666666666666666</v>
      </c>
      <c r="F3755" s="1">
        <v>7.8550000000000004</v>
      </c>
      <c r="G3755" s="1">
        <v>10.468999999999999</v>
      </c>
      <c r="H3755" s="1">
        <v>7.1509999999999998</v>
      </c>
      <c r="I3755" s="1">
        <v>2.7440000000000002</v>
      </c>
      <c r="J3755" s="1">
        <v>3.843</v>
      </c>
      <c r="K3755" s="1">
        <v>7.8689999999999998</v>
      </c>
      <c r="L3755" s="1">
        <v>11.028</v>
      </c>
      <c r="M3755" s="1">
        <v>7.5380000000000003</v>
      </c>
      <c r="N3755" s="1">
        <v>2.9009999999999998</v>
      </c>
      <c r="O3755" s="1">
        <v>0.59299999999999997</v>
      </c>
      <c r="P3755" s="1"/>
    </row>
    <row r="3756" spans="1:16" ht="13.5" x14ac:dyDescent="0.35">
      <c r="A3756" s="1">
        <v>3749</v>
      </c>
      <c r="B3756" s="1">
        <v>3749</v>
      </c>
      <c r="C3756" s="1">
        <v>3750</v>
      </c>
      <c r="D3756" s="1" t="s">
        <v>239</v>
      </c>
      <c r="E3756" s="12">
        <v>0.20833333333333334</v>
      </c>
      <c r="F3756" s="1">
        <v>7.65</v>
      </c>
      <c r="G3756" s="1">
        <v>8.7629999999999999</v>
      </c>
      <c r="H3756" s="1">
        <v>7.1210000000000004</v>
      </c>
      <c r="I3756" s="1">
        <v>0.34799999999999998</v>
      </c>
      <c r="J3756" s="1">
        <v>0.255</v>
      </c>
      <c r="K3756" s="1">
        <v>7.7169999999999996</v>
      </c>
      <c r="L3756" s="1">
        <v>9.2330000000000005</v>
      </c>
      <c r="M3756" s="1">
        <v>7.5060000000000002</v>
      </c>
      <c r="N3756" s="1">
        <v>0.35199999999999998</v>
      </c>
      <c r="O3756" s="1">
        <v>0.13700000000000001</v>
      </c>
      <c r="P3756" s="1"/>
    </row>
    <row r="3757" spans="1:16" ht="13.5" x14ac:dyDescent="0.35">
      <c r="A3757" s="1">
        <v>3750</v>
      </c>
      <c r="B3757" s="1">
        <v>3750</v>
      </c>
      <c r="C3757" s="1">
        <v>3751</v>
      </c>
      <c r="D3757" s="1" t="s">
        <v>239</v>
      </c>
      <c r="E3757" s="12">
        <v>0.25</v>
      </c>
      <c r="F3757" s="1">
        <v>2.2530000000000001</v>
      </c>
      <c r="G3757" s="1">
        <v>2.5640000000000001</v>
      </c>
      <c r="H3757" s="1">
        <v>2.1110000000000002</v>
      </c>
      <c r="I3757" s="1">
        <v>0.11</v>
      </c>
      <c r="J3757" s="1">
        <v>4.3310000000000004</v>
      </c>
      <c r="K3757" s="1">
        <v>2.3010000000000002</v>
      </c>
      <c r="L3757" s="1">
        <v>2.7010000000000001</v>
      </c>
      <c r="M3757" s="1">
        <v>2.2250000000000001</v>
      </c>
      <c r="N3757" s="1">
        <v>0.113</v>
      </c>
      <c r="O3757" s="1">
        <v>2.2469999999999999</v>
      </c>
      <c r="P3757" s="1"/>
    </row>
    <row r="3758" spans="1:16" ht="13.5" x14ac:dyDescent="0.35">
      <c r="A3758" s="1">
        <v>3751</v>
      </c>
      <c r="B3758" s="1">
        <v>3751</v>
      </c>
      <c r="C3758" s="1">
        <v>3752</v>
      </c>
      <c r="D3758" s="1" t="s">
        <v>239</v>
      </c>
      <c r="E3758" s="12">
        <v>0.29166666666666669</v>
      </c>
      <c r="F3758" s="1">
        <v>0.36399999999999999</v>
      </c>
      <c r="G3758" s="1">
        <v>2.976</v>
      </c>
      <c r="H3758" s="1">
        <v>0.27100000000000002</v>
      </c>
      <c r="I3758" s="1">
        <v>7.282</v>
      </c>
      <c r="J3758" s="1">
        <v>1.3640000000000001</v>
      </c>
      <c r="K3758" s="1">
        <v>0.41099999999999998</v>
      </c>
      <c r="L3758" s="1">
        <v>3.6240000000000001</v>
      </c>
      <c r="M3758" s="1">
        <v>0.20799999999999999</v>
      </c>
      <c r="N3758" s="1">
        <v>7.1689999999999996</v>
      </c>
      <c r="O3758" s="1">
        <v>9.157</v>
      </c>
      <c r="P3758" s="1"/>
    </row>
    <row r="3759" spans="1:16" ht="13.5" x14ac:dyDescent="0.35">
      <c r="A3759" s="1">
        <v>3752</v>
      </c>
      <c r="B3759" s="1">
        <v>3752</v>
      </c>
      <c r="C3759" s="1">
        <v>3753</v>
      </c>
      <c r="D3759" s="1" t="s">
        <v>239</v>
      </c>
      <c r="E3759" s="12">
        <v>0.33333333333333331</v>
      </c>
      <c r="F3759" s="1">
        <v>0.106</v>
      </c>
      <c r="G3759" s="1">
        <v>6.5000000000000002E-2</v>
      </c>
      <c r="H3759" s="1">
        <v>0.104</v>
      </c>
      <c r="I3759" s="1">
        <v>0.247</v>
      </c>
      <c r="J3759" s="1">
        <v>12.554</v>
      </c>
      <c r="K3759" s="1">
        <v>0.193</v>
      </c>
      <c r="L3759" s="1">
        <v>7.4999999999999997E-2</v>
      </c>
      <c r="M3759" s="1">
        <v>0.115</v>
      </c>
      <c r="N3759" s="1">
        <v>0.254</v>
      </c>
      <c r="O3759" s="1">
        <v>9.2989999999999995</v>
      </c>
      <c r="P3759" s="1"/>
    </row>
    <row r="3760" spans="1:16" ht="13.5" x14ac:dyDescent="0.35">
      <c r="A3760" s="1">
        <v>3753</v>
      </c>
      <c r="B3760" s="1">
        <v>3753</v>
      </c>
      <c r="C3760" s="1">
        <v>3754</v>
      </c>
      <c r="D3760" s="1" t="s">
        <v>239</v>
      </c>
      <c r="E3760" s="12">
        <v>0.375</v>
      </c>
      <c r="F3760" s="1">
        <v>6.1859999999999999</v>
      </c>
      <c r="G3760" s="1">
        <v>7.6920000000000002</v>
      </c>
      <c r="H3760" s="1">
        <v>5.6289999999999996</v>
      </c>
      <c r="I3760" s="1">
        <v>2.0840000000000001</v>
      </c>
      <c r="J3760" s="1">
        <v>0.61399999999999999</v>
      </c>
      <c r="K3760" s="1">
        <v>6.1710000000000003</v>
      </c>
      <c r="L3760" s="1">
        <v>8.0649999999999995</v>
      </c>
      <c r="M3760" s="1">
        <v>5.8940000000000001</v>
      </c>
      <c r="N3760" s="1">
        <v>2.165</v>
      </c>
      <c r="O3760" s="1">
        <v>4.3760000000000003</v>
      </c>
      <c r="P3760" s="1"/>
    </row>
    <row r="3761" spans="1:16" ht="13.5" x14ac:dyDescent="0.35">
      <c r="A3761" s="1">
        <v>3754</v>
      </c>
      <c r="B3761" s="1">
        <v>3754</v>
      </c>
      <c r="C3761" s="1">
        <v>3755</v>
      </c>
      <c r="D3761" s="1" t="s">
        <v>239</v>
      </c>
      <c r="E3761" s="12">
        <v>0.41666666666666669</v>
      </c>
      <c r="F3761" s="1">
        <v>0.79800000000000004</v>
      </c>
      <c r="G3761" s="1">
        <v>1.0309999999999999</v>
      </c>
      <c r="H3761" s="1">
        <v>1.0780000000000001</v>
      </c>
      <c r="I3761" s="1">
        <v>1.35</v>
      </c>
      <c r="J3761" s="1">
        <v>0.38600000000000001</v>
      </c>
      <c r="K3761" s="1">
        <v>0.80100000000000005</v>
      </c>
      <c r="L3761" s="1">
        <v>1.147</v>
      </c>
      <c r="M3761" s="1">
        <v>1.1970000000000001</v>
      </c>
      <c r="N3761" s="1">
        <v>1.357</v>
      </c>
      <c r="O3761" s="1">
        <v>7.5759999999999996</v>
      </c>
      <c r="P3761" s="1"/>
    </row>
    <row r="3762" spans="1:16" ht="13.5" x14ac:dyDescent="0.35">
      <c r="A3762" s="1">
        <v>3755</v>
      </c>
      <c r="B3762" s="1">
        <v>3755</v>
      </c>
      <c r="C3762" s="1">
        <v>3756</v>
      </c>
      <c r="D3762" s="1" t="s">
        <v>239</v>
      </c>
      <c r="E3762" s="12">
        <v>0.45833333333333331</v>
      </c>
      <c r="F3762" s="1">
        <v>0.53500000000000003</v>
      </c>
      <c r="G3762" s="1">
        <v>2.3149999999999999</v>
      </c>
      <c r="H3762" s="1">
        <v>0.29599999999999999</v>
      </c>
      <c r="I3762" s="1">
        <v>1.5740000000000001</v>
      </c>
      <c r="J3762" s="1">
        <v>1.325</v>
      </c>
      <c r="K3762" s="1">
        <v>0.54700000000000004</v>
      </c>
      <c r="L3762" s="1">
        <v>2.5430000000000001</v>
      </c>
      <c r="M3762" s="1">
        <v>0.41899999999999998</v>
      </c>
      <c r="N3762" s="1">
        <v>1.764</v>
      </c>
      <c r="O3762" s="1">
        <v>4.2949999999999999</v>
      </c>
      <c r="P3762" s="1"/>
    </row>
    <row r="3763" spans="1:16" ht="13.5" x14ac:dyDescent="0.35">
      <c r="A3763" s="1">
        <v>3756</v>
      </c>
      <c r="B3763" s="1">
        <v>3756</v>
      </c>
      <c r="C3763" s="1">
        <v>3757</v>
      </c>
      <c r="D3763" s="1" t="s">
        <v>239</v>
      </c>
      <c r="E3763" s="12">
        <v>0.5</v>
      </c>
      <c r="F3763" s="1">
        <v>5.0430000000000001</v>
      </c>
      <c r="G3763" s="1">
        <v>6.6779999999999999</v>
      </c>
      <c r="H3763" s="1">
        <v>5.077</v>
      </c>
      <c r="I3763" s="1">
        <v>3.1869999999999998</v>
      </c>
      <c r="J3763" s="1">
        <v>5.9960000000000004</v>
      </c>
      <c r="K3763" s="1">
        <v>5.0910000000000002</v>
      </c>
      <c r="L3763" s="1">
        <v>6.9219999999999997</v>
      </c>
      <c r="M3763" s="1">
        <v>5.2370000000000001</v>
      </c>
      <c r="N3763" s="1">
        <v>3.2480000000000002</v>
      </c>
      <c r="O3763" s="1">
        <v>8.6940000000000008</v>
      </c>
      <c r="P3763" s="1"/>
    </row>
    <row r="3764" spans="1:16" ht="13.5" x14ac:dyDescent="0.35">
      <c r="A3764" s="1">
        <v>3757</v>
      </c>
      <c r="B3764" s="1">
        <v>3757</v>
      </c>
      <c r="C3764" s="1">
        <v>3758</v>
      </c>
      <c r="D3764" s="1" t="s">
        <v>239</v>
      </c>
      <c r="E3764" s="12">
        <v>0.54166666666666663</v>
      </c>
      <c r="F3764" s="1">
        <v>2.468</v>
      </c>
      <c r="G3764" s="1">
        <v>3.3969999999999998</v>
      </c>
      <c r="H3764" s="1">
        <v>2.2509999999999999</v>
      </c>
      <c r="I3764" s="1">
        <v>1.7869999999999999</v>
      </c>
      <c r="J3764" s="1">
        <v>0.32</v>
      </c>
      <c r="K3764" s="1">
        <v>2.3199999999999998</v>
      </c>
      <c r="L3764" s="1">
        <v>3.5089999999999999</v>
      </c>
      <c r="M3764" s="1">
        <v>2.3039999999999998</v>
      </c>
      <c r="N3764" s="1">
        <v>1.8149999999999999</v>
      </c>
      <c r="O3764" s="1">
        <v>0.27200000000000002</v>
      </c>
      <c r="P3764" s="1"/>
    </row>
    <row r="3765" spans="1:16" ht="13.5" x14ac:dyDescent="0.35">
      <c r="A3765" s="1">
        <v>3758</v>
      </c>
      <c r="B3765" s="1">
        <v>3758</v>
      </c>
      <c r="C3765" s="1">
        <v>3759</v>
      </c>
      <c r="D3765" s="1" t="s">
        <v>239</v>
      </c>
      <c r="E3765" s="12">
        <v>0.58333333333333337</v>
      </c>
      <c r="F3765" s="1">
        <v>0.95299999999999996</v>
      </c>
      <c r="G3765" s="1">
        <v>1.6060000000000001</v>
      </c>
      <c r="H3765" s="1">
        <v>0.87</v>
      </c>
      <c r="I3765" s="1">
        <v>0.83</v>
      </c>
      <c r="J3765" s="1">
        <v>1.8460000000000001</v>
      </c>
      <c r="K3765" s="1">
        <v>0.88200000000000001</v>
      </c>
      <c r="L3765" s="1">
        <v>1.7290000000000001</v>
      </c>
      <c r="M3765" s="1">
        <v>0.95399999999999996</v>
      </c>
      <c r="N3765" s="1">
        <v>0.91300000000000003</v>
      </c>
      <c r="O3765" s="1">
        <v>2.44</v>
      </c>
      <c r="P3765" s="1"/>
    </row>
    <row r="3766" spans="1:16" ht="13.5" x14ac:dyDescent="0.35">
      <c r="A3766" s="1">
        <v>3759</v>
      </c>
      <c r="B3766" s="1">
        <v>3759</v>
      </c>
      <c r="C3766" s="1">
        <v>3760</v>
      </c>
      <c r="D3766" s="1" t="s">
        <v>239</v>
      </c>
      <c r="E3766" s="12">
        <v>0.625</v>
      </c>
      <c r="F3766" s="1">
        <v>1.0409999999999999</v>
      </c>
      <c r="G3766" s="1">
        <v>1.204</v>
      </c>
      <c r="H3766" s="1">
        <v>1.071</v>
      </c>
      <c r="I3766" s="1">
        <v>0.12</v>
      </c>
      <c r="J3766" s="1">
        <v>11.409000000000001</v>
      </c>
      <c r="K3766" s="1">
        <v>1.032</v>
      </c>
      <c r="L3766" s="1">
        <v>1.286</v>
      </c>
      <c r="M3766" s="1">
        <v>1.1459999999999999</v>
      </c>
      <c r="N3766" s="1">
        <v>0.106</v>
      </c>
      <c r="O3766" s="1">
        <v>1.2370000000000001</v>
      </c>
      <c r="P3766" s="1"/>
    </row>
    <row r="3767" spans="1:16" ht="13.5" x14ac:dyDescent="0.35">
      <c r="A3767" s="1">
        <v>3760</v>
      </c>
      <c r="B3767" s="1">
        <v>3760</v>
      </c>
      <c r="C3767" s="1">
        <v>3761</v>
      </c>
      <c r="D3767" s="1" t="s">
        <v>239</v>
      </c>
      <c r="E3767" s="12">
        <v>0.66666666666666663</v>
      </c>
      <c r="F3767" s="1">
        <v>4.7530000000000001</v>
      </c>
      <c r="G3767" s="1">
        <v>3.4809999999999999</v>
      </c>
      <c r="H3767" s="1">
        <v>4.9420000000000002</v>
      </c>
      <c r="I3767" s="1">
        <v>8.4860000000000007</v>
      </c>
      <c r="J3767" s="1">
        <v>3.84</v>
      </c>
      <c r="K3767" s="1">
        <v>4.8769999999999998</v>
      </c>
      <c r="L3767" s="1">
        <v>3.1469999999999998</v>
      </c>
      <c r="M3767" s="1">
        <v>4.6840000000000002</v>
      </c>
      <c r="N3767" s="1">
        <v>8.4130000000000003</v>
      </c>
      <c r="O3767" s="1">
        <v>9.8360000000000003</v>
      </c>
      <c r="P3767" s="1"/>
    </row>
    <row r="3768" spans="1:16" ht="13.5" x14ac:dyDescent="0.35">
      <c r="A3768" s="1">
        <v>3761</v>
      </c>
      <c r="B3768" s="1">
        <v>3761</v>
      </c>
      <c r="C3768" s="1">
        <v>3762</v>
      </c>
      <c r="D3768" s="1" t="s">
        <v>239</v>
      </c>
      <c r="E3768" s="12">
        <v>0.70833333333333337</v>
      </c>
      <c r="F3768" s="1">
        <v>8.1159999999999997</v>
      </c>
      <c r="G3768" s="1">
        <v>10.079000000000001</v>
      </c>
      <c r="H3768" s="1">
        <v>7.8920000000000003</v>
      </c>
      <c r="I3768" s="1">
        <v>2.9119999999999999</v>
      </c>
      <c r="J3768" s="1">
        <v>7.7649999999999997</v>
      </c>
      <c r="K3768" s="1">
        <v>8.0960000000000001</v>
      </c>
      <c r="L3768" s="1">
        <v>10.545</v>
      </c>
      <c r="M3768" s="1">
        <v>8.2430000000000003</v>
      </c>
      <c r="N3768" s="1">
        <v>3.004</v>
      </c>
      <c r="O3768" s="1">
        <v>17.744</v>
      </c>
      <c r="P3768" s="1"/>
    </row>
    <row r="3769" spans="1:16" ht="13.5" x14ac:dyDescent="0.35">
      <c r="A3769" s="1">
        <v>3762</v>
      </c>
      <c r="B3769" s="1">
        <v>3762</v>
      </c>
      <c r="C3769" s="1">
        <v>3763</v>
      </c>
      <c r="D3769" s="1" t="s">
        <v>239</v>
      </c>
      <c r="E3769" s="12">
        <v>0.75</v>
      </c>
      <c r="F3769" s="1">
        <v>0.80200000000000005</v>
      </c>
      <c r="G3769" s="1">
        <v>0.71799999999999997</v>
      </c>
      <c r="H3769" s="1">
        <v>0.61899999999999999</v>
      </c>
      <c r="I3769" s="1">
        <v>0.91900000000000004</v>
      </c>
      <c r="J3769" s="1">
        <v>13.823</v>
      </c>
      <c r="K3769" s="1">
        <v>0.72899999999999998</v>
      </c>
      <c r="L3769" s="1">
        <v>0.69299999999999995</v>
      </c>
      <c r="M3769" s="1">
        <v>0.58899999999999997</v>
      </c>
      <c r="N3769" s="1">
        <v>0.90500000000000003</v>
      </c>
      <c r="O3769" s="1">
        <v>11.385999999999999</v>
      </c>
      <c r="P3769" s="1"/>
    </row>
    <row r="3770" spans="1:16" ht="13.5" x14ac:dyDescent="0.35">
      <c r="A3770" s="1">
        <v>3763</v>
      </c>
      <c r="B3770" s="1">
        <v>3763</v>
      </c>
      <c r="C3770" s="1">
        <v>3764</v>
      </c>
      <c r="D3770" s="1" t="s">
        <v>239</v>
      </c>
      <c r="E3770" s="12">
        <v>0.79166666666666663</v>
      </c>
      <c r="F3770" s="1">
        <v>3.0880000000000001</v>
      </c>
      <c r="G3770" s="1">
        <v>4.4619999999999997</v>
      </c>
      <c r="H3770" s="1">
        <v>3.085</v>
      </c>
      <c r="I3770" s="1">
        <v>0.85499999999999998</v>
      </c>
      <c r="J3770" s="1">
        <v>13.281000000000001</v>
      </c>
      <c r="K3770" s="1">
        <v>3.0859999999999999</v>
      </c>
      <c r="L3770" s="1">
        <v>4.7549999999999999</v>
      </c>
      <c r="M3770" s="1">
        <v>3.306</v>
      </c>
      <c r="N3770" s="1">
        <v>0.96</v>
      </c>
      <c r="O3770" s="1">
        <v>5.226</v>
      </c>
      <c r="P3770" s="1"/>
    </row>
    <row r="3771" spans="1:16" ht="13.5" x14ac:dyDescent="0.35">
      <c r="A3771" s="1">
        <v>3764</v>
      </c>
      <c r="B3771" s="1">
        <v>3764</v>
      </c>
      <c r="C3771" s="1">
        <v>3765</v>
      </c>
      <c r="D3771" s="1" t="s">
        <v>239</v>
      </c>
      <c r="E3771" s="12">
        <v>0.83333333333333337</v>
      </c>
      <c r="F3771" s="1">
        <v>7.5</v>
      </c>
      <c r="G3771" s="1">
        <v>8.3000000000000007</v>
      </c>
      <c r="H3771" s="1">
        <v>6.758</v>
      </c>
      <c r="I3771" s="1">
        <v>1.016</v>
      </c>
      <c r="J3771" s="1">
        <v>0.59599999999999997</v>
      </c>
      <c r="K3771" s="1">
        <v>7.4770000000000003</v>
      </c>
      <c r="L3771" s="1">
        <v>8.6639999999999997</v>
      </c>
      <c r="M3771" s="1">
        <v>7.0419999999999998</v>
      </c>
      <c r="N3771" s="1">
        <v>1.0009999999999999</v>
      </c>
      <c r="O3771" s="1">
        <v>1.032</v>
      </c>
      <c r="P3771" s="1"/>
    </row>
    <row r="3772" spans="1:16" ht="13.5" x14ac:dyDescent="0.35">
      <c r="A3772" s="1">
        <v>3765</v>
      </c>
      <c r="B3772" s="1">
        <v>3765</v>
      </c>
      <c r="C3772" s="1">
        <v>3766</v>
      </c>
      <c r="D3772" s="1" t="s">
        <v>239</v>
      </c>
      <c r="E3772" s="12">
        <v>0.875</v>
      </c>
      <c r="F3772" s="1">
        <v>4.6399999999999997</v>
      </c>
      <c r="G3772" s="1">
        <v>5.4829999999999997</v>
      </c>
      <c r="H3772" s="1">
        <v>4.0999999999999996</v>
      </c>
      <c r="I3772" s="1">
        <v>0.86</v>
      </c>
      <c r="J3772" s="1">
        <v>2.1179999999999999</v>
      </c>
      <c r="K3772" s="1">
        <v>4.6580000000000004</v>
      </c>
      <c r="L3772" s="1">
        <v>5.8380000000000001</v>
      </c>
      <c r="M3772" s="1">
        <v>4.3840000000000003</v>
      </c>
      <c r="N3772" s="1">
        <v>0.83499999999999996</v>
      </c>
      <c r="O3772" s="1">
        <v>1.0820000000000001</v>
      </c>
      <c r="P3772" s="1"/>
    </row>
    <row r="3773" spans="1:16" ht="13.5" x14ac:dyDescent="0.35">
      <c r="A3773" s="1">
        <v>3766</v>
      </c>
      <c r="B3773" s="1">
        <v>3766</v>
      </c>
      <c r="C3773" s="1">
        <v>3767</v>
      </c>
      <c r="D3773" s="1" t="s">
        <v>239</v>
      </c>
      <c r="E3773" s="12">
        <v>0.91666666666666663</v>
      </c>
      <c r="F3773" s="1">
        <v>10.622999999999999</v>
      </c>
      <c r="G3773" s="1">
        <v>12.016</v>
      </c>
      <c r="H3773" s="1">
        <v>9.1999999999999993</v>
      </c>
      <c r="I3773" s="1">
        <v>1.3240000000000001</v>
      </c>
      <c r="J3773" s="1">
        <v>3.3279999999999998</v>
      </c>
      <c r="K3773" s="1">
        <v>10.573</v>
      </c>
      <c r="L3773" s="1">
        <v>12.577</v>
      </c>
      <c r="M3773" s="1">
        <v>9.6150000000000002</v>
      </c>
      <c r="N3773" s="1">
        <v>1.329</v>
      </c>
      <c r="O3773" s="1">
        <v>0.94399999999999995</v>
      </c>
      <c r="P3773" s="1"/>
    </row>
    <row r="3774" spans="1:16" ht="13.5" x14ac:dyDescent="0.35">
      <c r="A3774" s="1">
        <v>3767</v>
      </c>
      <c r="B3774" s="1">
        <v>3767</v>
      </c>
      <c r="C3774" s="1">
        <v>3768</v>
      </c>
      <c r="D3774" s="1" t="s">
        <v>239</v>
      </c>
      <c r="E3774" s="12">
        <v>0.95833333333333337</v>
      </c>
      <c r="F3774" s="1">
        <v>7.9950000000000001</v>
      </c>
      <c r="G3774" s="1">
        <v>9.4309999999999992</v>
      </c>
      <c r="H3774" s="1">
        <v>6.9649999999999999</v>
      </c>
      <c r="I3774" s="1">
        <v>4.3999999999999997E-2</v>
      </c>
      <c r="J3774" s="1">
        <v>2.5619999999999998</v>
      </c>
      <c r="K3774" s="1">
        <v>8.0030000000000001</v>
      </c>
      <c r="L3774" s="1">
        <v>9.9670000000000005</v>
      </c>
      <c r="M3774" s="1">
        <v>7.3730000000000002</v>
      </c>
      <c r="N3774" s="1">
        <v>1E-3</v>
      </c>
      <c r="O3774" s="1">
        <v>0.74199999999999999</v>
      </c>
      <c r="P3774" s="1"/>
    </row>
    <row r="3775" spans="1:16" ht="13.5" x14ac:dyDescent="0.35">
      <c r="A3775" s="1">
        <v>3768</v>
      </c>
      <c r="B3775" s="1">
        <v>3768</v>
      </c>
      <c r="C3775" s="1">
        <v>3769</v>
      </c>
      <c r="D3775" s="1" t="s">
        <v>240</v>
      </c>
      <c r="E3775" s="12">
        <v>0</v>
      </c>
      <c r="F3775" s="1">
        <v>6.2089999999999996</v>
      </c>
      <c r="G3775" s="1">
        <v>7.1239999999999997</v>
      </c>
      <c r="H3775" s="1">
        <v>5.1989999999999998</v>
      </c>
      <c r="I3775" s="1">
        <v>0.42299999999999999</v>
      </c>
      <c r="J3775" s="1">
        <v>0.50600000000000001</v>
      </c>
      <c r="K3775" s="1">
        <v>6.1959999999999997</v>
      </c>
      <c r="L3775" s="1">
        <v>7.5330000000000004</v>
      </c>
      <c r="M3775" s="1">
        <v>5.5060000000000002</v>
      </c>
      <c r="N3775" s="1">
        <v>0.40699999999999997</v>
      </c>
      <c r="O3775" s="1">
        <v>0.42199999999999999</v>
      </c>
      <c r="P3775" s="1"/>
    </row>
    <row r="3776" spans="1:16" ht="13.5" x14ac:dyDescent="0.35">
      <c r="A3776" s="1">
        <v>3769</v>
      </c>
      <c r="B3776" s="1">
        <v>3769</v>
      </c>
      <c r="C3776" s="1">
        <v>3770</v>
      </c>
      <c r="D3776" s="1" t="s">
        <v>240</v>
      </c>
      <c r="E3776" s="12">
        <v>4.1666666666666664E-2</v>
      </c>
      <c r="F3776" s="1">
        <v>0.32400000000000001</v>
      </c>
      <c r="G3776" s="1">
        <v>0.32500000000000001</v>
      </c>
      <c r="H3776" s="1">
        <v>0.32500000000000001</v>
      </c>
      <c r="I3776" s="1">
        <v>0.32500000000000001</v>
      </c>
      <c r="J3776" s="1">
        <v>0.32500000000000001</v>
      </c>
      <c r="K3776" s="1">
        <v>0.32</v>
      </c>
      <c r="L3776" s="1">
        <v>0.318</v>
      </c>
      <c r="M3776" s="1">
        <v>0.318</v>
      </c>
      <c r="N3776" s="1">
        <v>0.318</v>
      </c>
      <c r="O3776" s="1">
        <v>0.318</v>
      </c>
      <c r="P3776" s="1"/>
    </row>
    <row r="3777" spans="1:16" ht="13.5" x14ac:dyDescent="0.35">
      <c r="A3777" s="1">
        <v>3770</v>
      </c>
      <c r="B3777" s="1">
        <v>3770</v>
      </c>
      <c r="C3777" s="1">
        <v>3771</v>
      </c>
      <c r="D3777" s="1" t="s">
        <v>240</v>
      </c>
      <c r="E3777" s="12">
        <v>8.3333333333333329E-2</v>
      </c>
      <c r="F3777" s="1">
        <v>0.10299999999999999</v>
      </c>
      <c r="G3777" s="1">
        <v>8.6999999999999994E-2</v>
      </c>
      <c r="H3777" s="1">
        <v>8.6999999999999994E-2</v>
      </c>
      <c r="I3777" s="1">
        <v>8.6999999999999994E-2</v>
      </c>
      <c r="J3777" s="1">
        <v>8.6999999999999994E-2</v>
      </c>
      <c r="K3777" s="1">
        <v>8.3000000000000004E-2</v>
      </c>
      <c r="L3777" s="1">
        <v>0.08</v>
      </c>
      <c r="M3777" s="1">
        <v>0.08</v>
      </c>
      <c r="N3777" s="1">
        <v>0.08</v>
      </c>
      <c r="O3777" s="1">
        <v>0.08</v>
      </c>
      <c r="P3777" s="1"/>
    </row>
    <row r="3778" spans="1:16" ht="13.5" x14ac:dyDescent="0.35">
      <c r="A3778" s="1">
        <v>3771</v>
      </c>
      <c r="B3778" s="1">
        <v>3771</v>
      </c>
      <c r="C3778" s="1">
        <v>3772</v>
      </c>
      <c r="D3778" s="1" t="s">
        <v>240</v>
      </c>
      <c r="E3778" s="12">
        <v>0.125</v>
      </c>
      <c r="F3778" s="1">
        <v>0.17100000000000001</v>
      </c>
      <c r="G3778" s="1">
        <v>0.17899999999999999</v>
      </c>
      <c r="H3778" s="1">
        <v>0.17899999999999999</v>
      </c>
      <c r="I3778" s="1">
        <v>0.17899999999999999</v>
      </c>
      <c r="J3778" s="1">
        <v>0.17899999999999999</v>
      </c>
      <c r="K3778" s="1">
        <v>0.17499999999999999</v>
      </c>
      <c r="L3778" s="1">
        <v>0.186</v>
      </c>
      <c r="M3778" s="1">
        <v>0.186</v>
      </c>
      <c r="N3778" s="1">
        <v>0.186</v>
      </c>
      <c r="O3778" s="1">
        <v>0.186</v>
      </c>
      <c r="P3778" s="1"/>
    </row>
    <row r="3779" spans="1:16" ht="13.5" x14ac:dyDescent="0.35">
      <c r="A3779" s="1">
        <v>3772</v>
      </c>
      <c r="B3779" s="1">
        <v>3772</v>
      </c>
      <c r="C3779" s="1">
        <v>3773</v>
      </c>
      <c r="D3779" s="1" t="s">
        <v>240</v>
      </c>
      <c r="E3779" s="12">
        <v>0.16666666666666666</v>
      </c>
      <c r="F3779" s="1">
        <v>0.316</v>
      </c>
      <c r="G3779" s="1">
        <v>0.34899999999999998</v>
      </c>
      <c r="H3779" s="1">
        <v>0.34899999999999998</v>
      </c>
      <c r="I3779" s="1">
        <v>0.34899999999999998</v>
      </c>
      <c r="J3779" s="1">
        <v>0.34899999999999998</v>
      </c>
      <c r="K3779" s="1">
        <v>0.35</v>
      </c>
      <c r="L3779" s="1">
        <v>0.35399999999999998</v>
      </c>
      <c r="M3779" s="1">
        <v>0.35399999999999998</v>
      </c>
      <c r="N3779" s="1">
        <v>0.35399999999999998</v>
      </c>
      <c r="O3779" s="1">
        <v>0.35399999999999998</v>
      </c>
      <c r="P3779" s="1"/>
    </row>
    <row r="3780" spans="1:16" ht="13.5" x14ac:dyDescent="0.35">
      <c r="A3780" s="1">
        <v>3773</v>
      </c>
      <c r="B3780" s="1">
        <v>3773</v>
      </c>
      <c r="C3780" s="1">
        <v>3774</v>
      </c>
      <c r="D3780" s="1" t="s">
        <v>240</v>
      </c>
      <c r="E3780" s="12">
        <v>0.20833333333333334</v>
      </c>
      <c r="F3780" s="1">
        <v>0.27900000000000003</v>
      </c>
      <c r="G3780" s="1">
        <v>0.317</v>
      </c>
      <c r="H3780" s="1">
        <v>0.317</v>
      </c>
      <c r="I3780" s="1">
        <v>0.317</v>
      </c>
      <c r="J3780" s="1">
        <v>0.317</v>
      </c>
      <c r="K3780" s="1">
        <v>0.312</v>
      </c>
      <c r="L3780" s="1">
        <v>0.32200000000000001</v>
      </c>
      <c r="M3780" s="1">
        <v>0.32200000000000001</v>
      </c>
      <c r="N3780" s="1">
        <v>0.32200000000000001</v>
      </c>
      <c r="O3780" s="1">
        <v>0.32200000000000001</v>
      </c>
      <c r="P3780" s="1"/>
    </row>
    <row r="3781" spans="1:16" ht="13.5" x14ac:dyDescent="0.35">
      <c r="A3781" s="1">
        <v>3774</v>
      </c>
      <c r="B3781" s="1">
        <v>3774</v>
      </c>
      <c r="C3781" s="1">
        <v>3775</v>
      </c>
      <c r="D3781" s="1" t="s">
        <v>240</v>
      </c>
      <c r="E3781" s="12">
        <v>0.25</v>
      </c>
      <c r="F3781" s="1">
        <v>0.314</v>
      </c>
      <c r="G3781" s="1">
        <v>0.26300000000000001</v>
      </c>
      <c r="H3781" s="1">
        <v>0.26300000000000001</v>
      </c>
      <c r="I3781" s="1">
        <v>0.26300000000000001</v>
      </c>
      <c r="J3781" s="1">
        <v>0.26300000000000001</v>
      </c>
      <c r="K3781" s="1">
        <v>0.27200000000000002</v>
      </c>
      <c r="L3781" s="1">
        <v>0.26700000000000002</v>
      </c>
      <c r="M3781" s="1">
        <v>0.26700000000000002</v>
      </c>
      <c r="N3781" s="1">
        <v>0.26700000000000002</v>
      </c>
      <c r="O3781" s="1">
        <v>0.26700000000000002</v>
      </c>
      <c r="P3781" s="1"/>
    </row>
    <row r="3782" spans="1:16" ht="13.5" x14ac:dyDescent="0.35">
      <c r="A3782" s="1">
        <v>3775</v>
      </c>
      <c r="B3782" s="1">
        <v>3775</v>
      </c>
      <c r="C3782" s="1">
        <v>3776</v>
      </c>
      <c r="D3782" s="1" t="s">
        <v>240</v>
      </c>
      <c r="E3782" s="12">
        <v>0.29166666666666669</v>
      </c>
      <c r="F3782" s="1">
        <v>3.5999999999999997E-2</v>
      </c>
      <c r="G3782" s="1">
        <v>9.1999999999999998E-2</v>
      </c>
      <c r="H3782" s="1">
        <v>9.1999999999999998E-2</v>
      </c>
      <c r="I3782" s="1">
        <v>9.1999999999999998E-2</v>
      </c>
      <c r="J3782" s="1">
        <v>9.1999999999999998E-2</v>
      </c>
      <c r="K3782" s="1">
        <v>7.6999999999999999E-2</v>
      </c>
      <c r="L3782" s="1">
        <v>9.5000000000000001E-2</v>
      </c>
      <c r="M3782" s="1">
        <v>9.5000000000000001E-2</v>
      </c>
      <c r="N3782" s="1">
        <v>9.5000000000000001E-2</v>
      </c>
      <c r="O3782" s="1">
        <v>9.5000000000000001E-2</v>
      </c>
      <c r="P3782" s="1"/>
    </row>
    <row r="3783" spans="1:16" ht="13.5" x14ac:dyDescent="0.35">
      <c r="A3783" s="1">
        <v>3776</v>
      </c>
      <c r="B3783" s="1">
        <v>3776</v>
      </c>
      <c r="C3783" s="1">
        <v>3777</v>
      </c>
      <c r="D3783" s="1" t="s">
        <v>240</v>
      </c>
      <c r="E3783" s="12">
        <v>0.33333333333333331</v>
      </c>
      <c r="F3783" s="1">
        <v>0.12</v>
      </c>
      <c r="G3783" s="1">
        <v>8.5999999999999993E-2</v>
      </c>
      <c r="H3783" s="1">
        <v>8.5999999999999993E-2</v>
      </c>
      <c r="I3783" s="1">
        <v>8.5999999999999993E-2</v>
      </c>
      <c r="J3783" s="1">
        <v>8.5999999999999993E-2</v>
      </c>
      <c r="K3783" s="1">
        <v>0.10299999999999999</v>
      </c>
      <c r="L3783" s="1">
        <v>8.8999999999999996E-2</v>
      </c>
      <c r="M3783" s="1">
        <v>8.8999999999999996E-2</v>
      </c>
      <c r="N3783" s="1">
        <v>8.8999999999999996E-2</v>
      </c>
      <c r="O3783" s="1">
        <v>8.8999999999999996E-2</v>
      </c>
      <c r="P3783" s="1"/>
    </row>
    <row r="3784" spans="1:16" ht="13.5" x14ac:dyDescent="0.35">
      <c r="A3784" s="1">
        <v>3777</v>
      </c>
      <c r="B3784" s="1">
        <v>3777</v>
      </c>
      <c r="C3784" s="1">
        <v>3778</v>
      </c>
      <c r="D3784" s="1" t="s">
        <v>240</v>
      </c>
      <c r="E3784" s="12">
        <v>0.375</v>
      </c>
      <c r="F3784" s="1">
        <v>0.38700000000000001</v>
      </c>
      <c r="G3784" s="1">
        <v>0.34300000000000003</v>
      </c>
      <c r="H3784" s="1">
        <v>0.34300000000000003</v>
      </c>
      <c r="I3784" s="1">
        <v>0.34300000000000003</v>
      </c>
      <c r="J3784" s="1">
        <v>0.34300000000000003</v>
      </c>
      <c r="K3784" s="1">
        <v>0.36699999999999999</v>
      </c>
      <c r="L3784" s="1">
        <v>0.34599999999999997</v>
      </c>
      <c r="M3784" s="1">
        <v>0.34599999999999997</v>
      </c>
      <c r="N3784" s="1">
        <v>0.34599999999999997</v>
      </c>
      <c r="O3784" s="1">
        <v>0.34599999999999997</v>
      </c>
      <c r="P3784" s="1"/>
    </row>
    <row r="3785" spans="1:16" ht="13.5" x14ac:dyDescent="0.35">
      <c r="A3785" s="1">
        <v>3778</v>
      </c>
      <c r="B3785" s="1">
        <v>3778</v>
      </c>
      <c r="C3785" s="1">
        <v>3779</v>
      </c>
      <c r="D3785" s="1" t="s">
        <v>240</v>
      </c>
      <c r="E3785" s="12">
        <v>0.41666666666666669</v>
      </c>
      <c r="F3785" s="1">
        <v>0.60599999999999998</v>
      </c>
      <c r="G3785" s="1">
        <v>0.63600000000000001</v>
      </c>
      <c r="H3785" s="1">
        <v>0.63600000000000001</v>
      </c>
      <c r="I3785" s="1">
        <v>0.63600000000000001</v>
      </c>
      <c r="J3785" s="1">
        <v>0.63600000000000001</v>
      </c>
      <c r="K3785" s="1">
        <v>0.63800000000000001</v>
      </c>
      <c r="L3785" s="1">
        <v>0.63800000000000001</v>
      </c>
      <c r="M3785" s="1">
        <v>0.63800000000000001</v>
      </c>
      <c r="N3785" s="1">
        <v>0.63800000000000001</v>
      </c>
      <c r="O3785" s="1">
        <v>0.63800000000000001</v>
      </c>
      <c r="P3785" s="1"/>
    </row>
    <row r="3786" spans="1:16" ht="13.5" x14ac:dyDescent="0.35">
      <c r="A3786" s="1">
        <v>3779</v>
      </c>
      <c r="B3786" s="1">
        <v>3779</v>
      </c>
      <c r="C3786" s="1">
        <v>3780</v>
      </c>
      <c r="D3786" s="1" t="s">
        <v>240</v>
      </c>
      <c r="E3786" s="12">
        <v>0.45833333333333331</v>
      </c>
      <c r="F3786" s="1">
        <v>1.3120000000000001</v>
      </c>
      <c r="G3786" s="1">
        <v>1.2969999999999999</v>
      </c>
      <c r="H3786" s="1">
        <v>1.2969999999999999</v>
      </c>
      <c r="I3786" s="1">
        <v>1.2969999999999999</v>
      </c>
      <c r="J3786" s="1">
        <v>1.2969999999999999</v>
      </c>
      <c r="K3786" s="1">
        <v>1.286</v>
      </c>
      <c r="L3786" s="1">
        <v>1.29</v>
      </c>
      <c r="M3786" s="1">
        <v>1.29</v>
      </c>
      <c r="N3786" s="1">
        <v>1.29</v>
      </c>
      <c r="O3786" s="1">
        <v>1.29</v>
      </c>
      <c r="P3786" s="1"/>
    </row>
    <row r="3787" spans="1:16" ht="13.5" x14ac:dyDescent="0.35">
      <c r="A3787" s="1">
        <v>3780</v>
      </c>
      <c r="B3787" s="1">
        <v>3780</v>
      </c>
      <c r="C3787" s="1">
        <v>3781</v>
      </c>
      <c r="D3787" s="1" t="s">
        <v>240</v>
      </c>
      <c r="E3787" s="12">
        <v>0.5</v>
      </c>
      <c r="F3787" s="1">
        <v>2.0859999999999999</v>
      </c>
      <c r="G3787" s="1">
        <v>2.0830000000000002</v>
      </c>
      <c r="H3787" s="1">
        <v>2.0830000000000002</v>
      </c>
      <c r="I3787" s="1">
        <v>2.0830000000000002</v>
      </c>
      <c r="J3787" s="1">
        <v>2.0830000000000002</v>
      </c>
      <c r="K3787" s="1">
        <v>1.99</v>
      </c>
      <c r="L3787" s="1">
        <v>2.0209999999999999</v>
      </c>
      <c r="M3787" s="1">
        <v>2.0209999999999999</v>
      </c>
      <c r="N3787" s="1">
        <v>2.0209999999999999</v>
      </c>
      <c r="O3787" s="1">
        <v>2.0209999999999999</v>
      </c>
      <c r="P3787" s="1"/>
    </row>
    <row r="3788" spans="1:16" ht="13.5" x14ac:dyDescent="0.35">
      <c r="A3788" s="1">
        <v>3781</v>
      </c>
      <c r="B3788" s="1">
        <v>3781</v>
      </c>
      <c r="C3788" s="1">
        <v>3782</v>
      </c>
      <c r="D3788" s="1" t="s">
        <v>240</v>
      </c>
      <c r="E3788" s="12">
        <v>0.54166666666666663</v>
      </c>
      <c r="F3788" s="1">
        <v>2.1179999999999999</v>
      </c>
      <c r="G3788" s="1">
        <v>2.024</v>
      </c>
      <c r="H3788" s="1">
        <v>2.024</v>
      </c>
      <c r="I3788" s="1">
        <v>2.024</v>
      </c>
      <c r="J3788" s="1">
        <v>2.024</v>
      </c>
      <c r="K3788" s="1">
        <v>1.867</v>
      </c>
      <c r="L3788" s="1">
        <v>1.8879999999999999</v>
      </c>
      <c r="M3788" s="1">
        <v>1.8879999999999999</v>
      </c>
      <c r="N3788" s="1">
        <v>1.8879999999999999</v>
      </c>
      <c r="O3788" s="1">
        <v>1.8879999999999999</v>
      </c>
      <c r="P3788" s="1"/>
    </row>
    <row r="3789" spans="1:16" ht="13.5" x14ac:dyDescent="0.35">
      <c r="A3789" s="1">
        <v>3782</v>
      </c>
      <c r="B3789" s="1">
        <v>3782</v>
      </c>
      <c r="C3789" s="1">
        <v>3783</v>
      </c>
      <c r="D3789" s="1" t="s">
        <v>240</v>
      </c>
      <c r="E3789" s="12">
        <v>0.58333333333333337</v>
      </c>
      <c r="F3789" s="1">
        <v>1.37</v>
      </c>
      <c r="G3789" s="1">
        <v>1.3720000000000001</v>
      </c>
      <c r="H3789" s="1">
        <v>1.3720000000000001</v>
      </c>
      <c r="I3789" s="1">
        <v>1.3720000000000001</v>
      </c>
      <c r="J3789" s="1">
        <v>1.3720000000000001</v>
      </c>
      <c r="K3789" s="1">
        <v>1.226</v>
      </c>
      <c r="L3789" s="1">
        <v>1.236</v>
      </c>
      <c r="M3789" s="1">
        <v>1.236</v>
      </c>
      <c r="N3789" s="1">
        <v>1.236</v>
      </c>
      <c r="O3789" s="1">
        <v>1.236</v>
      </c>
      <c r="P3789" s="1"/>
    </row>
    <row r="3790" spans="1:16" ht="13.5" x14ac:dyDescent="0.35">
      <c r="A3790" s="1">
        <v>3783</v>
      </c>
      <c r="B3790" s="1">
        <v>3783</v>
      </c>
      <c r="C3790" s="1">
        <v>3784</v>
      </c>
      <c r="D3790" s="1" t="s">
        <v>240</v>
      </c>
      <c r="E3790" s="12">
        <v>0.625</v>
      </c>
      <c r="F3790" s="1">
        <v>0.06</v>
      </c>
      <c r="G3790" s="1">
        <v>0.182</v>
      </c>
      <c r="H3790" s="1">
        <v>0.182</v>
      </c>
      <c r="I3790" s="1">
        <v>0.182</v>
      </c>
      <c r="J3790" s="1">
        <v>0.182</v>
      </c>
      <c r="K3790" s="1">
        <v>1.7000000000000001E-2</v>
      </c>
      <c r="L3790" s="1">
        <v>0.112</v>
      </c>
      <c r="M3790" s="1">
        <v>0.112</v>
      </c>
      <c r="N3790" s="1">
        <v>0.112</v>
      </c>
      <c r="O3790" s="1">
        <v>0.112</v>
      </c>
      <c r="P3790" s="1"/>
    </row>
    <row r="3791" spans="1:16" ht="13.5" x14ac:dyDescent="0.35">
      <c r="A3791" s="1">
        <v>3784</v>
      </c>
      <c r="B3791" s="1">
        <v>3784</v>
      </c>
      <c r="C3791" s="1">
        <v>3785</v>
      </c>
      <c r="D3791" s="1" t="s">
        <v>240</v>
      </c>
      <c r="E3791" s="12">
        <v>0.66666666666666663</v>
      </c>
      <c r="F3791" s="1">
        <v>1.3740000000000001</v>
      </c>
      <c r="G3791" s="1">
        <v>1.0880000000000001</v>
      </c>
      <c r="H3791" s="1">
        <v>1.0880000000000001</v>
      </c>
      <c r="I3791" s="1">
        <v>1.0880000000000001</v>
      </c>
      <c r="J3791" s="1">
        <v>1.0880000000000001</v>
      </c>
      <c r="K3791" s="1">
        <v>1.1160000000000001</v>
      </c>
      <c r="L3791" s="1">
        <v>1.0960000000000001</v>
      </c>
      <c r="M3791" s="1">
        <v>1.0960000000000001</v>
      </c>
      <c r="N3791" s="1">
        <v>1.0960000000000001</v>
      </c>
      <c r="O3791" s="1">
        <v>1.0960000000000001</v>
      </c>
      <c r="P3791" s="1"/>
    </row>
    <row r="3792" spans="1:16" ht="13.5" x14ac:dyDescent="0.35">
      <c r="A3792" s="1">
        <v>3785</v>
      </c>
      <c r="B3792" s="1">
        <v>3785</v>
      </c>
      <c r="C3792" s="1">
        <v>3786</v>
      </c>
      <c r="D3792" s="1" t="s">
        <v>240</v>
      </c>
      <c r="E3792" s="12">
        <v>0.70833333333333337</v>
      </c>
      <c r="F3792" s="1">
        <v>1.1439999999999999</v>
      </c>
      <c r="G3792" s="1">
        <v>1.492</v>
      </c>
      <c r="H3792" s="1">
        <v>1.492</v>
      </c>
      <c r="I3792" s="1">
        <v>1.492</v>
      </c>
      <c r="J3792" s="1">
        <v>1.492</v>
      </c>
      <c r="K3792" s="1">
        <v>1.4039999999999999</v>
      </c>
      <c r="L3792" s="1">
        <v>1.468</v>
      </c>
      <c r="M3792" s="1">
        <v>1.468</v>
      </c>
      <c r="N3792" s="1">
        <v>1.468</v>
      </c>
      <c r="O3792" s="1">
        <v>1.468</v>
      </c>
      <c r="P3792" s="1"/>
    </row>
    <row r="3793" spans="1:16" ht="13.5" x14ac:dyDescent="0.35">
      <c r="A3793" s="1">
        <v>3786</v>
      </c>
      <c r="B3793" s="1">
        <v>3786</v>
      </c>
      <c r="C3793" s="1">
        <v>3787</v>
      </c>
      <c r="D3793" s="1" t="s">
        <v>240</v>
      </c>
      <c r="E3793" s="12">
        <v>0.75</v>
      </c>
      <c r="F3793" s="1">
        <v>0.95799999999999996</v>
      </c>
      <c r="G3793" s="1">
        <v>1.095</v>
      </c>
      <c r="H3793" s="1">
        <v>1.095</v>
      </c>
      <c r="I3793" s="1">
        <v>1.095</v>
      </c>
      <c r="J3793" s="1">
        <v>1.095</v>
      </c>
      <c r="K3793" s="1">
        <v>0.95299999999999996</v>
      </c>
      <c r="L3793" s="1">
        <v>1.0609999999999999</v>
      </c>
      <c r="M3793" s="1">
        <v>1.0609999999999999</v>
      </c>
      <c r="N3793" s="1">
        <v>1.0609999999999999</v>
      </c>
      <c r="O3793" s="1">
        <v>1.0609999999999999</v>
      </c>
      <c r="P3793" s="1"/>
    </row>
    <row r="3794" spans="1:16" ht="13.5" x14ac:dyDescent="0.35">
      <c r="A3794" s="1">
        <v>3787</v>
      </c>
      <c r="B3794" s="1">
        <v>3787</v>
      </c>
      <c r="C3794" s="1">
        <v>3788</v>
      </c>
      <c r="D3794" s="1" t="s">
        <v>240</v>
      </c>
      <c r="E3794" s="12">
        <v>0.79166666666666663</v>
      </c>
      <c r="F3794" s="1">
        <v>0.80900000000000005</v>
      </c>
      <c r="G3794" s="1">
        <v>0.82</v>
      </c>
      <c r="H3794" s="1">
        <v>0.82</v>
      </c>
      <c r="I3794" s="1">
        <v>0.82</v>
      </c>
      <c r="J3794" s="1">
        <v>0.82</v>
      </c>
      <c r="K3794" s="1">
        <v>0.78100000000000003</v>
      </c>
      <c r="L3794" s="1">
        <v>0.78200000000000003</v>
      </c>
      <c r="M3794" s="1">
        <v>0.78200000000000003</v>
      </c>
      <c r="N3794" s="1">
        <v>0.78200000000000003</v>
      </c>
      <c r="O3794" s="1">
        <v>0.78200000000000003</v>
      </c>
      <c r="P3794" s="1"/>
    </row>
    <row r="3795" spans="1:16" ht="13.5" x14ac:dyDescent="0.35">
      <c r="A3795" s="1">
        <v>3788</v>
      </c>
      <c r="B3795" s="1">
        <v>3788</v>
      </c>
      <c r="C3795" s="1">
        <v>3789</v>
      </c>
      <c r="D3795" s="1" t="s">
        <v>240</v>
      </c>
      <c r="E3795" s="12">
        <v>0.83333333333333337</v>
      </c>
      <c r="F3795" s="1">
        <v>0.66200000000000003</v>
      </c>
      <c r="G3795" s="1">
        <v>0.65500000000000003</v>
      </c>
      <c r="H3795" s="1">
        <v>0.65500000000000003</v>
      </c>
      <c r="I3795" s="1">
        <v>0.65500000000000003</v>
      </c>
      <c r="J3795" s="1">
        <v>0.65500000000000003</v>
      </c>
      <c r="K3795" s="1">
        <v>0.61499999999999999</v>
      </c>
      <c r="L3795" s="1">
        <v>0.61699999999999999</v>
      </c>
      <c r="M3795" s="1">
        <v>0.61699999999999999</v>
      </c>
      <c r="N3795" s="1">
        <v>0.61699999999999999</v>
      </c>
      <c r="O3795" s="1">
        <v>0.61699999999999999</v>
      </c>
      <c r="P3795" s="1"/>
    </row>
    <row r="3796" spans="1:16" ht="13.5" x14ac:dyDescent="0.35">
      <c r="A3796" s="1">
        <v>3789</v>
      </c>
      <c r="B3796" s="1">
        <v>3789</v>
      </c>
      <c r="C3796" s="1">
        <v>3790</v>
      </c>
      <c r="D3796" s="1" t="s">
        <v>240</v>
      </c>
      <c r="E3796" s="12">
        <v>0.875</v>
      </c>
      <c r="F3796" s="1">
        <v>0.58599999999999997</v>
      </c>
      <c r="G3796" s="1">
        <v>0.52900000000000003</v>
      </c>
      <c r="H3796" s="1">
        <v>0.52900000000000003</v>
      </c>
      <c r="I3796" s="1">
        <v>0.52900000000000003</v>
      </c>
      <c r="J3796" s="1">
        <v>0.52900000000000003</v>
      </c>
      <c r="K3796" s="1">
        <v>0.498</v>
      </c>
      <c r="L3796" s="1">
        <v>0.49</v>
      </c>
      <c r="M3796" s="1">
        <v>0.49</v>
      </c>
      <c r="N3796" s="1">
        <v>0.49</v>
      </c>
      <c r="O3796" s="1">
        <v>0.49</v>
      </c>
      <c r="P3796" s="1"/>
    </row>
    <row r="3797" spans="1:16" ht="13.5" x14ac:dyDescent="0.35">
      <c r="A3797" s="1">
        <v>3790</v>
      </c>
      <c r="B3797" s="1">
        <v>3790</v>
      </c>
      <c r="C3797" s="1">
        <v>3791</v>
      </c>
      <c r="D3797" s="1" t="s">
        <v>240</v>
      </c>
      <c r="E3797" s="12">
        <v>0.91666666666666663</v>
      </c>
      <c r="F3797" s="1">
        <v>0.46300000000000002</v>
      </c>
      <c r="G3797" s="1">
        <v>0.39400000000000002</v>
      </c>
      <c r="H3797" s="1">
        <v>0.39400000000000002</v>
      </c>
      <c r="I3797" s="1">
        <v>0.39400000000000002</v>
      </c>
      <c r="J3797" s="1">
        <v>0.39400000000000002</v>
      </c>
      <c r="K3797" s="1">
        <v>0.35399999999999998</v>
      </c>
      <c r="L3797" s="1">
        <v>0.36</v>
      </c>
      <c r="M3797" s="1">
        <v>0.36</v>
      </c>
      <c r="N3797" s="1">
        <v>0.36</v>
      </c>
      <c r="O3797" s="1">
        <v>0.36</v>
      </c>
      <c r="P3797" s="1"/>
    </row>
    <row r="3798" spans="1:16" ht="13.5" x14ac:dyDescent="0.35">
      <c r="A3798" s="1">
        <v>3791</v>
      </c>
      <c r="B3798" s="1">
        <v>3791</v>
      </c>
      <c r="C3798" s="1">
        <v>3792</v>
      </c>
      <c r="D3798" s="1" t="s">
        <v>240</v>
      </c>
      <c r="E3798" s="12">
        <v>0.95833333333333337</v>
      </c>
      <c r="F3798" s="1">
        <v>0.2</v>
      </c>
      <c r="G3798" s="1">
        <v>0.27800000000000002</v>
      </c>
      <c r="H3798" s="1">
        <v>0.27800000000000002</v>
      </c>
      <c r="I3798" s="1">
        <v>0.27800000000000002</v>
      </c>
      <c r="J3798" s="1">
        <v>0.27800000000000002</v>
      </c>
      <c r="K3798" s="1">
        <v>0.24099999999999999</v>
      </c>
      <c r="L3798" s="1">
        <v>0.25</v>
      </c>
      <c r="M3798" s="1">
        <v>0.25</v>
      </c>
      <c r="N3798" s="1">
        <v>0.25</v>
      </c>
      <c r="O3798" s="1">
        <v>0.25</v>
      </c>
      <c r="P3798" s="1"/>
    </row>
    <row r="3799" spans="1:16" ht="13.5" x14ac:dyDescent="0.35">
      <c r="A3799" s="1">
        <v>3792</v>
      </c>
      <c r="B3799" s="1">
        <v>3792</v>
      </c>
      <c r="C3799" s="1">
        <v>3793</v>
      </c>
      <c r="D3799" s="1" t="s">
        <v>241</v>
      </c>
      <c r="E3799" s="12">
        <v>0</v>
      </c>
      <c r="F3799" s="1">
        <v>0.21199999999999999</v>
      </c>
      <c r="G3799" s="1">
        <v>0.248</v>
      </c>
      <c r="H3799" s="1">
        <v>0.248</v>
      </c>
      <c r="I3799" s="1">
        <v>0.248</v>
      </c>
      <c r="J3799" s="1">
        <v>0.248</v>
      </c>
      <c r="K3799" s="1">
        <v>0.222</v>
      </c>
      <c r="L3799" s="1">
        <v>0.223</v>
      </c>
      <c r="M3799" s="1">
        <v>0.223</v>
      </c>
      <c r="N3799" s="1">
        <v>0.223</v>
      </c>
      <c r="O3799" s="1">
        <v>0.223</v>
      </c>
      <c r="P3799" s="1"/>
    </row>
    <row r="3800" spans="1:16" ht="13.5" x14ac:dyDescent="0.35">
      <c r="A3800" s="1">
        <v>3793</v>
      </c>
      <c r="B3800" s="1">
        <v>3793</v>
      </c>
      <c r="C3800" s="1">
        <v>3794</v>
      </c>
      <c r="D3800" s="1" t="s">
        <v>241</v>
      </c>
      <c r="E3800" s="12">
        <v>4.1666666666666664E-2</v>
      </c>
      <c r="F3800" s="1">
        <v>0.311</v>
      </c>
      <c r="G3800" s="1">
        <v>0.25900000000000001</v>
      </c>
      <c r="H3800" s="1">
        <v>0.25900000000000001</v>
      </c>
      <c r="I3800" s="1">
        <v>0.25900000000000001</v>
      </c>
      <c r="J3800" s="1">
        <v>0.25900000000000001</v>
      </c>
      <c r="K3800" s="1">
        <v>0.28499999999999998</v>
      </c>
      <c r="L3800" s="1">
        <v>0.23699999999999999</v>
      </c>
      <c r="M3800" s="1">
        <v>0.23699999999999999</v>
      </c>
      <c r="N3800" s="1">
        <v>0.23699999999999999</v>
      </c>
      <c r="O3800" s="1">
        <v>0.23699999999999999</v>
      </c>
      <c r="P3800" s="1"/>
    </row>
    <row r="3801" spans="1:16" ht="13.5" x14ac:dyDescent="0.35">
      <c r="A3801" s="1">
        <v>3794</v>
      </c>
      <c r="B3801" s="1">
        <v>3794</v>
      </c>
      <c r="C3801" s="1">
        <v>3795</v>
      </c>
      <c r="D3801" s="1" t="s">
        <v>241</v>
      </c>
      <c r="E3801" s="12">
        <v>8.3333333333333329E-2</v>
      </c>
      <c r="F3801" s="1">
        <v>0.218</v>
      </c>
      <c r="G3801" s="1">
        <v>0.16400000000000001</v>
      </c>
      <c r="H3801" s="1">
        <v>0.16400000000000001</v>
      </c>
      <c r="I3801" s="1">
        <v>0.16400000000000001</v>
      </c>
      <c r="J3801" s="1">
        <v>0.16400000000000001</v>
      </c>
      <c r="K3801" s="1">
        <v>0.161</v>
      </c>
      <c r="L3801" s="1">
        <v>0.14499999999999999</v>
      </c>
      <c r="M3801" s="1">
        <v>0.14499999999999999</v>
      </c>
      <c r="N3801" s="1">
        <v>0.14499999999999999</v>
      </c>
      <c r="O3801" s="1">
        <v>0.14499999999999999</v>
      </c>
      <c r="P3801" s="1"/>
    </row>
    <row r="3802" spans="1:16" ht="13.5" x14ac:dyDescent="0.35">
      <c r="A3802" s="1">
        <v>3795</v>
      </c>
      <c r="B3802" s="1">
        <v>3795</v>
      </c>
      <c r="C3802" s="1">
        <v>3796</v>
      </c>
      <c r="D3802" s="1" t="s">
        <v>241</v>
      </c>
      <c r="E3802" s="12">
        <v>0.125</v>
      </c>
      <c r="F3802" s="1">
        <v>0.121</v>
      </c>
      <c r="G3802" s="1">
        <v>0.14499999999999999</v>
      </c>
      <c r="H3802" s="1">
        <v>0.14499999999999999</v>
      </c>
      <c r="I3802" s="1">
        <v>0.14499999999999999</v>
      </c>
      <c r="J3802" s="1">
        <v>0.14499999999999999</v>
      </c>
      <c r="K3802" s="1">
        <v>7.5999999999999998E-2</v>
      </c>
      <c r="L3802" s="1">
        <v>0.128</v>
      </c>
      <c r="M3802" s="1">
        <v>0.128</v>
      </c>
      <c r="N3802" s="1">
        <v>0.128</v>
      </c>
      <c r="O3802" s="1">
        <v>0.128</v>
      </c>
      <c r="P3802" s="1"/>
    </row>
    <row r="3803" spans="1:16" ht="13.5" x14ac:dyDescent="0.35">
      <c r="A3803" s="1">
        <v>3796</v>
      </c>
      <c r="B3803" s="1">
        <v>3796</v>
      </c>
      <c r="C3803" s="1">
        <v>3797</v>
      </c>
      <c r="D3803" s="1" t="s">
        <v>241</v>
      </c>
      <c r="E3803" s="12">
        <v>0.16666666666666666</v>
      </c>
      <c r="F3803" s="1">
        <v>0.217</v>
      </c>
      <c r="G3803" s="1">
        <v>0.21199999999999999</v>
      </c>
      <c r="H3803" s="1">
        <v>0.21199999999999999</v>
      </c>
      <c r="I3803" s="1">
        <v>0.21199999999999999</v>
      </c>
      <c r="J3803" s="1">
        <v>0.21199999999999999</v>
      </c>
      <c r="K3803" s="1">
        <v>0.19800000000000001</v>
      </c>
      <c r="L3803" s="1">
        <v>0.19700000000000001</v>
      </c>
      <c r="M3803" s="1">
        <v>0.19700000000000001</v>
      </c>
      <c r="N3803" s="1">
        <v>0.19700000000000001</v>
      </c>
      <c r="O3803" s="1">
        <v>0.19700000000000001</v>
      </c>
      <c r="P3803" s="1"/>
    </row>
    <row r="3804" spans="1:16" ht="13.5" x14ac:dyDescent="0.35">
      <c r="A3804" s="1">
        <v>3797</v>
      </c>
      <c r="B3804" s="1">
        <v>3797</v>
      </c>
      <c r="C3804" s="1">
        <v>3798</v>
      </c>
      <c r="D3804" s="1" t="s">
        <v>241</v>
      </c>
      <c r="E3804" s="12">
        <v>0.20833333333333334</v>
      </c>
      <c r="F3804" s="1">
        <v>0.25800000000000001</v>
      </c>
      <c r="G3804" s="1">
        <v>0.2</v>
      </c>
      <c r="H3804" s="1">
        <v>0.2</v>
      </c>
      <c r="I3804" s="1">
        <v>0.2</v>
      </c>
      <c r="J3804" s="1">
        <v>0.2</v>
      </c>
      <c r="K3804" s="1">
        <v>0.23699999999999999</v>
      </c>
      <c r="L3804" s="1">
        <v>0.187</v>
      </c>
      <c r="M3804" s="1">
        <v>0.187</v>
      </c>
      <c r="N3804" s="1">
        <v>0.187</v>
      </c>
      <c r="O3804" s="1">
        <v>0.187</v>
      </c>
      <c r="P3804" s="1"/>
    </row>
    <row r="3805" spans="1:16" ht="13.5" x14ac:dyDescent="0.35">
      <c r="A3805" s="1">
        <v>3798</v>
      </c>
      <c r="B3805" s="1">
        <v>3798</v>
      </c>
      <c r="C3805" s="1">
        <v>3799</v>
      </c>
      <c r="D3805" s="1" t="s">
        <v>241</v>
      </c>
      <c r="E3805" s="12">
        <v>0.25</v>
      </c>
      <c r="F3805" s="1">
        <v>0.14799999999999999</v>
      </c>
      <c r="G3805" s="1">
        <v>0.17599999999999999</v>
      </c>
      <c r="H3805" s="1">
        <v>0.17599999999999999</v>
      </c>
      <c r="I3805" s="1">
        <v>0.17599999999999999</v>
      </c>
      <c r="J3805" s="1">
        <v>0.17599999999999999</v>
      </c>
      <c r="K3805" s="1">
        <v>0.17</v>
      </c>
      <c r="L3805" s="1">
        <v>0.16500000000000001</v>
      </c>
      <c r="M3805" s="1">
        <v>0.16500000000000001</v>
      </c>
      <c r="N3805" s="1">
        <v>0.16500000000000001</v>
      </c>
      <c r="O3805" s="1">
        <v>0.16500000000000001</v>
      </c>
      <c r="P3805" s="1"/>
    </row>
    <row r="3806" spans="1:16" ht="13.5" x14ac:dyDescent="0.35">
      <c r="A3806" s="1">
        <v>3799</v>
      </c>
      <c r="B3806" s="1">
        <v>3799</v>
      </c>
      <c r="C3806" s="1">
        <v>3800</v>
      </c>
      <c r="D3806" s="1" t="s">
        <v>241</v>
      </c>
      <c r="E3806" s="12">
        <v>0.29166666666666669</v>
      </c>
      <c r="F3806" s="1">
        <v>0.28399999999999997</v>
      </c>
      <c r="G3806" s="1">
        <v>0.16800000000000001</v>
      </c>
      <c r="H3806" s="1">
        <v>0.16800000000000001</v>
      </c>
      <c r="I3806" s="1">
        <v>0.16800000000000001</v>
      </c>
      <c r="J3806" s="1">
        <v>0.16800000000000001</v>
      </c>
      <c r="K3806" s="1">
        <v>0.19800000000000001</v>
      </c>
      <c r="L3806" s="1">
        <v>0.159</v>
      </c>
      <c r="M3806" s="1">
        <v>0.159</v>
      </c>
      <c r="N3806" s="1">
        <v>0.159</v>
      </c>
      <c r="O3806" s="1">
        <v>0.159</v>
      </c>
      <c r="P3806" s="1"/>
    </row>
    <row r="3807" spans="1:16" ht="13.5" x14ac:dyDescent="0.35">
      <c r="A3807" s="1">
        <v>3800</v>
      </c>
      <c r="B3807" s="1">
        <v>3800</v>
      </c>
      <c r="C3807" s="1">
        <v>3801</v>
      </c>
      <c r="D3807" s="1" t="s">
        <v>241</v>
      </c>
      <c r="E3807" s="12">
        <v>0.33333333333333331</v>
      </c>
      <c r="F3807" s="1">
        <v>8.8999999999999996E-2</v>
      </c>
      <c r="G3807" s="1">
        <v>2.3E-2</v>
      </c>
      <c r="H3807" s="1">
        <v>2.3E-2</v>
      </c>
      <c r="I3807" s="1">
        <v>2.3E-2</v>
      </c>
      <c r="J3807" s="1">
        <v>2.3E-2</v>
      </c>
      <c r="K3807" s="1">
        <v>5.7000000000000002E-2</v>
      </c>
      <c r="L3807" s="1">
        <v>1.4999999999999999E-2</v>
      </c>
      <c r="M3807" s="1">
        <v>1.4999999999999999E-2</v>
      </c>
      <c r="N3807" s="1">
        <v>1.4999999999999999E-2</v>
      </c>
      <c r="O3807" s="1">
        <v>1.4999999999999999E-2</v>
      </c>
      <c r="P3807" s="1"/>
    </row>
    <row r="3808" spans="1:16" ht="13.5" x14ac:dyDescent="0.35">
      <c r="A3808" s="1">
        <v>3801</v>
      </c>
      <c r="B3808" s="1">
        <v>3801</v>
      </c>
      <c r="C3808" s="1">
        <v>3802</v>
      </c>
      <c r="D3808" s="1" t="s">
        <v>241</v>
      </c>
      <c r="E3808" s="12">
        <v>0.375</v>
      </c>
      <c r="F3808" s="1">
        <v>0.46700000000000003</v>
      </c>
      <c r="G3808" s="1">
        <v>0.39700000000000002</v>
      </c>
      <c r="H3808" s="1">
        <v>0.39700000000000002</v>
      </c>
      <c r="I3808" s="1">
        <v>0.39700000000000002</v>
      </c>
      <c r="J3808" s="1">
        <v>0.39700000000000002</v>
      </c>
      <c r="K3808" s="1">
        <v>0.45300000000000001</v>
      </c>
      <c r="L3808" s="1">
        <v>0.40600000000000003</v>
      </c>
      <c r="M3808" s="1">
        <v>0.40600000000000003</v>
      </c>
      <c r="N3808" s="1">
        <v>0.40600000000000003</v>
      </c>
      <c r="O3808" s="1">
        <v>0.40600000000000003</v>
      </c>
      <c r="P3808" s="1"/>
    </row>
    <row r="3809" spans="1:16" ht="13.5" x14ac:dyDescent="0.35">
      <c r="A3809" s="1">
        <v>3802</v>
      </c>
      <c r="B3809" s="1">
        <v>3802</v>
      </c>
      <c r="C3809" s="1">
        <v>3803</v>
      </c>
      <c r="D3809" s="1" t="s">
        <v>241</v>
      </c>
      <c r="E3809" s="12">
        <v>0.41666666666666669</v>
      </c>
      <c r="F3809" s="1">
        <v>0.91700000000000004</v>
      </c>
      <c r="G3809" s="1">
        <v>0.80100000000000005</v>
      </c>
      <c r="H3809" s="1">
        <v>0.80100000000000005</v>
      </c>
      <c r="I3809" s="1">
        <v>0.80100000000000005</v>
      </c>
      <c r="J3809" s="1">
        <v>0.80100000000000005</v>
      </c>
      <c r="K3809" s="1">
        <v>0.71299999999999997</v>
      </c>
      <c r="L3809" s="1">
        <v>0.80600000000000005</v>
      </c>
      <c r="M3809" s="1">
        <v>0.80600000000000005</v>
      </c>
      <c r="N3809" s="1">
        <v>0.80600000000000005</v>
      </c>
      <c r="O3809" s="1">
        <v>0.80600000000000005</v>
      </c>
      <c r="P3809" s="1"/>
    </row>
    <row r="3810" spans="1:16" ht="13.5" x14ac:dyDescent="0.35">
      <c r="A3810" s="1">
        <v>3803</v>
      </c>
      <c r="B3810" s="1">
        <v>3803</v>
      </c>
      <c r="C3810" s="1">
        <v>3804</v>
      </c>
      <c r="D3810" s="1" t="s">
        <v>241</v>
      </c>
      <c r="E3810" s="12">
        <v>0.45833333333333331</v>
      </c>
      <c r="F3810" s="1">
        <v>0.83199999999999996</v>
      </c>
      <c r="G3810" s="1">
        <v>0.83</v>
      </c>
      <c r="H3810" s="1">
        <v>0.83</v>
      </c>
      <c r="I3810" s="1">
        <v>0.83</v>
      </c>
      <c r="J3810" s="1">
        <v>0.83</v>
      </c>
      <c r="K3810" s="1">
        <v>0.75900000000000001</v>
      </c>
      <c r="L3810" s="1">
        <v>0.82499999999999996</v>
      </c>
      <c r="M3810" s="1">
        <v>0.82499999999999996</v>
      </c>
      <c r="N3810" s="1">
        <v>0.82499999999999996</v>
      </c>
      <c r="O3810" s="1">
        <v>0.82499999999999996</v>
      </c>
      <c r="P3810" s="1"/>
    </row>
    <row r="3811" spans="1:16" ht="13.5" x14ac:dyDescent="0.35">
      <c r="A3811" s="1">
        <v>3804</v>
      </c>
      <c r="B3811" s="1">
        <v>3804</v>
      </c>
      <c r="C3811" s="1">
        <v>3805</v>
      </c>
      <c r="D3811" s="1" t="s">
        <v>241</v>
      </c>
      <c r="E3811" s="12">
        <v>0.5</v>
      </c>
      <c r="F3811" s="1">
        <v>0.65800000000000003</v>
      </c>
      <c r="G3811" s="1">
        <v>0.72499999999999998</v>
      </c>
      <c r="H3811" s="1">
        <v>0.72499999999999998</v>
      </c>
      <c r="I3811" s="1">
        <v>0.72499999999999998</v>
      </c>
      <c r="J3811" s="1">
        <v>0.72499999999999998</v>
      </c>
      <c r="K3811" s="1">
        <v>0.64700000000000002</v>
      </c>
      <c r="L3811" s="1">
        <v>0.71499999999999997</v>
      </c>
      <c r="M3811" s="1">
        <v>0.71499999999999997</v>
      </c>
      <c r="N3811" s="1">
        <v>0.71499999999999997</v>
      </c>
      <c r="O3811" s="1">
        <v>0.71499999999999997</v>
      </c>
      <c r="P3811" s="1"/>
    </row>
    <row r="3812" spans="1:16" ht="13.5" x14ac:dyDescent="0.35">
      <c r="A3812" s="1">
        <v>3805</v>
      </c>
      <c r="B3812" s="1">
        <v>3805</v>
      </c>
      <c r="C3812" s="1">
        <v>3806</v>
      </c>
      <c r="D3812" s="1" t="s">
        <v>241</v>
      </c>
      <c r="E3812" s="12">
        <v>0.54166666666666663</v>
      </c>
      <c r="F3812" s="1">
        <v>0.52</v>
      </c>
      <c r="G3812" s="1">
        <v>0.59599999999999997</v>
      </c>
      <c r="H3812" s="1">
        <v>0.59599999999999997</v>
      </c>
      <c r="I3812" s="1">
        <v>0.59599999999999997</v>
      </c>
      <c r="J3812" s="1">
        <v>0.59599999999999997</v>
      </c>
      <c r="K3812" s="1">
        <v>0.34799999999999998</v>
      </c>
      <c r="L3812" s="1">
        <v>0.58499999999999996</v>
      </c>
      <c r="M3812" s="1">
        <v>0.58499999999999996</v>
      </c>
      <c r="N3812" s="1">
        <v>0.58499999999999996</v>
      </c>
      <c r="O3812" s="1">
        <v>0.58499999999999996</v>
      </c>
      <c r="P3812" s="1"/>
    </row>
    <row r="3813" spans="1:16" ht="13.5" x14ac:dyDescent="0.35">
      <c r="A3813" s="1">
        <v>3806</v>
      </c>
      <c r="B3813" s="1">
        <v>3806</v>
      </c>
      <c r="C3813" s="1">
        <v>3807</v>
      </c>
      <c r="D3813" s="1" t="s">
        <v>241</v>
      </c>
      <c r="E3813" s="12">
        <v>0.58333333333333337</v>
      </c>
      <c r="F3813" s="1">
        <v>0.20200000000000001</v>
      </c>
      <c r="G3813" s="1">
        <v>0.28899999999999998</v>
      </c>
      <c r="H3813" s="1">
        <v>0.28899999999999998</v>
      </c>
      <c r="I3813" s="1">
        <v>0.28899999999999998</v>
      </c>
      <c r="J3813" s="1">
        <v>0.28899999999999998</v>
      </c>
      <c r="K3813" s="1">
        <v>1E-3</v>
      </c>
      <c r="L3813" s="1">
        <v>0.28199999999999997</v>
      </c>
      <c r="M3813" s="1">
        <v>0.28199999999999997</v>
      </c>
      <c r="N3813" s="1">
        <v>0.28199999999999997</v>
      </c>
      <c r="O3813" s="1">
        <v>0.28199999999999997</v>
      </c>
      <c r="P3813" s="1"/>
    </row>
    <row r="3814" spans="1:16" ht="13.5" x14ac:dyDescent="0.35">
      <c r="A3814" s="1">
        <v>3807</v>
      </c>
      <c r="B3814" s="1">
        <v>3807</v>
      </c>
      <c r="C3814" s="1">
        <v>3808</v>
      </c>
      <c r="D3814" s="1" t="s">
        <v>241</v>
      </c>
      <c r="E3814" s="12">
        <v>0.625</v>
      </c>
      <c r="F3814" s="1">
        <v>0.13300000000000001</v>
      </c>
      <c r="G3814" s="1">
        <v>0.03</v>
      </c>
      <c r="H3814" s="1">
        <v>0.03</v>
      </c>
      <c r="I3814" s="1">
        <v>0.03</v>
      </c>
      <c r="J3814" s="1">
        <v>0.03</v>
      </c>
      <c r="K3814" s="1">
        <v>0.32300000000000001</v>
      </c>
      <c r="L3814" s="1">
        <v>2.9000000000000001E-2</v>
      </c>
      <c r="M3814" s="1">
        <v>2.9000000000000001E-2</v>
      </c>
      <c r="N3814" s="1">
        <v>2.9000000000000001E-2</v>
      </c>
      <c r="O3814" s="1">
        <v>2.9000000000000001E-2</v>
      </c>
      <c r="P3814" s="1"/>
    </row>
    <row r="3815" spans="1:16" ht="13.5" x14ac:dyDescent="0.35">
      <c r="A3815" s="1">
        <v>3808</v>
      </c>
      <c r="B3815" s="1">
        <v>3808</v>
      </c>
      <c r="C3815" s="1">
        <v>3809</v>
      </c>
      <c r="D3815" s="1" t="s">
        <v>241</v>
      </c>
      <c r="E3815" s="12">
        <v>0.66666666666666663</v>
      </c>
      <c r="F3815" s="1">
        <v>8.3000000000000004E-2</v>
      </c>
      <c r="G3815" s="1">
        <v>0.26500000000000001</v>
      </c>
      <c r="H3815" s="1">
        <v>0.26500000000000001</v>
      </c>
      <c r="I3815" s="1">
        <v>0.26500000000000001</v>
      </c>
      <c r="J3815" s="1">
        <v>0.26500000000000001</v>
      </c>
      <c r="K3815" s="1">
        <v>8.1000000000000003E-2</v>
      </c>
      <c r="L3815" s="1">
        <v>0.26</v>
      </c>
      <c r="M3815" s="1">
        <v>0.26</v>
      </c>
      <c r="N3815" s="1">
        <v>0.26</v>
      </c>
      <c r="O3815" s="1">
        <v>0.26</v>
      </c>
      <c r="P3815" s="1"/>
    </row>
    <row r="3816" spans="1:16" ht="13.5" x14ac:dyDescent="0.35">
      <c r="A3816" s="1">
        <v>3809</v>
      </c>
      <c r="B3816" s="1">
        <v>3809</v>
      </c>
      <c r="C3816" s="1">
        <v>3810</v>
      </c>
      <c r="D3816" s="1" t="s">
        <v>241</v>
      </c>
      <c r="E3816" s="12">
        <v>0.70833333333333337</v>
      </c>
      <c r="F3816" s="1">
        <v>0.623</v>
      </c>
      <c r="G3816" s="1">
        <v>0.63700000000000001</v>
      </c>
      <c r="H3816" s="1">
        <v>0.63700000000000001</v>
      </c>
      <c r="I3816" s="1">
        <v>0.63700000000000001</v>
      </c>
      <c r="J3816" s="1">
        <v>0.63700000000000001</v>
      </c>
      <c r="K3816" s="1">
        <v>0.53600000000000003</v>
      </c>
      <c r="L3816" s="1">
        <v>0.629</v>
      </c>
      <c r="M3816" s="1">
        <v>0.629</v>
      </c>
      <c r="N3816" s="1">
        <v>0.629</v>
      </c>
      <c r="O3816" s="1">
        <v>0.629</v>
      </c>
      <c r="P3816" s="1"/>
    </row>
    <row r="3817" spans="1:16" ht="13.5" x14ac:dyDescent="0.35">
      <c r="A3817" s="1">
        <v>3810</v>
      </c>
      <c r="B3817" s="1">
        <v>3810</v>
      </c>
      <c r="C3817" s="1">
        <v>3811</v>
      </c>
      <c r="D3817" s="1" t="s">
        <v>241</v>
      </c>
      <c r="E3817" s="12">
        <v>0.75</v>
      </c>
      <c r="F3817" s="1">
        <v>0.80700000000000005</v>
      </c>
      <c r="G3817" s="1">
        <v>0.79300000000000004</v>
      </c>
      <c r="H3817" s="1">
        <v>0.79300000000000004</v>
      </c>
      <c r="I3817" s="1">
        <v>0.79300000000000004</v>
      </c>
      <c r="J3817" s="1">
        <v>0.79300000000000004</v>
      </c>
      <c r="K3817" s="1">
        <v>0.752</v>
      </c>
      <c r="L3817" s="1">
        <v>0.78600000000000003</v>
      </c>
      <c r="M3817" s="1">
        <v>0.78600000000000003</v>
      </c>
      <c r="N3817" s="1">
        <v>0.78600000000000003</v>
      </c>
      <c r="O3817" s="1">
        <v>0.78600000000000003</v>
      </c>
      <c r="P3817" s="1"/>
    </row>
    <row r="3818" spans="1:16" ht="13.5" x14ac:dyDescent="0.35">
      <c r="A3818" s="1">
        <v>3811</v>
      </c>
      <c r="B3818" s="1">
        <v>3811</v>
      </c>
      <c r="C3818" s="1">
        <v>3812</v>
      </c>
      <c r="D3818" s="1" t="s">
        <v>241</v>
      </c>
      <c r="E3818" s="12">
        <v>0.79166666666666663</v>
      </c>
      <c r="F3818" s="1">
        <v>0.61199999999999999</v>
      </c>
      <c r="G3818" s="1">
        <v>0.53400000000000003</v>
      </c>
      <c r="H3818" s="1">
        <v>0.53400000000000003</v>
      </c>
      <c r="I3818" s="1">
        <v>0.53400000000000003</v>
      </c>
      <c r="J3818" s="1">
        <v>0.53400000000000003</v>
      </c>
      <c r="K3818" s="1">
        <v>0.77700000000000002</v>
      </c>
      <c r="L3818" s="1">
        <v>0.52800000000000002</v>
      </c>
      <c r="M3818" s="1">
        <v>0.52800000000000002</v>
      </c>
      <c r="N3818" s="1">
        <v>0.52800000000000002</v>
      </c>
      <c r="O3818" s="1">
        <v>0.52800000000000002</v>
      </c>
      <c r="P3818" s="1"/>
    </row>
    <row r="3819" spans="1:16" ht="13.5" x14ac:dyDescent="0.35">
      <c r="A3819" s="1">
        <v>3812</v>
      </c>
      <c r="B3819" s="1">
        <v>3812</v>
      </c>
      <c r="C3819" s="1">
        <v>3813</v>
      </c>
      <c r="D3819" s="1" t="s">
        <v>241</v>
      </c>
      <c r="E3819" s="12">
        <v>0.83333333333333337</v>
      </c>
      <c r="F3819" s="1">
        <v>0.188</v>
      </c>
      <c r="G3819" s="1">
        <v>0.14299999999999999</v>
      </c>
      <c r="H3819" s="1">
        <v>0.14299999999999999</v>
      </c>
      <c r="I3819" s="1">
        <v>0.14299999999999999</v>
      </c>
      <c r="J3819" s="1">
        <v>0.14299999999999999</v>
      </c>
      <c r="K3819" s="1">
        <v>0.20399999999999999</v>
      </c>
      <c r="L3819" s="1">
        <v>0.13700000000000001</v>
      </c>
      <c r="M3819" s="1">
        <v>0.13700000000000001</v>
      </c>
      <c r="N3819" s="1">
        <v>0.13700000000000001</v>
      </c>
      <c r="O3819" s="1">
        <v>0.13700000000000001</v>
      </c>
      <c r="P3819" s="1"/>
    </row>
    <row r="3820" spans="1:16" ht="13.5" x14ac:dyDescent="0.35">
      <c r="A3820" s="1">
        <v>3813</v>
      </c>
      <c r="B3820" s="1">
        <v>3813</v>
      </c>
      <c r="C3820" s="1">
        <v>3814</v>
      </c>
      <c r="D3820" s="1" t="s">
        <v>241</v>
      </c>
      <c r="E3820" s="12">
        <v>0.875</v>
      </c>
      <c r="F3820" s="1">
        <v>0.13</v>
      </c>
      <c r="G3820" s="1">
        <v>0.18099999999999999</v>
      </c>
      <c r="H3820" s="1">
        <v>0.18099999999999999</v>
      </c>
      <c r="I3820" s="1">
        <v>0.18099999999999999</v>
      </c>
      <c r="J3820" s="1">
        <v>0.18099999999999999</v>
      </c>
      <c r="K3820" s="1">
        <v>2.9000000000000001E-2</v>
      </c>
      <c r="L3820" s="1">
        <v>0.17599999999999999</v>
      </c>
      <c r="M3820" s="1">
        <v>0.17599999999999999</v>
      </c>
      <c r="N3820" s="1">
        <v>0.17599999999999999</v>
      </c>
      <c r="O3820" s="1">
        <v>0.17599999999999999</v>
      </c>
      <c r="P3820" s="1"/>
    </row>
    <row r="3821" spans="1:16" ht="13.5" x14ac:dyDescent="0.35">
      <c r="A3821" s="1">
        <v>3814</v>
      </c>
      <c r="B3821" s="1">
        <v>3814</v>
      </c>
      <c r="C3821" s="1">
        <v>3815</v>
      </c>
      <c r="D3821" s="1" t="s">
        <v>241</v>
      </c>
      <c r="E3821" s="12">
        <v>0.91666666666666663</v>
      </c>
      <c r="F3821" s="1">
        <v>0.51500000000000001</v>
      </c>
      <c r="G3821" s="1">
        <v>0.46600000000000003</v>
      </c>
      <c r="H3821" s="1">
        <v>0.46600000000000003</v>
      </c>
      <c r="I3821" s="1">
        <v>0.46600000000000003</v>
      </c>
      <c r="J3821" s="1">
        <v>0.46600000000000003</v>
      </c>
      <c r="K3821" s="1">
        <v>0.45600000000000002</v>
      </c>
      <c r="L3821" s="1">
        <v>0.46200000000000002</v>
      </c>
      <c r="M3821" s="1">
        <v>0.46200000000000002</v>
      </c>
      <c r="N3821" s="1">
        <v>0.46200000000000002</v>
      </c>
      <c r="O3821" s="1">
        <v>0.46200000000000002</v>
      </c>
      <c r="P3821" s="1"/>
    </row>
    <row r="3822" spans="1:16" ht="13.5" x14ac:dyDescent="0.35">
      <c r="A3822" s="1">
        <v>3815</v>
      </c>
      <c r="B3822" s="1">
        <v>3815</v>
      </c>
      <c r="C3822" s="1">
        <v>3816</v>
      </c>
      <c r="D3822" s="1" t="s">
        <v>241</v>
      </c>
      <c r="E3822" s="12">
        <v>0.95833333333333337</v>
      </c>
      <c r="F3822" s="1">
        <v>0.55600000000000005</v>
      </c>
      <c r="G3822" s="1">
        <v>0.56399999999999995</v>
      </c>
      <c r="H3822" s="1">
        <v>0.56399999999999995</v>
      </c>
      <c r="I3822" s="1">
        <v>0.56399999999999995</v>
      </c>
      <c r="J3822" s="1">
        <v>0.56399999999999995</v>
      </c>
      <c r="K3822" s="1">
        <v>0.56499999999999995</v>
      </c>
      <c r="L3822" s="1">
        <v>0.56000000000000005</v>
      </c>
      <c r="M3822" s="1">
        <v>0.56000000000000005</v>
      </c>
      <c r="N3822" s="1">
        <v>0.56000000000000005</v>
      </c>
      <c r="O3822" s="1">
        <v>0.56000000000000005</v>
      </c>
      <c r="P3822" s="1"/>
    </row>
    <row r="3823" spans="1:16" ht="13.5" x14ac:dyDescent="0.35">
      <c r="A3823" s="1">
        <v>3816</v>
      </c>
      <c r="B3823" s="1">
        <v>3816</v>
      </c>
      <c r="C3823" s="1">
        <v>3817</v>
      </c>
      <c r="D3823" s="1" t="s">
        <v>242</v>
      </c>
      <c r="E3823" s="12">
        <v>0</v>
      </c>
      <c r="F3823" s="1">
        <v>0.40200000000000002</v>
      </c>
      <c r="G3823" s="1">
        <v>0.44900000000000001</v>
      </c>
      <c r="H3823" s="1">
        <v>0.44900000000000001</v>
      </c>
      <c r="I3823" s="1">
        <v>0.44900000000000001</v>
      </c>
      <c r="J3823" s="1">
        <v>0.44900000000000001</v>
      </c>
      <c r="K3823" s="1">
        <v>0.34899999999999998</v>
      </c>
      <c r="L3823" s="1">
        <v>0.44600000000000001</v>
      </c>
      <c r="M3823" s="1">
        <v>0.44600000000000001</v>
      </c>
      <c r="N3823" s="1">
        <v>0.44600000000000001</v>
      </c>
      <c r="O3823" s="1">
        <v>0.44600000000000001</v>
      </c>
      <c r="P3823" s="1"/>
    </row>
    <row r="3824" spans="1:16" ht="13.5" x14ac:dyDescent="0.35">
      <c r="A3824" s="1">
        <v>3817</v>
      </c>
      <c r="B3824" s="1">
        <v>3817</v>
      </c>
      <c r="C3824" s="1">
        <v>3818</v>
      </c>
      <c r="D3824" s="1" t="s">
        <v>242</v>
      </c>
      <c r="E3824" s="12">
        <v>4.1666666666666664E-2</v>
      </c>
      <c r="F3824" s="1">
        <v>17.501000000000001</v>
      </c>
      <c r="G3824" s="1">
        <v>21.105</v>
      </c>
      <c r="H3824" s="1">
        <v>14.747</v>
      </c>
      <c r="I3824" s="1">
        <v>2.8919999999999999</v>
      </c>
      <c r="J3824" s="1">
        <v>0.46200000000000002</v>
      </c>
      <c r="K3824" s="1">
        <v>17.445</v>
      </c>
      <c r="L3824" s="1">
        <v>22.177</v>
      </c>
      <c r="M3824" s="1">
        <v>15.488</v>
      </c>
      <c r="N3824" s="1">
        <v>3.0150000000000001</v>
      </c>
      <c r="O3824" s="1">
        <v>0.45900000000000002</v>
      </c>
      <c r="P3824" s="1"/>
    </row>
    <row r="3825" spans="1:16" ht="13.5" x14ac:dyDescent="0.35">
      <c r="A3825" s="1">
        <v>3818</v>
      </c>
      <c r="B3825" s="1">
        <v>3818</v>
      </c>
      <c r="C3825" s="1">
        <v>3819</v>
      </c>
      <c r="D3825" s="1" t="s">
        <v>242</v>
      </c>
      <c r="E3825" s="12">
        <v>8.3333333333333329E-2</v>
      </c>
      <c r="F3825" s="1">
        <v>1.625</v>
      </c>
      <c r="G3825" s="1">
        <v>1.6479999999999999</v>
      </c>
      <c r="H3825" s="1">
        <v>1.333</v>
      </c>
      <c r="I3825" s="1">
        <v>0.47299999999999998</v>
      </c>
      <c r="J3825" s="1">
        <v>0.63300000000000001</v>
      </c>
      <c r="K3825" s="1">
        <v>1.623</v>
      </c>
      <c r="L3825" s="1">
        <v>1.698</v>
      </c>
      <c r="M3825" s="1">
        <v>1.367</v>
      </c>
      <c r="N3825" s="1">
        <v>0.46200000000000002</v>
      </c>
      <c r="O3825" s="1">
        <v>0.63</v>
      </c>
      <c r="P3825" s="1"/>
    </row>
    <row r="3826" spans="1:16" ht="13.5" x14ac:dyDescent="0.35">
      <c r="A3826" s="1">
        <v>3819</v>
      </c>
      <c r="B3826" s="1">
        <v>3819</v>
      </c>
      <c r="C3826" s="1">
        <v>3820</v>
      </c>
      <c r="D3826" s="1" t="s">
        <v>242</v>
      </c>
      <c r="E3826" s="12">
        <v>0.125</v>
      </c>
      <c r="F3826" s="1">
        <v>0.69499999999999995</v>
      </c>
      <c r="G3826" s="1">
        <v>6.5000000000000002E-2</v>
      </c>
      <c r="H3826" s="1">
        <v>0.626</v>
      </c>
      <c r="I3826" s="1">
        <v>1.1499999999999999</v>
      </c>
      <c r="J3826" s="1">
        <v>0.55600000000000005</v>
      </c>
      <c r="K3826" s="1">
        <v>0.67800000000000005</v>
      </c>
      <c r="L3826" s="1">
        <v>9.9000000000000005E-2</v>
      </c>
      <c r="M3826" s="1">
        <v>0.628</v>
      </c>
      <c r="N3826" s="1">
        <v>1.2410000000000001</v>
      </c>
      <c r="O3826" s="1">
        <v>0.55400000000000005</v>
      </c>
      <c r="P3826" s="1"/>
    </row>
    <row r="3827" spans="1:16" ht="13.5" x14ac:dyDescent="0.35">
      <c r="A3827" s="1">
        <v>3820</v>
      </c>
      <c r="B3827" s="1">
        <v>3820</v>
      </c>
      <c r="C3827" s="1">
        <v>3821</v>
      </c>
      <c r="D3827" s="1" t="s">
        <v>242</v>
      </c>
      <c r="E3827" s="12">
        <v>0.16666666666666666</v>
      </c>
      <c r="F3827" s="1">
        <v>17.591999999999999</v>
      </c>
      <c r="G3827" s="1">
        <v>20.446000000000002</v>
      </c>
      <c r="H3827" s="1">
        <v>14.464</v>
      </c>
      <c r="I3827" s="1">
        <v>2.7E-2</v>
      </c>
      <c r="J3827" s="1">
        <v>0.59199999999999997</v>
      </c>
      <c r="K3827" s="1">
        <v>17.555</v>
      </c>
      <c r="L3827" s="1">
        <v>21.542999999999999</v>
      </c>
      <c r="M3827" s="1">
        <v>15.25</v>
      </c>
      <c r="N3827" s="1">
        <v>5.0000000000000001E-3</v>
      </c>
      <c r="O3827" s="1">
        <v>0.59</v>
      </c>
      <c r="P3827" s="1"/>
    </row>
    <row r="3828" spans="1:16" ht="13.5" x14ac:dyDescent="0.35">
      <c r="A3828" s="1">
        <v>3821</v>
      </c>
      <c r="B3828" s="1">
        <v>3821</v>
      </c>
      <c r="C3828" s="1">
        <v>3822</v>
      </c>
      <c r="D3828" s="1" t="s">
        <v>242</v>
      </c>
      <c r="E3828" s="12">
        <v>0.20833333333333334</v>
      </c>
      <c r="F3828" s="1">
        <v>3.8079999999999998</v>
      </c>
      <c r="G3828" s="1">
        <v>4.2300000000000004</v>
      </c>
      <c r="H3828" s="1">
        <v>3.2</v>
      </c>
      <c r="I3828" s="1">
        <v>0.63300000000000001</v>
      </c>
      <c r="J3828" s="1">
        <v>0.63300000000000001</v>
      </c>
      <c r="K3828" s="1">
        <v>3.7850000000000001</v>
      </c>
      <c r="L3828" s="1">
        <v>4.415</v>
      </c>
      <c r="M3828" s="1">
        <v>3.3319999999999999</v>
      </c>
      <c r="N3828" s="1">
        <v>0.63200000000000001</v>
      </c>
      <c r="O3828" s="1">
        <v>0.63200000000000001</v>
      </c>
      <c r="P3828" s="1"/>
    </row>
    <row r="3829" spans="1:16" ht="13.5" x14ac:dyDescent="0.35">
      <c r="A3829" s="1">
        <v>3822</v>
      </c>
      <c r="B3829" s="1">
        <v>3822</v>
      </c>
      <c r="C3829" s="1">
        <v>3823</v>
      </c>
      <c r="D3829" s="1" t="s">
        <v>242</v>
      </c>
      <c r="E3829" s="12">
        <v>0.25</v>
      </c>
      <c r="F3829" s="1">
        <v>9.5220000000000002</v>
      </c>
      <c r="G3829" s="1">
        <v>11.714</v>
      </c>
      <c r="H3829" s="1">
        <v>7.7320000000000002</v>
      </c>
      <c r="I3829" s="1">
        <v>2.41</v>
      </c>
      <c r="J3829" s="1">
        <v>2.0409999999999999</v>
      </c>
      <c r="K3829" s="1">
        <v>9.4760000000000009</v>
      </c>
      <c r="L3829" s="1">
        <v>12.292</v>
      </c>
      <c r="M3829" s="1">
        <v>8.1029999999999998</v>
      </c>
      <c r="N3829" s="1">
        <v>2.5049999999999999</v>
      </c>
      <c r="O3829" s="1">
        <v>6.4889999999999999</v>
      </c>
      <c r="P3829" s="1"/>
    </row>
    <row r="3830" spans="1:16" ht="13.5" x14ac:dyDescent="0.35">
      <c r="A3830" s="1">
        <v>3823</v>
      </c>
      <c r="B3830" s="1">
        <v>3823</v>
      </c>
      <c r="C3830" s="1">
        <v>3824</v>
      </c>
      <c r="D3830" s="1" t="s">
        <v>242</v>
      </c>
      <c r="E3830" s="12">
        <v>0.29166666666666669</v>
      </c>
      <c r="F3830" s="1">
        <v>2.3980000000000001</v>
      </c>
      <c r="G3830" s="1">
        <v>0.32200000000000001</v>
      </c>
      <c r="H3830" s="1">
        <v>3.4359999999999999</v>
      </c>
      <c r="I3830" s="1">
        <v>7.1589999999999998</v>
      </c>
      <c r="J3830" s="1">
        <v>6.4329999999999998</v>
      </c>
      <c r="K3830" s="1">
        <v>2.3490000000000002</v>
      </c>
      <c r="L3830" s="1">
        <v>0.14099999999999999</v>
      </c>
      <c r="M3830" s="1">
        <v>3.1360000000000001</v>
      </c>
      <c r="N3830" s="1">
        <v>7.0519999999999996</v>
      </c>
      <c r="O3830" s="1">
        <v>0.11899999999999999</v>
      </c>
      <c r="P3830" s="1"/>
    </row>
    <row r="3831" spans="1:16" ht="13.5" x14ac:dyDescent="0.35">
      <c r="A3831" s="1">
        <v>3824</v>
      </c>
      <c r="B3831" s="1">
        <v>3824</v>
      </c>
      <c r="C3831" s="1">
        <v>3825</v>
      </c>
      <c r="D3831" s="1" t="s">
        <v>242</v>
      </c>
      <c r="E3831" s="12">
        <v>0.33333333333333331</v>
      </c>
      <c r="F3831" s="1">
        <v>19.562000000000001</v>
      </c>
      <c r="G3831" s="1">
        <v>24.265999999999998</v>
      </c>
      <c r="H3831" s="1">
        <v>16.138999999999999</v>
      </c>
      <c r="I3831" s="1">
        <v>4.5279999999999996</v>
      </c>
      <c r="J3831" s="1">
        <v>4.8849999999999998</v>
      </c>
      <c r="K3831" s="1">
        <v>19.542000000000002</v>
      </c>
      <c r="L3831" s="1">
        <v>25.5</v>
      </c>
      <c r="M3831" s="1">
        <v>16.949000000000002</v>
      </c>
      <c r="N3831" s="1">
        <v>4.7350000000000003</v>
      </c>
      <c r="O3831" s="1">
        <v>15.89</v>
      </c>
      <c r="P3831" s="1"/>
    </row>
    <row r="3832" spans="1:16" ht="13.5" x14ac:dyDescent="0.35">
      <c r="A3832" s="1">
        <v>3825</v>
      </c>
      <c r="B3832" s="1">
        <v>3825</v>
      </c>
      <c r="C3832" s="1">
        <v>3826</v>
      </c>
      <c r="D3832" s="1" t="s">
        <v>242</v>
      </c>
      <c r="E3832" s="12">
        <v>0.375</v>
      </c>
      <c r="F3832" s="1">
        <v>1.1379999999999999</v>
      </c>
      <c r="G3832" s="1">
        <v>1.167</v>
      </c>
      <c r="H3832" s="1">
        <v>1.167</v>
      </c>
      <c r="I3832" s="1">
        <v>1.167</v>
      </c>
      <c r="J3832" s="1">
        <v>1.167</v>
      </c>
      <c r="K3832" s="1">
        <v>1.163</v>
      </c>
      <c r="L3832" s="1">
        <v>1.169</v>
      </c>
      <c r="M3832" s="1">
        <v>1.169</v>
      </c>
      <c r="N3832" s="1">
        <v>1.169</v>
      </c>
      <c r="O3832" s="1">
        <v>1.169</v>
      </c>
      <c r="P3832" s="1"/>
    </row>
    <row r="3833" spans="1:16" ht="13.5" x14ac:dyDescent="0.35">
      <c r="A3833" s="1">
        <v>3826</v>
      </c>
      <c r="B3833" s="1">
        <v>3826</v>
      </c>
      <c r="C3833" s="1">
        <v>3827</v>
      </c>
      <c r="D3833" s="1" t="s">
        <v>242</v>
      </c>
      <c r="E3833" s="12">
        <v>0.41666666666666669</v>
      </c>
      <c r="F3833" s="1">
        <v>1.798</v>
      </c>
      <c r="G3833" s="1">
        <v>1.8140000000000001</v>
      </c>
      <c r="H3833" s="1">
        <v>1.8140000000000001</v>
      </c>
      <c r="I3833" s="1">
        <v>1.8140000000000001</v>
      </c>
      <c r="J3833" s="1">
        <v>1.8140000000000001</v>
      </c>
      <c r="K3833" s="1">
        <v>1.782</v>
      </c>
      <c r="L3833" s="1">
        <v>1.8120000000000001</v>
      </c>
      <c r="M3833" s="1">
        <v>1.8120000000000001</v>
      </c>
      <c r="N3833" s="1">
        <v>1.8120000000000001</v>
      </c>
      <c r="O3833" s="1">
        <v>1.8120000000000001</v>
      </c>
      <c r="P3833" s="1"/>
    </row>
    <row r="3834" spans="1:16" ht="13.5" x14ac:dyDescent="0.35">
      <c r="A3834" s="1">
        <v>3827</v>
      </c>
      <c r="B3834" s="1">
        <v>3827</v>
      </c>
      <c r="C3834" s="1">
        <v>3828</v>
      </c>
      <c r="D3834" s="1" t="s">
        <v>242</v>
      </c>
      <c r="E3834" s="12">
        <v>0.45833333333333331</v>
      </c>
      <c r="F3834" s="1">
        <v>1.024</v>
      </c>
      <c r="G3834" s="1">
        <v>2.3690000000000002</v>
      </c>
      <c r="H3834" s="1">
        <v>0.88800000000000001</v>
      </c>
      <c r="I3834" s="1">
        <v>0.71</v>
      </c>
      <c r="J3834" s="1">
        <v>4.7839999999999998</v>
      </c>
      <c r="K3834" s="1">
        <v>1.1100000000000001</v>
      </c>
      <c r="L3834" s="1">
        <v>2.6589999999999998</v>
      </c>
      <c r="M3834" s="1">
        <v>1.101</v>
      </c>
      <c r="N3834" s="1">
        <v>0.57999999999999996</v>
      </c>
      <c r="O3834" s="1">
        <v>2.4460000000000002</v>
      </c>
      <c r="P3834" s="1"/>
    </row>
    <row r="3835" spans="1:16" ht="13.5" x14ac:dyDescent="0.35">
      <c r="A3835" s="1">
        <v>3828</v>
      </c>
      <c r="B3835" s="1">
        <v>3828</v>
      </c>
      <c r="C3835" s="1">
        <v>3829</v>
      </c>
      <c r="D3835" s="1" t="s">
        <v>242</v>
      </c>
      <c r="E3835" s="12">
        <v>0.5</v>
      </c>
      <c r="F3835" s="1">
        <v>22.867000000000001</v>
      </c>
      <c r="G3835" s="1">
        <v>27.437000000000001</v>
      </c>
      <c r="H3835" s="1">
        <v>18.774000000000001</v>
      </c>
      <c r="I3835" s="1">
        <v>9.1639999999999997</v>
      </c>
      <c r="J3835" s="1">
        <v>38.095999999999997</v>
      </c>
      <c r="K3835" s="1">
        <v>20.88</v>
      </c>
      <c r="L3835" s="1">
        <v>29.100999999999999</v>
      </c>
      <c r="M3835" s="1">
        <v>19.986999999999998</v>
      </c>
      <c r="N3835" s="1">
        <v>9.8759999999999994</v>
      </c>
      <c r="O3835" s="1">
        <v>22.41</v>
      </c>
      <c r="P3835" s="1"/>
    </row>
    <row r="3836" spans="1:16" ht="13.5" x14ac:dyDescent="0.35">
      <c r="A3836" s="1">
        <v>3829</v>
      </c>
      <c r="B3836" s="1">
        <v>3829</v>
      </c>
      <c r="C3836" s="1">
        <v>3830</v>
      </c>
      <c r="D3836" s="1" t="s">
        <v>242</v>
      </c>
      <c r="E3836" s="12">
        <v>0.54166666666666663</v>
      </c>
      <c r="F3836" s="1">
        <v>18.701000000000001</v>
      </c>
      <c r="G3836" s="1">
        <v>20.920999999999999</v>
      </c>
      <c r="H3836" s="1">
        <v>15.016999999999999</v>
      </c>
      <c r="I3836" s="1">
        <v>8.9079999999999995</v>
      </c>
      <c r="J3836" s="1">
        <v>21.33</v>
      </c>
      <c r="K3836" s="1">
        <v>16.521000000000001</v>
      </c>
      <c r="L3836" s="1">
        <v>21.756</v>
      </c>
      <c r="M3836" s="1">
        <v>15.544</v>
      </c>
      <c r="N3836" s="1">
        <v>9.1180000000000003</v>
      </c>
      <c r="O3836" s="1">
        <v>15.429</v>
      </c>
      <c r="P3836" s="1"/>
    </row>
    <row r="3837" spans="1:16" ht="13.5" x14ac:dyDescent="0.35">
      <c r="A3837" s="1">
        <v>3830</v>
      </c>
      <c r="B3837" s="1">
        <v>3830</v>
      </c>
      <c r="C3837" s="1">
        <v>3831</v>
      </c>
      <c r="D3837" s="1" t="s">
        <v>242</v>
      </c>
      <c r="E3837" s="12">
        <v>0.58333333333333337</v>
      </c>
      <c r="F3837" s="1">
        <v>5.83</v>
      </c>
      <c r="G3837" s="1">
        <v>6.4850000000000003</v>
      </c>
      <c r="H3837" s="1">
        <v>4.9740000000000002</v>
      </c>
      <c r="I3837" s="1">
        <v>2.8370000000000002</v>
      </c>
      <c r="J3837" s="1">
        <v>28.994</v>
      </c>
      <c r="K3837" s="1">
        <v>5.4580000000000002</v>
      </c>
      <c r="L3837" s="1">
        <v>6.6440000000000001</v>
      </c>
      <c r="M3837" s="1">
        <v>5.0540000000000003</v>
      </c>
      <c r="N3837" s="1">
        <v>2.806</v>
      </c>
      <c r="O3837" s="1">
        <v>17.449000000000002</v>
      </c>
      <c r="P3837" s="1"/>
    </row>
    <row r="3838" spans="1:16" ht="13.5" x14ac:dyDescent="0.35">
      <c r="A3838" s="1">
        <v>3831</v>
      </c>
      <c r="B3838" s="1">
        <v>3831</v>
      </c>
      <c r="C3838" s="1">
        <v>3832</v>
      </c>
      <c r="D3838" s="1" t="s">
        <v>242</v>
      </c>
      <c r="E3838" s="12">
        <v>0.625</v>
      </c>
      <c r="F3838" s="1">
        <v>6.9020000000000001</v>
      </c>
      <c r="G3838" s="1">
        <v>9.968</v>
      </c>
      <c r="H3838" s="1">
        <v>7.2389999999999999</v>
      </c>
      <c r="I3838" s="1">
        <v>4.2770000000000001</v>
      </c>
      <c r="J3838" s="1">
        <v>0.124</v>
      </c>
      <c r="K3838" s="1">
        <v>6.923</v>
      </c>
      <c r="L3838" s="1">
        <v>10.433</v>
      </c>
      <c r="M3838" s="1">
        <v>7.5620000000000003</v>
      </c>
      <c r="N3838" s="1">
        <v>4.4450000000000003</v>
      </c>
      <c r="O3838" s="1">
        <v>29.056999999999999</v>
      </c>
      <c r="P3838" s="1"/>
    </row>
    <row r="3839" spans="1:16" ht="13.5" x14ac:dyDescent="0.35">
      <c r="A3839" s="1">
        <v>3832</v>
      </c>
      <c r="B3839" s="1">
        <v>3832</v>
      </c>
      <c r="C3839" s="1">
        <v>3833</v>
      </c>
      <c r="D3839" s="1" t="s">
        <v>242</v>
      </c>
      <c r="E3839" s="12">
        <v>0.66666666666666663</v>
      </c>
      <c r="F3839" s="1">
        <v>13.563000000000001</v>
      </c>
      <c r="G3839" s="1">
        <v>14.823</v>
      </c>
      <c r="H3839" s="1">
        <v>13.494</v>
      </c>
      <c r="I3839" s="1">
        <v>11.752000000000001</v>
      </c>
      <c r="J3839" s="1">
        <v>15.878</v>
      </c>
      <c r="K3839" s="1">
        <v>13.396000000000001</v>
      </c>
      <c r="L3839" s="1">
        <v>15.053000000000001</v>
      </c>
      <c r="M3839" s="1">
        <v>13.654999999999999</v>
      </c>
      <c r="N3839" s="1">
        <v>11.821999999999999</v>
      </c>
      <c r="O3839" s="1">
        <v>13.781000000000001</v>
      </c>
      <c r="P3839" s="1"/>
    </row>
    <row r="3840" spans="1:16" ht="13.5" x14ac:dyDescent="0.35">
      <c r="A3840" s="1">
        <v>3833</v>
      </c>
      <c r="B3840" s="1">
        <v>3833</v>
      </c>
      <c r="C3840" s="1">
        <v>3834</v>
      </c>
      <c r="D3840" s="1" t="s">
        <v>242</v>
      </c>
      <c r="E3840" s="12">
        <v>0.70833333333333337</v>
      </c>
      <c r="F3840" s="1">
        <v>7.3650000000000002</v>
      </c>
      <c r="G3840" s="1">
        <v>8.7949999999999999</v>
      </c>
      <c r="H3840" s="1">
        <v>6.7140000000000004</v>
      </c>
      <c r="I3840" s="1">
        <v>3.302</v>
      </c>
      <c r="J3840" s="1">
        <v>11.949</v>
      </c>
      <c r="K3840" s="1">
        <v>6.8730000000000002</v>
      </c>
      <c r="L3840" s="1">
        <v>9.1470000000000002</v>
      </c>
      <c r="M3840" s="1">
        <v>6.9580000000000002</v>
      </c>
      <c r="N3840" s="1">
        <v>3.3679999999999999</v>
      </c>
      <c r="O3840" s="1">
        <v>2.2530000000000001</v>
      </c>
      <c r="P3840" s="1"/>
    </row>
    <row r="3841" spans="1:16" ht="13.5" x14ac:dyDescent="0.35">
      <c r="A3841" s="1">
        <v>3834</v>
      </c>
      <c r="B3841" s="1">
        <v>3834</v>
      </c>
      <c r="C3841" s="1">
        <v>3835</v>
      </c>
      <c r="D3841" s="1" t="s">
        <v>242</v>
      </c>
      <c r="E3841" s="12">
        <v>0.75</v>
      </c>
      <c r="F3841" s="1">
        <v>6.6180000000000003</v>
      </c>
      <c r="G3841" s="1">
        <v>8.6980000000000004</v>
      </c>
      <c r="H3841" s="1">
        <v>5.9569999999999999</v>
      </c>
      <c r="I3841" s="1">
        <v>2.0219999999999998</v>
      </c>
      <c r="J3841" s="1">
        <v>15.35</v>
      </c>
      <c r="K3841" s="1">
        <v>6.1689999999999996</v>
      </c>
      <c r="L3841" s="1">
        <v>9.2569999999999997</v>
      </c>
      <c r="M3841" s="1">
        <v>6.3739999999999997</v>
      </c>
      <c r="N3841" s="1">
        <v>2.2330000000000001</v>
      </c>
      <c r="O3841" s="1">
        <v>1.6</v>
      </c>
      <c r="P3841" s="1"/>
    </row>
    <row r="3842" spans="1:16" ht="13.5" x14ac:dyDescent="0.35">
      <c r="A3842" s="1">
        <v>3835</v>
      </c>
      <c r="B3842" s="1">
        <v>3835</v>
      </c>
      <c r="C3842" s="1">
        <v>3836</v>
      </c>
      <c r="D3842" s="1" t="s">
        <v>242</v>
      </c>
      <c r="E3842" s="12">
        <v>0.79166666666666663</v>
      </c>
      <c r="F3842" s="1">
        <v>5.1760000000000002</v>
      </c>
      <c r="G3842" s="1">
        <v>6.3360000000000003</v>
      </c>
      <c r="H3842" s="1">
        <v>4.7779999999999996</v>
      </c>
      <c r="I3842" s="1">
        <v>2.2450000000000001</v>
      </c>
      <c r="J3842" s="1">
        <v>1.0920000000000001</v>
      </c>
      <c r="K3842" s="1">
        <v>5.1360000000000001</v>
      </c>
      <c r="L3842" s="1">
        <v>6.5670000000000002</v>
      </c>
      <c r="M3842" s="1">
        <v>4.9269999999999996</v>
      </c>
      <c r="N3842" s="1">
        <v>2.2629999999999999</v>
      </c>
      <c r="O3842" s="1">
        <v>3.6869999999999998</v>
      </c>
      <c r="P3842" s="1"/>
    </row>
    <row r="3843" spans="1:16" ht="13.5" x14ac:dyDescent="0.35">
      <c r="A3843" s="1">
        <v>3836</v>
      </c>
      <c r="B3843" s="1">
        <v>3836</v>
      </c>
      <c r="C3843" s="1">
        <v>3837</v>
      </c>
      <c r="D3843" s="1" t="s">
        <v>242</v>
      </c>
      <c r="E3843" s="12">
        <v>0.83333333333333337</v>
      </c>
      <c r="F3843" s="1">
        <v>1.371</v>
      </c>
      <c r="G3843" s="1">
        <v>1.964</v>
      </c>
      <c r="H3843" s="1">
        <v>1.2689999999999999</v>
      </c>
      <c r="I3843" s="1">
        <v>0.434</v>
      </c>
      <c r="J3843" s="1">
        <v>0.91300000000000003</v>
      </c>
      <c r="K3843" s="1">
        <v>1.492</v>
      </c>
      <c r="L3843" s="1">
        <v>2.1539999999999999</v>
      </c>
      <c r="M3843" s="1">
        <v>1.423</v>
      </c>
      <c r="N3843" s="1">
        <v>0.36899999999999999</v>
      </c>
      <c r="O3843" s="1">
        <v>2.1030000000000002</v>
      </c>
      <c r="P3843" s="1"/>
    </row>
    <row r="3844" spans="1:16" ht="13.5" x14ac:dyDescent="0.35">
      <c r="A3844" s="1">
        <v>3837</v>
      </c>
      <c r="B3844" s="1">
        <v>3837</v>
      </c>
      <c r="C3844" s="1">
        <v>3838</v>
      </c>
      <c r="D3844" s="1" t="s">
        <v>242</v>
      </c>
      <c r="E3844" s="12">
        <v>0.875</v>
      </c>
      <c r="F3844" s="1">
        <v>11.54</v>
      </c>
      <c r="G3844" s="1">
        <v>15.172000000000001</v>
      </c>
      <c r="H3844" s="1">
        <v>10.15</v>
      </c>
      <c r="I3844" s="1">
        <v>5.0419999999999998</v>
      </c>
      <c r="J3844" s="1">
        <v>0.69499999999999995</v>
      </c>
      <c r="K3844" s="1">
        <v>11.420999999999999</v>
      </c>
      <c r="L3844" s="1">
        <v>15.888</v>
      </c>
      <c r="M3844" s="1">
        <v>10.603999999999999</v>
      </c>
      <c r="N3844" s="1">
        <v>5.23</v>
      </c>
      <c r="O3844" s="1">
        <v>4.0090000000000003</v>
      </c>
      <c r="P3844" s="1"/>
    </row>
    <row r="3845" spans="1:16" ht="13.5" x14ac:dyDescent="0.35">
      <c r="A3845" s="1">
        <v>3838</v>
      </c>
      <c r="B3845" s="1">
        <v>3838</v>
      </c>
      <c r="C3845" s="1">
        <v>3839</v>
      </c>
      <c r="D3845" s="1" t="s">
        <v>242</v>
      </c>
      <c r="E3845" s="12">
        <v>0.91666666666666663</v>
      </c>
      <c r="F3845" s="1">
        <v>7.0540000000000003</v>
      </c>
      <c r="G3845" s="1">
        <v>8.6890000000000001</v>
      </c>
      <c r="H3845" s="1">
        <v>5.984</v>
      </c>
      <c r="I3845" s="1">
        <v>1.986</v>
      </c>
      <c r="J3845" s="1">
        <v>0.55900000000000005</v>
      </c>
      <c r="K3845" s="1">
        <v>7.1020000000000003</v>
      </c>
      <c r="L3845" s="1">
        <v>9.0730000000000004</v>
      </c>
      <c r="M3845" s="1">
        <v>6.2279999999999998</v>
      </c>
      <c r="N3845" s="1">
        <v>2.0219999999999998</v>
      </c>
      <c r="O3845" s="1">
        <v>7.4349999999999996</v>
      </c>
      <c r="P3845" s="1"/>
    </row>
    <row r="3846" spans="1:16" ht="13.5" x14ac:dyDescent="0.35">
      <c r="A3846" s="1">
        <v>3839</v>
      </c>
      <c r="B3846" s="1">
        <v>3839</v>
      </c>
      <c r="C3846" s="1">
        <v>3840</v>
      </c>
      <c r="D3846" s="1" t="s">
        <v>242</v>
      </c>
      <c r="E3846" s="12">
        <v>0.95833333333333337</v>
      </c>
      <c r="F3846" s="1">
        <v>13.266</v>
      </c>
      <c r="G3846" s="1">
        <v>17.763000000000002</v>
      </c>
      <c r="H3846" s="1">
        <v>11.544</v>
      </c>
      <c r="I3846" s="1">
        <v>4.5339999999999998</v>
      </c>
      <c r="J3846" s="1">
        <v>0.58199999999999996</v>
      </c>
      <c r="K3846" s="1">
        <v>13.308999999999999</v>
      </c>
      <c r="L3846" s="1">
        <v>18.753</v>
      </c>
      <c r="M3846" s="1">
        <v>12.209</v>
      </c>
      <c r="N3846" s="1">
        <v>4.835</v>
      </c>
      <c r="O3846" s="1">
        <v>5.9080000000000004</v>
      </c>
      <c r="P3846" s="1"/>
    </row>
    <row r="3847" spans="1:16" ht="13.5" x14ac:dyDescent="0.35">
      <c r="A3847" s="1">
        <v>3840</v>
      </c>
      <c r="B3847" s="1">
        <v>3840</v>
      </c>
      <c r="C3847" s="1">
        <v>3841</v>
      </c>
      <c r="D3847" s="1" t="s">
        <v>243</v>
      </c>
      <c r="E3847" s="12">
        <v>0</v>
      </c>
      <c r="F3847" s="1">
        <v>2.855</v>
      </c>
      <c r="G3847" s="1">
        <v>3.891</v>
      </c>
      <c r="H3847" s="1">
        <v>2.3359999999999999</v>
      </c>
      <c r="I3847" s="1">
        <v>0.53100000000000003</v>
      </c>
      <c r="J3847" s="1">
        <v>7.9509999999999996</v>
      </c>
      <c r="K3847" s="1">
        <v>2.9129999999999998</v>
      </c>
      <c r="L3847" s="1">
        <v>4.1529999999999996</v>
      </c>
      <c r="M3847" s="1">
        <v>2.5169999999999999</v>
      </c>
      <c r="N3847" s="1">
        <v>0.61899999999999999</v>
      </c>
      <c r="O3847" s="1">
        <v>4.6710000000000003</v>
      </c>
      <c r="P3847" s="1"/>
    </row>
    <row r="3848" spans="1:16" ht="13.5" x14ac:dyDescent="0.35">
      <c r="A3848" s="1">
        <v>3841</v>
      </c>
      <c r="B3848" s="1">
        <v>3841</v>
      </c>
      <c r="C3848" s="1">
        <v>3842</v>
      </c>
      <c r="D3848" s="1" t="s">
        <v>243</v>
      </c>
      <c r="E3848" s="12">
        <v>4.1666666666666664E-2</v>
      </c>
      <c r="F3848" s="1">
        <v>3.706</v>
      </c>
      <c r="G3848" s="1">
        <v>4.3869999999999996</v>
      </c>
      <c r="H3848" s="1">
        <v>3.121</v>
      </c>
      <c r="I3848" s="1">
        <v>1.196</v>
      </c>
      <c r="J3848" s="1">
        <v>6.3280000000000003</v>
      </c>
      <c r="K3848" s="1">
        <v>3.6709999999999998</v>
      </c>
      <c r="L3848" s="1">
        <v>4.5609999999999999</v>
      </c>
      <c r="M3848" s="1">
        <v>3.2290000000000001</v>
      </c>
      <c r="N3848" s="1">
        <v>1.204</v>
      </c>
      <c r="O3848" s="1">
        <v>0.48299999999999998</v>
      </c>
      <c r="P3848" s="1"/>
    </row>
    <row r="3849" spans="1:16" ht="13.5" x14ac:dyDescent="0.35">
      <c r="A3849" s="1">
        <v>3842</v>
      </c>
      <c r="B3849" s="1">
        <v>3842</v>
      </c>
      <c r="C3849" s="1">
        <v>3843</v>
      </c>
      <c r="D3849" s="1" t="s">
        <v>243</v>
      </c>
      <c r="E3849" s="12">
        <v>8.3333333333333329E-2</v>
      </c>
      <c r="F3849" s="1">
        <v>5.91</v>
      </c>
      <c r="G3849" s="1">
        <v>7.976</v>
      </c>
      <c r="H3849" s="1">
        <v>4.8209999999999997</v>
      </c>
      <c r="I3849" s="1">
        <v>3.0779999999999998</v>
      </c>
      <c r="J3849" s="1">
        <v>17.073</v>
      </c>
      <c r="K3849" s="1">
        <v>5.8070000000000004</v>
      </c>
      <c r="L3849" s="1">
        <v>8.3439999999999994</v>
      </c>
      <c r="M3849" s="1">
        <v>5.0250000000000004</v>
      </c>
      <c r="N3849" s="1">
        <v>3.1920000000000002</v>
      </c>
      <c r="O3849" s="1">
        <v>0.33400000000000002</v>
      </c>
      <c r="P3849" s="1"/>
    </row>
    <row r="3850" spans="1:16" ht="13.5" x14ac:dyDescent="0.35">
      <c r="A3850" s="1">
        <v>3843</v>
      </c>
      <c r="B3850" s="1">
        <v>3843</v>
      </c>
      <c r="C3850" s="1">
        <v>3844</v>
      </c>
      <c r="D3850" s="1" t="s">
        <v>243</v>
      </c>
      <c r="E3850" s="12">
        <v>0.125</v>
      </c>
      <c r="F3850" s="1">
        <v>14.518000000000001</v>
      </c>
      <c r="G3850" s="1">
        <v>18.783000000000001</v>
      </c>
      <c r="H3850" s="1">
        <v>11.852</v>
      </c>
      <c r="I3850" s="1">
        <v>4.875</v>
      </c>
      <c r="J3850" s="1">
        <v>46.573999999999998</v>
      </c>
      <c r="K3850" s="1">
        <v>14.452</v>
      </c>
      <c r="L3850" s="1">
        <v>19.725000000000001</v>
      </c>
      <c r="M3850" s="1">
        <v>12.433999999999999</v>
      </c>
      <c r="N3850" s="1">
        <v>5.093</v>
      </c>
      <c r="O3850" s="1">
        <v>0.81</v>
      </c>
      <c r="P3850" s="1"/>
    </row>
    <row r="3851" spans="1:16" ht="13.5" x14ac:dyDescent="0.35">
      <c r="A3851" s="1">
        <v>3844</v>
      </c>
      <c r="B3851" s="1">
        <v>3844</v>
      </c>
      <c r="C3851" s="1">
        <v>3845</v>
      </c>
      <c r="D3851" s="1" t="s">
        <v>243</v>
      </c>
      <c r="E3851" s="12">
        <v>0.16666666666666666</v>
      </c>
      <c r="F3851" s="1">
        <v>14.422000000000001</v>
      </c>
      <c r="G3851" s="1">
        <v>19.257999999999999</v>
      </c>
      <c r="H3851" s="1">
        <v>11.712</v>
      </c>
      <c r="I3851" s="1">
        <v>5.2009999999999996</v>
      </c>
      <c r="J3851" s="1">
        <v>49.996000000000002</v>
      </c>
      <c r="K3851" s="1">
        <v>14.365</v>
      </c>
      <c r="L3851" s="1">
        <v>20.289000000000001</v>
      </c>
      <c r="M3851" s="1">
        <v>12.35</v>
      </c>
      <c r="N3851" s="1">
        <v>5.5</v>
      </c>
      <c r="O3851" s="1">
        <v>6.3789999999999996</v>
      </c>
      <c r="P3851" s="1"/>
    </row>
    <row r="3852" spans="1:16" ht="13.5" x14ac:dyDescent="0.35">
      <c r="A3852" s="1">
        <v>3845</v>
      </c>
      <c r="B3852" s="1">
        <v>3845</v>
      </c>
      <c r="C3852" s="1">
        <v>3846</v>
      </c>
      <c r="D3852" s="1" t="s">
        <v>243</v>
      </c>
      <c r="E3852" s="12">
        <v>0.20833333333333334</v>
      </c>
      <c r="F3852" s="1">
        <v>1.4510000000000001</v>
      </c>
      <c r="G3852" s="1">
        <v>2.0739999999999998</v>
      </c>
      <c r="H3852" s="1">
        <v>1.1559999999999999</v>
      </c>
      <c r="I3852" s="1">
        <v>0.44700000000000001</v>
      </c>
      <c r="J3852" s="1">
        <v>11.736000000000001</v>
      </c>
      <c r="K3852" s="1">
        <v>1.425</v>
      </c>
      <c r="L3852" s="1">
        <v>2.2109999999999999</v>
      </c>
      <c r="M3852" s="1">
        <v>1.246</v>
      </c>
      <c r="N3852" s="1">
        <v>0.499</v>
      </c>
      <c r="O3852" s="1">
        <v>1.169</v>
      </c>
      <c r="P3852" s="1"/>
    </row>
    <row r="3853" spans="1:16" ht="13.5" x14ac:dyDescent="0.35">
      <c r="A3853" s="1">
        <v>3846</v>
      </c>
      <c r="B3853" s="1">
        <v>3846</v>
      </c>
      <c r="C3853" s="1">
        <v>3847</v>
      </c>
      <c r="D3853" s="1" t="s">
        <v>243</v>
      </c>
      <c r="E3853" s="12">
        <v>0.25</v>
      </c>
      <c r="F3853" s="1">
        <v>2.1579999999999999</v>
      </c>
      <c r="G3853" s="1">
        <v>2.4009999999999998</v>
      </c>
      <c r="H3853" s="1">
        <v>1.8280000000000001</v>
      </c>
      <c r="I3853" s="1">
        <v>0.11899999999999999</v>
      </c>
      <c r="J3853" s="1">
        <v>9.2200000000000006</v>
      </c>
      <c r="K3853" s="1">
        <v>2.1800000000000002</v>
      </c>
      <c r="L3853" s="1">
        <v>2.4969999999999999</v>
      </c>
      <c r="M3853" s="1">
        <v>1.8939999999999999</v>
      </c>
      <c r="N3853" s="1">
        <v>9.7000000000000003E-2</v>
      </c>
      <c r="O3853" s="1">
        <v>8.3000000000000004E-2</v>
      </c>
      <c r="P3853" s="1"/>
    </row>
    <row r="3854" spans="1:16" ht="13.5" x14ac:dyDescent="0.35">
      <c r="A3854" s="1">
        <v>3847</v>
      </c>
      <c r="B3854" s="1">
        <v>3847</v>
      </c>
      <c r="C3854" s="1">
        <v>3848</v>
      </c>
      <c r="D3854" s="1" t="s">
        <v>243</v>
      </c>
      <c r="E3854" s="12">
        <v>0.29166666666666669</v>
      </c>
      <c r="F3854" s="1">
        <v>8.4640000000000004</v>
      </c>
      <c r="G3854" s="1">
        <v>7.9969999999999999</v>
      </c>
      <c r="H3854" s="1">
        <v>8.3719999999999999</v>
      </c>
      <c r="I3854" s="1">
        <v>8.407</v>
      </c>
      <c r="J3854" s="1">
        <v>2.54</v>
      </c>
      <c r="K3854" s="1">
        <v>8.5109999999999992</v>
      </c>
      <c r="L3854" s="1">
        <v>7.9480000000000004</v>
      </c>
      <c r="M3854" s="1">
        <v>8.343</v>
      </c>
      <c r="N3854" s="1">
        <v>8.3789999999999996</v>
      </c>
      <c r="O3854" s="1">
        <v>12.436999999999999</v>
      </c>
      <c r="P3854" s="1"/>
    </row>
    <row r="3855" spans="1:16" ht="13.5" x14ac:dyDescent="0.35">
      <c r="A3855" s="1">
        <v>3848</v>
      </c>
      <c r="B3855" s="1">
        <v>3848</v>
      </c>
      <c r="C3855" s="1">
        <v>3849</v>
      </c>
      <c r="D3855" s="1" t="s">
        <v>243</v>
      </c>
      <c r="E3855" s="12">
        <v>0.33333333333333331</v>
      </c>
      <c r="F3855" s="1">
        <v>4.7880000000000003</v>
      </c>
      <c r="G3855" s="1">
        <v>5.63</v>
      </c>
      <c r="H3855" s="1">
        <v>3.84</v>
      </c>
      <c r="I3855" s="1">
        <v>0.33900000000000002</v>
      </c>
      <c r="J3855" s="1">
        <v>7.8540000000000001</v>
      </c>
      <c r="K3855" s="1">
        <v>4.8710000000000004</v>
      </c>
      <c r="L3855" s="1">
        <v>5.9160000000000004</v>
      </c>
      <c r="M3855" s="1">
        <v>4.0330000000000004</v>
      </c>
      <c r="N3855" s="1">
        <v>0.34899999999999998</v>
      </c>
      <c r="O3855" s="1">
        <v>1.9470000000000001</v>
      </c>
      <c r="P3855" s="1"/>
    </row>
    <row r="3856" spans="1:16" ht="13.5" x14ac:dyDescent="0.35">
      <c r="A3856" s="1">
        <v>3849</v>
      </c>
      <c r="B3856" s="1">
        <v>3849</v>
      </c>
      <c r="C3856" s="1">
        <v>3850</v>
      </c>
      <c r="D3856" s="1" t="s">
        <v>243</v>
      </c>
      <c r="E3856" s="12">
        <v>0.375</v>
      </c>
      <c r="F3856" s="1">
        <v>4.0990000000000002</v>
      </c>
      <c r="G3856" s="1">
        <v>4.9530000000000003</v>
      </c>
      <c r="H3856" s="1">
        <v>3.08</v>
      </c>
      <c r="I3856" s="1">
        <v>2.9009999999999998</v>
      </c>
      <c r="J3856" s="1">
        <v>2.855</v>
      </c>
      <c r="K3856" s="1">
        <v>3.9729999999999999</v>
      </c>
      <c r="L3856" s="1">
        <v>5.149</v>
      </c>
      <c r="M3856" s="1">
        <v>3.1779999999999999</v>
      </c>
      <c r="N3856" s="1">
        <v>2.99</v>
      </c>
      <c r="O3856" s="1">
        <v>0.34599999999999997</v>
      </c>
      <c r="P3856" s="1"/>
    </row>
    <row r="3857" spans="1:16" ht="13.5" x14ac:dyDescent="0.35">
      <c r="A3857" s="1">
        <v>3850</v>
      </c>
      <c r="B3857" s="1">
        <v>3850</v>
      </c>
      <c r="C3857" s="1">
        <v>3851</v>
      </c>
      <c r="D3857" s="1" t="s">
        <v>243</v>
      </c>
      <c r="E3857" s="12">
        <v>0.41666666666666669</v>
      </c>
      <c r="F3857" s="1">
        <v>2.5990000000000002</v>
      </c>
      <c r="G3857" s="1">
        <v>2.8090000000000002</v>
      </c>
      <c r="H3857" s="1">
        <v>1.5860000000000001</v>
      </c>
      <c r="I3857" s="1">
        <v>3.8330000000000002</v>
      </c>
      <c r="J3857" s="1">
        <v>14.807</v>
      </c>
      <c r="K3857" s="1">
        <v>2.3719999999999999</v>
      </c>
      <c r="L3857" s="1">
        <v>2.81</v>
      </c>
      <c r="M3857" s="1">
        <v>1.5229999999999999</v>
      </c>
      <c r="N3857" s="1">
        <v>3.887</v>
      </c>
      <c r="O3857" s="1">
        <v>3.9660000000000002</v>
      </c>
      <c r="P3857" s="1"/>
    </row>
    <row r="3858" spans="1:16" ht="13.5" x14ac:dyDescent="0.35">
      <c r="A3858" s="1">
        <v>3851</v>
      </c>
      <c r="B3858" s="1">
        <v>3851</v>
      </c>
      <c r="C3858" s="1">
        <v>3852</v>
      </c>
      <c r="D3858" s="1" t="s">
        <v>243</v>
      </c>
      <c r="E3858" s="12">
        <v>0.45833333333333331</v>
      </c>
      <c r="F3858" s="1">
        <v>4.6890000000000001</v>
      </c>
      <c r="G3858" s="1">
        <v>4.4130000000000003</v>
      </c>
      <c r="H3858" s="1">
        <v>4.3109999999999999</v>
      </c>
      <c r="I3858" s="1">
        <v>2.73</v>
      </c>
      <c r="J3858" s="1">
        <v>2.3130000000000002</v>
      </c>
      <c r="K3858" s="1">
        <v>4.5670000000000002</v>
      </c>
      <c r="L3858" s="1">
        <v>4.399</v>
      </c>
      <c r="M3858" s="1">
        <v>4.2919999999999998</v>
      </c>
      <c r="N3858" s="1">
        <v>2.6280000000000001</v>
      </c>
      <c r="O3858" s="1">
        <v>2.0169999999999999</v>
      </c>
      <c r="P3858" s="1"/>
    </row>
    <row r="3859" spans="1:16" ht="13.5" x14ac:dyDescent="0.35">
      <c r="A3859" s="1">
        <v>3852</v>
      </c>
      <c r="B3859" s="1">
        <v>3852</v>
      </c>
      <c r="C3859" s="1">
        <v>3853</v>
      </c>
      <c r="D3859" s="1" t="s">
        <v>243</v>
      </c>
      <c r="E3859" s="12">
        <v>0.5</v>
      </c>
      <c r="F3859" s="1">
        <v>2.4249999999999998</v>
      </c>
      <c r="G3859" s="1">
        <v>2.0059999999999998</v>
      </c>
      <c r="H3859" s="1">
        <v>2.2970000000000002</v>
      </c>
      <c r="I3859" s="1">
        <v>1.8109999999999999</v>
      </c>
      <c r="J3859" s="1">
        <v>0.85899999999999999</v>
      </c>
      <c r="K3859" s="1">
        <v>2.2949999999999999</v>
      </c>
      <c r="L3859" s="1">
        <v>1.8420000000000001</v>
      </c>
      <c r="M3859" s="1">
        <v>2.157</v>
      </c>
      <c r="N3859" s="1">
        <v>1.6830000000000001</v>
      </c>
      <c r="O3859" s="1">
        <v>0.46899999999999997</v>
      </c>
      <c r="P3859" s="1"/>
    </row>
    <row r="3860" spans="1:16" ht="13.5" x14ac:dyDescent="0.35">
      <c r="A3860" s="1">
        <v>3853</v>
      </c>
      <c r="B3860" s="1">
        <v>3853</v>
      </c>
      <c r="C3860" s="1">
        <v>3854</v>
      </c>
      <c r="D3860" s="1" t="s">
        <v>243</v>
      </c>
      <c r="E3860" s="12">
        <v>0.54166666666666663</v>
      </c>
      <c r="F3860" s="1">
        <v>3.4929999999999999</v>
      </c>
      <c r="G3860" s="1">
        <v>4.7329999999999997</v>
      </c>
      <c r="H3860" s="1">
        <v>4.3570000000000002</v>
      </c>
      <c r="I3860" s="1">
        <v>1.6240000000000001</v>
      </c>
      <c r="J3860" s="1">
        <v>3.3639999999999999</v>
      </c>
      <c r="K3860" s="1">
        <v>3.5</v>
      </c>
      <c r="L3860" s="1">
        <v>4.9880000000000004</v>
      </c>
      <c r="M3860" s="1">
        <v>4.6020000000000003</v>
      </c>
      <c r="N3860" s="1">
        <v>1.7509999999999999</v>
      </c>
      <c r="O3860" s="1">
        <v>7.6760000000000002</v>
      </c>
      <c r="P3860" s="1"/>
    </row>
    <row r="3861" spans="1:16" ht="13.5" x14ac:dyDescent="0.35">
      <c r="A3861" s="1">
        <v>3854</v>
      </c>
      <c r="B3861" s="1">
        <v>3854</v>
      </c>
      <c r="C3861" s="1">
        <v>3855</v>
      </c>
      <c r="D3861" s="1" t="s">
        <v>243</v>
      </c>
      <c r="E3861" s="12">
        <v>0.58333333333333337</v>
      </c>
      <c r="F3861" s="1">
        <v>0.70899999999999996</v>
      </c>
      <c r="G3861" s="1">
        <v>1.1619999999999999</v>
      </c>
      <c r="H3861" s="1">
        <v>1.093</v>
      </c>
      <c r="I3861" s="1">
        <v>0.159</v>
      </c>
      <c r="J3861" s="1">
        <v>0</v>
      </c>
      <c r="K3861" s="1">
        <v>0.71799999999999997</v>
      </c>
      <c r="L3861" s="1">
        <v>1.1040000000000001</v>
      </c>
      <c r="M3861" s="1">
        <v>1.091</v>
      </c>
      <c r="N3861" s="1">
        <v>0.32800000000000001</v>
      </c>
      <c r="O3861" s="1">
        <v>2.4660000000000002</v>
      </c>
      <c r="P3861" s="1"/>
    </row>
    <row r="3862" spans="1:16" ht="13.5" x14ac:dyDescent="0.35">
      <c r="A3862" s="1">
        <v>3855</v>
      </c>
      <c r="B3862" s="1">
        <v>3855</v>
      </c>
      <c r="C3862" s="1">
        <v>3856</v>
      </c>
      <c r="D3862" s="1" t="s">
        <v>243</v>
      </c>
      <c r="E3862" s="12">
        <v>0.625</v>
      </c>
      <c r="F3862" s="1">
        <v>4.0650000000000004</v>
      </c>
      <c r="G3862" s="1">
        <v>7.1040000000000001</v>
      </c>
      <c r="H3862" s="1">
        <v>5.8170000000000002</v>
      </c>
      <c r="I3862" s="1">
        <v>1.6739999999999999</v>
      </c>
      <c r="J3862" s="1">
        <v>3.2109999999999999</v>
      </c>
      <c r="K3862" s="1">
        <v>4.7699999999999996</v>
      </c>
      <c r="L3862" s="1">
        <v>7.8979999999999997</v>
      </c>
      <c r="M3862" s="1">
        <v>6.56</v>
      </c>
      <c r="N3862" s="1">
        <v>2.464</v>
      </c>
      <c r="O3862" s="1">
        <v>3.6640000000000001</v>
      </c>
      <c r="P3862" s="1"/>
    </row>
    <row r="3863" spans="1:16" ht="13.5" x14ac:dyDescent="0.35">
      <c r="A3863" s="1">
        <v>3856</v>
      </c>
      <c r="B3863" s="1">
        <v>3856</v>
      </c>
      <c r="C3863" s="1">
        <v>3857</v>
      </c>
      <c r="D3863" s="1" t="s">
        <v>243</v>
      </c>
      <c r="E3863" s="12">
        <v>0.66666666666666663</v>
      </c>
      <c r="F3863" s="1">
        <v>4.883</v>
      </c>
      <c r="G3863" s="1">
        <v>2.5470000000000002</v>
      </c>
      <c r="H3863" s="1">
        <v>3.6190000000000002</v>
      </c>
      <c r="I3863" s="1">
        <v>6.7469999999999999</v>
      </c>
      <c r="J3863" s="1">
        <v>3.4929999999999999</v>
      </c>
      <c r="K3863" s="1">
        <v>4.4470000000000001</v>
      </c>
      <c r="L3863" s="1">
        <v>2.0529999999999999</v>
      </c>
      <c r="M3863" s="1">
        <v>3.27</v>
      </c>
      <c r="N3863" s="1">
        <v>6.6529999999999996</v>
      </c>
      <c r="O3863" s="1">
        <v>1.4159999999999999</v>
      </c>
      <c r="P3863" s="1"/>
    </row>
    <row r="3864" spans="1:16" ht="13.5" x14ac:dyDescent="0.35">
      <c r="A3864" s="1">
        <v>3857</v>
      </c>
      <c r="B3864" s="1">
        <v>3857</v>
      </c>
      <c r="C3864" s="1">
        <v>3858</v>
      </c>
      <c r="D3864" s="1" t="s">
        <v>243</v>
      </c>
      <c r="E3864" s="12">
        <v>0.70833333333333337</v>
      </c>
      <c r="F3864" s="1">
        <v>1.4390000000000001</v>
      </c>
      <c r="G3864" s="1">
        <v>1.069</v>
      </c>
      <c r="H3864" s="1">
        <v>1.169</v>
      </c>
      <c r="I3864" s="1">
        <v>0.86899999999999999</v>
      </c>
      <c r="J3864" s="1">
        <v>4.3689999999999998</v>
      </c>
      <c r="K3864" s="1">
        <v>1.3859999999999999</v>
      </c>
      <c r="L3864" s="1">
        <v>1.002</v>
      </c>
      <c r="M3864" s="1">
        <v>1.097</v>
      </c>
      <c r="N3864" s="1">
        <v>0.74099999999999999</v>
      </c>
      <c r="O3864" s="1">
        <v>2.359</v>
      </c>
      <c r="P3864" s="1"/>
    </row>
    <row r="3865" spans="1:16" ht="13.5" x14ac:dyDescent="0.35">
      <c r="A3865" s="1">
        <v>3858</v>
      </c>
      <c r="B3865" s="1">
        <v>3858</v>
      </c>
      <c r="C3865" s="1">
        <v>3859</v>
      </c>
      <c r="D3865" s="1" t="s">
        <v>243</v>
      </c>
      <c r="E3865" s="12">
        <v>0.75</v>
      </c>
      <c r="F3865" s="1">
        <v>3.48</v>
      </c>
      <c r="G3865" s="1">
        <v>3.7490000000000001</v>
      </c>
      <c r="H3865" s="1">
        <v>3.5059999999999998</v>
      </c>
      <c r="I3865" s="1">
        <v>1.3939999999999999</v>
      </c>
      <c r="J3865" s="1">
        <v>0.56299999999999994</v>
      </c>
      <c r="K3865" s="1">
        <v>3.4630000000000001</v>
      </c>
      <c r="L3865" s="1">
        <v>3.8340000000000001</v>
      </c>
      <c r="M3865" s="1">
        <v>3.5739999999999998</v>
      </c>
      <c r="N3865" s="1">
        <v>1.343</v>
      </c>
      <c r="O3865" s="1">
        <v>1.071</v>
      </c>
      <c r="P3865" s="1"/>
    </row>
    <row r="3866" spans="1:16" ht="13.5" x14ac:dyDescent="0.35">
      <c r="A3866" s="1">
        <v>3859</v>
      </c>
      <c r="B3866" s="1">
        <v>3859</v>
      </c>
      <c r="C3866" s="1">
        <v>3860</v>
      </c>
      <c r="D3866" s="1" t="s">
        <v>243</v>
      </c>
      <c r="E3866" s="12">
        <v>0.79166666666666663</v>
      </c>
      <c r="F3866" s="1">
        <v>2.4950000000000001</v>
      </c>
      <c r="G3866" s="1">
        <v>3.1520000000000001</v>
      </c>
      <c r="H3866" s="1">
        <v>2.6259999999999999</v>
      </c>
      <c r="I3866" s="1">
        <v>1.08</v>
      </c>
      <c r="J3866" s="1">
        <v>0.06</v>
      </c>
      <c r="K3866" s="1">
        <v>2.5680000000000001</v>
      </c>
      <c r="L3866" s="1">
        <v>3.4220000000000002</v>
      </c>
      <c r="M3866" s="1">
        <v>2.871</v>
      </c>
      <c r="N3866" s="1">
        <v>1.0229999999999999</v>
      </c>
      <c r="O3866" s="1">
        <v>1.206</v>
      </c>
      <c r="P3866" s="1"/>
    </row>
    <row r="3867" spans="1:16" ht="13.5" x14ac:dyDescent="0.35">
      <c r="A3867" s="1">
        <v>3860</v>
      </c>
      <c r="B3867" s="1">
        <v>3860</v>
      </c>
      <c r="C3867" s="1">
        <v>3861</v>
      </c>
      <c r="D3867" s="1" t="s">
        <v>243</v>
      </c>
      <c r="E3867" s="12">
        <v>0.83333333333333337</v>
      </c>
      <c r="F3867" s="1">
        <v>9.0570000000000004</v>
      </c>
      <c r="G3867" s="1">
        <v>12.077</v>
      </c>
      <c r="H3867" s="1">
        <v>9.4540000000000006</v>
      </c>
      <c r="I3867" s="1">
        <v>4.069</v>
      </c>
      <c r="J3867" s="1">
        <v>0.54600000000000004</v>
      </c>
      <c r="K3867" s="1">
        <v>8.9640000000000004</v>
      </c>
      <c r="L3867" s="1">
        <v>12.631</v>
      </c>
      <c r="M3867" s="1">
        <v>9.8689999999999998</v>
      </c>
      <c r="N3867" s="1">
        <v>4.2009999999999996</v>
      </c>
      <c r="O3867" s="1">
        <v>2.6739999999999999</v>
      </c>
      <c r="P3867" s="1"/>
    </row>
    <row r="3868" spans="1:16" ht="13.5" x14ac:dyDescent="0.35">
      <c r="A3868" s="1">
        <v>3861</v>
      </c>
      <c r="B3868" s="1">
        <v>3861</v>
      </c>
      <c r="C3868" s="1">
        <v>3862</v>
      </c>
      <c r="D3868" s="1" t="s">
        <v>243</v>
      </c>
      <c r="E3868" s="12">
        <v>0.875</v>
      </c>
      <c r="F3868" s="1">
        <v>0.86299999999999999</v>
      </c>
      <c r="G3868" s="1">
        <v>0.86699999999999999</v>
      </c>
      <c r="H3868" s="1">
        <v>0.84299999999999997</v>
      </c>
      <c r="I3868" s="1">
        <v>0.38400000000000001</v>
      </c>
      <c r="J3868" s="1">
        <v>6.2E-2</v>
      </c>
      <c r="K3868" s="1">
        <v>0.92100000000000004</v>
      </c>
      <c r="L3868" s="1">
        <v>0.95199999999999996</v>
      </c>
      <c r="M3868" s="1">
        <v>0.92900000000000005</v>
      </c>
      <c r="N3868" s="1">
        <v>0.35899999999999999</v>
      </c>
      <c r="O3868" s="1">
        <v>2.2989999999999999</v>
      </c>
      <c r="P3868" s="1"/>
    </row>
    <row r="3869" spans="1:16" ht="13.5" x14ac:dyDescent="0.35">
      <c r="A3869" s="1">
        <v>3862</v>
      </c>
      <c r="B3869" s="1">
        <v>3862</v>
      </c>
      <c r="C3869" s="1">
        <v>3863</v>
      </c>
      <c r="D3869" s="1" t="s">
        <v>243</v>
      </c>
      <c r="E3869" s="12">
        <v>0.91666666666666663</v>
      </c>
      <c r="F3869" s="1">
        <v>1.3169999999999999</v>
      </c>
      <c r="G3869" s="1">
        <v>1.7030000000000001</v>
      </c>
      <c r="H3869" s="1">
        <v>1.2330000000000001</v>
      </c>
      <c r="I3869" s="1">
        <v>0.8</v>
      </c>
      <c r="J3869" s="1">
        <v>0.193</v>
      </c>
      <c r="K3869" s="1">
        <v>1.286</v>
      </c>
      <c r="L3869" s="1">
        <v>1.823</v>
      </c>
      <c r="M3869" s="1">
        <v>1.329</v>
      </c>
      <c r="N3869" s="1">
        <v>0.876</v>
      </c>
      <c r="O3869" s="1">
        <v>0.24</v>
      </c>
      <c r="P3869" s="1"/>
    </row>
    <row r="3870" spans="1:16" ht="13.5" x14ac:dyDescent="0.35">
      <c r="A3870" s="1">
        <v>3863</v>
      </c>
      <c r="B3870" s="1">
        <v>3863</v>
      </c>
      <c r="C3870" s="1">
        <v>3864</v>
      </c>
      <c r="D3870" s="1" t="s">
        <v>243</v>
      </c>
      <c r="E3870" s="12">
        <v>0.95833333333333337</v>
      </c>
      <c r="F3870" s="1">
        <v>0.58499999999999996</v>
      </c>
      <c r="G3870" s="1">
        <v>0.94</v>
      </c>
      <c r="H3870" s="1">
        <v>0.66</v>
      </c>
      <c r="I3870" s="1">
        <v>0.61899999999999999</v>
      </c>
      <c r="J3870" s="1">
        <v>0.11600000000000001</v>
      </c>
      <c r="K3870" s="1">
        <v>0.66200000000000003</v>
      </c>
      <c r="L3870" s="1">
        <v>1.0189999999999999</v>
      </c>
      <c r="M3870" s="1">
        <v>0.72499999999999998</v>
      </c>
      <c r="N3870" s="1">
        <v>0.68400000000000005</v>
      </c>
      <c r="O3870" s="1">
        <v>0.157</v>
      </c>
      <c r="P3870" s="1"/>
    </row>
    <row r="3871" spans="1:16" ht="13.5" x14ac:dyDescent="0.35">
      <c r="A3871" s="1">
        <v>3864</v>
      </c>
      <c r="B3871" s="1">
        <v>3864</v>
      </c>
      <c r="C3871" s="1">
        <v>3865</v>
      </c>
      <c r="D3871" s="1" t="s">
        <v>244</v>
      </c>
      <c r="E3871" s="12">
        <v>0</v>
      </c>
      <c r="F3871" s="1">
        <v>3.3570000000000002</v>
      </c>
      <c r="G3871" s="1">
        <v>4.8109999999999999</v>
      </c>
      <c r="H3871" s="1">
        <v>3.6360000000000001</v>
      </c>
      <c r="I3871" s="1">
        <v>1.8859999999999999</v>
      </c>
      <c r="J3871" s="1">
        <v>8.2750000000000004</v>
      </c>
      <c r="K3871" s="1">
        <v>3.4220000000000002</v>
      </c>
      <c r="L3871" s="1">
        <v>5.0910000000000002</v>
      </c>
      <c r="M3871" s="1">
        <v>3.8559999999999999</v>
      </c>
      <c r="N3871" s="1">
        <v>2.0169999999999999</v>
      </c>
      <c r="O3871" s="1">
        <v>2.9860000000000002</v>
      </c>
      <c r="P3871" s="1"/>
    </row>
    <row r="3872" spans="1:16" ht="13.5" x14ac:dyDescent="0.35">
      <c r="A3872" s="1">
        <v>3865</v>
      </c>
      <c r="B3872" s="1">
        <v>3865</v>
      </c>
      <c r="C3872" s="1">
        <v>3866</v>
      </c>
      <c r="D3872" s="1" t="s">
        <v>244</v>
      </c>
      <c r="E3872" s="12">
        <v>4.1666666666666664E-2</v>
      </c>
      <c r="F3872" s="1">
        <v>3.6389999999999998</v>
      </c>
      <c r="G3872" s="1">
        <v>4.6529999999999996</v>
      </c>
      <c r="H3872" s="1">
        <v>4.008</v>
      </c>
      <c r="I3872" s="1">
        <v>0.84399999999999997</v>
      </c>
      <c r="J3872" s="1">
        <v>7.2649999999999997</v>
      </c>
      <c r="K3872" s="1">
        <v>3.6539999999999999</v>
      </c>
      <c r="L3872" s="1">
        <v>4.8650000000000002</v>
      </c>
      <c r="M3872" s="1">
        <v>4.1859999999999999</v>
      </c>
      <c r="N3872" s="1">
        <v>0.85599999999999998</v>
      </c>
      <c r="O3872" s="1">
        <v>1.5089999999999999</v>
      </c>
      <c r="P3872" s="1"/>
    </row>
    <row r="3873" spans="1:16" ht="13.5" x14ac:dyDescent="0.35">
      <c r="A3873" s="1">
        <v>3866</v>
      </c>
      <c r="B3873" s="1">
        <v>3866</v>
      </c>
      <c r="C3873" s="1">
        <v>3867</v>
      </c>
      <c r="D3873" s="1" t="s">
        <v>244</v>
      </c>
      <c r="E3873" s="12">
        <v>8.3333333333333329E-2</v>
      </c>
      <c r="F3873" s="1">
        <v>5.0599999999999996</v>
      </c>
      <c r="G3873" s="1">
        <v>6.5919999999999996</v>
      </c>
      <c r="H3873" s="1">
        <v>5.5529999999999999</v>
      </c>
      <c r="I3873" s="1">
        <v>1.3129999999999999</v>
      </c>
      <c r="J3873" s="1">
        <v>11.512</v>
      </c>
      <c r="K3873" s="1">
        <v>5.0940000000000003</v>
      </c>
      <c r="L3873" s="1">
        <v>6.9660000000000002</v>
      </c>
      <c r="M3873" s="1">
        <v>5.8730000000000002</v>
      </c>
      <c r="N3873" s="1">
        <v>1.413</v>
      </c>
      <c r="O3873" s="1">
        <v>4.032</v>
      </c>
      <c r="P3873" s="1"/>
    </row>
    <row r="3874" spans="1:16" ht="13.5" x14ac:dyDescent="0.35">
      <c r="A3874" s="1">
        <v>3867</v>
      </c>
      <c r="B3874" s="1">
        <v>3867</v>
      </c>
      <c r="C3874" s="1">
        <v>3868</v>
      </c>
      <c r="D3874" s="1" t="s">
        <v>244</v>
      </c>
      <c r="E3874" s="12">
        <v>0.125</v>
      </c>
      <c r="F3874" s="1">
        <v>2.5720000000000001</v>
      </c>
      <c r="G3874" s="1">
        <v>3.2869999999999999</v>
      </c>
      <c r="H3874" s="1">
        <v>2.698</v>
      </c>
      <c r="I3874" s="1">
        <v>0.94799999999999995</v>
      </c>
      <c r="J3874" s="1">
        <v>8.3529999999999998</v>
      </c>
      <c r="K3874" s="1">
        <v>2.5139999999999998</v>
      </c>
      <c r="L3874" s="1">
        <v>3.43</v>
      </c>
      <c r="M3874" s="1">
        <v>2.8109999999999999</v>
      </c>
      <c r="N3874" s="1">
        <v>0.96899999999999997</v>
      </c>
      <c r="O3874" s="1">
        <v>0.81499999999999995</v>
      </c>
      <c r="P3874" s="1"/>
    </row>
    <row r="3875" spans="1:16" ht="13.5" x14ac:dyDescent="0.35">
      <c r="A3875" s="1">
        <v>3868</v>
      </c>
      <c r="B3875" s="1">
        <v>3868</v>
      </c>
      <c r="C3875" s="1">
        <v>3869</v>
      </c>
      <c r="D3875" s="1" t="s">
        <v>244</v>
      </c>
      <c r="E3875" s="12">
        <v>0.16666666666666666</v>
      </c>
      <c r="F3875" s="1">
        <v>6.1760000000000002</v>
      </c>
      <c r="G3875" s="1">
        <v>8.1229999999999993</v>
      </c>
      <c r="H3875" s="1">
        <v>6.6079999999999997</v>
      </c>
      <c r="I3875" s="1">
        <v>2.1360000000000001</v>
      </c>
      <c r="J3875" s="1">
        <v>18.295999999999999</v>
      </c>
      <c r="K3875" s="1">
        <v>6.1559999999999997</v>
      </c>
      <c r="L3875" s="1">
        <v>8.5239999999999991</v>
      </c>
      <c r="M3875" s="1">
        <v>6.9290000000000003</v>
      </c>
      <c r="N3875" s="1">
        <v>2.2240000000000002</v>
      </c>
      <c r="O3875" s="1">
        <v>1.0169999999999999</v>
      </c>
      <c r="P3875" s="1"/>
    </row>
    <row r="3876" spans="1:16" ht="13.5" x14ac:dyDescent="0.35">
      <c r="A3876" s="1">
        <v>3869</v>
      </c>
      <c r="B3876" s="1">
        <v>3869</v>
      </c>
      <c r="C3876" s="1">
        <v>3870</v>
      </c>
      <c r="D3876" s="1" t="s">
        <v>244</v>
      </c>
      <c r="E3876" s="12">
        <v>0.20833333333333334</v>
      </c>
      <c r="F3876" s="1">
        <v>9.7750000000000004</v>
      </c>
      <c r="G3876" s="1">
        <v>12.811999999999999</v>
      </c>
      <c r="H3876" s="1">
        <v>10.419</v>
      </c>
      <c r="I3876" s="1">
        <v>3.2909999999999999</v>
      </c>
      <c r="J3876" s="1">
        <v>30.329000000000001</v>
      </c>
      <c r="K3876" s="1">
        <v>9.7509999999999994</v>
      </c>
      <c r="L3876" s="1">
        <v>13.492000000000001</v>
      </c>
      <c r="M3876" s="1">
        <v>10.974</v>
      </c>
      <c r="N3876" s="1">
        <v>3.476</v>
      </c>
      <c r="O3876" s="1">
        <v>6.3E-2</v>
      </c>
      <c r="P3876" s="1"/>
    </row>
    <row r="3877" spans="1:16" ht="13.5" x14ac:dyDescent="0.35">
      <c r="A3877" s="1">
        <v>3870</v>
      </c>
      <c r="B3877" s="1">
        <v>3870</v>
      </c>
      <c r="C3877" s="1">
        <v>3871</v>
      </c>
      <c r="D3877" s="1" t="s">
        <v>244</v>
      </c>
      <c r="E3877" s="12">
        <v>0.25</v>
      </c>
      <c r="F3877" s="1">
        <v>3.2069999999999999</v>
      </c>
      <c r="G3877" s="1">
        <v>4.1609999999999996</v>
      </c>
      <c r="H3877" s="1">
        <v>3.5289999999999999</v>
      </c>
      <c r="I3877" s="1">
        <v>0.59399999999999997</v>
      </c>
      <c r="J3877" s="1">
        <v>2.9060000000000001</v>
      </c>
      <c r="K3877" s="1">
        <v>3.2130000000000001</v>
      </c>
      <c r="L3877" s="1">
        <v>4.3730000000000002</v>
      </c>
      <c r="M3877" s="1">
        <v>3.7090000000000001</v>
      </c>
      <c r="N3877" s="1">
        <v>0.621</v>
      </c>
      <c r="O3877" s="1">
        <v>0.36</v>
      </c>
      <c r="P3877" s="1"/>
    </row>
    <row r="3878" spans="1:16" ht="13.5" x14ac:dyDescent="0.35">
      <c r="A3878" s="1">
        <v>3871</v>
      </c>
      <c r="B3878" s="1">
        <v>3871</v>
      </c>
      <c r="C3878" s="1">
        <v>3872</v>
      </c>
      <c r="D3878" s="1" t="s">
        <v>244</v>
      </c>
      <c r="E3878" s="12">
        <v>0.29166666666666669</v>
      </c>
      <c r="F3878" s="1">
        <v>4.0149999999999997</v>
      </c>
      <c r="G3878" s="1">
        <v>2.1280000000000001</v>
      </c>
      <c r="H3878" s="1">
        <v>3.5569999999999999</v>
      </c>
      <c r="I3878" s="1">
        <v>7.28</v>
      </c>
      <c r="J3878" s="1">
        <v>7.8070000000000004</v>
      </c>
      <c r="K3878" s="1">
        <v>4.0919999999999996</v>
      </c>
      <c r="L3878" s="1">
        <v>1.7549999999999999</v>
      </c>
      <c r="M3878" s="1">
        <v>3.258</v>
      </c>
      <c r="N3878" s="1">
        <v>7.1760000000000002</v>
      </c>
      <c r="O3878" s="1">
        <v>5.72</v>
      </c>
      <c r="P3878" s="1"/>
    </row>
    <row r="3879" spans="1:16" ht="13.5" x14ac:dyDescent="0.35">
      <c r="A3879" s="1">
        <v>3872</v>
      </c>
      <c r="B3879" s="1">
        <v>3872</v>
      </c>
      <c r="C3879" s="1">
        <v>3873</v>
      </c>
      <c r="D3879" s="1" t="s">
        <v>244</v>
      </c>
      <c r="E3879" s="12">
        <v>0.33333333333333331</v>
      </c>
      <c r="F3879" s="1">
        <v>3.2869999999999999</v>
      </c>
      <c r="G3879" s="1">
        <v>4.0540000000000003</v>
      </c>
      <c r="H3879" s="1">
        <v>3.45</v>
      </c>
      <c r="I3879" s="1">
        <v>0.65200000000000002</v>
      </c>
      <c r="J3879" s="1">
        <v>1.363</v>
      </c>
      <c r="K3879" s="1">
        <v>3.274</v>
      </c>
      <c r="L3879" s="1">
        <v>4.2699999999999996</v>
      </c>
      <c r="M3879" s="1">
        <v>3.6339999999999999</v>
      </c>
      <c r="N3879" s="1">
        <v>0.69099999999999995</v>
      </c>
      <c r="O3879" s="1">
        <v>3.161</v>
      </c>
      <c r="P3879" s="1"/>
    </row>
    <row r="3880" spans="1:16" ht="13.5" x14ac:dyDescent="0.35">
      <c r="A3880" s="1">
        <v>3873</v>
      </c>
      <c r="B3880" s="1">
        <v>3873</v>
      </c>
      <c r="C3880" s="1">
        <v>3874</v>
      </c>
      <c r="D3880" s="1" t="s">
        <v>244</v>
      </c>
      <c r="E3880" s="12">
        <v>0.375</v>
      </c>
      <c r="F3880" s="1">
        <v>6.04</v>
      </c>
      <c r="G3880" s="1">
        <v>8.2349999999999994</v>
      </c>
      <c r="H3880" s="1">
        <v>6.7789999999999999</v>
      </c>
      <c r="I3880" s="1">
        <v>2.9140000000000001</v>
      </c>
      <c r="J3880" s="1">
        <v>19.599</v>
      </c>
      <c r="K3880" s="1">
        <v>6.0469999999999997</v>
      </c>
      <c r="L3880" s="1">
        <v>8.6489999999999991</v>
      </c>
      <c r="M3880" s="1">
        <v>7.117</v>
      </c>
      <c r="N3880" s="1">
        <v>3.0510000000000002</v>
      </c>
      <c r="O3880" s="1">
        <v>8.0969999999999995</v>
      </c>
      <c r="P3880" s="1"/>
    </row>
    <row r="3881" spans="1:16" ht="13.5" x14ac:dyDescent="0.35">
      <c r="A3881" s="1">
        <v>3874</v>
      </c>
      <c r="B3881" s="1">
        <v>3874</v>
      </c>
      <c r="C3881" s="1">
        <v>3875</v>
      </c>
      <c r="D3881" s="1" t="s">
        <v>244</v>
      </c>
      <c r="E3881" s="12">
        <v>0.41666666666666669</v>
      </c>
      <c r="F3881" s="1">
        <v>3.54</v>
      </c>
      <c r="G3881" s="1">
        <v>4.3369999999999997</v>
      </c>
      <c r="H3881" s="1">
        <v>3.3540000000000001</v>
      </c>
      <c r="I3881" s="1">
        <v>1.421</v>
      </c>
      <c r="J3881" s="1">
        <v>8.4719999999999995</v>
      </c>
      <c r="K3881" s="1">
        <v>3.448</v>
      </c>
      <c r="L3881" s="1">
        <v>4.5999999999999996</v>
      </c>
      <c r="M3881" s="1">
        <v>3.5659999999999998</v>
      </c>
      <c r="N3881" s="1">
        <v>1.5329999999999999</v>
      </c>
      <c r="O3881" s="1">
        <v>5.6769999999999996</v>
      </c>
      <c r="P3881" s="1"/>
    </row>
    <row r="3882" spans="1:16" ht="13.5" x14ac:dyDescent="0.35">
      <c r="A3882" s="1">
        <v>3875</v>
      </c>
      <c r="B3882" s="1">
        <v>3875</v>
      </c>
      <c r="C3882" s="1">
        <v>3876</v>
      </c>
      <c r="D3882" s="1" t="s">
        <v>244</v>
      </c>
      <c r="E3882" s="12">
        <v>0.45833333333333331</v>
      </c>
      <c r="F3882" s="1">
        <v>2.0939999999999999</v>
      </c>
      <c r="G3882" s="1">
        <v>1.873</v>
      </c>
      <c r="H3882" s="1">
        <v>1.3360000000000001</v>
      </c>
      <c r="I3882" s="1">
        <v>0.69399999999999995</v>
      </c>
      <c r="J3882" s="1">
        <v>4.0549999999999997</v>
      </c>
      <c r="K3882" s="1">
        <v>2.3740000000000001</v>
      </c>
      <c r="L3882" s="1">
        <v>1.988</v>
      </c>
      <c r="M3882" s="1">
        <v>1.4219999999999999</v>
      </c>
      <c r="N3882" s="1">
        <v>0.745</v>
      </c>
      <c r="O3882" s="1">
        <v>7.6680000000000001</v>
      </c>
      <c r="P3882" s="1"/>
    </row>
    <row r="3883" spans="1:16" ht="13.5" x14ac:dyDescent="0.35">
      <c r="A3883" s="1">
        <v>3876</v>
      </c>
      <c r="B3883" s="1">
        <v>3876</v>
      </c>
      <c r="C3883" s="1">
        <v>3877</v>
      </c>
      <c r="D3883" s="1" t="s">
        <v>244</v>
      </c>
      <c r="E3883" s="12">
        <v>0.5</v>
      </c>
      <c r="F3883" s="1">
        <v>5.9130000000000003</v>
      </c>
      <c r="G3883" s="1">
        <v>5.5259999999999998</v>
      </c>
      <c r="H3883" s="1">
        <v>4.7060000000000004</v>
      </c>
      <c r="I3883" s="1">
        <v>2.77</v>
      </c>
      <c r="J3883" s="1">
        <v>12.342000000000001</v>
      </c>
      <c r="K3883" s="1">
        <v>5.9729999999999999</v>
      </c>
      <c r="L3883" s="1">
        <v>5.758</v>
      </c>
      <c r="M3883" s="1">
        <v>4.8970000000000002</v>
      </c>
      <c r="N3883" s="1">
        <v>2.8639999999999999</v>
      </c>
      <c r="O3883" s="1">
        <v>12.750999999999999</v>
      </c>
      <c r="P3883" s="1"/>
    </row>
    <row r="3884" spans="1:16" ht="13.5" x14ac:dyDescent="0.35">
      <c r="A3884" s="1">
        <v>3877</v>
      </c>
      <c r="B3884" s="1">
        <v>3877</v>
      </c>
      <c r="C3884" s="1">
        <v>3878</v>
      </c>
      <c r="D3884" s="1" t="s">
        <v>244</v>
      </c>
      <c r="E3884" s="12">
        <v>0.54166666666666663</v>
      </c>
      <c r="F3884" s="1">
        <v>3.274</v>
      </c>
      <c r="G3884" s="1">
        <v>4.2370000000000001</v>
      </c>
      <c r="H3884" s="1">
        <v>3.2850000000000001</v>
      </c>
      <c r="I3884" s="1">
        <v>2.3820000000000001</v>
      </c>
      <c r="J3884" s="1">
        <v>8.4529999999999994</v>
      </c>
      <c r="K3884" s="1">
        <v>3.2120000000000002</v>
      </c>
      <c r="L3884" s="1">
        <v>4.4770000000000003</v>
      </c>
      <c r="M3884" s="1">
        <v>3.4769999999999999</v>
      </c>
      <c r="N3884" s="1">
        <v>2.5329999999999999</v>
      </c>
      <c r="O3884" s="1">
        <v>3.2040000000000002</v>
      </c>
      <c r="P3884" s="1"/>
    </row>
    <row r="3885" spans="1:16" ht="13.5" x14ac:dyDescent="0.35">
      <c r="A3885" s="1">
        <v>3878</v>
      </c>
      <c r="B3885" s="1">
        <v>3878</v>
      </c>
      <c r="C3885" s="1">
        <v>3879</v>
      </c>
      <c r="D3885" s="1" t="s">
        <v>244</v>
      </c>
      <c r="E3885" s="12">
        <v>0.58333333333333337</v>
      </c>
      <c r="F3885" s="1">
        <v>4.72</v>
      </c>
      <c r="G3885" s="1">
        <v>6.9130000000000003</v>
      </c>
      <c r="H3885" s="1">
        <v>5.26</v>
      </c>
      <c r="I3885" s="1">
        <v>3.7090000000000001</v>
      </c>
      <c r="J3885" s="1">
        <v>10.609</v>
      </c>
      <c r="K3885" s="1">
        <v>4.6500000000000004</v>
      </c>
      <c r="L3885" s="1">
        <v>7.3819999999999997</v>
      </c>
      <c r="M3885" s="1">
        <v>5.6429999999999998</v>
      </c>
      <c r="N3885" s="1">
        <v>4.0149999999999997</v>
      </c>
      <c r="O3885" s="1">
        <v>5.859</v>
      </c>
      <c r="P3885" s="1"/>
    </row>
    <row r="3886" spans="1:16" ht="13.5" x14ac:dyDescent="0.35">
      <c r="A3886" s="1">
        <v>3879</v>
      </c>
      <c r="B3886" s="1">
        <v>3879</v>
      </c>
      <c r="C3886" s="1">
        <v>3880</v>
      </c>
      <c r="D3886" s="1" t="s">
        <v>244</v>
      </c>
      <c r="E3886" s="12">
        <v>0.625</v>
      </c>
      <c r="F3886" s="1">
        <v>2.7280000000000002</v>
      </c>
      <c r="G3886" s="1">
        <v>3.573</v>
      </c>
      <c r="H3886" s="1">
        <v>2.3450000000000002</v>
      </c>
      <c r="I3886" s="1">
        <v>1.2450000000000001</v>
      </c>
      <c r="J3886" s="1">
        <v>4.9260000000000002</v>
      </c>
      <c r="K3886" s="1">
        <v>2.2109999999999999</v>
      </c>
      <c r="L3886" s="1">
        <v>3.9969999999999999</v>
      </c>
      <c r="M3886" s="1">
        <v>2.677</v>
      </c>
      <c r="N3886" s="1">
        <v>1.4890000000000001</v>
      </c>
      <c r="O3886" s="1">
        <v>1.39</v>
      </c>
      <c r="P3886" s="1"/>
    </row>
    <row r="3887" spans="1:16" ht="13.5" x14ac:dyDescent="0.35">
      <c r="A3887" s="1">
        <v>3880</v>
      </c>
      <c r="B3887" s="1">
        <v>3880</v>
      </c>
      <c r="C3887" s="1">
        <v>3881</v>
      </c>
      <c r="D3887" s="1" t="s">
        <v>244</v>
      </c>
      <c r="E3887" s="12">
        <v>0.66666666666666663</v>
      </c>
      <c r="F3887" s="1">
        <v>7.7670000000000003</v>
      </c>
      <c r="G3887" s="1">
        <v>8.6630000000000003</v>
      </c>
      <c r="H3887" s="1">
        <v>8.9670000000000005</v>
      </c>
      <c r="I3887" s="1">
        <v>8.94</v>
      </c>
      <c r="J3887" s="1">
        <v>12.815</v>
      </c>
      <c r="K3887" s="1">
        <v>8.1549999999999994</v>
      </c>
      <c r="L3887" s="1">
        <v>8.5429999999999993</v>
      </c>
      <c r="M3887" s="1">
        <v>8.8970000000000002</v>
      </c>
      <c r="N3887" s="1">
        <v>8.9079999999999995</v>
      </c>
      <c r="O3887" s="1">
        <v>13.115</v>
      </c>
      <c r="P3887" s="1"/>
    </row>
    <row r="3888" spans="1:16" ht="13.5" x14ac:dyDescent="0.35">
      <c r="A3888" s="1">
        <v>3881</v>
      </c>
      <c r="B3888" s="1">
        <v>3881</v>
      </c>
      <c r="C3888" s="1">
        <v>3882</v>
      </c>
      <c r="D3888" s="1" t="s">
        <v>244</v>
      </c>
      <c r="E3888" s="12">
        <v>0.70833333333333337</v>
      </c>
      <c r="F3888" s="1">
        <v>0.14399999999999999</v>
      </c>
      <c r="G3888" s="1">
        <v>0.23100000000000001</v>
      </c>
      <c r="H3888" s="1">
        <v>0.104</v>
      </c>
      <c r="I3888" s="1">
        <v>0.17699999999999999</v>
      </c>
      <c r="J3888" s="1">
        <v>9.1020000000000003</v>
      </c>
      <c r="K3888" s="1">
        <v>0.127</v>
      </c>
      <c r="L3888" s="1">
        <v>0.28699999999999998</v>
      </c>
      <c r="M3888" s="1">
        <v>6.3E-2</v>
      </c>
      <c r="N3888" s="1">
        <v>0.23599999999999999</v>
      </c>
      <c r="O3888" s="1">
        <v>5.782</v>
      </c>
      <c r="P3888" s="1"/>
    </row>
    <row r="3889" spans="1:16" ht="13.5" x14ac:dyDescent="0.35">
      <c r="A3889" s="1">
        <v>3882</v>
      </c>
      <c r="B3889" s="1">
        <v>3882</v>
      </c>
      <c r="C3889" s="1">
        <v>3883</v>
      </c>
      <c r="D3889" s="1" t="s">
        <v>244</v>
      </c>
      <c r="E3889" s="12">
        <v>0.75</v>
      </c>
      <c r="F3889" s="1">
        <v>1.127</v>
      </c>
      <c r="G3889" s="1">
        <v>1.6</v>
      </c>
      <c r="H3889" s="1">
        <v>1.36</v>
      </c>
      <c r="I3889" s="1">
        <v>0.82699999999999996</v>
      </c>
      <c r="J3889" s="1">
        <v>0.247</v>
      </c>
      <c r="K3889" s="1">
        <v>1.085</v>
      </c>
      <c r="L3889" s="1">
        <v>1.665</v>
      </c>
      <c r="M3889" s="1">
        <v>1.411</v>
      </c>
      <c r="N3889" s="1">
        <v>0.85</v>
      </c>
      <c r="O3889" s="1">
        <v>0.23899999999999999</v>
      </c>
      <c r="P3889" s="1"/>
    </row>
    <row r="3890" spans="1:16" ht="13.5" x14ac:dyDescent="0.35">
      <c r="A3890" s="1">
        <v>3883</v>
      </c>
      <c r="B3890" s="1">
        <v>3883</v>
      </c>
      <c r="C3890" s="1">
        <v>3884</v>
      </c>
      <c r="D3890" s="1" t="s">
        <v>244</v>
      </c>
      <c r="E3890" s="12">
        <v>0.79166666666666663</v>
      </c>
      <c r="F3890" s="1">
        <v>2.7559999999999998</v>
      </c>
      <c r="G3890" s="1">
        <v>4.5869999999999997</v>
      </c>
      <c r="H3890" s="1">
        <v>3.76</v>
      </c>
      <c r="I3890" s="1">
        <v>1.839</v>
      </c>
      <c r="J3890" s="1">
        <v>9.0999999999999998E-2</v>
      </c>
      <c r="K3890" s="1">
        <v>2.5030000000000001</v>
      </c>
      <c r="L3890" s="1">
        <v>4.8360000000000003</v>
      </c>
      <c r="M3890" s="1">
        <v>3.9670000000000001</v>
      </c>
      <c r="N3890" s="1">
        <v>1.946</v>
      </c>
      <c r="O3890" s="1">
        <v>8.4000000000000005E-2</v>
      </c>
      <c r="P3890" s="1"/>
    </row>
    <row r="3891" spans="1:16" ht="13.5" x14ac:dyDescent="0.35">
      <c r="A3891" s="1">
        <v>3884</v>
      </c>
      <c r="B3891" s="1">
        <v>3884</v>
      </c>
      <c r="C3891" s="1">
        <v>3885</v>
      </c>
      <c r="D3891" s="1" t="s">
        <v>244</v>
      </c>
      <c r="E3891" s="12">
        <v>0.83333333333333337</v>
      </c>
      <c r="F3891" s="1">
        <v>6.3E-2</v>
      </c>
      <c r="G3891" s="1">
        <v>2.4E-2</v>
      </c>
      <c r="H3891" s="1">
        <v>2.5000000000000001E-2</v>
      </c>
      <c r="I3891" s="1">
        <v>2.8000000000000001E-2</v>
      </c>
      <c r="J3891" s="1">
        <v>0.03</v>
      </c>
      <c r="K3891" s="1">
        <v>0.38600000000000001</v>
      </c>
      <c r="L3891" s="1">
        <v>1.9E-2</v>
      </c>
      <c r="M3891" s="1">
        <v>1.9E-2</v>
      </c>
      <c r="N3891" s="1">
        <v>2.1000000000000001E-2</v>
      </c>
      <c r="O3891" s="1">
        <v>2.4E-2</v>
      </c>
      <c r="P3891" s="1"/>
    </row>
    <row r="3892" spans="1:16" ht="13.5" x14ac:dyDescent="0.35">
      <c r="A3892" s="1">
        <v>3885</v>
      </c>
      <c r="B3892" s="1">
        <v>3885</v>
      </c>
      <c r="C3892" s="1">
        <v>3886</v>
      </c>
      <c r="D3892" s="1" t="s">
        <v>244</v>
      </c>
      <c r="E3892" s="12">
        <v>0.875</v>
      </c>
      <c r="F3892" s="1">
        <v>1.9490000000000001</v>
      </c>
      <c r="G3892" s="1">
        <v>3.5750000000000002</v>
      </c>
      <c r="H3892" s="1">
        <v>2.4</v>
      </c>
      <c r="I3892" s="1">
        <v>2.552</v>
      </c>
      <c r="J3892" s="1">
        <v>3.7999999999999999E-2</v>
      </c>
      <c r="K3892" s="1">
        <v>1.738</v>
      </c>
      <c r="L3892" s="1">
        <v>3.754</v>
      </c>
      <c r="M3892" s="1">
        <v>2.5179999999999998</v>
      </c>
      <c r="N3892" s="1">
        <v>2.6779999999999999</v>
      </c>
      <c r="O3892" s="1">
        <v>3.2000000000000001E-2</v>
      </c>
      <c r="P3892" s="1"/>
    </row>
    <row r="3893" spans="1:16" ht="13.5" x14ac:dyDescent="0.35">
      <c r="A3893" s="1">
        <v>3886</v>
      </c>
      <c r="B3893" s="1">
        <v>3886</v>
      </c>
      <c r="C3893" s="1">
        <v>3887</v>
      </c>
      <c r="D3893" s="1" t="s">
        <v>244</v>
      </c>
      <c r="E3893" s="12">
        <v>0.91666666666666663</v>
      </c>
      <c r="F3893" s="1">
        <v>8.0649999999999995</v>
      </c>
      <c r="G3893" s="1">
        <v>13.122999999999999</v>
      </c>
      <c r="H3893" s="1">
        <v>9.9890000000000008</v>
      </c>
      <c r="I3893" s="1">
        <v>6.875</v>
      </c>
      <c r="J3893" s="1">
        <v>0.09</v>
      </c>
      <c r="K3893" s="1">
        <v>7.79</v>
      </c>
      <c r="L3893" s="1">
        <v>13.797000000000001</v>
      </c>
      <c r="M3893" s="1">
        <v>10.5</v>
      </c>
      <c r="N3893" s="1">
        <v>7.2229999999999999</v>
      </c>
      <c r="O3893" s="1">
        <v>8.5000000000000006E-2</v>
      </c>
      <c r="P3893" s="1"/>
    </row>
    <row r="3894" spans="1:16" ht="13.5" x14ac:dyDescent="0.35">
      <c r="A3894" s="1">
        <v>3887</v>
      </c>
      <c r="B3894" s="1">
        <v>3887</v>
      </c>
      <c r="C3894" s="1">
        <v>3888</v>
      </c>
      <c r="D3894" s="1" t="s">
        <v>244</v>
      </c>
      <c r="E3894" s="12">
        <v>0.95833333333333337</v>
      </c>
      <c r="F3894" s="1">
        <v>6.0220000000000002</v>
      </c>
      <c r="G3894" s="1">
        <v>10.452999999999999</v>
      </c>
      <c r="H3894" s="1">
        <v>7.4240000000000004</v>
      </c>
      <c r="I3894" s="1">
        <v>6.431</v>
      </c>
      <c r="J3894" s="1">
        <v>0.11899999999999999</v>
      </c>
      <c r="K3894" s="1">
        <v>6.0510000000000002</v>
      </c>
      <c r="L3894" s="1">
        <v>11.007</v>
      </c>
      <c r="M3894" s="1">
        <v>7.8209999999999997</v>
      </c>
      <c r="N3894" s="1">
        <v>6.7759999999999998</v>
      </c>
      <c r="O3894" s="1">
        <v>0.115</v>
      </c>
      <c r="P3894" s="1"/>
    </row>
    <row r="3895" spans="1:16" ht="13.5" x14ac:dyDescent="0.35">
      <c r="A3895" s="1">
        <v>3888</v>
      </c>
      <c r="B3895" s="1">
        <v>3888</v>
      </c>
      <c r="C3895" s="1">
        <v>3889</v>
      </c>
      <c r="D3895" s="1" t="s">
        <v>245</v>
      </c>
      <c r="E3895" s="12">
        <v>0</v>
      </c>
      <c r="F3895" s="1">
        <v>2.5739999999999998</v>
      </c>
      <c r="G3895" s="1">
        <v>3.8780000000000001</v>
      </c>
      <c r="H3895" s="1">
        <v>3.0369999999999999</v>
      </c>
      <c r="I3895" s="1">
        <v>1.7290000000000001</v>
      </c>
      <c r="J3895" s="1">
        <v>2.4039999999999999</v>
      </c>
      <c r="K3895" s="1">
        <v>2.4700000000000002</v>
      </c>
      <c r="L3895" s="1">
        <v>4.0860000000000003</v>
      </c>
      <c r="M3895" s="1">
        <v>3.202</v>
      </c>
      <c r="N3895" s="1">
        <v>1.825</v>
      </c>
      <c r="O3895" s="1">
        <v>8.3000000000000007</v>
      </c>
      <c r="P3895" s="1"/>
    </row>
    <row r="3896" spans="1:16" ht="13.5" x14ac:dyDescent="0.35">
      <c r="A3896" s="1">
        <v>3889</v>
      </c>
      <c r="B3896" s="1">
        <v>3889</v>
      </c>
      <c r="C3896" s="1">
        <v>3890</v>
      </c>
      <c r="D3896" s="1" t="s">
        <v>245</v>
      </c>
      <c r="E3896" s="12">
        <v>4.1666666666666664E-2</v>
      </c>
      <c r="F3896" s="1">
        <v>1.083</v>
      </c>
      <c r="G3896" s="1">
        <v>1.7170000000000001</v>
      </c>
      <c r="H3896" s="1">
        <v>1.4330000000000001</v>
      </c>
      <c r="I3896" s="1">
        <v>0.68100000000000005</v>
      </c>
      <c r="J3896" s="1">
        <v>0.64400000000000002</v>
      </c>
      <c r="K3896" s="1">
        <v>1.077</v>
      </c>
      <c r="L3896" s="1">
        <v>1.8049999999999999</v>
      </c>
      <c r="M3896" s="1">
        <v>1.506</v>
      </c>
      <c r="N3896" s="1">
        <v>0.71499999999999997</v>
      </c>
      <c r="O3896" s="1">
        <v>7.0119999999999996</v>
      </c>
      <c r="P3896" s="1"/>
    </row>
    <row r="3897" spans="1:16" ht="13.5" x14ac:dyDescent="0.35">
      <c r="A3897" s="1">
        <v>3890</v>
      </c>
      <c r="B3897" s="1">
        <v>3890</v>
      </c>
      <c r="C3897" s="1">
        <v>3891</v>
      </c>
      <c r="D3897" s="1" t="s">
        <v>245</v>
      </c>
      <c r="E3897" s="12">
        <v>8.3333333333333329E-2</v>
      </c>
      <c r="F3897" s="1">
        <v>1.9410000000000001</v>
      </c>
      <c r="G3897" s="1">
        <v>2.8210000000000002</v>
      </c>
      <c r="H3897" s="1">
        <v>2.4249999999999998</v>
      </c>
      <c r="I3897" s="1">
        <v>0.92800000000000005</v>
      </c>
      <c r="J3897" s="1">
        <v>1.726</v>
      </c>
      <c r="K3897" s="1">
        <v>1.9590000000000001</v>
      </c>
      <c r="L3897" s="1">
        <v>2.9649999999999999</v>
      </c>
      <c r="M3897" s="1">
        <v>2.5489999999999999</v>
      </c>
      <c r="N3897" s="1">
        <v>0.97399999999999998</v>
      </c>
      <c r="O3897" s="1">
        <v>9.0730000000000004</v>
      </c>
      <c r="P3897" s="1"/>
    </row>
    <row r="3898" spans="1:16" ht="13.5" x14ac:dyDescent="0.35">
      <c r="A3898" s="1">
        <v>3891</v>
      </c>
      <c r="B3898" s="1">
        <v>3891</v>
      </c>
      <c r="C3898" s="1">
        <v>3892</v>
      </c>
      <c r="D3898" s="1" t="s">
        <v>245</v>
      </c>
      <c r="E3898" s="12">
        <v>0.125</v>
      </c>
      <c r="F3898" s="1">
        <v>2.4239999999999999</v>
      </c>
      <c r="G3898" s="1">
        <v>3.4009999999999998</v>
      </c>
      <c r="H3898" s="1">
        <v>2.956</v>
      </c>
      <c r="I3898" s="1">
        <v>1.1479999999999999</v>
      </c>
      <c r="J3898" s="1">
        <v>7.1999999999999995E-2</v>
      </c>
      <c r="K3898" s="1">
        <v>2.391</v>
      </c>
      <c r="L3898" s="1">
        <v>3.5710000000000002</v>
      </c>
      <c r="M3898" s="1">
        <v>3.1030000000000002</v>
      </c>
      <c r="N3898" s="1">
        <v>1.2010000000000001</v>
      </c>
      <c r="O3898" s="1">
        <v>9.11</v>
      </c>
      <c r="P3898" s="1"/>
    </row>
    <row r="3899" spans="1:16" ht="13.5" x14ac:dyDescent="0.35">
      <c r="A3899" s="1">
        <v>3892</v>
      </c>
      <c r="B3899" s="1">
        <v>3892</v>
      </c>
      <c r="C3899" s="1">
        <v>3893</v>
      </c>
      <c r="D3899" s="1" t="s">
        <v>245</v>
      </c>
      <c r="E3899" s="12">
        <v>0.16666666666666666</v>
      </c>
      <c r="F3899" s="1">
        <v>2.8420000000000001</v>
      </c>
      <c r="G3899" s="1">
        <v>4.2249999999999996</v>
      </c>
      <c r="H3899" s="1">
        <v>3.601</v>
      </c>
      <c r="I3899" s="1">
        <v>1.4139999999999999</v>
      </c>
      <c r="J3899" s="1">
        <v>0.11</v>
      </c>
      <c r="K3899" s="1">
        <v>2.851</v>
      </c>
      <c r="L3899" s="1">
        <v>4.4530000000000003</v>
      </c>
      <c r="M3899" s="1">
        <v>3.7959999999999998</v>
      </c>
      <c r="N3899" s="1">
        <v>1.496</v>
      </c>
      <c r="O3899" s="1">
        <v>14.678000000000001</v>
      </c>
      <c r="P3899" s="1"/>
    </row>
    <row r="3900" spans="1:16" ht="13.5" x14ac:dyDescent="0.35">
      <c r="A3900" s="1">
        <v>3893</v>
      </c>
      <c r="B3900" s="1">
        <v>3893</v>
      </c>
      <c r="C3900" s="1">
        <v>3894</v>
      </c>
      <c r="D3900" s="1" t="s">
        <v>245</v>
      </c>
      <c r="E3900" s="12">
        <v>0.20833333333333334</v>
      </c>
      <c r="F3900" s="1">
        <v>3.6389999999999998</v>
      </c>
      <c r="G3900" s="1">
        <v>5.51</v>
      </c>
      <c r="H3900" s="1">
        <v>4.569</v>
      </c>
      <c r="I3900" s="1">
        <v>2.0310000000000001</v>
      </c>
      <c r="J3900" s="1">
        <v>0.127</v>
      </c>
      <c r="K3900" s="1">
        <v>3.7330000000000001</v>
      </c>
      <c r="L3900" s="1">
        <v>5.806</v>
      </c>
      <c r="M3900" s="1">
        <v>4.8150000000000004</v>
      </c>
      <c r="N3900" s="1">
        <v>2.145</v>
      </c>
      <c r="O3900" s="1">
        <v>18.491</v>
      </c>
      <c r="P3900" s="1"/>
    </row>
    <row r="3901" spans="1:16" ht="13.5" x14ac:dyDescent="0.35">
      <c r="A3901" s="1">
        <v>3894</v>
      </c>
      <c r="B3901" s="1">
        <v>3894</v>
      </c>
      <c r="C3901" s="1">
        <v>3895</v>
      </c>
      <c r="D3901" s="1" t="s">
        <v>245</v>
      </c>
      <c r="E3901" s="12">
        <v>0.25</v>
      </c>
      <c r="F3901" s="1">
        <v>0.191</v>
      </c>
      <c r="G3901" s="1">
        <v>0.16400000000000001</v>
      </c>
      <c r="H3901" s="1">
        <v>0.16400000000000001</v>
      </c>
      <c r="I3901" s="1">
        <v>0.16400000000000001</v>
      </c>
      <c r="J3901" s="1">
        <v>0.16500000000000001</v>
      </c>
      <c r="K3901" s="1">
        <v>0.1</v>
      </c>
      <c r="L3901" s="1">
        <v>0.16200000000000001</v>
      </c>
      <c r="M3901" s="1">
        <v>0.16200000000000001</v>
      </c>
      <c r="N3901" s="1">
        <v>0.16300000000000001</v>
      </c>
      <c r="O3901" s="1">
        <v>0.16300000000000001</v>
      </c>
      <c r="P3901" s="1"/>
    </row>
    <row r="3902" spans="1:16" ht="13.5" x14ac:dyDescent="0.35">
      <c r="A3902" s="1">
        <v>3895</v>
      </c>
      <c r="B3902" s="1">
        <v>3895</v>
      </c>
      <c r="C3902" s="1">
        <v>3896</v>
      </c>
      <c r="D3902" s="1" t="s">
        <v>245</v>
      </c>
      <c r="E3902" s="12">
        <v>0.29166666666666669</v>
      </c>
      <c r="F3902" s="1">
        <v>5.0380000000000003</v>
      </c>
      <c r="G3902" s="1">
        <v>3.2229999999999999</v>
      </c>
      <c r="H3902" s="1">
        <v>4.6139999999999999</v>
      </c>
      <c r="I3902" s="1">
        <v>6.556</v>
      </c>
      <c r="J3902" s="1">
        <v>1.8660000000000001</v>
      </c>
      <c r="K3902" s="1">
        <v>5.048</v>
      </c>
      <c r="L3902" s="1">
        <v>2.9169999999999998</v>
      </c>
      <c r="M3902" s="1">
        <v>4.38</v>
      </c>
      <c r="N3902" s="1">
        <v>6.423</v>
      </c>
      <c r="O3902" s="1">
        <v>7.9880000000000004</v>
      </c>
      <c r="P3902" s="1"/>
    </row>
    <row r="3903" spans="1:16" ht="13.5" x14ac:dyDescent="0.35">
      <c r="A3903" s="1">
        <v>3896</v>
      </c>
      <c r="B3903" s="1">
        <v>3896</v>
      </c>
      <c r="C3903" s="1">
        <v>3897</v>
      </c>
      <c r="D3903" s="1" t="s">
        <v>245</v>
      </c>
      <c r="E3903" s="12">
        <v>0.33333333333333331</v>
      </c>
      <c r="F3903" s="1">
        <v>6.0999999999999999E-2</v>
      </c>
      <c r="G3903" s="1">
        <v>0.81200000000000006</v>
      </c>
      <c r="H3903" s="1">
        <v>0.70799999999999996</v>
      </c>
      <c r="I3903" s="1">
        <v>3.7999999999999999E-2</v>
      </c>
      <c r="J3903" s="1">
        <v>7.1669999999999998</v>
      </c>
      <c r="K3903" s="1">
        <v>0.81399999999999995</v>
      </c>
      <c r="L3903" s="1">
        <v>0.86699999999999999</v>
      </c>
      <c r="M3903" s="1">
        <v>0.75800000000000001</v>
      </c>
      <c r="N3903" s="1">
        <v>5.2999999999999999E-2</v>
      </c>
      <c r="O3903" s="1">
        <v>8.5939999999999994</v>
      </c>
      <c r="P3903" s="1"/>
    </row>
    <row r="3904" spans="1:16" ht="13.5" x14ac:dyDescent="0.35">
      <c r="A3904" s="1">
        <v>3897</v>
      </c>
      <c r="B3904" s="1">
        <v>3897</v>
      </c>
      <c r="C3904" s="1">
        <v>3898</v>
      </c>
      <c r="D3904" s="1" t="s">
        <v>245</v>
      </c>
      <c r="E3904" s="12">
        <v>0.375</v>
      </c>
      <c r="F3904" s="1">
        <v>0.94299999999999995</v>
      </c>
      <c r="G3904" s="1">
        <v>2.4319999999999999</v>
      </c>
      <c r="H3904" s="1">
        <v>2.0329999999999999</v>
      </c>
      <c r="I3904" s="1">
        <v>0.64500000000000002</v>
      </c>
      <c r="J3904" s="1">
        <v>1.202</v>
      </c>
      <c r="K3904" s="1">
        <v>0.746</v>
      </c>
      <c r="L3904" s="1">
        <v>2.5670000000000002</v>
      </c>
      <c r="M3904" s="1">
        <v>2.1469999999999998</v>
      </c>
      <c r="N3904" s="1">
        <v>0.68600000000000005</v>
      </c>
      <c r="O3904" s="1">
        <v>5.9459999999999997</v>
      </c>
      <c r="P3904" s="1"/>
    </row>
    <row r="3905" spans="1:16" ht="13.5" x14ac:dyDescent="0.35">
      <c r="A3905" s="1">
        <v>3898</v>
      </c>
      <c r="B3905" s="1">
        <v>3898</v>
      </c>
      <c r="C3905" s="1">
        <v>3899</v>
      </c>
      <c r="D3905" s="1" t="s">
        <v>245</v>
      </c>
      <c r="E3905" s="12">
        <v>0.41666666666666669</v>
      </c>
      <c r="F3905" s="1">
        <v>3.4809999999999999</v>
      </c>
      <c r="G3905" s="1">
        <v>4.9619999999999997</v>
      </c>
      <c r="H3905" s="1">
        <v>3.4990000000000001</v>
      </c>
      <c r="I3905" s="1">
        <v>3.27</v>
      </c>
      <c r="J3905" s="1">
        <v>1.071</v>
      </c>
      <c r="K3905" s="1">
        <v>3.9849999999999999</v>
      </c>
      <c r="L3905" s="1">
        <v>5.1749999999999998</v>
      </c>
      <c r="M3905" s="1">
        <v>3.6360000000000001</v>
      </c>
      <c r="N3905" s="1">
        <v>3.4020000000000001</v>
      </c>
      <c r="O3905" s="1">
        <v>15.114000000000001</v>
      </c>
      <c r="P3905" s="1"/>
    </row>
    <row r="3906" spans="1:16" ht="13.5" x14ac:dyDescent="0.35">
      <c r="A3906" s="1">
        <v>3899</v>
      </c>
      <c r="B3906" s="1">
        <v>3899</v>
      </c>
      <c r="C3906" s="1">
        <v>3900</v>
      </c>
      <c r="D3906" s="1" t="s">
        <v>245</v>
      </c>
      <c r="E3906" s="12">
        <v>0.45833333333333331</v>
      </c>
      <c r="F3906" s="1">
        <v>1.518</v>
      </c>
      <c r="G3906" s="1">
        <v>1.9990000000000001</v>
      </c>
      <c r="H3906" s="1">
        <v>1.9890000000000001</v>
      </c>
      <c r="I3906" s="1">
        <v>0.54900000000000004</v>
      </c>
      <c r="J3906" s="1">
        <v>2.4529999999999998</v>
      </c>
      <c r="K3906" s="1">
        <v>1.5329999999999999</v>
      </c>
      <c r="L3906" s="1">
        <v>2.048</v>
      </c>
      <c r="M3906" s="1">
        <v>2.0259999999999998</v>
      </c>
      <c r="N3906" s="1">
        <v>0.60599999999999998</v>
      </c>
      <c r="O3906" s="1">
        <v>0.38400000000000001</v>
      </c>
      <c r="P3906" s="1"/>
    </row>
    <row r="3907" spans="1:16" ht="13.5" x14ac:dyDescent="0.35">
      <c r="A3907" s="1">
        <v>3900</v>
      </c>
      <c r="B3907" s="1">
        <v>3900</v>
      </c>
      <c r="C3907" s="1">
        <v>3901</v>
      </c>
      <c r="D3907" s="1" t="s">
        <v>245</v>
      </c>
      <c r="E3907" s="12">
        <v>0.5</v>
      </c>
      <c r="F3907" s="1">
        <v>2.9609999999999999</v>
      </c>
      <c r="G3907" s="1">
        <v>4.6879999999999997</v>
      </c>
      <c r="H3907" s="1">
        <v>3.766</v>
      </c>
      <c r="I3907" s="1">
        <v>0.50700000000000001</v>
      </c>
      <c r="J3907" s="1">
        <v>8.8580000000000005</v>
      </c>
      <c r="K3907" s="1">
        <v>2.141</v>
      </c>
      <c r="L3907" s="1">
        <v>5.0970000000000004</v>
      </c>
      <c r="M3907" s="1">
        <v>4.1219999999999999</v>
      </c>
      <c r="N3907" s="1">
        <v>0.75700000000000001</v>
      </c>
      <c r="O3907" s="1">
        <v>2.0390000000000001</v>
      </c>
      <c r="P3907" s="1"/>
    </row>
    <row r="3908" spans="1:16" ht="13.5" x14ac:dyDescent="0.35">
      <c r="A3908" s="1">
        <v>3901</v>
      </c>
      <c r="B3908" s="1">
        <v>3901</v>
      </c>
      <c r="C3908" s="1">
        <v>3902</v>
      </c>
      <c r="D3908" s="1" t="s">
        <v>245</v>
      </c>
      <c r="E3908" s="12">
        <v>0.54166666666666663</v>
      </c>
      <c r="F3908" s="1">
        <v>1.8109999999999999</v>
      </c>
      <c r="G3908" s="1">
        <v>2.1640000000000001</v>
      </c>
      <c r="H3908" s="1">
        <v>1.5029999999999999</v>
      </c>
      <c r="I3908" s="1">
        <v>0.79200000000000004</v>
      </c>
      <c r="J3908" s="1">
        <v>14.718999999999999</v>
      </c>
      <c r="K3908" s="1">
        <v>1.619</v>
      </c>
      <c r="L3908" s="1">
        <v>2.3889999999999998</v>
      </c>
      <c r="M3908" s="1">
        <v>1.669</v>
      </c>
      <c r="N3908" s="1">
        <v>0.997</v>
      </c>
      <c r="O3908" s="1">
        <v>0.69499999999999995</v>
      </c>
      <c r="P3908" s="1"/>
    </row>
    <row r="3909" spans="1:16" ht="13.5" x14ac:dyDescent="0.35">
      <c r="A3909" s="1">
        <v>3902</v>
      </c>
      <c r="B3909" s="1">
        <v>3902</v>
      </c>
      <c r="C3909" s="1">
        <v>3903</v>
      </c>
      <c r="D3909" s="1" t="s">
        <v>245</v>
      </c>
      <c r="E3909" s="12">
        <v>0.58333333333333337</v>
      </c>
      <c r="F3909" s="1">
        <v>3.355</v>
      </c>
      <c r="G3909" s="1">
        <v>4.0609999999999999</v>
      </c>
      <c r="H3909" s="1">
        <v>3.4009999999999998</v>
      </c>
      <c r="I3909" s="1">
        <v>0.35299999999999998</v>
      </c>
      <c r="J3909" s="1">
        <v>25.454000000000001</v>
      </c>
      <c r="K3909" s="1">
        <v>2.3210000000000002</v>
      </c>
      <c r="L3909" s="1">
        <v>4.4260000000000002</v>
      </c>
      <c r="M3909" s="1">
        <v>3.714</v>
      </c>
      <c r="N3909" s="1">
        <v>0.57099999999999995</v>
      </c>
      <c r="O3909" s="1">
        <v>1.7470000000000001</v>
      </c>
      <c r="P3909" s="1"/>
    </row>
    <row r="3910" spans="1:16" ht="13.5" x14ac:dyDescent="0.35">
      <c r="A3910" s="1">
        <v>3903</v>
      </c>
      <c r="B3910" s="1">
        <v>3903</v>
      </c>
      <c r="C3910" s="1">
        <v>3904</v>
      </c>
      <c r="D3910" s="1" t="s">
        <v>245</v>
      </c>
      <c r="E3910" s="12">
        <v>0.625</v>
      </c>
      <c r="F3910" s="1">
        <v>1.9079999999999999</v>
      </c>
      <c r="G3910" s="1">
        <v>4.0030000000000001</v>
      </c>
      <c r="H3910" s="1">
        <v>2.867</v>
      </c>
      <c r="I3910" s="1">
        <v>0.94599999999999995</v>
      </c>
      <c r="J3910" s="1">
        <v>0</v>
      </c>
      <c r="K3910" s="1">
        <v>1.843</v>
      </c>
      <c r="L3910" s="1">
        <v>4.423</v>
      </c>
      <c r="M3910" s="1">
        <v>3.2269999999999999</v>
      </c>
      <c r="N3910" s="1">
        <v>1.1830000000000001</v>
      </c>
      <c r="O3910" s="1">
        <v>0</v>
      </c>
      <c r="P3910" s="1"/>
    </row>
    <row r="3911" spans="1:16" ht="13.5" x14ac:dyDescent="0.35">
      <c r="A3911" s="1">
        <v>3904</v>
      </c>
      <c r="B3911" s="1">
        <v>3904</v>
      </c>
      <c r="C3911" s="1">
        <v>3905</v>
      </c>
      <c r="D3911" s="1" t="s">
        <v>245</v>
      </c>
      <c r="E3911" s="12">
        <v>0.66666666666666663</v>
      </c>
      <c r="F3911" s="1">
        <v>10.553000000000001</v>
      </c>
      <c r="G3911" s="1">
        <v>12.416</v>
      </c>
      <c r="H3911" s="1">
        <v>11.221</v>
      </c>
      <c r="I3911" s="1">
        <v>7.84</v>
      </c>
      <c r="J3911" s="1">
        <v>20.651</v>
      </c>
      <c r="K3911" s="1">
        <v>9.9489999999999998</v>
      </c>
      <c r="L3911" s="1">
        <v>13.173</v>
      </c>
      <c r="M3911" s="1">
        <v>11.916</v>
      </c>
      <c r="N3911" s="1">
        <v>8.3539999999999992</v>
      </c>
      <c r="O3911" s="1">
        <v>9.11</v>
      </c>
      <c r="P3911" s="1"/>
    </row>
    <row r="3912" spans="1:16" ht="13.5" x14ac:dyDescent="0.35">
      <c r="A3912" s="1">
        <v>3905</v>
      </c>
      <c r="B3912" s="1">
        <v>3905</v>
      </c>
      <c r="C3912" s="1">
        <v>3906</v>
      </c>
      <c r="D3912" s="1" t="s">
        <v>245</v>
      </c>
      <c r="E3912" s="12">
        <v>0.70833333333333337</v>
      </c>
      <c r="F3912" s="1">
        <v>0.51100000000000001</v>
      </c>
      <c r="G3912" s="1">
        <v>0.91900000000000004</v>
      </c>
      <c r="H3912" s="1">
        <v>0.34499999999999997</v>
      </c>
      <c r="I3912" s="1">
        <v>0.80900000000000005</v>
      </c>
      <c r="J3912" s="1">
        <v>12.608000000000001</v>
      </c>
      <c r="K3912" s="1">
        <v>0.11899999999999999</v>
      </c>
      <c r="L3912" s="1">
        <v>1.208</v>
      </c>
      <c r="M3912" s="1">
        <v>0.60199999999999998</v>
      </c>
      <c r="N3912" s="1">
        <v>0.629</v>
      </c>
      <c r="O3912" s="1">
        <v>1.61</v>
      </c>
      <c r="P3912" s="1"/>
    </row>
    <row r="3913" spans="1:16" ht="13.5" x14ac:dyDescent="0.35">
      <c r="A3913" s="1">
        <v>3906</v>
      </c>
      <c r="B3913" s="1">
        <v>3906</v>
      </c>
      <c r="C3913" s="1">
        <v>3907</v>
      </c>
      <c r="D3913" s="1" t="s">
        <v>245</v>
      </c>
      <c r="E3913" s="12">
        <v>0.75</v>
      </c>
      <c r="F3913" s="1">
        <v>0.47599999999999998</v>
      </c>
      <c r="G3913" s="1">
        <v>3.4000000000000002E-2</v>
      </c>
      <c r="H3913" s="1">
        <v>0.51200000000000001</v>
      </c>
      <c r="I3913" s="1">
        <v>0.30599999999999999</v>
      </c>
      <c r="J3913" s="1">
        <v>1.7</v>
      </c>
      <c r="K3913" s="1">
        <v>0.52600000000000002</v>
      </c>
      <c r="L3913" s="1">
        <v>0.10100000000000001</v>
      </c>
      <c r="M3913" s="1">
        <v>0.47299999999999998</v>
      </c>
      <c r="N3913" s="1">
        <v>0.39100000000000001</v>
      </c>
      <c r="O3913" s="1">
        <v>0.70299999999999996</v>
      </c>
      <c r="P3913" s="1"/>
    </row>
    <row r="3914" spans="1:16" ht="13.5" x14ac:dyDescent="0.35">
      <c r="A3914" s="1">
        <v>3907</v>
      </c>
      <c r="B3914" s="1">
        <v>3907</v>
      </c>
      <c r="C3914" s="1">
        <v>3908</v>
      </c>
      <c r="D3914" s="1" t="s">
        <v>245</v>
      </c>
      <c r="E3914" s="12">
        <v>0.79166666666666663</v>
      </c>
      <c r="F3914" s="1">
        <v>2.0369999999999999</v>
      </c>
      <c r="G3914" s="1">
        <v>2.5459999999999998</v>
      </c>
      <c r="H3914" s="1">
        <v>2.48</v>
      </c>
      <c r="I3914" s="1">
        <v>0.51800000000000002</v>
      </c>
      <c r="J3914" s="1">
        <v>0.94</v>
      </c>
      <c r="K3914" s="1">
        <v>2.0680000000000001</v>
      </c>
      <c r="L3914" s="1">
        <v>2.7410000000000001</v>
      </c>
      <c r="M3914" s="1">
        <v>2.6720000000000002</v>
      </c>
      <c r="N3914" s="1">
        <v>0.48</v>
      </c>
      <c r="O3914" s="1">
        <v>0.71899999999999997</v>
      </c>
      <c r="P3914" s="1"/>
    </row>
    <row r="3915" spans="1:16" ht="13.5" x14ac:dyDescent="0.35">
      <c r="A3915" s="1">
        <v>3908</v>
      </c>
      <c r="B3915" s="1">
        <v>3908</v>
      </c>
      <c r="C3915" s="1">
        <v>3909</v>
      </c>
      <c r="D3915" s="1" t="s">
        <v>245</v>
      </c>
      <c r="E3915" s="12">
        <v>0.83333333333333337</v>
      </c>
      <c r="F3915" s="1">
        <v>0.623</v>
      </c>
      <c r="G3915" s="1">
        <v>0.59199999999999997</v>
      </c>
      <c r="H3915" s="1">
        <v>0.59299999999999997</v>
      </c>
      <c r="I3915" s="1">
        <v>0.60099999999999998</v>
      </c>
      <c r="J3915" s="1">
        <v>0.61199999999999999</v>
      </c>
      <c r="K3915" s="1">
        <v>0.58899999999999997</v>
      </c>
      <c r="L3915" s="1">
        <v>0.56799999999999995</v>
      </c>
      <c r="M3915" s="1">
        <v>0.56899999999999995</v>
      </c>
      <c r="N3915" s="1">
        <v>0.57599999999999996</v>
      </c>
      <c r="O3915" s="1">
        <v>0.60299999999999998</v>
      </c>
      <c r="P3915" s="1"/>
    </row>
    <row r="3916" spans="1:16" ht="13.5" x14ac:dyDescent="0.35">
      <c r="A3916" s="1">
        <v>3909</v>
      </c>
      <c r="B3916" s="1">
        <v>3909</v>
      </c>
      <c r="C3916" s="1">
        <v>3910</v>
      </c>
      <c r="D3916" s="1" t="s">
        <v>245</v>
      </c>
      <c r="E3916" s="12">
        <v>0.875</v>
      </c>
      <c r="F3916" s="1">
        <v>2.7530000000000001</v>
      </c>
      <c r="G3916" s="1">
        <v>3.512</v>
      </c>
      <c r="H3916" s="1">
        <v>2.9289999999999998</v>
      </c>
      <c r="I3916" s="1">
        <v>1.4870000000000001</v>
      </c>
      <c r="J3916" s="1">
        <v>0.45400000000000001</v>
      </c>
      <c r="K3916" s="1">
        <v>2.6579999999999999</v>
      </c>
      <c r="L3916" s="1">
        <v>3.6520000000000001</v>
      </c>
      <c r="M3916" s="1">
        <v>3.0390000000000001</v>
      </c>
      <c r="N3916" s="1">
        <v>1.5209999999999999</v>
      </c>
      <c r="O3916" s="1">
        <v>3.1739999999999999</v>
      </c>
      <c r="P3916" s="1"/>
    </row>
    <row r="3917" spans="1:16" ht="13.5" x14ac:dyDescent="0.35">
      <c r="A3917" s="1">
        <v>3910</v>
      </c>
      <c r="B3917" s="1">
        <v>3910</v>
      </c>
      <c r="C3917" s="1">
        <v>3911</v>
      </c>
      <c r="D3917" s="1" t="s">
        <v>245</v>
      </c>
      <c r="E3917" s="12">
        <v>0.91666666666666663</v>
      </c>
      <c r="F3917" s="1">
        <v>7.1509999999999998</v>
      </c>
      <c r="G3917" s="1">
        <v>8.6289999999999996</v>
      </c>
      <c r="H3917" s="1">
        <v>7.94</v>
      </c>
      <c r="I3917" s="1">
        <v>1.069</v>
      </c>
      <c r="J3917" s="1">
        <v>4.7460000000000004</v>
      </c>
      <c r="K3917" s="1">
        <v>7.2370000000000001</v>
      </c>
      <c r="L3917" s="1">
        <v>9.0449999999999999</v>
      </c>
      <c r="M3917" s="1">
        <v>8.32</v>
      </c>
      <c r="N3917" s="1">
        <v>1.091</v>
      </c>
      <c r="O3917" s="1">
        <v>10.468999999999999</v>
      </c>
      <c r="P3917" s="1"/>
    </row>
    <row r="3918" spans="1:16" ht="13.5" x14ac:dyDescent="0.35">
      <c r="A3918" s="1">
        <v>3911</v>
      </c>
      <c r="B3918" s="1">
        <v>3911</v>
      </c>
      <c r="C3918" s="1">
        <v>3912</v>
      </c>
      <c r="D3918" s="1" t="s">
        <v>245</v>
      </c>
      <c r="E3918" s="12">
        <v>0.95833333333333337</v>
      </c>
      <c r="F3918" s="1">
        <v>0.13500000000000001</v>
      </c>
      <c r="G3918" s="1">
        <v>1.125</v>
      </c>
      <c r="H3918" s="1">
        <v>0.20200000000000001</v>
      </c>
      <c r="I3918" s="1">
        <v>1.573</v>
      </c>
      <c r="J3918" s="1">
        <v>4.1970000000000001</v>
      </c>
      <c r="K3918" s="1">
        <v>0.16400000000000001</v>
      </c>
      <c r="L3918" s="1">
        <v>1.2130000000000001</v>
      </c>
      <c r="M3918" s="1">
        <v>0.24299999999999999</v>
      </c>
      <c r="N3918" s="1">
        <v>1.6850000000000001</v>
      </c>
      <c r="O3918" s="1">
        <v>12.667</v>
      </c>
      <c r="P3918" s="1"/>
    </row>
    <row r="3919" spans="1:16" ht="13.5" x14ac:dyDescent="0.35">
      <c r="A3919" s="1">
        <v>3912</v>
      </c>
      <c r="B3919" s="1">
        <v>3912</v>
      </c>
      <c r="C3919" s="1">
        <v>3913</v>
      </c>
      <c r="D3919" s="1" t="s">
        <v>246</v>
      </c>
      <c r="E3919" s="12">
        <v>0</v>
      </c>
      <c r="F3919" s="1">
        <v>1.2549999999999999</v>
      </c>
      <c r="G3919" s="1">
        <v>1.238</v>
      </c>
      <c r="H3919" s="1">
        <v>1.3129999999999999</v>
      </c>
      <c r="I3919" s="1">
        <v>0.72199999999999998</v>
      </c>
      <c r="J3919" s="1">
        <v>0.95</v>
      </c>
      <c r="K3919" s="1">
        <v>1.262</v>
      </c>
      <c r="L3919" s="1">
        <v>1.333</v>
      </c>
      <c r="M3919" s="1">
        <v>1.4119999999999999</v>
      </c>
      <c r="N3919" s="1">
        <v>0.72799999999999998</v>
      </c>
      <c r="O3919" s="1">
        <v>1.2290000000000001</v>
      </c>
      <c r="P3919" s="1"/>
    </row>
    <row r="3920" spans="1:16" ht="13.5" x14ac:dyDescent="0.35">
      <c r="A3920" s="1">
        <v>3913</v>
      </c>
      <c r="B3920" s="1">
        <v>3913</v>
      </c>
      <c r="C3920" s="1">
        <v>3914</v>
      </c>
      <c r="D3920" s="1" t="s">
        <v>246</v>
      </c>
      <c r="E3920" s="12">
        <v>4.1666666666666664E-2</v>
      </c>
      <c r="F3920" s="1">
        <v>2.88</v>
      </c>
      <c r="G3920" s="1">
        <v>3.2879999999999998</v>
      </c>
      <c r="H3920" s="1">
        <v>3.2450000000000001</v>
      </c>
      <c r="I3920" s="1">
        <v>0.36699999999999999</v>
      </c>
      <c r="J3920" s="1">
        <v>3.2210000000000001</v>
      </c>
      <c r="K3920" s="1">
        <v>2.891</v>
      </c>
      <c r="L3920" s="1">
        <v>3.4860000000000002</v>
      </c>
      <c r="M3920" s="1">
        <v>3.4409999999999998</v>
      </c>
      <c r="N3920" s="1">
        <v>0.35799999999999998</v>
      </c>
      <c r="O3920" s="1">
        <v>0.248</v>
      </c>
      <c r="P3920" s="1"/>
    </row>
    <row r="3921" spans="1:16" ht="13.5" x14ac:dyDescent="0.35">
      <c r="A3921" s="1">
        <v>3914</v>
      </c>
      <c r="B3921" s="1">
        <v>3914</v>
      </c>
      <c r="C3921" s="1">
        <v>3915</v>
      </c>
      <c r="D3921" s="1" t="s">
        <v>246</v>
      </c>
      <c r="E3921" s="12">
        <v>8.3333333333333329E-2</v>
      </c>
      <c r="F3921" s="1">
        <v>9.4239999999999995</v>
      </c>
      <c r="G3921" s="1">
        <v>11.779</v>
      </c>
      <c r="H3921" s="1">
        <v>10.308</v>
      </c>
      <c r="I3921" s="1">
        <v>2.1749999999999998</v>
      </c>
      <c r="J3921" s="1">
        <v>9.0380000000000003</v>
      </c>
      <c r="K3921" s="1">
        <v>9.4179999999999993</v>
      </c>
      <c r="L3921" s="1">
        <v>12.372999999999999</v>
      </c>
      <c r="M3921" s="1">
        <v>10.824999999999999</v>
      </c>
      <c r="N3921" s="1">
        <v>2.2690000000000001</v>
      </c>
      <c r="O3921" s="1">
        <v>0.71199999999999997</v>
      </c>
      <c r="P3921" s="1"/>
    </row>
    <row r="3922" spans="1:16" ht="13.5" x14ac:dyDescent="0.35">
      <c r="A3922" s="1">
        <v>3915</v>
      </c>
      <c r="B3922" s="1">
        <v>3915</v>
      </c>
      <c r="C3922" s="1">
        <v>3916</v>
      </c>
      <c r="D3922" s="1" t="s">
        <v>246</v>
      </c>
      <c r="E3922" s="12">
        <v>0.125</v>
      </c>
      <c r="F3922" s="1">
        <v>10.294</v>
      </c>
      <c r="G3922" s="1">
        <v>12.721</v>
      </c>
      <c r="H3922" s="1">
        <v>11.337</v>
      </c>
      <c r="I3922" s="1">
        <v>1.732</v>
      </c>
      <c r="J3922" s="1">
        <v>8.5679999999999996</v>
      </c>
      <c r="K3922" s="1">
        <v>10.327</v>
      </c>
      <c r="L3922" s="1">
        <v>13.397</v>
      </c>
      <c r="M3922" s="1">
        <v>11.94</v>
      </c>
      <c r="N3922" s="1">
        <v>1.8360000000000001</v>
      </c>
      <c r="O3922" s="1">
        <v>6.6000000000000003E-2</v>
      </c>
      <c r="P3922" s="1"/>
    </row>
    <row r="3923" spans="1:16" ht="13.5" x14ac:dyDescent="0.35">
      <c r="A3923" s="1">
        <v>3916</v>
      </c>
      <c r="B3923" s="1">
        <v>3916</v>
      </c>
      <c r="C3923" s="1">
        <v>3917</v>
      </c>
      <c r="D3923" s="1" t="s">
        <v>246</v>
      </c>
      <c r="E3923" s="12">
        <v>0.16666666666666666</v>
      </c>
      <c r="F3923" s="1">
        <v>2.8929999999999998</v>
      </c>
      <c r="G3923" s="1">
        <v>3.7210000000000001</v>
      </c>
      <c r="H3923" s="1">
        <v>3.2490000000000001</v>
      </c>
      <c r="I3923" s="1">
        <v>0.66</v>
      </c>
      <c r="J3923" s="1">
        <v>3.7570000000000001</v>
      </c>
      <c r="K3923" s="1">
        <v>2.9159999999999999</v>
      </c>
      <c r="L3923" s="1">
        <v>3.9239999999999999</v>
      </c>
      <c r="M3923" s="1">
        <v>3.4279999999999999</v>
      </c>
      <c r="N3923" s="1">
        <v>0.70399999999999996</v>
      </c>
      <c r="O3923" s="1">
        <v>1.7000000000000001E-2</v>
      </c>
      <c r="P3923" s="1"/>
    </row>
    <row r="3924" spans="1:16" ht="13.5" x14ac:dyDescent="0.35">
      <c r="A3924" s="1">
        <v>3917</v>
      </c>
      <c r="B3924" s="1">
        <v>3917</v>
      </c>
      <c r="C3924" s="1">
        <v>3918</v>
      </c>
      <c r="D3924" s="1" t="s">
        <v>246</v>
      </c>
      <c r="E3924" s="12">
        <v>0.20833333333333334</v>
      </c>
      <c r="F3924" s="1">
        <v>7.9000000000000001E-2</v>
      </c>
      <c r="G3924" s="1">
        <v>1.4999999999999999E-2</v>
      </c>
      <c r="H3924" s="1">
        <v>1.4E-2</v>
      </c>
      <c r="I3924" s="1">
        <v>1.2999999999999999E-2</v>
      </c>
      <c r="J3924" s="1">
        <v>1.2E-2</v>
      </c>
      <c r="K3924" s="1">
        <v>5.0000000000000001E-3</v>
      </c>
      <c r="L3924" s="1">
        <v>2.1999999999999999E-2</v>
      </c>
      <c r="M3924" s="1">
        <v>2.1999999999999999E-2</v>
      </c>
      <c r="N3924" s="1">
        <v>2.1000000000000001E-2</v>
      </c>
      <c r="O3924" s="1">
        <v>1.7000000000000001E-2</v>
      </c>
      <c r="P3924" s="1"/>
    </row>
    <row r="3925" spans="1:16" ht="13.5" x14ac:dyDescent="0.35">
      <c r="A3925" s="1">
        <v>3918</v>
      </c>
      <c r="B3925" s="1">
        <v>3918</v>
      </c>
      <c r="C3925" s="1">
        <v>3919</v>
      </c>
      <c r="D3925" s="1" t="s">
        <v>246</v>
      </c>
      <c r="E3925" s="12">
        <v>0.25</v>
      </c>
      <c r="F3925" s="1">
        <v>2.9670000000000001</v>
      </c>
      <c r="G3925" s="1">
        <v>3.8860000000000001</v>
      </c>
      <c r="H3925" s="1">
        <v>3.2519999999999998</v>
      </c>
      <c r="I3925" s="1">
        <v>0.90500000000000003</v>
      </c>
      <c r="J3925" s="1">
        <v>3.8519999999999999</v>
      </c>
      <c r="K3925" s="1">
        <v>2.95</v>
      </c>
      <c r="L3925" s="1">
        <v>4.08</v>
      </c>
      <c r="M3925" s="1">
        <v>3.4140000000000001</v>
      </c>
      <c r="N3925" s="1">
        <v>0.94399999999999995</v>
      </c>
      <c r="O3925" s="1">
        <v>0.88900000000000001</v>
      </c>
      <c r="P3925" s="1"/>
    </row>
    <row r="3926" spans="1:16" ht="13.5" x14ac:dyDescent="0.35">
      <c r="A3926" s="1">
        <v>3919</v>
      </c>
      <c r="B3926" s="1">
        <v>3919</v>
      </c>
      <c r="C3926" s="1">
        <v>3920</v>
      </c>
      <c r="D3926" s="1" t="s">
        <v>246</v>
      </c>
      <c r="E3926" s="12">
        <v>0.29166666666666669</v>
      </c>
      <c r="F3926" s="1">
        <v>3.8580000000000001</v>
      </c>
      <c r="G3926" s="1">
        <v>2.4950000000000001</v>
      </c>
      <c r="H3926" s="1">
        <v>3.548</v>
      </c>
      <c r="I3926" s="1">
        <v>7.8079999999999998</v>
      </c>
      <c r="J3926" s="1">
        <v>3.1469999999999998</v>
      </c>
      <c r="K3926" s="1">
        <v>3.8650000000000002</v>
      </c>
      <c r="L3926" s="1">
        <v>2.15</v>
      </c>
      <c r="M3926" s="1">
        <v>3.2589999999999999</v>
      </c>
      <c r="N3926" s="1">
        <v>7.74</v>
      </c>
      <c r="O3926" s="1">
        <v>6.9359999999999999</v>
      </c>
      <c r="P3926" s="1"/>
    </row>
    <row r="3927" spans="1:16" ht="13.5" x14ac:dyDescent="0.35">
      <c r="A3927" s="1">
        <v>3920</v>
      </c>
      <c r="B3927" s="1">
        <v>3920</v>
      </c>
      <c r="C3927" s="1">
        <v>3921</v>
      </c>
      <c r="D3927" s="1" t="s">
        <v>246</v>
      </c>
      <c r="E3927" s="12">
        <v>0.33333333333333331</v>
      </c>
      <c r="F3927" s="1">
        <v>4.2679999999999998</v>
      </c>
      <c r="G3927" s="1">
        <v>5.2169999999999996</v>
      </c>
      <c r="H3927" s="1">
        <v>4.3449999999999998</v>
      </c>
      <c r="I3927" s="1">
        <v>1.0249999999999999</v>
      </c>
      <c r="J3927" s="1">
        <v>1.921</v>
      </c>
      <c r="K3927" s="1">
        <v>4.1980000000000004</v>
      </c>
      <c r="L3927" s="1">
        <v>5.4960000000000004</v>
      </c>
      <c r="M3927" s="1">
        <v>4.5780000000000003</v>
      </c>
      <c r="N3927" s="1">
        <v>1.085</v>
      </c>
      <c r="O3927" s="1">
        <v>3.113</v>
      </c>
      <c r="P3927" s="1"/>
    </row>
    <row r="3928" spans="1:16" ht="13.5" x14ac:dyDescent="0.35">
      <c r="A3928" s="1">
        <v>3921</v>
      </c>
      <c r="B3928" s="1">
        <v>3921</v>
      </c>
      <c r="C3928" s="1">
        <v>3922</v>
      </c>
      <c r="D3928" s="1" t="s">
        <v>246</v>
      </c>
      <c r="E3928" s="12">
        <v>0.375</v>
      </c>
      <c r="F3928" s="1">
        <v>2.2250000000000001</v>
      </c>
      <c r="G3928" s="1">
        <v>2.6749999999999998</v>
      </c>
      <c r="H3928" s="1">
        <v>2.2189999999999999</v>
      </c>
      <c r="I3928" s="1">
        <v>1.115</v>
      </c>
      <c r="J3928" s="1">
        <v>1.5640000000000001</v>
      </c>
      <c r="K3928" s="1">
        <v>2.2120000000000002</v>
      </c>
      <c r="L3928" s="1">
        <v>2.786</v>
      </c>
      <c r="M3928" s="1">
        <v>2.3050000000000002</v>
      </c>
      <c r="N3928" s="1">
        <v>1.145</v>
      </c>
      <c r="O3928" s="1">
        <v>0.63700000000000001</v>
      </c>
      <c r="P3928" s="1"/>
    </row>
    <row r="3929" spans="1:16" ht="13.5" x14ac:dyDescent="0.35">
      <c r="A3929" s="1">
        <v>3922</v>
      </c>
      <c r="B3929" s="1">
        <v>3922</v>
      </c>
      <c r="C3929" s="1">
        <v>3923</v>
      </c>
      <c r="D3929" s="1" t="s">
        <v>246</v>
      </c>
      <c r="E3929" s="12">
        <v>0.41666666666666669</v>
      </c>
      <c r="F3929" s="1">
        <v>3.085</v>
      </c>
      <c r="G3929" s="1">
        <v>3.7090000000000001</v>
      </c>
      <c r="H3929" s="1">
        <v>3.6</v>
      </c>
      <c r="I3929" s="1">
        <v>1.62</v>
      </c>
      <c r="J3929" s="1">
        <v>2.4590000000000001</v>
      </c>
      <c r="K3929" s="1">
        <v>3.1560000000000001</v>
      </c>
      <c r="L3929" s="1">
        <v>3.8359999999999999</v>
      </c>
      <c r="M3929" s="1">
        <v>3.722</v>
      </c>
      <c r="N3929" s="1">
        <v>1.64</v>
      </c>
      <c r="O3929" s="1">
        <v>0.93500000000000005</v>
      </c>
      <c r="P3929" s="1"/>
    </row>
    <row r="3930" spans="1:16" ht="13.5" x14ac:dyDescent="0.35">
      <c r="A3930" s="1">
        <v>3923</v>
      </c>
      <c r="B3930" s="1">
        <v>3923</v>
      </c>
      <c r="C3930" s="1">
        <v>3924</v>
      </c>
      <c r="D3930" s="1" t="s">
        <v>246</v>
      </c>
      <c r="E3930" s="12">
        <v>0.45833333333333331</v>
      </c>
      <c r="F3930" s="1">
        <v>1.7450000000000001</v>
      </c>
      <c r="G3930" s="1">
        <v>2.504</v>
      </c>
      <c r="H3930" s="1">
        <v>2.16</v>
      </c>
      <c r="I3930" s="1">
        <v>0.20300000000000001</v>
      </c>
      <c r="J3930" s="1">
        <v>6.1909999999999998</v>
      </c>
      <c r="K3930" s="1">
        <v>1.4470000000000001</v>
      </c>
      <c r="L3930" s="1">
        <v>2.7519999999999998</v>
      </c>
      <c r="M3930" s="1">
        <v>2.3580000000000001</v>
      </c>
      <c r="N3930" s="1">
        <v>0.29599999999999999</v>
      </c>
      <c r="O3930" s="1">
        <v>0.25900000000000001</v>
      </c>
      <c r="P3930" s="1"/>
    </row>
    <row r="3931" spans="1:16" ht="13.5" x14ac:dyDescent="0.35">
      <c r="A3931" s="1">
        <v>3924</v>
      </c>
      <c r="B3931" s="1">
        <v>3924</v>
      </c>
      <c r="C3931" s="1">
        <v>3925</v>
      </c>
      <c r="D3931" s="1" t="s">
        <v>246</v>
      </c>
      <c r="E3931" s="12">
        <v>0.5</v>
      </c>
      <c r="F3931" s="1">
        <v>0.16400000000000001</v>
      </c>
      <c r="G3931" s="1">
        <v>1.4E-2</v>
      </c>
      <c r="H3931" s="1">
        <v>0.48499999999999999</v>
      </c>
      <c r="I3931" s="1">
        <v>0.84299999999999997</v>
      </c>
      <c r="J3931" s="1">
        <v>10.864000000000001</v>
      </c>
      <c r="K3931" s="1">
        <v>0.311</v>
      </c>
      <c r="L3931" s="1">
        <v>3.0000000000000001E-3</v>
      </c>
      <c r="M3931" s="1">
        <v>0.56200000000000006</v>
      </c>
      <c r="N3931" s="1">
        <v>0.999</v>
      </c>
      <c r="O3931" s="1">
        <v>1.6990000000000001</v>
      </c>
      <c r="P3931" s="1"/>
    </row>
    <row r="3932" spans="1:16" ht="13.5" x14ac:dyDescent="0.35">
      <c r="A3932" s="1">
        <v>3925</v>
      </c>
      <c r="B3932" s="1">
        <v>3925</v>
      </c>
      <c r="C3932" s="1">
        <v>3926</v>
      </c>
      <c r="D3932" s="1" t="s">
        <v>246</v>
      </c>
      <c r="E3932" s="12">
        <v>0.54166666666666663</v>
      </c>
      <c r="F3932" s="1">
        <v>0.69299999999999995</v>
      </c>
      <c r="G3932" s="1">
        <v>0.219</v>
      </c>
      <c r="H3932" s="1">
        <v>0.28399999999999997</v>
      </c>
      <c r="I3932" s="1">
        <v>0</v>
      </c>
      <c r="J3932" s="1">
        <v>1.3779999999999999</v>
      </c>
      <c r="K3932" s="1">
        <v>0.42699999999999999</v>
      </c>
      <c r="L3932" s="1">
        <v>7.1999999999999995E-2</v>
      </c>
      <c r="M3932" s="1">
        <v>6.0000000000000001E-3</v>
      </c>
      <c r="N3932" s="1">
        <v>0</v>
      </c>
      <c r="O3932" s="1">
        <v>3.31</v>
      </c>
      <c r="P3932" s="1"/>
    </row>
    <row r="3933" spans="1:16" ht="13.5" x14ac:dyDescent="0.35">
      <c r="A3933" s="1">
        <v>3926</v>
      </c>
      <c r="B3933" s="1">
        <v>3926</v>
      </c>
      <c r="C3933" s="1">
        <v>3927</v>
      </c>
      <c r="D3933" s="1" t="s">
        <v>246</v>
      </c>
      <c r="E3933" s="12">
        <v>0.58333333333333337</v>
      </c>
      <c r="F3933" s="1">
        <v>0.66</v>
      </c>
      <c r="G3933" s="1">
        <v>2.0870000000000002</v>
      </c>
      <c r="H3933" s="1">
        <v>2.0329999999999999</v>
      </c>
      <c r="I3933" s="1">
        <v>0</v>
      </c>
      <c r="J3933" s="1">
        <v>0</v>
      </c>
      <c r="K3933" s="1">
        <v>0.94399999999999995</v>
      </c>
      <c r="L3933" s="1">
        <v>2.6150000000000002</v>
      </c>
      <c r="M3933" s="1">
        <v>2.5630000000000002</v>
      </c>
      <c r="N3933" s="1">
        <v>0</v>
      </c>
      <c r="O3933" s="1">
        <v>5.35</v>
      </c>
      <c r="P3933" s="1"/>
    </row>
    <row r="3934" spans="1:16" ht="13.5" x14ac:dyDescent="0.35">
      <c r="A3934" s="1">
        <v>3927</v>
      </c>
      <c r="B3934" s="1">
        <v>3927</v>
      </c>
      <c r="C3934" s="1">
        <v>3928</v>
      </c>
      <c r="D3934" s="1" t="s">
        <v>246</v>
      </c>
      <c r="E3934" s="12">
        <v>0.625</v>
      </c>
      <c r="F3934" s="1">
        <v>0.81299999999999994</v>
      </c>
      <c r="G3934" s="1">
        <v>0.28999999999999998</v>
      </c>
      <c r="H3934" s="1">
        <v>0.91100000000000003</v>
      </c>
      <c r="I3934" s="1">
        <v>0</v>
      </c>
      <c r="J3934" s="1">
        <v>0</v>
      </c>
      <c r="K3934" s="1">
        <v>0.55300000000000005</v>
      </c>
      <c r="L3934" s="1">
        <v>0.03</v>
      </c>
      <c r="M3934" s="1">
        <v>0.51400000000000001</v>
      </c>
      <c r="N3934" s="1">
        <v>0</v>
      </c>
      <c r="O3934" s="1">
        <v>9.782</v>
      </c>
      <c r="P3934" s="1"/>
    </row>
    <row r="3935" spans="1:16" ht="13.5" x14ac:dyDescent="0.35">
      <c r="A3935" s="1">
        <v>3928</v>
      </c>
      <c r="B3935" s="1">
        <v>3928</v>
      </c>
      <c r="C3935" s="1">
        <v>3929</v>
      </c>
      <c r="D3935" s="1" t="s">
        <v>246</v>
      </c>
      <c r="E3935" s="12">
        <v>0.66666666666666663</v>
      </c>
      <c r="F3935" s="1">
        <v>6.34</v>
      </c>
      <c r="G3935" s="1">
        <v>7.8719999999999999</v>
      </c>
      <c r="H3935" s="1">
        <v>7.4630000000000001</v>
      </c>
      <c r="I3935" s="1">
        <v>4.7750000000000004</v>
      </c>
      <c r="J3935" s="1">
        <v>3.339</v>
      </c>
      <c r="K3935" s="1">
        <v>7.2149999999999999</v>
      </c>
      <c r="L3935" s="1">
        <v>8.3810000000000002</v>
      </c>
      <c r="M3935" s="1">
        <v>7.742</v>
      </c>
      <c r="N3935" s="1">
        <v>5.7709999999999999</v>
      </c>
      <c r="O3935" s="1">
        <v>1.89</v>
      </c>
      <c r="P3935" s="1"/>
    </row>
    <row r="3936" spans="1:16" ht="13.5" x14ac:dyDescent="0.35">
      <c r="A3936" s="1">
        <v>3929</v>
      </c>
      <c r="B3936" s="1">
        <v>3929</v>
      </c>
      <c r="C3936" s="1">
        <v>3930</v>
      </c>
      <c r="D3936" s="1" t="s">
        <v>246</v>
      </c>
      <c r="E3936" s="12">
        <v>0.70833333333333337</v>
      </c>
      <c r="F3936" s="1">
        <v>3.008</v>
      </c>
      <c r="G3936" s="1">
        <v>2.6960000000000002</v>
      </c>
      <c r="H3936" s="1">
        <v>2.302</v>
      </c>
      <c r="I3936" s="1">
        <v>3.1819999999999999</v>
      </c>
      <c r="J3936" s="1">
        <v>2.4300000000000002</v>
      </c>
      <c r="K3936" s="1">
        <v>2.645</v>
      </c>
      <c r="L3936" s="1">
        <v>2.641</v>
      </c>
      <c r="M3936" s="1">
        <v>2.3290000000000002</v>
      </c>
      <c r="N3936" s="1">
        <v>2.9609999999999999</v>
      </c>
      <c r="O3936" s="1">
        <v>15.752000000000001</v>
      </c>
      <c r="P3936" s="1"/>
    </row>
    <row r="3937" spans="1:16" ht="13.5" x14ac:dyDescent="0.35">
      <c r="A3937" s="1">
        <v>3930</v>
      </c>
      <c r="B3937" s="1">
        <v>3930</v>
      </c>
      <c r="C3937" s="1">
        <v>3931</v>
      </c>
      <c r="D3937" s="1" t="s">
        <v>246</v>
      </c>
      <c r="E3937" s="12">
        <v>0.75</v>
      </c>
      <c r="F3937" s="1">
        <v>3.7189999999999999</v>
      </c>
      <c r="G3937" s="1">
        <v>4.1740000000000004</v>
      </c>
      <c r="H3937" s="1">
        <v>3.5470000000000002</v>
      </c>
      <c r="I3937" s="1">
        <v>2.2919999999999998</v>
      </c>
      <c r="J3937" s="1">
        <v>1.782</v>
      </c>
      <c r="K3937" s="1">
        <v>3.5950000000000002</v>
      </c>
      <c r="L3937" s="1">
        <v>4.2839999999999998</v>
      </c>
      <c r="M3937" s="1">
        <v>3.6240000000000001</v>
      </c>
      <c r="N3937" s="1">
        <v>2.2869999999999999</v>
      </c>
      <c r="O3937" s="1">
        <v>7.5629999999999997</v>
      </c>
      <c r="P3937" s="1"/>
    </row>
    <row r="3938" spans="1:16" ht="13.5" x14ac:dyDescent="0.35">
      <c r="A3938" s="1">
        <v>3931</v>
      </c>
      <c r="B3938" s="1">
        <v>3931</v>
      </c>
      <c r="C3938" s="1">
        <v>3932</v>
      </c>
      <c r="D3938" s="1" t="s">
        <v>246</v>
      </c>
      <c r="E3938" s="12">
        <v>0.79166666666666663</v>
      </c>
      <c r="F3938" s="1">
        <v>4.3979999999999997</v>
      </c>
      <c r="G3938" s="1">
        <v>6.5789999999999997</v>
      </c>
      <c r="H3938" s="1">
        <v>4.4470000000000001</v>
      </c>
      <c r="I3938" s="1">
        <v>1.3919999999999999</v>
      </c>
      <c r="J3938" s="1">
        <v>1.367</v>
      </c>
      <c r="K3938" s="1">
        <v>4.6280000000000001</v>
      </c>
      <c r="L3938" s="1">
        <v>7.0190000000000001</v>
      </c>
      <c r="M3938" s="1">
        <v>4.7759999999999998</v>
      </c>
      <c r="N3938" s="1">
        <v>1.569</v>
      </c>
      <c r="O3938" s="1">
        <v>25.277999999999999</v>
      </c>
      <c r="P3938" s="1"/>
    </row>
    <row r="3939" spans="1:16" ht="13.5" x14ac:dyDescent="0.35">
      <c r="A3939" s="1">
        <v>3932</v>
      </c>
      <c r="B3939" s="1">
        <v>3932</v>
      </c>
      <c r="C3939" s="1">
        <v>3933</v>
      </c>
      <c r="D3939" s="1" t="s">
        <v>246</v>
      </c>
      <c r="E3939" s="12">
        <v>0.83333333333333337</v>
      </c>
      <c r="F3939" s="1">
        <v>3.4079999999999999</v>
      </c>
      <c r="G3939" s="1">
        <v>3.9430000000000001</v>
      </c>
      <c r="H3939" s="1">
        <v>3.3820000000000001</v>
      </c>
      <c r="I3939" s="1">
        <v>1.613</v>
      </c>
      <c r="J3939" s="1">
        <v>1.1220000000000001</v>
      </c>
      <c r="K3939" s="1">
        <v>3.3180000000000001</v>
      </c>
      <c r="L3939" s="1">
        <v>4.0430000000000001</v>
      </c>
      <c r="M3939" s="1">
        <v>3.452</v>
      </c>
      <c r="N3939" s="1">
        <v>1.585</v>
      </c>
      <c r="O3939" s="1">
        <v>1.6850000000000001</v>
      </c>
      <c r="P3939" s="1"/>
    </row>
    <row r="3940" spans="1:16" ht="13.5" x14ac:dyDescent="0.35">
      <c r="A3940" s="1">
        <v>3933</v>
      </c>
      <c r="B3940" s="1">
        <v>3933</v>
      </c>
      <c r="C3940" s="1">
        <v>3934</v>
      </c>
      <c r="D3940" s="1" t="s">
        <v>246</v>
      </c>
      <c r="E3940" s="12">
        <v>0.875</v>
      </c>
      <c r="F3940" s="1">
        <v>2.7069999999999999</v>
      </c>
      <c r="G3940" s="1">
        <v>3.0649999999999999</v>
      </c>
      <c r="H3940" s="1">
        <v>2.5089999999999999</v>
      </c>
      <c r="I3940" s="1">
        <v>1.5549999999999999</v>
      </c>
      <c r="J3940" s="1">
        <v>0.99</v>
      </c>
      <c r="K3940" s="1">
        <v>2.5750000000000002</v>
      </c>
      <c r="L3940" s="1">
        <v>3.1219999999999999</v>
      </c>
      <c r="M3940" s="1">
        <v>2.5369999999999999</v>
      </c>
      <c r="N3940" s="1">
        <v>1.528</v>
      </c>
      <c r="O3940" s="1">
        <v>0.25</v>
      </c>
      <c r="P3940" s="1"/>
    </row>
    <row r="3941" spans="1:16" ht="13.5" x14ac:dyDescent="0.35">
      <c r="A3941" s="1">
        <v>3934</v>
      </c>
      <c r="B3941" s="1">
        <v>3934</v>
      </c>
      <c r="C3941" s="1">
        <v>3935</v>
      </c>
      <c r="D3941" s="1" t="s">
        <v>246</v>
      </c>
      <c r="E3941" s="12">
        <v>0.91666666666666663</v>
      </c>
      <c r="F3941" s="1">
        <v>1.554</v>
      </c>
      <c r="G3941" s="1">
        <v>2.089</v>
      </c>
      <c r="H3941" s="1">
        <v>1.5920000000000001</v>
      </c>
      <c r="I3941" s="1">
        <v>0.35</v>
      </c>
      <c r="J3941" s="1">
        <v>0.67900000000000005</v>
      </c>
      <c r="K3941" s="1">
        <v>1.6379999999999999</v>
      </c>
      <c r="L3941" s="1">
        <v>2.2829999999999999</v>
      </c>
      <c r="M3941" s="1">
        <v>1.76</v>
      </c>
      <c r="N3941" s="1">
        <v>0.27700000000000002</v>
      </c>
      <c r="O3941" s="1">
        <v>0.60199999999999998</v>
      </c>
      <c r="P3941" s="1"/>
    </row>
    <row r="3942" spans="1:16" ht="13.5" x14ac:dyDescent="0.35">
      <c r="A3942" s="1">
        <v>3935</v>
      </c>
      <c r="B3942" s="1">
        <v>3935</v>
      </c>
      <c r="C3942" s="1">
        <v>3936</v>
      </c>
      <c r="D3942" s="1" t="s">
        <v>246</v>
      </c>
      <c r="E3942" s="12">
        <v>0.95833333333333337</v>
      </c>
      <c r="F3942" s="1">
        <v>13.244</v>
      </c>
      <c r="G3942" s="1">
        <v>17.056999999999999</v>
      </c>
      <c r="H3942" s="1">
        <v>13.295</v>
      </c>
      <c r="I3942" s="1">
        <v>3.9359999999999999</v>
      </c>
      <c r="J3942" s="1">
        <v>0.20599999999999999</v>
      </c>
      <c r="K3942" s="1">
        <v>13.318</v>
      </c>
      <c r="L3942" s="1">
        <v>17.885999999999999</v>
      </c>
      <c r="M3942" s="1">
        <v>13.929</v>
      </c>
      <c r="N3942" s="1">
        <v>4.077</v>
      </c>
      <c r="O3942" s="1">
        <v>0.13600000000000001</v>
      </c>
      <c r="P3942" s="1"/>
    </row>
    <row r="3943" spans="1:16" ht="13.5" x14ac:dyDescent="0.35">
      <c r="A3943" s="1">
        <v>3936</v>
      </c>
      <c r="B3943" s="1">
        <v>3936</v>
      </c>
      <c r="C3943" s="1">
        <v>3937</v>
      </c>
      <c r="D3943" s="1" t="s">
        <v>247</v>
      </c>
      <c r="E3943" s="12">
        <v>0</v>
      </c>
      <c r="F3943" s="1">
        <v>7.157</v>
      </c>
      <c r="G3943" s="1">
        <v>9.218</v>
      </c>
      <c r="H3943" s="1">
        <v>6.9809999999999999</v>
      </c>
      <c r="I3943" s="1">
        <v>2.125</v>
      </c>
      <c r="J3943" s="1">
        <v>1.7999999999999999E-2</v>
      </c>
      <c r="K3943" s="1">
        <v>7.234</v>
      </c>
      <c r="L3943" s="1">
        <v>9.74</v>
      </c>
      <c r="M3943" s="1">
        <v>7.3869999999999996</v>
      </c>
      <c r="N3943" s="1">
        <v>2.2810000000000001</v>
      </c>
      <c r="O3943" s="1">
        <v>7.8E-2</v>
      </c>
      <c r="P3943" s="1"/>
    </row>
    <row r="3944" spans="1:16" ht="13.5" x14ac:dyDescent="0.35">
      <c r="A3944" s="1">
        <v>3937</v>
      </c>
      <c r="B3944" s="1">
        <v>3937</v>
      </c>
      <c r="C3944" s="1">
        <v>3938</v>
      </c>
      <c r="D3944" s="1" t="s">
        <v>247</v>
      </c>
      <c r="E3944" s="12">
        <v>4.1666666666666664E-2</v>
      </c>
      <c r="F3944" s="1">
        <v>7.383</v>
      </c>
      <c r="G3944" s="1">
        <v>9.8070000000000004</v>
      </c>
      <c r="H3944" s="1">
        <v>7.6459999999999999</v>
      </c>
      <c r="I3944" s="1">
        <v>2.1869999999999998</v>
      </c>
      <c r="J3944" s="1">
        <v>0.12</v>
      </c>
      <c r="K3944" s="1">
        <v>7.617</v>
      </c>
      <c r="L3944" s="1">
        <v>10.36</v>
      </c>
      <c r="M3944" s="1">
        <v>8.0869999999999997</v>
      </c>
      <c r="N3944" s="1">
        <v>2.347</v>
      </c>
      <c r="O3944" s="1">
        <v>6.9000000000000006E-2</v>
      </c>
      <c r="P3944" s="1"/>
    </row>
    <row r="3945" spans="1:16" ht="13.5" x14ac:dyDescent="0.35">
      <c r="A3945" s="1">
        <v>3938</v>
      </c>
      <c r="B3945" s="1">
        <v>3938</v>
      </c>
      <c r="C3945" s="1">
        <v>3939</v>
      </c>
      <c r="D3945" s="1" t="s">
        <v>247</v>
      </c>
      <c r="E3945" s="12">
        <v>8.3333333333333329E-2</v>
      </c>
      <c r="F3945" s="1">
        <v>0.20100000000000001</v>
      </c>
      <c r="G3945" s="1">
        <v>0.246</v>
      </c>
      <c r="H3945" s="1">
        <v>0.248</v>
      </c>
      <c r="I3945" s="1">
        <v>0.26</v>
      </c>
      <c r="J3945" s="1">
        <v>0.25700000000000001</v>
      </c>
      <c r="K3945" s="1">
        <v>0.193</v>
      </c>
      <c r="L3945" s="1">
        <v>0.214</v>
      </c>
      <c r="M3945" s="1">
        <v>0.215</v>
      </c>
      <c r="N3945" s="1">
        <v>0.22600000000000001</v>
      </c>
      <c r="O3945" s="1">
        <v>0.215</v>
      </c>
      <c r="P3945" s="1"/>
    </row>
    <row r="3946" spans="1:16" ht="13.5" x14ac:dyDescent="0.35">
      <c r="A3946" s="1">
        <v>3939</v>
      </c>
      <c r="B3946" s="1">
        <v>3939</v>
      </c>
      <c r="C3946" s="1">
        <v>3940</v>
      </c>
      <c r="D3946" s="1" t="s">
        <v>247</v>
      </c>
      <c r="E3946" s="12">
        <v>0.125</v>
      </c>
      <c r="F3946" s="1">
        <v>0.33900000000000002</v>
      </c>
      <c r="G3946" s="1">
        <v>0.39200000000000002</v>
      </c>
      <c r="H3946" s="1">
        <v>0.39300000000000002</v>
      </c>
      <c r="I3946" s="1">
        <v>0.40300000000000002</v>
      </c>
      <c r="J3946" s="1">
        <v>0.4</v>
      </c>
      <c r="K3946" s="1">
        <v>0.36299999999999999</v>
      </c>
      <c r="L3946" s="1">
        <v>0.36399999999999999</v>
      </c>
      <c r="M3946" s="1">
        <v>0.36499999999999999</v>
      </c>
      <c r="N3946" s="1">
        <v>0.374</v>
      </c>
      <c r="O3946" s="1">
        <v>0.36499999999999999</v>
      </c>
      <c r="P3946" s="1"/>
    </row>
    <row r="3947" spans="1:16" ht="13.5" x14ac:dyDescent="0.35">
      <c r="A3947" s="1">
        <v>3940</v>
      </c>
      <c r="B3947" s="1">
        <v>3940</v>
      </c>
      <c r="C3947" s="1">
        <v>3941</v>
      </c>
      <c r="D3947" s="1" t="s">
        <v>247</v>
      </c>
      <c r="E3947" s="12">
        <v>0.16666666666666666</v>
      </c>
      <c r="F3947" s="1">
        <v>0.51</v>
      </c>
      <c r="G3947" s="1">
        <v>0.38100000000000001</v>
      </c>
      <c r="H3947" s="1">
        <v>0.38200000000000001</v>
      </c>
      <c r="I3947" s="1">
        <v>0.39</v>
      </c>
      <c r="J3947" s="1">
        <v>0.38900000000000001</v>
      </c>
      <c r="K3947" s="1">
        <v>0.372</v>
      </c>
      <c r="L3947" s="1">
        <v>0.35799999999999998</v>
      </c>
      <c r="M3947" s="1">
        <v>0.35899999999999999</v>
      </c>
      <c r="N3947" s="1">
        <v>0.36599999999999999</v>
      </c>
      <c r="O3947" s="1">
        <v>0.35799999999999998</v>
      </c>
      <c r="P3947" s="1"/>
    </row>
    <row r="3948" spans="1:16" ht="13.5" x14ac:dyDescent="0.35">
      <c r="A3948" s="1">
        <v>3941</v>
      </c>
      <c r="B3948" s="1">
        <v>3941</v>
      </c>
      <c r="C3948" s="1">
        <v>3942</v>
      </c>
      <c r="D3948" s="1" t="s">
        <v>247</v>
      </c>
      <c r="E3948" s="12">
        <v>0.20833333333333334</v>
      </c>
      <c r="F3948" s="1">
        <v>4.2000000000000003E-2</v>
      </c>
      <c r="G3948" s="1">
        <v>9.7000000000000003E-2</v>
      </c>
      <c r="H3948" s="1">
        <v>9.7000000000000003E-2</v>
      </c>
      <c r="I3948" s="1">
        <v>0.104</v>
      </c>
      <c r="J3948" s="1">
        <v>0.10299999999999999</v>
      </c>
      <c r="K3948" s="1">
        <v>8.2000000000000003E-2</v>
      </c>
      <c r="L3948" s="1">
        <v>7.5999999999999998E-2</v>
      </c>
      <c r="M3948" s="1">
        <v>7.5999999999999998E-2</v>
      </c>
      <c r="N3948" s="1">
        <v>8.2000000000000003E-2</v>
      </c>
      <c r="O3948" s="1">
        <v>7.5999999999999998E-2</v>
      </c>
      <c r="P3948" s="1"/>
    </row>
    <row r="3949" spans="1:16" ht="13.5" x14ac:dyDescent="0.35">
      <c r="A3949" s="1">
        <v>3942</v>
      </c>
      <c r="B3949" s="1">
        <v>3942</v>
      </c>
      <c r="C3949" s="1">
        <v>3943</v>
      </c>
      <c r="D3949" s="1" t="s">
        <v>247</v>
      </c>
      <c r="E3949" s="12">
        <v>0.25</v>
      </c>
      <c r="F3949" s="1">
        <v>8.4000000000000005E-2</v>
      </c>
      <c r="G3949" s="1">
        <v>2.4E-2</v>
      </c>
      <c r="H3949" s="1">
        <v>2.4E-2</v>
      </c>
      <c r="I3949" s="1">
        <v>1.7999999999999999E-2</v>
      </c>
      <c r="J3949" s="1">
        <v>1.9E-2</v>
      </c>
      <c r="K3949" s="1">
        <v>2.9000000000000001E-2</v>
      </c>
      <c r="L3949" s="1">
        <v>4.2999999999999997E-2</v>
      </c>
      <c r="M3949" s="1">
        <v>4.2000000000000003E-2</v>
      </c>
      <c r="N3949" s="1">
        <v>3.6999999999999998E-2</v>
      </c>
      <c r="O3949" s="1">
        <v>4.2000000000000003E-2</v>
      </c>
      <c r="P3949" s="1"/>
    </row>
    <row r="3950" spans="1:16" ht="13.5" x14ac:dyDescent="0.35">
      <c r="A3950" s="1">
        <v>3943</v>
      </c>
      <c r="B3950" s="1">
        <v>3943</v>
      </c>
      <c r="C3950" s="1">
        <v>3944</v>
      </c>
      <c r="D3950" s="1" t="s">
        <v>247</v>
      </c>
      <c r="E3950" s="12">
        <v>0.29166666666666669</v>
      </c>
      <c r="F3950" s="1">
        <v>3.5000000000000003E-2</v>
      </c>
      <c r="G3950" s="1">
        <v>5.1999999999999998E-2</v>
      </c>
      <c r="H3950" s="1">
        <v>5.0999999999999997E-2</v>
      </c>
      <c r="I3950" s="1">
        <v>4.5999999999999999E-2</v>
      </c>
      <c r="J3950" s="1">
        <v>4.7E-2</v>
      </c>
      <c r="K3950" s="1">
        <v>1.2999999999999999E-2</v>
      </c>
      <c r="L3950" s="1">
        <v>6.8000000000000005E-2</v>
      </c>
      <c r="M3950" s="1">
        <v>6.7000000000000004E-2</v>
      </c>
      <c r="N3950" s="1">
        <v>6.3E-2</v>
      </c>
      <c r="O3950" s="1">
        <v>6.7000000000000004E-2</v>
      </c>
      <c r="P3950" s="1"/>
    </row>
    <row r="3951" spans="1:16" ht="13.5" x14ac:dyDescent="0.35">
      <c r="A3951" s="1">
        <v>3944</v>
      </c>
      <c r="B3951" s="1">
        <v>3944</v>
      </c>
      <c r="C3951" s="1">
        <v>3945</v>
      </c>
      <c r="D3951" s="1" t="s">
        <v>247</v>
      </c>
      <c r="E3951" s="12">
        <v>0.33333333333333331</v>
      </c>
      <c r="F3951" s="1">
        <v>0.26400000000000001</v>
      </c>
      <c r="G3951" s="1">
        <v>0.27200000000000002</v>
      </c>
      <c r="H3951" s="1">
        <v>0.27100000000000002</v>
      </c>
      <c r="I3951" s="1">
        <v>0.26700000000000002</v>
      </c>
      <c r="J3951" s="1">
        <v>0.26800000000000002</v>
      </c>
      <c r="K3951" s="1">
        <v>0.30299999999999999</v>
      </c>
      <c r="L3951" s="1">
        <v>0.28599999999999998</v>
      </c>
      <c r="M3951" s="1">
        <v>0.28499999999999998</v>
      </c>
      <c r="N3951" s="1">
        <v>0.28100000000000003</v>
      </c>
      <c r="O3951" s="1">
        <v>0.28499999999999998</v>
      </c>
      <c r="P3951" s="1"/>
    </row>
    <row r="3952" spans="1:16" ht="13.5" x14ac:dyDescent="0.35">
      <c r="A3952" s="1">
        <v>3945</v>
      </c>
      <c r="B3952" s="1">
        <v>3945</v>
      </c>
      <c r="C3952" s="1">
        <v>3946</v>
      </c>
      <c r="D3952" s="1" t="s">
        <v>247</v>
      </c>
      <c r="E3952" s="12">
        <v>0.375</v>
      </c>
      <c r="F3952" s="1">
        <v>0.65200000000000002</v>
      </c>
      <c r="G3952" s="1">
        <v>0.59399999999999997</v>
      </c>
      <c r="H3952" s="1">
        <v>0.59299999999999997</v>
      </c>
      <c r="I3952" s="1">
        <v>0.58899999999999997</v>
      </c>
      <c r="J3952" s="1">
        <v>0.59</v>
      </c>
      <c r="K3952" s="1">
        <v>0.59799999999999998</v>
      </c>
      <c r="L3952" s="1">
        <v>0.60599999999999998</v>
      </c>
      <c r="M3952" s="1">
        <v>0.60599999999999998</v>
      </c>
      <c r="N3952" s="1">
        <v>0.60199999999999998</v>
      </c>
      <c r="O3952" s="1">
        <v>0.60499999999999998</v>
      </c>
      <c r="P3952" s="1"/>
    </row>
    <row r="3953" spans="1:16" ht="13.5" x14ac:dyDescent="0.35">
      <c r="A3953" s="1">
        <v>3946</v>
      </c>
      <c r="B3953" s="1">
        <v>3946</v>
      </c>
      <c r="C3953" s="1">
        <v>3947</v>
      </c>
      <c r="D3953" s="1" t="s">
        <v>247</v>
      </c>
      <c r="E3953" s="12">
        <v>0.41666666666666669</v>
      </c>
      <c r="F3953" s="1">
        <v>0.753</v>
      </c>
      <c r="G3953" s="1">
        <v>0.82799999999999996</v>
      </c>
      <c r="H3953" s="1">
        <v>0.82799999999999996</v>
      </c>
      <c r="I3953" s="1">
        <v>0.82399999999999995</v>
      </c>
      <c r="J3953" s="1">
        <v>0.82499999999999996</v>
      </c>
      <c r="K3953" s="1">
        <v>0.72799999999999998</v>
      </c>
      <c r="L3953" s="1">
        <v>0.83899999999999997</v>
      </c>
      <c r="M3953" s="1">
        <v>0.83799999999999997</v>
      </c>
      <c r="N3953" s="1">
        <v>0.83499999999999996</v>
      </c>
      <c r="O3953" s="1">
        <v>0.83799999999999997</v>
      </c>
      <c r="P3953" s="1"/>
    </row>
    <row r="3954" spans="1:16" ht="13.5" x14ac:dyDescent="0.35">
      <c r="A3954" s="1">
        <v>3947</v>
      </c>
      <c r="B3954" s="1">
        <v>3947</v>
      </c>
      <c r="C3954" s="1">
        <v>3948</v>
      </c>
      <c r="D3954" s="1" t="s">
        <v>247</v>
      </c>
      <c r="E3954" s="12">
        <v>0.45833333333333331</v>
      </c>
      <c r="F3954" s="1">
        <v>0.192</v>
      </c>
      <c r="G3954" s="1">
        <v>0.42799999999999999</v>
      </c>
      <c r="H3954" s="1">
        <v>0.42699999999999999</v>
      </c>
      <c r="I3954" s="1">
        <v>0.42399999999999999</v>
      </c>
      <c r="J3954" s="1">
        <v>0.42499999999999999</v>
      </c>
      <c r="K3954" s="1">
        <v>0.17899999999999999</v>
      </c>
      <c r="L3954" s="1">
        <v>0.436</v>
      </c>
      <c r="M3954" s="1">
        <v>0.435</v>
      </c>
      <c r="N3954" s="1">
        <v>0.433</v>
      </c>
      <c r="O3954" s="1">
        <v>0.435</v>
      </c>
      <c r="P3954" s="1"/>
    </row>
    <row r="3955" spans="1:16" ht="13.5" x14ac:dyDescent="0.35">
      <c r="A3955" s="1">
        <v>3948</v>
      </c>
      <c r="B3955" s="1">
        <v>3948</v>
      </c>
      <c r="C3955" s="1">
        <v>3949</v>
      </c>
      <c r="D3955" s="1" t="s">
        <v>247</v>
      </c>
      <c r="E3955" s="12">
        <v>0.5</v>
      </c>
      <c r="F3955" s="1">
        <v>2.3E-2</v>
      </c>
      <c r="G3955" s="1">
        <v>0.27300000000000002</v>
      </c>
      <c r="H3955" s="1">
        <v>0.27300000000000002</v>
      </c>
      <c r="I3955" s="1">
        <v>0.27</v>
      </c>
      <c r="J3955" s="1">
        <v>0.27100000000000002</v>
      </c>
      <c r="K3955" s="1">
        <v>6.8000000000000005E-2</v>
      </c>
      <c r="L3955" s="1">
        <v>0.28000000000000003</v>
      </c>
      <c r="M3955" s="1">
        <v>0.28000000000000003</v>
      </c>
      <c r="N3955" s="1">
        <v>0.27800000000000002</v>
      </c>
      <c r="O3955" s="1">
        <v>0.28000000000000003</v>
      </c>
      <c r="P3955" s="1"/>
    </row>
    <row r="3956" spans="1:16" ht="13.5" x14ac:dyDescent="0.35">
      <c r="A3956" s="1">
        <v>3949</v>
      </c>
      <c r="B3956" s="1">
        <v>3949</v>
      </c>
      <c r="C3956" s="1">
        <v>3950</v>
      </c>
      <c r="D3956" s="1" t="s">
        <v>247</v>
      </c>
      <c r="E3956" s="12">
        <v>0.54166666666666663</v>
      </c>
      <c r="F3956" s="1">
        <v>0.59199999999999997</v>
      </c>
      <c r="G3956" s="1">
        <v>0.48699999999999999</v>
      </c>
      <c r="H3956" s="1">
        <v>0.48699999999999999</v>
      </c>
      <c r="I3956" s="1">
        <v>0.48399999999999999</v>
      </c>
      <c r="J3956" s="1">
        <v>0.48499999999999999</v>
      </c>
      <c r="K3956" s="1">
        <v>0.54600000000000004</v>
      </c>
      <c r="L3956" s="1">
        <v>0.49399999999999999</v>
      </c>
      <c r="M3956" s="1">
        <v>0.49299999999999999</v>
      </c>
      <c r="N3956" s="1">
        <v>0.49099999999999999</v>
      </c>
      <c r="O3956" s="1">
        <v>0.49299999999999999</v>
      </c>
      <c r="P3956" s="1"/>
    </row>
    <row r="3957" spans="1:16" ht="13.5" x14ac:dyDescent="0.35">
      <c r="A3957" s="1">
        <v>3950</v>
      </c>
      <c r="B3957" s="1">
        <v>3950</v>
      </c>
      <c r="C3957" s="1">
        <v>3951</v>
      </c>
      <c r="D3957" s="1" t="s">
        <v>247</v>
      </c>
      <c r="E3957" s="12">
        <v>0.58333333333333337</v>
      </c>
      <c r="F3957" s="1">
        <v>0.68200000000000005</v>
      </c>
      <c r="G3957" s="1">
        <v>0.52300000000000002</v>
      </c>
      <c r="H3957" s="1">
        <v>0.52300000000000002</v>
      </c>
      <c r="I3957" s="1">
        <v>0.52100000000000002</v>
      </c>
      <c r="J3957" s="1">
        <v>0.52100000000000002</v>
      </c>
      <c r="K3957" s="1">
        <v>0.67800000000000005</v>
      </c>
      <c r="L3957" s="1">
        <v>0.52900000000000003</v>
      </c>
      <c r="M3957" s="1">
        <v>0.52900000000000003</v>
      </c>
      <c r="N3957" s="1">
        <v>0.52700000000000002</v>
      </c>
      <c r="O3957" s="1">
        <v>0.52900000000000003</v>
      </c>
      <c r="P3957" s="1"/>
    </row>
    <row r="3958" spans="1:16" ht="13.5" x14ac:dyDescent="0.35">
      <c r="A3958" s="1">
        <v>3951</v>
      </c>
      <c r="B3958" s="1">
        <v>3951</v>
      </c>
      <c r="C3958" s="1">
        <v>3952</v>
      </c>
      <c r="D3958" s="1" t="s">
        <v>247</v>
      </c>
      <c r="E3958" s="12">
        <v>0.625</v>
      </c>
      <c r="F3958" s="1">
        <v>0.495</v>
      </c>
      <c r="G3958" s="1">
        <v>0.36599999999999999</v>
      </c>
      <c r="H3958" s="1">
        <v>0.36499999999999999</v>
      </c>
      <c r="I3958" s="1">
        <v>0.36299999999999999</v>
      </c>
      <c r="J3958" s="1">
        <v>0.36399999999999999</v>
      </c>
      <c r="K3958" s="1">
        <v>0.48899999999999999</v>
      </c>
      <c r="L3958" s="1">
        <v>0.371</v>
      </c>
      <c r="M3958" s="1">
        <v>0.371</v>
      </c>
      <c r="N3958" s="1">
        <v>0.36899999999999999</v>
      </c>
      <c r="O3958" s="1">
        <v>0.37</v>
      </c>
      <c r="P3958" s="1"/>
    </row>
    <row r="3959" spans="1:16" ht="13.5" x14ac:dyDescent="0.35">
      <c r="A3959" s="1">
        <v>3952</v>
      </c>
      <c r="B3959" s="1">
        <v>3952</v>
      </c>
      <c r="C3959" s="1">
        <v>3953</v>
      </c>
      <c r="D3959" s="1" t="s">
        <v>247</v>
      </c>
      <c r="E3959" s="12">
        <v>0.66666666666666663</v>
      </c>
      <c r="F3959" s="1">
        <v>9.7000000000000003E-2</v>
      </c>
      <c r="G3959" s="1">
        <v>0.105</v>
      </c>
      <c r="H3959" s="1">
        <v>0.104</v>
      </c>
      <c r="I3959" s="1">
        <v>0.10299999999999999</v>
      </c>
      <c r="J3959" s="1">
        <v>0.10299999999999999</v>
      </c>
      <c r="K3959" s="1">
        <v>0.114</v>
      </c>
      <c r="L3959" s="1">
        <v>0.109</v>
      </c>
      <c r="M3959" s="1">
        <v>0.109</v>
      </c>
      <c r="N3959" s="1">
        <v>0.107</v>
      </c>
      <c r="O3959" s="1">
        <v>0.109</v>
      </c>
      <c r="P3959" s="1"/>
    </row>
    <row r="3960" spans="1:16" ht="13.5" x14ac:dyDescent="0.35">
      <c r="A3960" s="1">
        <v>3953</v>
      </c>
      <c r="B3960" s="1">
        <v>3953</v>
      </c>
      <c r="C3960" s="1">
        <v>3954</v>
      </c>
      <c r="D3960" s="1" t="s">
        <v>247</v>
      </c>
      <c r="E3960" s="12">
        <v>0.70833333333333337</v>
      </c>
      <c r="F3960" s="1">
        <v>0.32300000000000001</v>
      </c>
      <c r="G3960" s="1">
        <v>4.2999999999999997E-2</v>
      </c>
      <c r="H3960" s="1">
        <v>4.3999999999999997E-2</v>
      </c>
      <c r="I3960" s="1">
        <v>4.4999999999999998E-2</v>
      </c>
      <c r="J3960" s="1">
        <v>4.4999999999999998E-2</v>
      </c>
      <c r="K3960" s="1">
        <v>0.33500000000000002</v>
      </c>
      <c r="L3960" s="1">
        <v>0.04</v>
      </c>
      <c r="M3960" s="1">
        <v>0.04</v>
      </c>
      <c r="N3960" s="1">
        <v>4.1000000000000002E-2</v>
      </c>
      <c r="O3960" s="1">
        <v>0.04</v>
      </c>
      <c r="P3960" s="1"/>
    </row>
    <row r="3961" spans="1:16" ht="13.5" x14ac:dyDescent="0.35">
      <c r="A3961" s="1">
        <v>3954</v>
      </c>
      <c r="B3961" s="1">
        <v>3954</v>
      </c>
      <c r="C3961" s="1">
        <v>3955</v>
      </c>
      <c r="D3961" s="1" t="s">
        <v>247</v>
      </c>
      <c r="E3961" s="12">
        <v>0.75</v>
      </c>
      <c r="F3961" s="1">
        <v>0.24399999999999999</v>
      </c>
      <c r="G3961" s="1">
        <v>6.9000000000000006E-2</v>
      </c>
      <c r="H3961" s="1">
        <v>6.9000000000000006E-2</v>
      </c>
      <c r="I3961" s="1">
        <v>7.0000000000000007E-2</v>
      </c>
      <c r="J3961" s="1">
        <v>7.0000000000000007E-2</v>
      </c>
      <c r="K3961" s="1">
        <v>0.245</v>
      </c>
      <c r="L3961" s="1">
        <v>6.5000000000000002E-2</v>
      </c>
      <c r="M3961" s="1">
        <v>6.5000000000000002E-2</v>
      </c>
      <c r="N3961" s="1">
        <v>6.7000000000000004E-2</v>
      </c>
      <c r="O3961" s="1">
        <v>6.6000000000000003E-2</v>
      </c>
      <c r="P3961" s="1"/>
    </row>
    <row r="3962" spans="1:16" ht="13.5" x14ac:dyDescent="0.35">
      <c r="A3962" s="1">
        <v>3955</v>
      </c>
      <c r="B3962" s="1">
        <v>3955</v>
      </c>
      <c r="C3962" s="1">
        <v>3956</v>
      </c>
      <c r="D3962" s="1" t="s">
        <v>247</v>
      </c>
      <c r="E3962" s="12">
        <v>0.79166666666666663</v>
      </c>
      <c r="F3962" s="1">
        <v>0.26800000000000002</v>
      </c>
      <c r="G3962" s="1">
        <v>5.0000000000000001E-3</v>
      </c>
      <c r="H3962" s="1">
        <v>5.0000000000000001E-3</v>
      </c>
      <c r="I3962" s="1">
        <v>4.0000000000000001E-3</v>
      </c>
      <c r="J3962" s="1">
        <v>4.0000000000000001E-3</v>
      </c>
      <c r="K3962" s="1">
        <v>0.314</v>
      </c>
      <c r="L3962" s="1">
        <v>8.9999999999999993E-3</v>
      </c>
      <c r="M3962" s="1">
        <v>8.0000000000000002E-3</v>
      </c>
      <c r="N3962" s="1">
        <v>7.0000000000000001E-3</v>
      </c>
      <c r="O3962" s="1">
        <v>8.0000000000000002E-3</v>
      </c>
      <c r="P3962" s="1"/>
    </row>
    <row r="3963" spans="1:16" ht="13.5" x14ac:dyDescent="0.35">
      <c r="A3963" s="1">
        <v>3956</v>
      </c>
      <c r="B3963" s="1">
        <v>3956</v>
      </c>
      <c r="C3963" s="1">
        <v>3957</v>
      </c>
      <c r="D3963" s="1" t="s">
        <v>247</v>
      </c>
      <c r="E3963" s="12">
        <v>0.83333333333333337</v>
      </c>
      <c r="F3963" s="1">
        <v>0.156</v>
      </c>
      <c r="G3963" s="1">
        <v>2.1000000000000001E-2</v>
      </c>
      <c r="H3963" s="1">
        <v>2.1000000000000001E-2</v>
      </c>
      <c r="I3963" s="1">
        <v>0.02</v>
      </c>
      <c r="J3963" s="1">
        <v>0.02</v>
      </c>
      <c r="K3963" s="1">
        <v>0.222</v>
      </c>
      <c r="L3963" s="1">
        <v>2.4E-2</v>
      </c>
      <c r="M3963" s="1">
        <v>2.4E-2</v>
      </c>
      <c r="N3963" s="1">
        <v>2.3E-2</v>
      </c>
      <c r="O3963" s="1">
        <v>2.4E-2</v>
      </c>
      <c r="P3963" s="1"/>
    </row>
    <row r="3964" spans="1:16" ht="13.5" x14ac:dyDescent="0.35">
      <c r="A3964" s="1">
        <v>3957</v>
      </c>
      <c r="B3964" s="1">
        <v>3957</v>
      </c>
      <c r="C3964" s="1">
        <v>3958</v>
      </c>
      <c r="D3964" s="1" t="s">
        <v>247</v>
      </c>
      <c r="E3964" s="12">
        <v>0.875</v>
      </c>
      <c r="F3964" s="1">
        <v>0.121</v>
      </c>
      <c r="G3964" s="1">
        <v>2.5000000000000001E-2</v>
      </c>
      <c r="H3964" s="1">
        <v>2.5000000000000001E-2</v>
      </c>
      <c r="I3964" s="1">
        <v>2.4E-2</v>
      </c>
      <c r="J3964" s="1">
        <v>2.4E-2</v>
      </c>
      <c r="K3964" s="1">
        <v>0.13100000000000001</v>
      </c>
      <c r="L3964" s="1">
        <v>2.8000000000000001E-2</v>
      </c>
      <c r="M3964" s="1">
        <v>2.8000000000000001E-2</v>
      </c>
      <c r="N3964" s="1">
        <v>2.7E-2</v>
      </c>
      <c r="O3964" s="1">
        <v>2.7E-2</v>
      </c>
      <c r="P3964" s="1"/>
    </row>
    <row r="3965" spans="1:16" ht="13.5" x14ac:dyDescent="0.35">
      <c r="A3965" s="1">
        <v>3958</v>
      </c>
      <c r="B3965" s="1">
        <v>3958</v>
      </c>
      <c r="C3965" s="1">
        <v>3959</v>
      </c>
      <c r="D3965" s="1" t="s">
        <v>247</v>
      </c>
      <c r="E3965" s="12">
        <v>0.91666666666666663</v>
      </c>
      <c r="F3965" s="1">
        <v>1.2E-2</v>
      </c>
      <c r="G3965" s="1">
        <v>0.02</v>
      </c>
      <c r="H3965" s="1">
        <v>0.02</v>
      </c>
      <c r="I3965" s="1">
        <v>1.7999999999999999E-2</v>
      </c>
      <c r="J3965" s="1">
        <v>1.7999999999999999E-2</v>
      </c>
      <c r="K3965" s="1">
        <v>8.2000000000000003E-2</v>
      </c>
      <c r="L3965" s="1">
        <v>2.1999999999999999E-2</v>
      </c>
      <c r="M3965" s="1">
        <v>2.1999999999999999E-2</v>
      </c>
      <c r="N3965" s="1">
        <v>2.1000000000000001E-2</v>
      </c>
      <c r="O3965" s="1">
        <v>2.1999999999999999E-2</v>
      </c>
      <c r="P3965" s="1"/>
    </row>
    <row r="3966" spans="1:16" ht="13.5" x14ac:dyDescent="0.35">
      <c r="A3966" s="1">
        <v>3959</v>
      </c>
      <c r="B3966" s="1">
        <v>3959</v>
      </c>
      <c r="C3966" s="1">
        <v>3960</v>
      </c>
      <c r="D3966" s="1" t="s">
        <v>247</v>
      </c>
      <c r="E3966" s="12">
        <v>0.95833333333333337</v>
      </c>
      <c r="F3966" s="1">
        <v>1.4E-2</v>
      </c>
      <c r="G3966" s="1">
        <v>5.0999999999999997E-2</v>
      </c>
      <c r="H3966" s="1">
        <v>5.0999999999999997E-2</v>
      </c>
      <c r="I3966" s="1">
        <v>4.9000000000000002E-2</v>
      </c>
      <c r="J3966" s="1">
        <v>0.05</v>
      </c>
      <c r="K3966" s="1">
        <v>2.1999999999999999E-2</v>
      </c>
      <c r="L3966" s="1">
        <v>5.2999999999999999E-2</v>
      </c>
      <c r="M3966" s="1">
        <v>5.2999999999999999E-2</v>
      </c>
      <c r="N3966" s="1">
        <v>5.1999999999999998E-2</v>
      </c>
      <c r="O3966" s="1">
        <v>5.2999999999999999E-2</v>
      </c>
      <c r="P3966" s="1"/>
    </row>
    <row r="3967" spans="1:16" ht="13.5" x14ac:dyDescent="0.35">
      <c r="A3967" s="1">
        <v>3960</v>
      </c>
      <c r="B3967" s="1">
        <v>3960</v>
      </c>
      <c r="C3967" s="1">
        <v>3961</v>
      </c>
      <c r="D3967" s="1" t="s">
        <v>248</v>
      </c>
      <c r="E3967" s="12">
        <v>0</v>
      </c>
      <c r="F3967" s="1">
        <v>4.8000000000000001E-2</v>
      </c>
      <c r="G3967" s="1">
        <v>5.3999999999999999E-2</v>
      </c>
      <c r="H3967" s="1">
        <v>5.3999999999999999E-2</v>
      </c>
      <c r="I3967" s="1">
        <v>5.2999999999999999E-2</v>
      </c>
      <c r="J3967" s="1">
        <v>5.2999999999999999E-2</v>
      </c>
      <c r="K3967" s="1">
        <v>7.8E-2</v>
      </c>
      <c r="L3967" s="1">
        <v>5.6000000000000001E-2</v>
      </c>
      <c r="M3967" s="1">
        <v>5.6000000000000001E-2</v>
      </c>
      <c r="N3967" s="1">
        <v>5.5E-2</v>
      </c>
      <c r="O3967" s="1">
        <v>5.6000000000000001E-2</v>
      </c>
      <c r="P3967" s="1"/>
    </row>
    <row r="3968" spans="1:16" ht="13.5" x14ac:dyDescent="0.35">
      <c r="A3968" s="1">
        <v>3961</v>
      </c>
      <c r="B3968" s="1">
        <v>3961</v>
      </c>
      <c r="C3968" s="1">
        <v>3962</v>
      </c>
      <c r="D3968" s="1" t="s">
        <v>248</v>
      </c>
      <c r="E3968" s="12">
        <v>4.1666666666666664E-2</v>
      </c>
      <c r="F3968" s="1">
        <v>4.9000000000000002E-2</v>
      </c>
      <c r="G3968" s="1">
        <v>1.0999999999999999E-2</v>
      </c>
      <c r="H3968" s="1">
        <v>1.0999999999999999E-2</v>
      </c>
      <c r="I3968" s="1">
        <v>1.2E-2</v>
      </c>
      <c r="J3968" s="1">
        <v>1.2E-2</v>
      </c>
      <c r="K3968" s="1">
        <v>5.1999999999999998E-2</v>
      </c>
      <c r="L3968" s="1">
        <v>8.9999999999999993E-3</v>
      </c>
      <c r="M3968" s="1">
        <v>8.9999999999999993E-3</v>
      </c>
      <c r="N3968" s="1">
        <v>0.01</v>
      </c>
      <c r="O3968" s="1">
        <v>8.9999999999999993E-3</v>
      </c>
      <c r="P3968" s="1"/>
    </row>
    <row r="3969" spans="1:16" ht="13.5" x14ac:dyDescent="0.35">
      <c r="A3969" s="1">
        <v>3962</v>
      </c>
      <c r="B3969" s="1">
        <v>3962</v>
      </c>
      <c r="C3969" s="1">
        <v>3963</v>
      </c>
      <c r="D3969" s="1" t="s">
        <v>248</v>
      </c>
      <c r="E3969" s="12">
        <v>8.3333333333333329E-2</v>
      </c>
      <c r="F3969" s="1">
        <v>4.9000000000000002E-2</v>
      </c>
      <c r="G3969" s="1">
        <v>0.152</v>
      </c>
      <c r="H3969" s="1">
        <v>0.152</v>
      </c>
      <c r="I3969" s="1">
        <v>0.153</v>
      </c>
      <c r="J3969" s="1">
        <v>0.153</v>
      </c>
      <c r="K3969" s="1">
        <v>8.8999999999999996E-2</v>
      </c>
      <c r="L3969" s="1">
        <v>0.15</v>
      </c>
      <c r="M3969" s="1">
        <v>0.15</v>
      </c>
      <c r="N3969" s="1">
        <v>0.151</v>
      </c>
      <c r="O3969" s="1">
        <v>0.15</v>
      </c>
      <c r="P3969" s="1"/>
    </row>
    <row r="3970" spans="1:16" ht="13.5" x14ac:dyDescent="0.35">
      <c r="A3970" s="1">
        <v>3963</v>
      </c>
      <c r="B3970" s="1">
        <v>3963</v>
      </c>
      <c r="C3970" s="1">
        <v>3964</v>
      </c>
      <c r="D3970" s="1" t="s">
        <v>248</v>
      </c>
      <c r="E3970" s="12">
        <v>0.125</v>
      </c>
      <c r="F3970" s="1">
        <v>0.27100000000000002</v>
      </c>
      <c r="G3970" s="1">
        <v>0.26300000000000001</v>
      </c>
      <c r="H3970" s="1">
        <v>0.26300000000000001</v>
      </c>
      <c r="I3970" s="1">
        <v>0.26400000000000001</v>
      </c>
      <c r="J3970" s="1">
        <v>0.26400000000000001</v>
      </c>
      <c r="K3970" s="1">
        <v>0.26500000000000001</v>
      </c>
      <c r="L3970" s="1">
        <v>0.26200000000000001</v>
      </c>
      <c r="M3970" s="1">
        <v>0.26200000000000001</v>
      </c>
      <c r="N3970" s="1">
        <v>0.26300000000000001</v>
      </c>
      <c r="O3970" s="1">
        <v>0.26200000000000001</v>
      </c>
      <c r="P3970" s="1"/>
    </row>
    <row r="3971" spans="1:16" ht="13.5" x14ac:dyDescent="0.35">
      <c r="A3971" s="1">
        <v>3964</v>
      </c>
      <c r="B3971" s="1">
        <v>3964</v>
      </c>
      <c r="C3971" s="1">
        <v>3965</v>
      </c>
      <c r="D3971" s="1" t="s">
        <v>248</v>
      </c>
      <c r="E3971" s="12">
        <v>0.16666666666666666</v>
      </c>
      <c r="F3971" s="1">
        <v>0.377</v>
      </c>
      <c r="G3971" s="1">
        <v>0.16700000000000001</v>
      </c>
      <c r="H3971" s="1">
        <v>0.16700000000000001</v>
      </c>
      <c r="I3971" s="1">
        <v>0.16700000000000001</v>
      </c>
      <c r="J3971" s="1">
        <v>0.16700000000000001</v>
      </c>
      <c r="K3971" s="1">
        <v>0.41099999999999998</v>
      </c>
      <c r="L3971" s="1">
        <v>0.16500000000000001</v>
      </c>
      <c r="M3971" s="1">
        <v>0.16500000000000001</v>
      </c>
      <c r="N3971" s="1">
        <v>0.16600000000000001</v>
      </c>
      <c r="O3971" s="1">
        <v>0.16500000000000001</v>
      </c>
      <c r="P3971" s="1"/>
    </row>
    <row r="3972" spans="1:16" ht="13.5" x14ac:dyDescent="0.35">
      <c r="A3972" s="1">
        <v>3965</v>
      </c>
      <c r="B3972" s="1">
        <v>3965</v>
      </c>
      <c r="C3972" s="1">
        <v>3966</v>
      </c>
      <c r="D3972" s="1" t="s">
        <v>248</v>
      </c>
      <c r="E3972" s="12">
        <v>0.20833333333333334</v>
      </c>
      <c r="F3972" s="1">
        <v>4.8000000000000001E-2</v>
      </c>
      <c r="G3972" s="1">
        <v>4.2999999999999997E-2</v>
      </c>
      <c r="H3972" s="1">
        <v>4.2999999999999997E-2</v>
      </c>
      <c r="I3972" s="1">
        <v>4.2000000000000003E-2</v>
      </c>
      <c r="J3972" s="1">
        <v>4.2999999999999997E-2</v>
      </c>
      <c r="K3972" s="1">
        <v>4.9000000000000002E-2</v>
      </c>
      <c r="L3972" s="1">
        <v>4.4999999999999998E-2</v>
      </c>
      <c r="M3972" s="1">
        <v>4.4999999999999998E-2</v>
      </c>
      <c r="N3972" s="1">
        <v>4.3999999999999997E-2</v>
      </c>
      <c r="O3972" s="1">
        <v>4.4999999999999998E-2</v>
      </c>
      <c r="P3972" s="1"/>
    </row>
    <row r="3973" spans="1:16" ht="13.5" x14ac:dyDescent="0.35">
      <c r="A3973" s="1">
        <v>3966</v>
      </c>
      <c r="B3973" s="1">
        <v>3966</v>
      </c>
      <c r="C3973" s="1">
        <v>3967</v>
      </c>
      <c r="D3973" s="1" t="s">
        <v>248</v>
      </c>
      <c r="E3973" s="12">
        <v>0.25</v>
      </c>
      <c r="F3973" s="1">
        <v>0.17</v>
      </c>
      <c r="G3973" s="1">
        <v>0.108</v>
      </c>
      <c r="H3973" s="1">
        <v>0.108</v>
      </c>
      <c r="I3973" s="1">
        <v>0.107</v>
      </c>
      <c r="J3973" s="1">
        <v>0.107</v>
      </c>
      <c r="K3973" s="1">
        <v>0.16900000000000001</v>
      </c>
      <c r="L3973" s="1">
        <v>0.109</v>
      </c>
      <c r="M3973" s="1">
        <v>0.109</v>
      </c>
      <c r="N3973" s="1">
        <v>0.108</v>
      </c>
      <c r="O3973" s="1">
        <v>0.109</v>
      </c>
      <c r="P3973" s="1"/>
    </row>
    <row r="3974" spans="1:16" ht="13.5" x14ac:dyDescent="0.35">
      <c r="A3974" s="1">
        <v>3967</v>
      </c>
      <c r="B3974" s="1">
        <v>3967</v>
      </c>
      <c r="C3974" s="1">
        <v>3968</v>
      </c>
      <c r="D3974" s="1" t="s">
        <v>248</v>
      </c>
      <c r="E3974" s="12">
        <v>0.29166666666666669</v>
      </c>
      <c r="F3974" s="1">
        <v>7.1999999999999995E-2</v>
      </c>
      <c r="G3974" s="1">
        <v>0.13500000000000001</v>
      </c>
      <c r="H3974" s="1">
        <v>0.13500000000000001</v>
      </c>
      <c r="I3974" s="1">
        <v>0.13400000000000001</v>
      </c>
      <c r="J3974" s="1">
        <v>0.13400000000000001</v>
      </c>
      <c r="K3974" s="1">
        <v>9.9000000000000005E-2</v>
      </c>
      <c r="L3974" s="1">
        <v>0.13600000000000001</v>
      </c>
      <c r="M3974" s="1">
        <v>0.13600000000000001</v>
      </c>
      <c r="N3974" s="1">
        <v>0.13500000000000001</v>
      </c>
      <c r="O3974" s="1">
        <v>0.13600000000000001</v>
      </c>
      <c r="P3974" s="1"/>
    </row>
    <row r="3975" spans="1:16" ht="13.5" x14ac:dyDescent="0.35">
      <c r="A3975" s="1">
        <v>3968</v>
      </c>
      <c r="B3975" s="1">
        <v>3968</v>
      </c>
      <c r="C3975" s="1">
        <v>3969</v>
      </c>
      <c r="D3975" s="1" t="s">
        <v>248</v>
      </c>
      <c r="E3975" s="12">
        <v>0.33333333333333331</v>
      </c>
      <c r="F3975" s="1">
        <v>6.8000000000000005E-2</v>
      </c>
      <c r="G3975" s="1">
        <v>0.129</v>
      </c>
      <c r="H3975" s="1">
        <v>0.129</v>
      </c>
      <c r="I3975" s="1">
        <v>0.128</v>
      </c>
      <c r="J3975" s="1">
        <v>0.128</v>
      </c>
      <c r="K3975" s="1">
        <v>7.3999999999999996E-2</v>
      </c>
      <c r="L3975" s="1">
        <v>0.13</v>
      </c>
      <c r="M3975" s="1">
        <v>0.13</v>
      </c>
      <c r="N3975" s="1">
        <v>0.13</v>
      </c>
      <c r="O3975" s="1">
        <v>0.13</v>
      </c>
      <c r="P3975" s="1"/>
    </row>
    <row r="3976" spans="1:16" ht="13.5" x14ac:dyDescent="0.35">
      <c r="A3976" s="1">
        <v>3969</v>
      </c>
      <c r="B3976" s="1">
        <v>3969</v>
      </c>
      <c r="C3976" s="1">
        <v>3970</v>
      </c>
      <c r="D3976" s="1" t="s">
        <v>248</v>
      </c>
      <c r="E3976" s="12">
        <v>0.375</v>
      </c>
      <c r="F3976" s="1">
        <v>0.107</v>
      </c>
      <c r="G3976" s="1">
        <v>7.4999999999999997E-2</v>
      </c>
      <c r="H3976" s="1">
        <v>7.4999999999999997E-2</v>
      </c>
      <c r="I3976" s="1">
        <v>7.3999999999999996E-2</v>
      </c>
      <c r="J3976" s="1">
        <v>7.3999999999999996E-2</v>
      </c>
      <c r="K3976" s="1">
        <v>0.184</v>
      </c>
      <c r="L3976" s="1">
        <v>7.5999999999999998E-2</v>
      </c>
      <c r="M3976" s="1">
        <v>7.5999999999999998E-2</v>
      </c>
      <c r="N3976" s="1">
        <v>7.4999999999999997E-2</v>
      </c>
      <c r="O3976" s="1">
        <v>7.5999999999999998E-2</v>
      </c>
      <c r="P3976" s="1"/>
    </row>
    <row r="3977" spans="1:16" ht="13.5" x14ac:dyDescent="0.35">
      <c r="A3977" s="1">
        <v>3970</v>
      </c>
      <c r="B3977" s="1">
        <v>3970</v>
      </c>
      <c r="C3977" s="1">
        <v>3971</v>
      </c>
      <c r="D3977" s="1" t="s">
        <v>248</v>
      </c>
      <c r="E3977" s="12">
        <v>0.41666666666666669</v>
      </c>
      <c r="F3977" s="1">
        <v>6.2E-2</v>
      </c>
      <c r="G3977" s="1">
        <v>3.0000000000000001E-3</v>
      </c>
      <c r="H3977" s="1">
        <v>3.0000000000000001E-3</v>
      </c>
      <c r="I3977" s="1">
        <v>4.0000000000000001E-3</v>
      </c>
      <c r="J3977" s="1">
        <v>4.0000000000000001E-3</v>
      </c>
      <c r="K3977" s="1">
        <v>2.8000000000000001E-2</v>
      </c>
      <c r="L3977" s="1">
        <v>2E-3</v>
      </c>
      <c r="M3977" s="1">
        <v>2E-3</v>
      </c>
      <c r="N3977" s="1">
        <v>3.0000000000000001E-3</v>
      </c>
      <c r="O3977" s="1">
        <v>2E-3</v>
      </c>
      <c r="P3977" s="1"/>
    </row>
    <row r="3978" spans="1:16" ht="13.5" x14ac:dyDescent="0.35">
      <c r="A3978" s="1">
        <v>3971</v>
      </c>
      <c r="B3978" s="1">
        <v>3971</v>
      </c>
      <c r="C3978" s="1">
        <v>3972</v>
      </c>
      <c r="D3978" s="1" t="s">
        <v>248</v>
      </c>
      <c r="E3978" s="12">
        <v>0.45833333333333331</v>
      </c>
      <c r="F3978" s="1">
        <v>0.13600000000000001</v>
      </c>
      <c r="G3978" s="1">
        <v>0.121</v>
      </c>
      <c r="H3978" s="1">
        <v>0.121</v>
      </c>
      <c r="I3978" s="1">
        <v>0.122</v>
      </c>
      <c r="J3978" s="1">
        <v>0.122</v>
      </c>
      <c r="K3978" s="1">
        <v>0.111</v>
      </c>
      <c r="L3978" s="1">
        <v>0.12</v>
      </c>
      <c r="M3978" s="1">
        <v>0.12</v>
      </c>
      <c r="N3978" s="1">
        <v>0.121</v>
      </c>
      <c r="O3978" s="1">
        <v>0.12</v>
      </c>
      <c r="P3978" s="1"/>
    </row>
    <row r="3979" spans="1:16" ht="13.5" x14ac:dyDescent="0.35">
      <c r="A3979" s="1">
        <v>3972</v>
      </c>
      <c r="B3979" s="1">
        <v>3972</v>
      </c>
      <c r="C3979" s="1">
        <v>3973</v>
      </c>
      <c r="D3979" s="1" t="s">
        <v>248</v>
      </c>
      <c r="E3979" s="12">
        <v>0.5</v>
      </c>
      <c r="F3979" s="1">
        <v>0.106</v>
      </c>
      <c r="G3979" s="1">
        <v>0.14599999999999999</v>
      </c>
      <c r="H3979" s="1">
        <v>0.14599999999999999</v>
      </c>
      <c r="I3979" s="1">
        <v>0.14699999999999999</v>
      </c>
      <c r="J3979" s="1">
        <v>0.14699999999999999</v>
      </c>
      <c r="K3979" s="1">
        <v>0.14000000000000001</v>
      </c>
      <c r="L3979" s="1">
        <v>0.14499999999999999</v>
      </c>
      <c r="M3979" s="1">
        <v>0.14499999999999999</v>
      </c>
      <c r="N3979" s="1">
        <v>0.14599999999999999</v>
      </c>
      <c r="O3979" s="1">
        <v>0.14599999999999999</v>
      </c>
      <c r="P3979" s="1"/>
    </row>
    <row r="3980" spans="1:16" ht="13.5" x14ac:dyDescent="0.35">
      <c r="A3980" s="1">
        <v>3973</v>
      </c>
      <c r="B3980" s="1">
        <v>3973</v>
      </c>
      <c r="C3980" s="1">
        <v>3974</v>
      </c>
      <c r="D3980" s="1" t="s">
        <v>248</v>
      </c>
      <c r="E3980" s="12">
        <v>0.54166666666666663</v>
      </c>
      <c r="F3980" s="1">
        <v>2.3E-2</v>
      </c>
      <c r="G3980" s="1">
        <v>4.8000000000000001E-2</v>
      </c>
      <c r="H3980" s="1">
        <v>4.8000000000000001E-2</v>
      </c>
      <c r="I3980" s="1">
        <v>4.8000000000000001E-2</v>
      </c>
      <c r="J3980" s="1">
        <v>4.8000000000000001E-2</v>
      </c>
      <c r="K3980" s="1">
        <v>7.0999999999999994E-2</v>
      </c>
      <c r="L3980" s="1">
        <v>4.7E-2</v>
      </c>
      <c r="M3980" s="1">
        <v>4.7E-2</v>
      </c>
      <c r="N3980" s="1">
        <v>4.7E-2</v>
      </c>
      <c r="O3980" s="1">
        <v>4.7E-2</v>
      </c>
      <c r="P3980" s="1"/>
    </row>
    <row r="3981" spans="1:16" ht="13.5" x14ac:dyDescent="0.35">
      <c r="A3981" s="1">
        <v>3974</v>
      </c>
      <c r="B3981" s="1">
        <v>3974</v>
      </c>
      <c r="C3981" s="1">
        <v>3975</v>
      </c>
      <c r="D3981" s="1" t="s">
        <v>248</v>
      </c>
      <c r="E3981" s="12">
        <v>0.58333333333333337</v>
      </c>
      <c r="F3981" s="1">
        <v>0.13900000000000001</v>
      </c>
      <c r="G3981" s="1">
        <v>0.15</v>
      </c>
      <c r="H3981" s="1">
        <v>0.15</v>
      </c>
      <c r="I3981" s="1">
        <v>0.14899999999999999</v>
      </c>
      <c r="J3981" s="1">
        <v>0.14899999999999999</v>
      </c>
      <c r="K3981" s="1">
        <v>1.2E-2</v>
      </c>
      <c r="L3981" s="1">
        <v>0.151</v>
      </c>
      <c r="M3981" s="1">
        <v>0.151</v>
      </c>
      <c r="N3981" s="1">
        <v>0.15</v>
      </c>
      <c r="O3981" s="1">
        <v>0.15</v>
      </c>
      <c r="P3981" s="1"/>
    </row>
    <row r="3982" spans="1:16" ht="13.5" x14ac:dyDescent="0.35">
      <c r="A3982" s="1">
        <v>3975</v>
      </c>
      <c r="B3982" s="1">
        <v>3975</v>
      </c>
      <c r="C3982" s="1">
        <v>3976</v>
      </c>
      <c r="D3982" s="1" t="s">
        <v>248</v>
      </c>
      <c r="E3982" s="12">
        <v>0.625</v>
      </c>
      <c r="F3982" s="1">
        <v>0.189</v>
      </c>
      <c r="G3982" s="1">
        <v>0.29299999999999998</v>
      </c>
      <c r="H3982" s="1">
        <v>0.29299999999999998</v>
      </c>
      <c r="I3982" s="1">
        <v>0.29299999999999998</v>
      </c>
      <c r="J3982" s="1">
        <v>0.29299999999999998</v>
      </c>
      <c r="K3982" s="1">
        <v>9.9000000000000005E-2</v>
      </c>
      <c r="L3982" s="1">
        <v>0.29399999999999998</v>
      </c>
      <c r="M3982" s="1">
        <v>0.29399999999999998</v>
      </c>
      <c r="N3982" s="1">
        <v>0.29299999999999998</v>
      </c>
      <c r="O3982" s="1">
        <v>0.29299999999999998</v>
      </c>
      <c r="P3982" s="1"/>
    </row>
    <row r="3983" spans="1:16" ht="13.5" x14ac:dyDescent="0.35">
      <c r="A3983" s="1">
        <v>3976</v>
      </c>
      <c r="B3983" s="1">
        <v>3976</v>
      </c>
      <c r="C3983" s="1">
        <v>3977</v>
      </c>
      <c r="D3983" s="1" t="s">
        <v>248</v>
      </c>
      <c r="E3983" s="12">
        <v>0.66666666666666663</v>
      </c>
      <c r="F3983" s="1">
        <v>1E-3</v>
      </c>
      <c r="G3983" s="1">
        <v>1.7999999999999999E-2</v>
      </c>
      <c r="H3983" s="1">
        <v>1.7999999999999999E-2</v>
      </c>
      <c r="I3983" s="1">
        <v>1.9E-2</v>
      </c>
      <c r="J3983" s="1">
        <v>1.9E-2</v>
      </c>
      <c r="K3983" s="1">
        <v>0.17899999999999999</v>
      </c>
      <c r="L3983" s="1">
        <v>1.7999999999999999E-2</v>
      </c>
      <c r="M3983" s="1">
        <v>1.7999999999999999E-2</v>
      </c>
      <c r="N3983" s="1">
        <v>1.9E-2</v>
      </c>
      <c r="O3983" s="1">
        <v>1.7999999999999999E-2</v>
      </c>
      <c r="P3983" s="1"/>
    </row>
    <row r="3984" spans="1:16" ht="13.5" x14ac:dyDescent="0.35">
      <c r="A3984" s="1">
        <v>3977</v>
      </c>
      <c r="B3984" s="1">
        <v>3977</v>
      </c>
      <c r="C3984" s="1">
        <v>3978</v>
      </c>
      <c r="D3984" s="1" t="s">
        <v>248</v>
      </c>
      <c r="E3984" s="12">
        <v>0.70833333333333337</v>
      </c>
      <c r="F3984" s="1">
        <v>0.48799999999999999</v>
      </c>
      <c r="G3984" s="1">
        <v>0.25</v>
      </c>
      <c r="H3984" s="1">
        <v>0.25</v>
      </c>
      <c r="I3984" s="1">
        <v>0.251</v>
      </c>
      <c r="J3984" s="1">
        <v>0.251</v>
      </c>
      <c r="K3984" s="1">
        <v>0.30599999999999999</v>
      </c>
      <c r="L3984" s="1">
        <v>0.25</v>
      </c>
      <c r="M3984" s="1">
        <v>0.25</v>
      </c>
      <c r="N3984" s="1">
        <v>0.25</v>
      </c>
      <c r="O3984" s="1">
        <v>0.25</v>
      </c>
      <c r="P3984" s="1"/>
    </row>
    <row r="3985" spans="1:16" ht="13.5" x14ac:dyDescent="0.35">
      <c r="A3985" s="1">
        <v>3978</v>
      </c>
      <c r="B3985" s="1">
        <v>3978</v>
      </c>
      <c r="C3985" s="1">
        <v>3979</v>
      </c>
      <c r="D3985" s="1" t="s">
        <v>248</v>
      </c>
      <c r="E3985" s="12">
        <v>0.75</v>
      </c>
      <c r="F3985" s="1">
        <v>0.24299999999999999</v>
      </c>
      <c r="G3985" s="1">
        <v>0.27700000000000002</v>
      </c>
      <c r="H3985" s="1">
        <v>0.27700000000000002</v>
      </c>
      <c r="I3985" s="1">
        <v>0.27700000000000002</v>
      </c>
      <c r="J3985" s="1">
        <v>0.27700000000000002</v>
      </c>
      <c r="K3985" s="1">
        <v>0.21099999999999999</v>
      </c>
      <c r="L3985" s="1">
        <v>0.27600000000000002</v>
      </c>
      <c r="M3985" s="1">
        <v>0.27600000000000002</v>
      </c>
      <c r="N3985" s="1">
        <v>0.27700000000000002</v>
      </c>
      <c r="O3985" s="1">
        <v>0.27600000000000002</v>
      </c>
      <c r="P3985" s="1"/>
    </row>
    <row r="3986" spans="1:16" ht="13.5" x14ac:dyDescent="0.35">
      <c r="A3986" s="1">
        <v>3979</v>
      </c>
      <c r="B3986" s="1">
        <v>3979</v>
      </c>
      <c r="C3986" s="1">
        <v>3980</v>
      </c>
      <c r="D3986" s="1" t="s">
        <v>248</v>
      </c>
      <c r="E3986" s="12">
        <v>0.79166666666666663</v>
      </c>
      <c r="F3986" s="1">
        <v>0.42</v>
      </c>
      <c r="G3986" s="1">
        <v>0.248</v>
      </c>
      <c r="H3986" s="1">
        <v>0.248</v>
      </c>
      <c r="I3986" s="1">
        <v>0.248</v>
      </c>
      <c r="J3986" s="1">
        <v>0.248</v>
      </c>
      <c r="K3986" s="1">
        <v>0.52</v>
      </c>
      <c r="L3986" s="1">
        <v>0.247</v>
      </c>
      <c r="M3986" s="1">
        <v>0.247</v>
      </c>
      <c r="N3986" s="1">
        <v>0.248</v>
      </c>
      <c r="O3986" s="1">
        <v>0.247</v>
      </c>
      <c r="P3986" s="1"/>
    </row>
    <row r="3987" spans="1:16" ht="13.5" x14ac:dyDescent="0.35">
      <c r="A3987" s="1">
        <v>3980</v>
      </c>
      <c r="B3987" s="1">
        <v>3980</v>
      </c>
      <c r="C3987" s="1">
        <v>3981</v>
      </c>
      <c r="D3987" s="1" t="s">
        <v>248</v>
      </c>
      <c r="E3987" s="12">
        <v>0.83333333333333337</v>
      </c>
      <c r="F3987" s="1">
        <v>0.51100000000000001</v>
      </c>
      <c r="G3987" s="1">
        <v>0.247</v>
      </c>
      <c r="H3987" s="1">
        <v>0.247</v>
      </c>
      <c r="I3987" s="1">
        <v>0.248</v>
      </c>
      <c r="J3987" s="1">
        <v>0.248</v>
      </c>
      <c r="K3987" s="1">
        <v>0.41599999999999998</v>
      </c>
      <c r="L3987" s="1">
        <v>0.247</v>
      </c>
      <c r="M3987" s="1">
        <v>0.247</v>
      </c>
      <c r="N3987" s="1">
        <v>0.247</v>
      </c>
      <c r="O3987" s="1">
        <v>0.247</v>
      </c>
      <c r="P3987" s="1"/>
    </row>
    <row r="3988" spans="1:16" ht="13.5" x14ac:dyDescent="0.35">
      <c r="A3988" s="1">
        <v>3981</v>
      </c>
      <c r="B3988" s="1">
        <v>3981</v>
      </c>
      <c r="C3988" s="1">
        <v>3982</v>
      </c>
      <c r="D3988" s="1" t="s">
        <v>248</v>
      </c>
      <c r="E3988" s="12">
        <v>0.875</v>
      </c>
      <c r="F3988" s="1">
        <v>0.24</v>
      </c>
      <c r="G3988" s="1">
        <v>0.27300000000000002</v>
      </c>
      <c r="H3988" s="1">
        <v>0.27300000000000002</v>
      </c>
      <c r="I3988" s="1">
        <v>0.27300000000000002</v>
      </c>
      <c r="J3988" s="1">
        <v>0.27300000000000002</v>
      </c>
      <c r="K3988" s="1">
        <v>2.8000000000000001E-2</v>
      </c>
      <c r="L3988" s="1">
        <v>0.27200000000000002</v>
      </c>
      <c r="M3988" s="1">
        <v>0.27200000000000002</v>
      </c>
      <c r="N3988" s="1">
        <v>0.27200000000000002</v>
      </c>
      <c r="O3988" s="1">
        <v>0.27200000000000002</v>
      </c>
      <c r="P3988" s="1"/>
    </row>
    <row r="3989" spans="1:16" ht="13.5" x14ac:dyDescent="0.35">
      <c r="A3989" s="1">
        <v>3982</v>
      </c>
      <c r="B3989" s="1">
        <v>3982</v>
      </c>
      <c r="C3989" s="1">
        <v>3983</v>
      </c>
      <c r="D3989" s="1" t="s">
        <v>248</v>
      </c>
      <c r="E3989" s="12">
        <v>0.91666666666666663</v>
      </c>
      <c r="F3989" s="1">
        <v>0.17599999999999999</v>
      </c>
      <c r="G3989" s="1">
        <v>0.222</v>
      </c>
      <c r="H3989" s="1">
        <v>0.222</v>
      </c>
      <c r="I3989" s="1">
        <v>0.222</v>
      </c>
      <c r="J3989" s="1">
        <v>0.222</v>
      </c>
      <c r="K3989" s="1">
        <v>0.10299999999999999</v>
      </c>
      <c r="L3989" s="1">
        <v>0.221</v>
      </c>
      <c r="M3989" s="1">
        <v>0.221</v>
      </c>
      <c r="N3989" s="1">
        <v>0.221</v>
      </c>
      <c r="O3989" s="1">
        <v>0.221</v>
      </c>
      <c r="P3989" s="1"/>
    </row>
    <row r="3990" spans="1:16" ht="13.5" x14ac:dyDescent="0.35">
      <c r="A3990" s="1">
        <v>3983</v>
      </c>
      <c r="B3990" s="1">
        <v>3983</v>
      </c>
      <c r="C3990" s="1">
        <v>3984</v>
      </c>
      <c r="D3990" s="1" t="s">
        <v>248</v>
      </c>
      <c r="E3990" s="12">
        <v>0.95833333333333337</v>
      </c>
      <c r="F3990" s="1">
        <v>9.6000000000000002E-2</v>
      </c>
      <c r="G3990" s="1">
        <v>0.14199999999999999</v>
      </c>
      <c r="H3990" s="1">
        <v>0.14199999999999999</v>
      </c>
      <c r="I3990" s="1">
        <v>0.14299999999999999</v>
      </c>
      <c r="J3990" s="1">
        <v>0.14299999999999999</v>
      </c>
      <c r="K3990" s="1">
        <v>3.5000000000000003E-2</v>
      </c>
      <c r="L3990" s="1">
        <v>0.14199999999999999</v>
      </c>
      <c r="M3990" s="1">
        <v>0.14199999999999999</v>
      </c>
      <c r="N3990" s="1">
        <v>0.14199999999999999</v>
      </c>
      <c r="O3990" s="1">
        <v>0.14199999999999999</v>
      </c>
      <c r="P3990" s="1"/>
    </row>
    <row r="3991" spans="1:16" ht="13.5" x14ac:dyDescent="0.35">
      <c r="A3991" s="1">
        <v>3984</v>
      </c>
      <c r="B3991" s="1">
        <v>3984</v>
      </c>
      <c r="C3991" s="1">
        <v>3985</v>
      </c>
      <c r="D3991" s="1" t="s">
        <v>249</v>
      </c>
      <c r="E3991" s="12">
        <v>0</v>
      </c>
      <c r="F3991" s="1">
        <v>3.5000000000000003E-2</v>
      </c>
      <c r="G3991" s="1">
        <v>8.6999999999999994E-2</v>
      </c>
      <c r="H3991" s="1">
        <v>8.6999999999999994E-2</v>
      </c>
      <c r="I3991" s="1">
        <v>8.7999999999999995E-2</v>
      </c>
      <c r="J3991" s="1">
        <v>8.7999999999999995E-2</v>
      </c>
      <c r="K3991" s="1">
        <v>9.2999999999999999E-2</v>
      </c>
      <c r="L3991" s="1">
        <v>8.6999999999999994E-2</v>
      </c>
      <c r="M3991" s="1">
        <v>8.6999999999999994E-2</v>
      </c>
      <c r="N3991" s="1">
        <v>8.6999999999999994E-2</v>
      </c>
      <c r="O3991" s="1">
        <v>8.6999999999999994E-2</v>
      </c>
      <c r="P3991" s="1"/>
    </row>
    <row r="3992" spans="1:16" ht="13.5" x14ac:dyDescent="0.35">
      <c r="A3992" s="1">
        <v>3985</v>
      </c>
      <c r="B3992" s="1">
        <v>3985</v>
      </c>
      <c r="C3992" s="1">
        <v>3986</v>
      </c>
      <c r="D3992" s="1" t="s">
        <v>249</v>
      </c>
      <c r="E3992" s="12">
        <v>4.1666666666666664E-2</v>
      </c>
      <c r="F3992" s="1">
        <v>0.09</v>
      </c>
      <c r="G3992" s="1">
        <v>6.3E-2</v>
      </c>
      <c r="H3992" s="1">
        <v>6.3E-2</v>
      </c>
      <c r="I3992" s="1">
        <v>6.3E-2</v>
      </c>
      <c r="J3992" s="1">
        <v>6.3E-2</v>
      </c>
      <c r="K3992" s="1">
        <v>0.19400000000000001</v>
      </c>
      <c r="L3992" s="1">
        <v>6.2E-2</v>
      </c>
      <c r="M3992" s="1">
        <v>6.2E-2</v>
      </c>
      <c r="N3992" s="1">
        <v>6.2E-2</v>
      </c>
      <c r="O3992" s="1">
        <v>6.2E-2</v>
      </c>
      <c r="P3992" s="1"/>
    </row>
    <row r="3993" spans="1:16" ht="13.5" x14ac:dyDescent="0.35">
      <c r="A3993" s="1">
        <v>3986</v>
      </c>
      <c r="B3993" s="1">
        <v>3986</v>
      </c>
      <c r="C3993" s="1">
        <v>3987</v>
      </c>
      <c r="D3993" s="1" t="s">
        <v>249</v>
      </c>
      <c r="E3993" s="12">
        <v>8.3333333333333329E-2</v>
      </c>
      <c r="F3993" s="1">
        <v>2.891</v>
      </c>
      <c r="G3993" s="1">
        <v>4.5380000000000003</v>
      </c>
      <c r="H3993" s="1">
        <v>3.1629999999999998</v>
      </c>
      <c r="I3993" s="1">
        <v>2.3889999999999998</v>
      </c>
      <c r="J3993" s="1">
        <v>12.603</v>
      </c>
      <c r="K3993" s="1">
        <v>2.855</v>
      </c>
      <c r="L3993" s="1">
        <v>4.7679999999999998</v>
      </c>
      <c r="M3993" s="1">
        <v>3.323</v>
      </c>
      <c r="N3993" s="1">
        <v>2.508</v>
      </c>
      <c r="O3993" s="1">
        <v>12.63</v>
      </c>
      <c r="P3993" s="1"/>
    </row>
    <row r="3994" spans="1:16" ht="13.5" x14ac:dyDescent="0.35">
      <c r="A3994" s="1">
        <v>3987</v>
      </c>
      <c r="B3994" s="1">
        <v>3987</v>
      </c>
      <c r="C3994" s="1">
        <v>3988</v>
      </c>
      <c r="D3994" s="1" t="s">
        <v>249</v>
      </c>
      <c r="E3994" s="12">
        <v>0.125</v>
      </c>
      <c r="F3994" s="1">
        <v>13.99</v>
      </c>
      <c r="G3994" s="1">
        <v>20.469000000000001</v>
      </c>
      <c r="H3994" s="1">
        <v>14.321</v>
      </c>
      <c r="I3994" s="1">
        <v>9.0289999999999999</v>
      </c>
      <c r="J3994" s="1">
        <v>53.917999999999999</v>
      </c>
      <c r="K3994" s="1">
        <v>13.897</v>
      </c>
      <c r="L3994" s="1">
        <v>21.521999999999998</v>
      </c>
      <c r="M3994" s="1">
        <v>15.054</v>
      </c>
      <c r="N3994" s="1">
        <v>9.4870000000000001</v>
      </c>
      <c r="O3994" s="1">
        <v>42.67</v>
      </c>
      <c r="P3994" s="1"/>
    </row>
    <row r="3995" spans="1:16" ht="13.5" x14ac:dyDescent="0.35">
      <c r="A3995" s="1">
        <v>3988</v>
      </c>
      <c r="B3995" s="1">
        <v>3988</v>
      </c>
      <c r="C3995" s="1">
        <v>3989</v>
      </c>
      <c r="D3995" s="1" t="s">
        <v>249</v>
      </c>
      <c r="E3995" s="12">
        <v>0.16666666666666666</v>
      </c>
      <c r="F3995" s="1">
        <v>9.0259999999999998</v>
      </c>
      <c r="G3995" s="1">
        <v>13.396000000000001</v>
      </c>
      <c r="H3995" s="1">
        <v>9.2870000000000008</v>
      </c>
      <c r="I3995" s="1">
        <v>5.9</v>
      </c>
      <c r="J3995" s="1">
        <v>36.656999999999996</v>
      </c>
      <c r="K3995" s="1">
        <v>9.0370000000000008</v>
      </c>
      <c r="L3995" s="1">
        <v>14.109</v>
      </c>
      <c r="M3995" s="1">
        <v>9.7859999999999996</v>
      </c>
      <c r="N3995" s="1">
        <v>6.2229999999999999</v>
      </c>
      <c r="O3995" s="1">
        <v>30.395</v>
      </c>
      <c r="P3995" s="1"/>
    </row>
    <row r="3996" spans="1:16" ht="13.5" x14ac:dyDescent="0.35">
      <c r="A3996" s="1">
        <v>3989</v>
      </c>
      <c r="B3996" s="1">
        <v>3989</v>
      </c>
      <c r="C3996" s="1">
        <v>3990</v>
      </c>
      <c r="D3996" s="1" t="s">
        <v>249</v>
      </c>
      <c r="E3996" s="12">
        <v>0.20833333333333334</v>
      </c>
      <c r="F3996" s="1">
        <v>5.3230000000000004</v>
      </c>
      <c r="G3996" s="1">
        <v>7.7140000000000004</v>
      </c>
      <c r="H3996" s="1">
        <v>5.2210000000000001</v>
      </c>
      <c r="I3996" s="1">
        <v>3.3090000000000002</v>
      </c>
      <c r="J3996" s="1">
        <v>23.013999999999999</v>
      </c>
      <c r="K3996" s="1">
        <v>5.1890000000000001</v>
      </c>
      <c r="L3996" s="1">
        <v>8.1259999999999994</v>
      </c>
      <c r="M3996" s="1">
        <v>5.5030000000000001</v>
      </c>
      <c r="N3996" s="1">
        <v>3.4910000000000001</v>
      </c>
      <c r="O3996" s="1">
        <v>14.795</v>
      </c>
      <c r="P3996" s="1"/>
    </row>
    <row r="3997" spans="1:16" ht="13.5" x14ac:dyDescent="0.35">
      <c r="A3997" s="1">
        <v>3990</v>
      </c>
      <c r="B3997" s="1">
        <v>3990</v>
      </c>
      <c r="C3997" s="1">
        <v>3991</v>
      </c>
      <c r="D3997" s="1" t="s">
        <v>249</v>
      </c>
      <c r="E3997" s="12">
        <v>0.25</v>
      </c>
      <c r="F3997" s="1">
        <v>1.3220000000000001</v>
      </c>
      <c r="G3997" s="1">
        <v>1.8540000000000001</v>
      </c>
      <c r="H3997" s="1">
        <v>1.361</v>
      </c>
      <c r="I3997" s="1">
        <v>0.88100000000000001</v>
      </c>
      <c r="J3997" s="1">
        <v>1.994</v>
      </c>
      <c r="K3997" s="1">
        <v>1.266</v>
      </c>
      <c r="L3997" s="1">
        <v>1.9390000000000001</v>
      </c>
      <c r="M3997" s="1">
        <v>1.42</v>
      </c>
      <c r="N3997" s="1">
        <v>0.91600000000000004</v>
      </c>
      <c r="O3997" s="1">
        <v>5.7910000000000004</v>
      </c>
      <c r="P3997" s="1"/>
    </row>
    <row r="3998" spans="1:16" ht="13.5" x14ac:dyDescent="0.35">
      <c r="A3998" s="1">
        <v>3991</v>
      </c>
      <c r="B3998" s="1">
        <v>3991</v>
      </c>
      <c r="C3998" s="1">
        <v>3992</v>
      </c>
      <c r="D3998" s="1" t="s">
        <v>249</v>
      </c>
      <c r="E3998" s="12">
        <v>0.29166666666666669</v>
      </c>
      <c r="F3998" s="1">
        <v>5.9889999999999999</v>
      </c>
      <c r="G3998" s="1">
        <v>5.1479999999999997</v>
      </c>
      <c r="H3998" s="1">
        <v>6.19</v>
      </c>
      <c r="I3998" s="1">
        <v>8.1310000000000002</v>
      </c>
      <c r="J3998" s="1">
        <v>5.5270000000000001</v>
      </c>
      <c r="K3998" s="1">
        <v>6.15</v>
      </c>
      <c r="L3998" s="1">
        <v>4.9459999999999997</v>
      </c>
      <c r="M3998" s="1">
        <v>6.0430000000000001</v>
      </c>
      <c r="N3998" s="1">
        <v>8.0850000000000009</v>
      </c>
      <c r="O3998" s="1">
        <v>13.85</v>
      </c>
      <c r="P3998" s="1"/>
    </row>
    <row r="3999" spans="1:16" ht="13.5" x14ac:dyDescent="0.35">
      <c r="A3999" s="1">
        <v>3992</v>
      </c>
      <c r="B3999" s="1">
        <v>3992</v>
      </c>
      <c r="C3999" s="1">
        <v>3993</v>
      </c>
      <c r="D3999" s="1" t="s">
        <v>249</v>
      </c>
      <c r="E3999" s="12">
        <v>0.33333333333333331</v>
      </c>
      <c r="F3999" s="1">
        <v>6.0259999999999998</v>
      </c>
      <c r="G3999" s="1">
        <v>8.31</v>
      </c>
      <c r="H3999" s="1">
        <v>5.8550000000000004</v>
      </c>
      <c r="I3999" s="1">
        <v>2.6640000000000001</v>
      </c>
      <c r="J3999" s="1">
        <v>22.076000000000001</v>
      </c>
      <c r="K3999" s="1">
        <v>6.0659999999999998</v>
      </c>
      <c r="L3999" s="1">
        <v>8.7609999999999992</v>
      </c>
      <c r="M3999" s="1">
        <v>6.1769999999999996</v>
      </c>
      <c r="N3999" s="1">
        <v>2.8210000000000002</v>
      </c>
      <c r="O3999" s="1">
        <v>9.7620000000000005</v>
      </c>
      <c r="P3999" s="1"/>
    </row>
    <row r="4000" spans="1:16" ht="13.5" x14ac:dyDescent="0.35">
      <c r="A4000" s="1">
        <v>3993</v>
      </c>
      <c r="B4000" s="1">
        <v>3993</v>
      </c>
      <c r="C4000" s="1">
        <v>3994</v>
      </c>
      <c r="D4000" s="1" t="s">
        <v>249</v>
      </c>
      <c r="E4000" s="12">
        <v>0.375</v>
      </c>
      <c r="F4000" s="1">
        <v>1.895</v>
      </c>
      <c r="G4000" s="1">
        <v>2.7589999999999999</v>
      </c>
      <c r="H4000" s="1">
        <v>1.8220000000000001</v>
      </c>
      <c r="I4000" s="1">
        <v>1.095</v>
      </c>
      <c r="J4000" s="1">
        <v>0.40799999999999997</v>
      </c>
      <c r="K4000" s="1">
        <v>1.6950000000000001</v>
      </c>
      <c r="L4000" s="1">
        <v>2.9169999999999998</v>
      </c>
      <c r="M4000" s="1">
        <v>1.931</v>
      </c>
      <c r="N4000" s="1">
        <v>1.167</v>
      </c>
      <c r="O4000" s="1">
        <v>0.95299999999999996</v>
      </c>
      <c r="P4000" s="1"/>
    </row>
    <row r="4001" spans="1:16" ht="13.5" x14ac:dyDescent="0.35">
      <c r="A4001" s="1">
        <v>3994</v>
      </c>
      <c r="B4001" s="1">
        <v>3994</v>
      </c>
      <c r="C4001" s="1">
        <v>3995</v>
      </c>
      <c r="D4001" s="1" t="s">
        <v>249</v>
      </c>
      <c r="E4001" s="12">
        <v>0.41666666666666669</v>
      </c>
      <c r="F4001" s="1">
        <v>1.748</v>
      </c>
      <c r="G4001" s="1">
        <v>3.7229999999999999</v>
      </c>
      <c r="H4001" s="1">
        <v>2.0579999999999998</v>
      </c>
      <c r="I4001" s="1">
        <v>2.2519999999999998</v>
      </c>
      <c r="J4001" s="1">
        <v>17.215</v>
      </c>
      <c r="K4001" s="1">
        <v>1.9219999999999999</v>
      </c>
      <c r="L4001" s="1">
        <v>3.988</v>
      </c>
      <c r="M4001" s="1">
        <v>2.2360000000000002</v>
      </c>
      <c r="N4001" s="1">
        <v>2.4390000000000001</v>
      </c>
      <c r="O4001" s="1">
        <v>10.194000000000001</v>
      </c>
      <c r="P4001" s="1"/>
    </row>
    <row r="4002" spans="1:16" ht="13.5" x14ac:dyDescent="0.35">
      <c r="A4002" s="1">
        <v>3995</v>
      </c>
      <c r="B4002" s="1">
        <v>3995</v>
      </c>
      <c r="C4002" s="1">
        <v>3996</v>
      </c>
      <c r="D4002" s="1" t="s">
        <v>249</v>
      </c>
      <c r="E4002" s="12">
        <v>0.45833333333333331</v>
      </c>
      <c r="F4002" s="1">
        <v>3.6890000000000001</v>
      </c>
      <c r="G4002" s="1">
        <v>3.2949999999999999</v>
      </c>
      <c r="H4002" s="1">
        <v>1.8420000000000001</v>
      </c>
      <c r="I4002" s="1">
        <v>2.4820000000000002</v>
      </c>
      <c r="J4002" s="1">
        <v>4.6639999999999997</v>
      </c>
      <c r="K4002" s="1">
        <v>4.3499999999999996</v>
      </c>
      <c r="L4002" s="1">
        <v>3.5790000000000002</v>
      </c>
      <c r="M4002" s="1">
        <v>2.0499999999999998</v>
      </c>
      <c r="N4002" s="1">
        <v>2.7240000000000002</v>
      </c>
      <c r="O4002" s="1">
        <v>23.370999999999999</v>
      </c>
      <c r="P4002" s="1"/>
    </row>
    <row r="4003" spans="1:16" ht="13.5" x14ac:dyDescent="0.35">
      <c r="A4003" s="1">
        <v>3996</v>
      </c>
      <c r="B4003" s="1">
        <v>3996</v>
      </c>
      <c r="C4003" s="1">
        <v>3997</v>
      </c>
      <c r="D4003" s="1" t="s">
        <v>249</v>
      </c>
      <c r="E4003" s="12">
        <v>0.5</v>
      </c>
      <c r="F4003" s="1">
        <v>1.105</v>
      </c>
      <c r="G4003" s="1">
        <v>2.5289999999999999</v>
      </c>
      <c r="H4003" s="1">
        <v>1.4570000000000001</v>
      </c>
      <c r="I4003" s="1">
        <v>2.9660000000000002</v>
      </c>
      <c r="J4003" s="1">
        <v>0.81100000000000005</v>
      </c>
      <c r="K4003" s="1">
        <v>0.23699999999999999</v>
      </c>
      <c r="L4003" s="1">
        <v>2.528</v>
      </c>
      <c r="M4003" s="1">
        <v>1.4</v>
      </c>
      <c r="N4003" s="1">
        <v>2.9870000000000001</v>
      </c>
      <c r="O4003" s="1">
        <v>18.382000000000001</v>
      </c>
      <c r="P4003" s="1"/>
    </row>
    <row r="4004" spans="1:16" ht="13.5" x14ac:dyDescent="0.35">
      <c r="A4004" s="1">
        <v>3997</v>
      </c>
      <c r="B4004" s="1">
        <v>3997</v>
      </c>
      <c r="C4004" s="1">
        <v>3998</v>
      </c>
      <c r="D4004" s="1" t="s">
        <v>249</v>
      </c>
      <c r="E4004" s="12">
        <v>0.54166666666666663</v>
      </c>
      <c r="F4004" s="1">
        <v>7.774</v>
      </c>
      <c r="G4004" s="1">
        <v>4.8170000000000002</v>
      </c>
      <c r="H4004" s="1">
        <v>3.2530000000000001</v>
      </c>
      <c r="I4004" s="1">
        <v>3.355</v>
      </c>
      <c r="J4004" s="1">
        <v>22.265000000000001</v>
      </c>
      <c r="K4004" s="1">
        <v>7.2089999999999996</v>
      </c>
      <c r="L4004" s="1">
        <v>5.0860000000000003</v>
      </c>
      <c r="M4004" s="1">
        <v>3.4390000000000001</v>
      </c>
      <c r="N4004" s="1">
        <v>3.5640000000000001</v>
      </c>
      <c r="O4004" s="1">
        <v>18.48</v>
      </c>
      <c r="P4004" s="1"/>
    </row>
    <row r="4005" spans="1:16" ht="13.5" x14ac:dyDescent="0.35">
      <c r="A4005" s="1">
        <v>3998</v>
      </c>
      <c r="B4005" s="1">
        <v>3998</v>
      </c>
      <c r="C4005" s="1">
        <v>3999</v>
      </c>
      <c r="D4005" s="1" t="s">
        <v>249</v>
      </c>
      <c r="E4005" s="12">
        <v>0.58333333333333337</v>
      </c>
      <c r="F4005" s="1">
        <v>3.827</v>
      </c>
      <c r="G4005" s="1">
        <v>5.7510000000000003</v>
      </c>
      <c r="H4005" s="1">
        <v>4.3310000000000004</v>
      </c>
      <c r="I4005" s="1">
        <v>2.82</v>
      </c>
      <c r="J4005" s="1">
        <v>1.7090000000000001</v>
      </c>
      <c r="K4005" s="1">
        <v>3.7330000000000001</v>
      </c>
      <c r="L4005" s="1">
        <v>6.1980000000000004</v>
      </c>
      <c r="M4005" s="1">
        <v>4.7050000000000001</v>
      </c>
      <c r="N4005" s="1">
        <v>3.0990000000000002</v>
      </c>
      <c r="O4005" s="1">
        <v>0.98099999999999998</v>
      </c>
      <c r="P4005" s="1"/>
    </row>
    <row r="4006" spans="1:16" ht="13.5" x14ac:dyDescent="0.35">
      <c r="A4006" s="1">
        <v>3999</v>
      </c>
      <c r="B4006" s="1">
        <v>3999</v>
      </c>
      <c r="C4006" s="1">
        <v>4000</v>
      </c>
      <c r="D4006" s="1" t="s">
        <v>249</v>
      </c>
      <c r="E4006" s="12">
        <v>0.625</v>
      </c>
      <c r="F4006" s="1">
        <v>0</v>
      </c>
      <c r="G4006" s="1">
        <v>1.2E-2</v>
      </c>
      <c r="H4006" s="1">
        <v>0</v>
      </c>
      <c r="I4006" s="1">
        <v>0</v>
      </c>
      <c r="J4006" s="1">
        <v>0</v>
      </c>
      <c r="K4006" s="1">
        <v>0</v>
      </c>
      <c r="L4006" s="1">
        <v>0.29299999999999998</v>
      </c>
      <c r="M4006" s="1">
        <v>5.8999999999999997E-2</v>
      </c>
      <c r="N4006" s="1">
        <v>0</v>
      </c>
      <c r="O4006" s="1">
        <v>0</v>
      </c>
      <c r="P4006" s="1"/>
    </row>
    <row r="4007" spans="1:16" ht="13.5" x14ac:dyDescent="0.35">
      <c r="A4007" s="1">
        <v>4000</v>
      </c>
      <c r="B4007" s="1">
        <v>4000</v>
      </c>
      <c r="C4007" s="1">
        <v>4001</v>
      </c>
      <c r="D4007" s="1" t="s">
        <v>249</v>
      </c>
      <c r="E4007" s="12">
        <v>0.66666666666666663</v>
      </c>
      <c r="F4007" s="1">
        <v>10.083</v>
      </c>
      <c r="G4007" s="1">
        <v>13.077</v>
      </c>
      <c r="H4007" s="1">
        <v>11.983000000000001</v>
      </c>
      <c r="I4007" s="1">
        <v>8.4749999999999996</v>
      </c>
      <c r="J4007" s="1">
        <v>9.3279999999999994</v>
      </c>
      <c r="K4007" s="1">
        <v>10.349</v>
      </c>
      <c r="L4007" s="1">
        <v>13.5</v>
      </c>
      <c r="M4007" s="1">
        <v>12.685</v>
      </c>
      <c r="N4007" s="1">
        <v>9.0679999999999996</v>
      </c>
      <c r="O4007" s="1">
        <v>8.8109999999999999</v>
      </c>
      <c r="P4007" s="1"/>
    </row>
    <row r="4008" spans="1:16" ht="13.5" x14ac:dyDescent="0.35">
      <c r="A4008" s="1">
        <v>4001</v>
      </c>
      <c r="B4008" s="1">
        <v>4001</v>
      </c>
      <c r="C4008" s="1">
        <v>4002</v>
      </c>
      <c r="D4008" s="1" t="s">
        <v>249</v>
      </c>
      <c r="E4008" s="12">
        <v>0.70833333333333337</v>
      </c>
      <c r="F4008" s="1">
        <v>5.5E-2</v>
      </c>
      <c r="G4008" s="1">
        <v>1.7070000000000001</v>
      </c>
      <c r="H4008" s="1">
        <v>1.39</v>
      </c>
      <c r="I4008" s="1">
        <v>0.76600000000000001</v>
      </c>
      <c r="J4008" s="1">
        <v>10.629</v>
      </c>
      <c r="K4008" s="1">
        <v>0.40200000000000002</v>
      </c>
      <c r="L4008" s="1">
        <v>1.952</v>
      </c>
      <c r="M4008" s="1">
        <v>1.718</v>
      </c>
      <c r="N4008" s="1">
        <v>0.54400000000000004</v>
      </c>
      <c r="O4008" s="1">
        <v>2.96</v>
      </c>
      <c r="P4008" s="1"/>
    </row>
    <row r="4009" spans="1:16" ht="13.5" x14ac:dyDescent="0.35">
      <c r="A4009" s="1">
        <v>4002</v>
      </c>
      <c r="B4009" s="1">
        <v>4002</v>
      </c>
      <c r="C4009" s="1">
        <v>4003</v>
      </c>
      <c r="D4009" s="1" t="s">
        <v>249</v>
      </c>
      <c r="E4009" s="12">
        <v>0.75</v>
      </c>
      <c r="F4009" s="1">
        <v>1.216</v>
      </c>
      <c r="G4009" s="1">
        <v>2.4319999999999999</v>
      </c>
      <c r="H4009" s="1">
        <v>1.66</v>
      </c>
      <c r="I4009" s="1">
        <v>0.373</v>
      </c>
      <c r="J4009" s="1">
        <v>11.226000000000001</v>
      </c>
      <c r="K4009" s="1">
        <v>1.36</v>
      </c>
      <c r="L4009" s="1">
        <v>2.6419999999999999</v>
      </c>
      <c r="M4009" s="1">
        <v>1.835</v>
      </c>
      <c r="N4009" s="1">
        <v>0.48299999999999998</v>
      </c>
      <c r="O4009" s="1">
        <v>2.7749999999999999</v>
      </c>
      <c r="P4009" s="1"/>
    </row>
    <row r="4010" spans="1:16" ht="13.5" x14ac:dyDescent="0.35">
      <c r="A4010" s="1">
        <v>4003</v>
      </c>
      <c r="B4010" s="1">
        <v>4003</v>
      </c>
      <c r="C4010" s="1">
        <v>4004</v>
      </c>
      <c r="D4010" s="1" t="s">
        <v>249</v>
      </c>
      <c r="E4010" s="12">
        <v>0.79166666666666663</v>
      </c>
      <c r="F4010" s="1">
        <v>0.751</v>
      </c>
      <c r="G4010" s="1">
        <v>0.73499999999999999</v>
      </c>
      <c r="H4010" s="1">
        <v>0.73799999999999999</v>
      </c>
      <c r="I4010" s="1">
        <v>0.754</v>
      </c>
      <c r="J4010" s="1">
        <v>0.78400000000000003</v>
      </c>
      <c r="K4010" s="1">
        <v>0.72299999999999998</v>
      </c>
      <c r="L4010" s="1">
        <v>0.70599999999999996</v>
      </c>
      <c r="M4010" s="1">
        <v>0.70699999999999996</v>
      </c>
      <c r="N4010" s="1">
        <v>0.72199999999999998</v>
      </c>
      <c r="O4010" s="1">
        <v>0.752</v>
      </c>
      <c r="P4010" s="1"/>
    </row>
    <row r="4011" spans="1:16" ht="13.5" x14ac:dyDescent="0.35">
      <c r="A4011" s="1">
        <v>4004</v>
      </c>
      <c r="B4011" s="1">
        <v>4004</v>
      </c>
      <c r="C4011" s="1">
        <v>4005</v>
      </c>
      <c r="D4011" s="1" t="s">
        <v>249</v>
      </c>
      <c r="E4011" s="12">
        <v>0.83333333333333337</v>
      </c>
      <c r="F4011" s="1">
        <v>5.2549999999999999</v>
      </c>
      <c r="G4011" s="1">
        <v>7.6660000000000004</v>
      </c>
      <c r="H4011" s="1">
        <v>5.7549999999999999</v>
      </c>
      <c r="I4011" s="1">
        <v>3.6629999999999998</v>
      </c>
      <c r="J4011" s="1">
        <v>0.44400000000000001</v>
      </c>
      <c r="K4011" s="1">
        <v>5.24</v>
      </c>
      <c r="L4011" s="1">
        <v>8.016</v>
      </c>
      <c r="M4011" s="1">
        <v>6.0039999999999996</v>
      </c>
      <c r="N4011" s="1">
        <v>3.802</v>
      </c>
      <c r="O4011" s="1">
        <v>0.41399999999999998</v>
      </c>
      <c r="P4011" s="1"/>
    </row>
    <row r="4012" spans="1:16" ht="13.5" x14ac:dyDescent="0.35">
      <c r="A4012" s="1">
        <v>4005</v>
      </c>
      <c r="B4012" s="1">
        <v>4005</v>
      </c>
      <c r="C4012" s="1">
        <v>4006</v>
      </c>
      <c r="D4012" s="1" t="s">
        <v>249</v>
      </c>
      <c r="E4012" s="12">
        <v>0.875</v>
      </c>
      <c r="F4012" s="1">
        <v>3.5449999999999999</v>
      </c>
      <c r="G4012" s="1">
        <v>5.2770000000000001</v>
      </c>
      <c r="H4012" s="1">
        <v>3.871</v>
      </c>
      <c r="I4012" s="1">
        <v>2.7869999999999999</v>
      </c>
      <c r="J4012" s="1">
        <v>0.20300000000000001</v>
      </c>
      <c r="K4012" s="1">
        <v>3.4969999999999999</v>
      </c>
      <c r="L4012" s="1">
        <v>5.52</v>
      </c>
      <c r="M4012" s="1">
        <v>4.04</v>
      </c>
      <c r="N4012" s="1">
        <v>2.8980000000000001</v>
      </c>
      <c r="O4012" s="1">
        <v>0.17899999999999999</v>
      </c>
      <c r="P4012" s="1"/>
    </row>
    <row r="4013" spans="1:16" ht="13.5" x14ac:dyDescent="0.35">
      <c r="A4013" s="1">
        <v>4006</v>
      </c>
      <c r="B4013" s="1">
        <v>4006</v>
      </c>
      <c r="C4013" s="1">
        <v>4007</v>
      </c>
      <c r="D4013" s="1" t="s">
        <v>249</v>
      </c>
      <c r="E4013" s="12">
        <v>0.91666666666666663</v>
      </c>
      <c r="F4013" s="1">
        <v>6.6859999999999999</v>
      </c>
      <c r="G4013" s="1">
        <v>10.157</v>
      </c>
      <c r="H4013" s="1">
        <v>7.4130000000000003</v>
      </c>
      <c r="I4013" s="1">
        <v>4.7309999999999999</v>
      </c>
      <c r="J4013" s="1">
        <v>5.2999999999999999E-2</v>
      </c>
      <c r="K4013" s="1">
        <v>6.702</v>
      </c>
      <c r="L4013" s="1">
        <v>10.708</v>
      </c>
      <c r="M4013" s="1">
        <v>7.8209999999999997</v>
      </c>
      <c r="N4013" s="1">
        <v>5</v>
      </c>
      <c r="O4013" s="1">
        <v>3.2000000000000001E-2</v>
      </c>
      <c r="P4013" s="1"/>
    </row>
    <row r="4014" spans="1:16" ht="13.5" x14ac:dyDescent="0.35">
      <c r="A4014" s="1">
        <v>4007</v>
      </c>
      <c r="B4014" s="1">
        <v>4007</v>
      </c>
      <c r="C4014" s="1">
        <v>4008</v>
      </c>
      <c r="D4014" s="1" t="s">
        <v>249</v>
      </c>
      <c r="E4014" s="12">
        <v>0.95833333333333337</v>
      </c>
      <c r="F4014" s="1">
        <v>2.2599999999999998</v>
      </c>
      <c r="G4014" s="1">
        <v>3.4969999999999999</v>
      </c>
      <c r="H4014" s="1">
        <v>2.528</v>
      </c>
      <c r="I4014" s="1">
        <v>1.903</v>
      </c>
      <c r="J4014" s="1">
        <v>4.5999999999999999E-2</v>
      </c>
      <c r="K4014" s="1">
        <v>2.34</v>
      </c>
      <c r="L4014" s="1">
        <v>3.6589999999999998</v>
      </c>
      <c r="M4014" s="1">
        <v>2.6389999999999998</v>
      </c>
      <c r="N4014" s="1">
        <v>1.9810000000000001</v>
      </c>
      <c r="O4014" s="1">
        <v>2.7E-2</v>
      </c>
      <c r="P4014" s="1"/>
    </row>
    <row r="4015" spans="1:16" ht="13.5" x14ac:dyDescent="0.35">
      <c r="A4015" s="1">
        <v>4008</v>
      </c>
      <c r="B4015" s="1">
        <v>4008</v>
      </c>
      <c r="C4015" s="1">
        <v>4009</v>
      </c>
      <c r="D4015" s="1" t="s">
        <v>250</v>
      </c>
      <c r="E4015" s="12">
        <v>0</v>
      </c>
      <c r="F4015" s="1">
        <v>0.85699999999999998</v>
      </c>
      <c r="G4015" s="1">
        <v>1.3380000000000001</v>
      </c>
      <c r="H4015" s="1">
        <v>0.89900000000000002</v>
      </c>
      <c r="I4015" s="1">
        <v>0.70899999999999996</v>
      </c>
      <c r="J4015" s="1">
        <v>6.0999999999999999E-2</v>
      </c>
      <c r="K4015" s="1">
        <v>0.84399999999999997</v>
      </c>
      <c r="L4015" s="1">
        <v>1.4259999999999999</v>
      </c>
      <c r="M4015" s="1">
        <v>0.96499999999999997</v>
      </c>
      <c r="N4015" s="1">
        <v>0.76500000000000001</v>
      </c>
      <c r="O4015" s="1">
        <v>4.3999999999999997E-2</v>
      </c>
      <c r="P4015" s="1"/>
    </row>
    <row r="4016" spans="1:16" ht="13.5" x14ac:dyDescent="0.35">
      <c r="A4016" s="1">
        <v>4009</v>
      </c>
      <c r="B4016" s="1">
        <v>4009</v>
      </c>
      <c r="C4016" s="1">
        <v>4010</v>
      </c>
      <c r="D4016" s="1" t="s">
        <v>250</v>
      </c>
      <c r="E4016" s="12">
        <v>4.1666666666666664E-2</v>
      </c>
      <c r="F4016" s="1">
        <v>2.1219999999999999</v>
      </c>
      <c r="G4016" s="1">
        <v>3.234</v>
      </c>
      <c r="H4016" s="1">
        <v>2.3849999999999998</v>
      </c>
      <c r="I4016" s="1">
        <v>1.623</v>
      </c>
      <c r="J4016" s="1">
        <v>3.5329999999999999</v>
      </c>
      <c r="K4016" s="1">
        <v>2.0710000000000002</v>
      </c>
      <c r="L4016" s="1">
        <v>3.4129999999999998</v>
      </c>
      <c r="M4016" s="1">
        <v>2.5209999999999999</v>
      </c>
      <c r="N4016" s="1">
        <v>1.7190000000000001</v>
      </c>
      <c r="O4016" s="1">
        <v>2.8839999999999999</v>
      </c>
      <c r="P4016" s="1"/>
    </row>
    <row r="4017" spans="1:16" ht="13.5" x14ac:dyDescent="0.35">
      <c r="A4017" s="1">
        <v>4010</v>
      </c>
      <c r="B4017" s="1">
        <v>4010</v>
      </c>
      <c r="C4017" s="1">
        <v>4011</v>
      </c>
      <c r="D4017" s="1" t="s">
        <v>250</v>
      </c>
      <c r="E4017" s="12">
        <v>8.3333333333333329E-2</v>
      </c>
      <c r="F4017" s="1">
        <v>5.9619999999999997</v>
      </c>
      <c r="G4017" s="1">
        <v>10.039</v>
      </c>
      <c r="H4017" s="1">
        <v>7.556</v>
      </c>
      <c r="I4017" s="1">
        <v>5.6289999999999996</v>
      </c>
      <c r="J4017" s="1">
        <v>17.218</v>
      </c>
      <c r="K4017" s="1">
        <v>6.1870000000000003</v>
      </c>
      <c r="L4017" s="1">
        <v>10.558999999999999</v>
      </c>
      <c r="M4017" s="1">
        <v>7.9459999999999997</v>
      </c>
      <c r="N4017" s="1">
        <v>5.9189999999999996</v>
      </c>
      <c r="O4017" s="1">
        <v>45.908000000000001</v>
      </c>
      <c r="P4017" s="1"/>
    </row>
    <row r="4018" spans="1:16" ht="13.5" x14ac:dyDescent="0.35">
      <c r="A4018" s="1">
        <v>4011</v>
      </c>
      <c r="B4018" s="1">
        <v>4011</v>
      </c>
      <c r="C4018" s="1">
        <v>4012</v>
      </c>
      <c r="D4018" s="1" t="s">
        <v>250</v>
      </c>
      <c r="E4018" s="12">
        <v>0.125</v>
      </c>
      <c r="F4018" s="1">
        <v>0.28499999999999998</v>
      </c>
      <c r="G4018" s="1">
        <v>0.36199999999999999</v>
      </c>
      <c r="H4018" s="1">
        <v>0.89700000000000002</v>
      </c>
      <c r="I4018" s="1">
        <v>1.024</v>
      </c>
      <c r="J4018" s="1">
        <v>7.5289999999999999</v>
      </c>
      <c r="K4018" s="1">
        <v>0.39600000000000002</v>
      </c>
      <c r="L4018" s="1">
        <v>0.38400000000000001</v>
      </c>
      <c r="M4018" s="1">
        <v>0.94699999999999995</v>
      </c>
      <c r="N4018" s="1">
        <v>1.0740000000000001</v>
      </c>
      <c r="O4018" s="1">
        <v>1.2250000000000001</v>
      </c>
      <c r="P4018" s="1"/>
    </row>
    <row r="4019" spans="1:16" ht="13.5" x14ac:dyDescent="0.35">
      <c r="A4019" s="1">
        <v>4012</v>
      </c>
      <c r="B4019" s="1">
        <v>4012</v>
      </c>
      <c r="C4019" s="1">
        <v>4013</v>
      </c>
      <c r="D4019" s="1" t="s">
        <v>250</v>
      </c>
      <c r="E4019" s="12">
        <v>0.16666666666666666</v>
      </c>
      <c r="F4019" s="1">
        <v>6.343</v>
      </c>
      <c r="G4019" s="1">
        <v>9.8840000000000003</v>
      </c>
      <c r="H4019" s="1">
        <v>8.2029999999999994</v>
      </c>
      <c r="I4019" s="1">
        <v>4.6900000000000004</v>
      </c>
      <c r="J4019" s="1">
        <v>10.358000000000001</v>
      </c>
      <c r="K4019" s="1">
        <v>6.125</v>
      </c>
      <c r="L4019" s="1">
        <v>10.385999999999999</v>
      </c>
      <c r="M4019" s="1">
        <v>8.6180000000000003</v>
      </c>
      <c r="N4019" s="1">
        <v>4.9219999999999997</v>
      </c>
      <c r="O4019" s="1">
        <v>37.161000000000001</v>
      </c>
      <c r="P4019" s="1"/>
    </row>
    <row r="4020" spans="1:16" ht="13.5" x14ac:dyDescent="0.35">
      <c r="A4020" s="1">
        <v>4013</v>
      </c>
      <c r="B4020" s="1">
        <v>4013</v>
      </c>
      <c r="C4020" s="1">
        <v>4014</v>
      </c>
      <c r="D4020" s="1" t="s">
        <v>250</v>
      </c>
      <c r="E4020" s="12">
        <v>0.20833333333333334</v>
      </c>
      <c r="F4020" s="1">
        <v>1.907</v>
      </c>
      <c r="G4020" s="1">
        <v>3.0329999999999999</v>
      </c>
      <c r="H4020" s="1">
        <v>2.5019999999999998</v>
      </c>
      <c r="I4020" s="1">
        <v>1.962</v>
      </c>
      <c r="J4020" s="1">
        <v>4.3440000000000003</v>
      </c>
      <c r="K4020" s="1">
        <v>1.6439999999999999</v>
      </c>
      <c r="L4020" s="1">
        <v>3.169</v>
      </c>
      <c r="M4020" s="1">
        <v>2.61</v>
      </c>
      <c r="N4020" s="1">
        <v>2.0419999999999998</v>
      </c>
      <c r="O4020" s="1">
        <v>11.943</v>
      </c>
      <c r="P4020" s="1"/>
    </row>
    <row r="4021" spans="1:16" ht="13.5" x14ac:dyDescent="0.35">
      <c r="A4021" s="1">
        <v>4014</v>
      </c>
      <c r="B4021" s="1">
        <v>4014</v>
      </c>
      <c r="C4021" s="1">
        <v>4015</v>
      </c>
      <c r="D4021" s="1" t="s">
        <v>250</v>
      </c>
      <c r="E4021" s="12">
        <v>0.25</v>
      </c>
      <c r="F4021" s="1">
        <v>0.57199999999999995</v>
      </c>
      <c r="G4021" s="1">
        <v>0.53700000000000003</v>
      </c>
      <c r="H4021" s="1">
        <v>0.53700000000000003</v>
      </c>
      <c r="I4021" s="1">
        <v>0.53600000000000003</v>
      </c>
      <c r="J4021" s="1">
        <v>0.53400000000000003</v>
      </c>
      <c r="K4021" s="1">
        <v>0.61299999999999999</v>
      </c>
      <c r="L4021" s="1">
        <v>0.54400000000000004</v>
      </c>
      <c r="M4021" s="1">
        <v>0.54400000000000004</v>
      </c>
      <c r="N4021" s="1">
        <v>0.54300000000000004</v>
      </c>
      <c r="O4021" s="1">
        <v>0.54100000000000004</v>
      </c>
      <c r="P4021" s="1"/>
    </row>
    <row r="4022" spans="1:16" ht="13.5" x14ac:dyDescent="0.35">
      <c r="A4022" s="1">
        <v>4015</v>
      </c>
      <c r="B4022" s="1">
        <v>4015</v>
      </c>
      <c r="C4022" s="1">
        <v>4016</v>
      </c>
      <c r="D4022" s="1" t="s">
        <v>250</v>
      </c>
      <c r="E4022" s="12">
        <v>0.29166666666666669</v>
      </c>
      <c r="F4022" s="1">
        <v>5.6390000000000002</v>
      </c>
      <c r="G4022" s="1">
        <v>3.141</v>
      </c>
      <c r="H4022" s="1">
        <v>5.9370000000000003</v>
      </c>
      <c r="I4022" s="1">
        <v>2.96</v>
      </c>
      <c r="J4022" s="1">
        <v>3.9119999999999999</v>
      </c>
      <c r="K4022" s="1">
        <v>3.673</v>
      </c>
      <c r="L4022" s="1">
        <v>2.8290000000000002</v>
      </c>
      <c r="M4022" s="1">
        <v>5.7619999999999996</v>
      </c>
      <c r="N4022" s="1">
        <v>2.6389999999999998</v>
      </c>
      <c r="O4022" s="1">
        <v>16.073</v>
      </c>
      <c r="P4022" s="1"/>
    </row>
    <row r="4023" spans="1:16" ht="13.5" x14ac:dyDescent="0.35">
      <c r="A4023" s="1">
        <v>4016</v>
      </c>
      <c r="B4023" s="1">
        <v>4016</v>
      </c>
      <c r="C4023" s="1">
        <v>4017</v>
      </c>
      <c r="D4023" s="1" t="s">
        <v>250</v>
      </c>
      <c r="E4023" s="12">
        <v>0.33333333333333331</v>
      </c>
      <c r="F4023" s="1">
        <v>1.9570000000000001</v>
      </c>
      <c r="G4023" s="1">
        <v>1.1539999999999999</v>
      </c>
      <c r="H4023" s="1">
        <v>0.73899999999999999</v>
      </c>
      <c r="I4023" s="1">
        <v>1.284</v>
      </c>
      <c r="J4023" s="1">
        <v>6.2249999999999996</v>
      </c>
      <c r="K4023" s="1">
        <v>3.6379999999999999</v>
      </c>
      <c r="L4023" s="1">
        <v>1.1870000000000001</v>
      </c>
      <c r="M4023" s="1">
        <v>0.72399999999999998</v>
      </c>
      <c r="N4023" s="1">
        <v>1.323</v>
      </c>
      <c r="O4023" s="1">
        <v>28.561</v>
      </c>
      <c r="P4023" s="1"/>
    </row>
    <row r="4024" spans="1:16" ht="13.5" x14ac:dyDescent="0.35">
      <c r="A4024" s="1">
        <v>4017</v>
      </c>
      <c r="B4024" s="1">
        <v>4017</v>
      </c>
      <c r="C4024" s="1">
        <v>4018</v>
      </c>
      <c r="D4024" s="1" t="s">
        <v>250</v>
      </c>
      <c r="E4024" s="12">
        <v>0.375</v>
      </c>
      <c r="F4024" s="1">
        <v>4.4560000000000004</v>
      </c>
      <c r="G4024" s="1">
        <v>4.5259999999999998</v>
      </c>
      <c r="H4024" s="1">
        <v>2.4420000000000002</v>
      </c>
      <c r="I4024" s="1">
        <v>4.7329999999999997</v>
      </c>
      <c r="J4024" s="1">
        <v>10.62</v>
      </c>
      <c r="K4024" s="1">
        <v>8.4779999999999998</v>
      </c>
      <c r="L4024" s="1">
        <v>4.7720000000000002</v>
      </c>
      <c r="M4024" s="1">
        <v>2.5659999999999998</v>
      </c>
      <c r="N4024" s="1">
        <v>4.99</v>
      </c>
      <c r="O4024" s="1">
        <v>52.999000000000002</v>
      </c>
      <c r="P4024" s="1"/>
    </row>
    <row r="4025" spans="1:16" ht="13.5" x14ac:dyDescent="0.35">
      <c r="A4025" s="1">
        <v>4018</v>
      </c>
      <c r="B4025" s="1">
        <v>4018</v>
      </c>
      <c r="C4025" s="1">
        <v>4019</v>
      </c>
      <c r="D4025" s="1" t="s">
        <v>250</v>
      </c>
      <c r="E4025" s="12">
        <v>0.41666666666666669</v>
      </c>
      <c r="F4025" s="1">
        <v>0.24299999999999999</v>
      </c>
      <c r="G4025" s="1">
        <v>1.829</v>
      </c>
      <c r="H4025" s="1">
        <v>0.69899999999999995</v>
      </c>
      <c r="I4025" s="1">
        <v>1.919</v>
      </c>
      <c r="J4025" s="1">
        <v>0</v>
      </c>
      <c r="K4025" s="1">
        <v>0.45700000000000002</v>
      </c>
      <c r="L4025" s="1">
        <v>1.982</v>
      </c>
      <c r="M4025" s="1">
        <v>0.79</v>
      </c>
      <c r="N4025" s="1">
        <v>2.0779999999999998</v>
      </c>
      <c r="O4025" s="1">
        <v>0</v>
      </c>
      <c r="P4025" s="1"/>
    </row>
    <row r="4026" spans="1:16" ht="13.5" x14ac:dyDescent="0.35">
      <c r="A4026" s="1">
        <v>4019</v>
      </c>
      <c r="B4026" s="1">
        <v>4019</v>
      </c>
      <c r="C4026" s="1">
        <v>4020</v>
      </c>
      <c r="D4026" s="1" t="s">
        <v>250</v>
      </c>
      <c r="E4026" s="12">
        <v>0.45833333333333331</v>
      </c>
      <c r="F4026" s="1">
        <v>0</v>
      </c>
      <c r="G4026" s="1">
        <v>0.45300000000000001</v>
      </c>
      <c r="H4026" s="1">
        <v>0</v>
      </c>
      <c r="I4026" s="1">
        <v>0.74199999999999999</v>
      </c>
      <c r="J4026" s="1">
        <v>3.0369999999999999</v>
      </c>
      <c r="K4026" s="1">
        <v>0</v>
      </c>
      <c r="L4026" s="1">
        <v>0.57399999999999995</v>
      </c>
      <c r="M4026" s="1">
        <v>0</v>
      </c>
      <c r="N4026" s="1">
        <v>0.85299999999999998</v>
      </c>
      <c r="O4026" s="1">
        <v>25.285</v>
      </c>
      <c r="P4026" s="1"/>
    </row>
    <row r="4027" spans="1:16" ht="13.5" x14ac:dyDescent="0.35">
      <c r="A4027" s="1">
        <v>4020</v>
      </c>
      <c r="B4027" s="1">
        <v>4020</v>
      </c>
      <c r="C4027" s="1">
        <v>4021</v>
      </c>
      <c r="D4027" s="1" t="s">
        <v>250</v>
      </c>
      <c r="E4027" s="12">
        <v>0.5</v>
      </c>
      <c r="F4027" s="1">
        <v>1.8819999999999999</v>
      </c>
      <c r="G4027" s="1">
        <v>5.2949999999999999</v>
      </c>
      <c r="H4027" s="1">
        <v>1.2649999999999999</v>
      </c>
      <c r="I4027" s="1">
        <v>7.3090000000000002</v>
      </c>
      <c r="J4027" s="1">
        <v>11.417999999999999</v>
      </c>
      <c r="K4027" s="1">
        <v>4.67</v>
      </c>
      <c r="L4027" s="1">
        <v>5.7350000000000003</v>
      </c>
      <c r="M4027" s="1">
        <v>1.46</v>
      </c>
      <c r="N4027" s="1">
        <v>7.8710000000000004</v>
      </c>
      <c r="O4027" s="1">
        <v>35.584000000000003</v>
      </c>
      <c r="P4027" s="1"/>
    </row>
    <row r="4028" spans="1:16" ht="13.5" x14ac:dyDescent="0.35">
      <c r="A4028" s="1">
        <v>4021</v>
      </c>
      <c r="B4028" s="1">
        <v>4021</v>
      </c>
      <c r="C4028" s="1">
        <v>4022</v>
      </c>
      <c r="D4028" s="1" t="s">
        <v>250</v>
      </c>
      <c r="E4028" s="12">
        <v>0.54166666666666663</v>
      </c>
      <c r="F4028" s="1">
        <v>0</v>
      </c>
      <c r="G4028" s="1">
        <v>0.59399999999999997</v>
      </c>
      <c r="H4028" s="1">
        <v>0.80600000000000005</v>
      </c>
      <c r="I4028" s="1">
        <v>1.006</v>
      </c>
      <c r="J4028" s="1">
        <v>10.955</v>
      </c>
      <c r="K4028" s="1">
        <v>0.78800000000000003</v>
      </c>
      <c r="L4028" s="1">
        <v>0.70899999999999996</v>
      </c>
      <c r="M4028" s="1">
        <v>0.84899999999999998</v>
      </c>
      <c r="N4028" s="1">
        <v>1.095</v>
      </c>
      <c r="O4028" s="1">
        <v>42.325000000000003</v>
      </c>
      <c r="P4028" s="1"/>
    </row>
    <row r="4029" spans="1:16" ht="13.5" x14ac:dyDescent="0.35">
      <c r="A4029" s="1">
        <v>4022</v>
      </c>
      <c r="B4029" s="1">
        <v>4022</v>
      </c>
      <c r="C4029" s="1">
        <v>4023</v>
      </c>
      <c r="D4029" s="1" t="s">
        <v>250</v>
      </c>
      <c r="E4029" s="12">
        <v>0.58333333333333337</v>
      </c>
      <c r="F4029" s="1">
        <v>1.8819999999999999</v>
      </c>
      <c r="G4029" s="1">
        <v>5.1539999999999999</v>
      </c>
      <c r="H4029" s="1">
        <v>0.45900000000000002</v>
      </c>
      <c r="I4029" s="1">
        <v>7.0460000000000003</v>
      </c>
      <c r="J4029" s="1">
        <v>3.5</v>
      </c>
      <c r="K4029" s="1">
        <v>3.8820000000000001</v>
      </c>
      <c r="L4029" s="1">
        <v>5.6</v>
      </c>
      <c r="M4029" s="1">
        <v>0.61099999999999999</v>
      </c>
      <c r="N4029" s="1">
        <v>7.6280000000000001</v>
      </c>
      <c r="O4029" s="1">
        <v>18.542999999999999</v>
      </c>
      <c r="P4029" s="1"/>
    </row>
    <row r="4030" spans="1:16" ht="13.5" x14ac:dyDescent="0.35">
      <c r="A4030" s="1">
        <v>4023</v>
      </c>
      <c r="B4030" s="1">
        <v>4023</v>
      </c>
      <c r="C4030" s="1">
        <v>4024</v>
      </c>
      <c r="D4030" s="1" t="s">
        <v>250</v>
      </c>
      <c r="E4030" s="12">
        <v>0.625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3.3769999999999998</v>
      </c>
      <c r="P4030" s="1"/>
    </row>
    <row r="4031" spans="1:16" ht="13.5" x14ac:dyDescent="0.35">
      <c r="A4031" s="1">
        <v>4024</v>
      </c>
      <c r="B4031" s="1">
        <v>4024</v>
      </c>
      <c r="C4031" s="1">
        <v>4025</v>
      </c>
      <c r="D4031" s="1" t="s">
        <v>250</v>
      </c>
      <c r="E4031" s="12">
        <v>0.66666666666666663</v>
      </c>
      <c r="F4031" s="1">
        <v>3.5609999999999999</v>
      </c>
      <c r="G4031" s="1">
        <v>4.3239999999999998</v>
      </c>
      <c r="H4031" s="1">
        <v>3.2040000000000002</v>
      </c>
      <c r="I4031" s="1">
        <v>4.7309999999999999</v>
      </c>
      <c r="J4031" s="1">
        <v>8.3529999999999998</v>
      </c>
      <c r="K4031" s="1">
        <v>4.407</v>
      </c>
      <c r="L4031" s="1">
        <v>4.5229999999999997</v>
      </c>
      <c r="M4031" s="1">
        <v>3.37</v>
      </c>
      <c r="N4031" s="1">
        <v>4.9560000000000004</v>
      </c>
      <c r="O4031" s="1">
        <v>18.085999999999999</v>
      </c>
      <c r="P4031" s="1"/>
    </row>
    <row r="4032" spans="1:16" ht="13.5" x14ac:dyDescent="0.35">
      <c r="A4032" s="1">
        <v>4025</v>
      </c>
      <c r="B4032" s="1">
        <v>4025</v>
      </c>
      <c r="C4032" s="1">
        <v>4026</v>
      </c>
      <c r="D4032" s="1" t="s">
        <v>250</v>
      </c>
      <c r="E4032" s="12">
        <v>0.70833333333333337</v>
      </c>
      <c r="F4032" s="1">
        <v>4.6719999999999997</v>
      </c>
      <c r="G4032" s="1">
        <v>4.343</v>
      </c>
      <c r="H4032" s="1">
        <v>2.9910000000000001</v>
      </c>
      <c r="I4032" s="1">
        <v>5.01</v>
      </c>
      <c r="J4032" s="1">
        <v>0.28399999999999997</v>
      </c>
      <c r="K4032" s="1">
        <v>5.8890000000000002</v>
      </c>
      <c r="L4032" s="1">
        <v>4.4489999999999998</v>
      </c>
      <c r="M4032" s="1">
        <v>3.024</v>
      </c>
      <c r="N4032" s="1">
        <v>5.149</v>
      </c>
      <c r="O4032" s="1">
        <v>4.3099999999999996</v>
      </c>
      <c r="P4032" s="1"/>
    </row>
    <row r="4033" spans="1:16" ht="13.5" x14ac:dyDescent="0.35">
      <c r="A4033" s="1">
        <v>4026</v>
      </c>
      <c r="B4033" s="1">
        <v>4026</v>
      </c>
      <c r="C4033" s="1">
        <v>4027</v>
      </c>
      <c r="D4033" s="1" t="s">
        <v>250</v>
      </c>
      <c r="E4033" s="12">
        <v>0.75</v>
      </c>
      <c r="F4033" s="1">
        <v>0.68899999999999995</v>
      </c>
      <c r="G4033" s="1">
        <v>1.0620000000000001</v>
      </c>
      <c r="H4033" s="1">
        <v>0.73299999999999998</v>
      </c>
      <c r="I4033" s="1">
        <v>1.1479999999999999</v>
      </c>
      <c r="J4033" s="1">
        <v>3.0640000000000001</v>
      </c>
      <c r="K4033" s="1">
        <v>1.417</v>
      </c>
      <c r="L4033" s="1">
        <v>1.093</v>
      </c>
      <c r="M4033" s="1">
        <v>0.74299999999999999</v>
      </c>
      <c r="N4033" s="1">
        <v>1.1830000000000001</v>
      </c>
      <c r="O4033" s="1">
        <v>7.593</v>
      </c>
      <c r="P4033" s="1"/>
    </row>
    <row r="4034" spans="1:16" ht="13.5" x14ac:dyDescent="0.35">
      <c r="A4034" s="1">
        <v>4027</v>
      </c>
      <c r="B4034" s="1">
        <v>4027</v>
      </c>
      <c r="C4034" s="1">
        <v>4028</v>
      </c>
      <c r="D4034" s="1" t="s">
        <v>250</v>
      </c>
      <c r="E4034" s="12">
        <v>0.79166666666666663</v>
      </c>
      <c r="F4034" s="1">
        <v>2.0499999999999998</v>
      </c>
      <c r="G4034" s="1">
        <v>4.9169999999999998</v>
      </c>
      <c r="H4034" s="1">
        <v>2.2040000000000002</v>
      </c>
      <c r="I4034" s="1">
        <v>6.07</v>
      </c>
      <c r="J4034" s="1">
        <v>6.3410000000000002</v>
      </c>
      <c r="K4034" s="1">
        <v>2.617</v>
      </c>
      <c r="L4034" s="1">
        <v>5.1929999999999996</v>
      </c>
      <c r="M4034" s="1">
        <v>2.3410000000000002</v>
      </c>
      <c r="N4034" s="1">
        <v>6.4059999999999997</v>
      </c>
      <c r="O4034" s="1">
        <v>19.858000000000001</v>
      </c>
      <c r="P4034" s="1"/>
    </row>
    <row r="4035" spans="1:16" ht="13.5" x14ac:dyDescent="0.35">
      <c r="A4035" s="1">
        <v>4028</v>
      </c>
      <c r="B4035" s="1">
        <v>4028</v>
      </c>
      <c r="C4035" s="1">
        <v>4029</v>
      </c>
      <c r="D4035" s="1" t="s">
        <v>250</v>
      </c>
      <c r="E4035" s="12">
        <v>0.83333333333333337</v>
      </c>
      <c r="F4035" s="1">
        <v>0.69699999999999995</v>
      </c>
      <c r="G4035" s="1">
        <v>0.23300000000000001</v>
      </c>
      <c r="H4035" s="1">
        <v>0.247</v>
      </c>
      <c r="I4035" s="1">
        <v>0.23</v>
      </c>
      <c r="J4035" s="1">
        <v>0.23</v>
      </c>
      <c r="K4035" s="1">
        <v>0.56699999999999995</v>
      </c>
      <c r="L4035" s="1">
        <v>0.22600000000000001</v>
      </c>
      <c r="M4035" s="1">
        <v>0.23899999999999999</v>
      </c>
      <c r="N4035" s="1">
        <v>0.224</v>
      </c>
      <c r="O4035" s="1">
        <v>0.217</v>
      </c>
      <c r="P4035" s="1"/>
    </row>
    <row r="4036" spans="1:16" ht="13.5" x14ac:dyDescent="0.35">
      <c r="A4036" s="1">
        <v>4029</v>
      </c>
      <c r="B4036" s="1">
        <v>4029</v>
      </c>
      <c r="C4036" s="1">
        <v>4030</v>
      </c>
      <c r="D4036" s="1" t="s">
        <v>250</v>
      </c>
      <c r="E4036" s="12">
        <v>0.875</v>
      </c>
      <c r="F4036" s="1">
        <v>0.23400000000000001</v>
      </c>
      <c r="G4036" s="1">
        <v>1.9710000000000001</v>
      </c>
      <c r="H4036" s="1">
        <v>0.94799999999999995</v>
      </c>
      <c r="I4036" s="1">
        <v>2.4580000000000002</v>
      </c>
      <c r="J4036" s="1">
        <v>0.156</v>
      </c>
      <c r="K4036" s="1">
        <v>0.57499999999999996</v>
      </c>
      <c r="L4036" s="1">
        <v>2.06</v>
      </c>
      <c r="M4036" s="1">
        <v>0.98199999999999998</v>
      </c>
      <c r="N4036" s="1">
        <v>2.573</v>
      </c>
      <c r="O4036" s="1">
        <v>0.14499999999999999</v>
      </c>
      <c r="P4036" s="1"/>
    </row>
    <row r="4037" spans="1:16" ht="13.5" x14ac:dyDescent="0.35">
      <c r="A4037" s="1">
        <v>4030</v>
      </c>
      <c r="B4037" s="1">
        <v>4030</v>
      </c>
      <c r="C4037" s="1">
        <v>4031</v>
      </c>
      <c r="D4037" s="1" t="s">
        <v>250</v>
      </c>
      <c r="E4037" s="12">
        <v>0.91666666666666663</v>
      </c>
      <c r="F4037" s="1">
        <v>1.3740000000000001</v>
      </c>
      <c r="G4037" s="1">
        <v>5.7960000000000003</v>
      </c>
      <c r="H4037" s="1">
        <v>2.67</v>
      </c>
      <c r="I4037" s="1">
        <v>7.11</v>
      </c>
      <c r="J4037" s="1">
        <v>0.13200000000000001</v>
      </c>
      <c r="K4037" s="1">
        <v>1.4219999999999999</v>
      </c>
      <c r="L4037" s="1">
        <v>6.0860000000000003</v>
      </c>
      <c r="M4037" s="1">
        <v>2.7959999999999998</v>
      </c>
      <c r="N4037" s="1">
        <v>7.4690000000000003</v>
      </c>
      <c r="O4037" s="1">
        <v>0.123</v>
      </c>
      <c r="P4037" s="1"/>
    </row>
    <row r="4038" spans="1:16" ht="13.5" x14ac:dyDescent="0.35">
      <c r="A4038" s="1">
        <v>4031</v>
      </c>
      <c r="B4038" s="1">
        <v>4031</v>
      </c>
      <c r="C4038" s="1">
        <v>4032</v>
      </c>
      <c r="D4038" s="1" t="s">
        <v>250</v>
      </c>
      <c r="E4038" s="12">
        <v>0.95833333333333337</v>
      </c>
      <c r="F4038" s="1">
        <v>1.889</v>
      </c>
      <c r="G4038" s="1">
        <v>4.9649999999999999</v>
      </c>
      <c r="H4038" s="1">
        <v>2.403</v>
      </c>
      <c r="I4038" s="1">
        <v>5.7759999999999998</v>
      </c>
      <c r="J4038" s="1">
        <v>0.17199999999999999</v>
      </c>
      <c r="K4038" s="1">
        <v>1.67</v>
      </c>
      <c r="L4038" s="1">
        <v>5.21</v>
      </c>
      <c r="M4038" s="1">
        <v>2.5129999999999999</v>
      </c>
      <c r="N4038" s="1">
        <v>6.0640000000000001</v>
      </c>
      <c r="O4038" s="1">
        <v>0.16500000000000001</v>
      </c>
      <c r="P4038" s="1"/>
    </row>
    <row r="4039" spans="1:16" ht="13.5" x14ac:dyDescent="0.35">
      <c r="A4039" s="1">
        <v>4032</v>
      </c>
      <c r="B4039" s="1">
        <v>4032</v>
      </c>
      <c r="C4039" s="1">
        <v>4033</v>
      </c>
      <c r="D4039" s="1" t="s">
        <v>251</v>
      </c>
      <c r="E4039" s="12">
        <v>0</v>
      </c>
      <c r="F4039" s="1">
        <v>0.23699999999999999</v>
      </c>
      <c r="G4039" s="1">
        <v>4.0789999999999997</v>
      </c>
      <c r="H4039" s="1">
        <v>1.827</v>
      </c>
      <c r="I4039" s="1">
        <v>4.875</v>
      </c>
      <c r="J4039" s="1">
        <v>6.0129999999999999</v>
      </c>
      <c r="K4039" s="1">
        <v>0.434</v>
      </c>
      <c r="L4039" s="1">
        <v>4.3029999999999999</v>
      </c>
      <c r="M4039" s="1">
        <v>1.9350000000000001</v>
      </c>
      <c r="N4039" s="1">
        <v>5.141</v>
      </c>
      <c r="O4039" s="1">
        <v>16.100000000000001</v>
      </c>
      <c r="P4039" s="1"/>
    </row>
    <row r="4040" spans="1:16" ht="13.5" x14ac:dyDescent="0.35">
      <c r="A4040" s="1">
        <v>4033</v>
      </c>
      <c r="B4040" s="1">
        <v>4033</v>
      </c>
      <c r="C4040" s="1">
        <v>4034</v>
      </c>
      <c r="D4040" s="1" t="s">
        <v>251</v>
      </c>
      <c r="E4040" s="12">
        <v>4.1666666666666664E-2</v>
      </c>
      <c r="F4040" s="1">
        <v>0.46400000000000002</v>
      </c>
      <c r="G4040" s="1">
        <v>2.5019999999999998</v>
      </c>
      <c r="H4040" s="1">
        <v>1.0449999999999999</v>
      </c>
      <c r="I4040" s="1">
        <v>3.085</v>
      </c>
      <c r="J4040" s="1">
        <v>13.765000000000001</v>
      </c>
      <c r="K4040" s="1">
        <v>0.81899999999999995</v>
      </c>
      <c r="L4040" s="1">
        <v>2.6419999999999999</v>
      </c>
      <c r="M4040" s="1">
        <v>1.1100000000000001</v>
      </c>
      <c r="N4040" s="1">
        <v>3.2549999999999999</v>
      </c>
      <c r="O4040" s="1">
        <v>37.279000000000003</v>
      </c>
      <c r="P4040" s="1"/>
    </row>
    <row r="4041" spans="1:16" ht="13.5" x14ac:dyDescent="0.35">
      <c r="A4041" s="1">
        <v>4034</v>
      </c>
      <c r="B4041" s="1">
        <v>4034</v>
      </c>
      <c r="C4041" s="1">
        <v>4035</v>
      </c>
      <c r="D4041" s="1" t="s">
        <v>251</v>
      </c>
      <c r="E4041" s="12">
        <v>8.3333333333333329E-2</v>
      </c>
      <c r="F4041" s="1">
        <v>0.46899999999999997</v>
      </c>
      <c r="G4041" s="1">
        <v>0.10299999999999999</v>
      </c>
      <c r="H4041" s="1">
        <v>5.3999999999999999E-2</v>
      </c>
      <c r="I4041" s="1">
        <v>0.245</v>
      </c>
      <c r="J4041" s="1">
        <v>3.0590000000000002</v>
      </c>
      <c r="K4041" s="1">
        <v>2.9000000000000001E-2</v>
      </c>
      <c r="L4041" s="1">
        <v>0.11700000000000001</v>
      </c>
      <c r="M4041" s="1">
        <v>4.7E-2</v>
      </c>
      <c r="N4041" s="1">
        <v>0.26600000000000001</v>
      </c>
      <c r="O4041" s="1">
        <v>0.621</v>
      </c>
      <c r="P4041" s="1"/>
    </row>
    <row r="4042" spans="1:16" ht="13.5" x14ac:dyDescent="0.35">
      <c r="A4042" s="1">
        <v>4035</v>
      </c>
      <c r="B4042" s="1">
        <v>4035</v>
      </c>
      <c r="C4042" s="1">
        <v>4036</v>
      </c>
      <c r="D4042" s="1" t="s">
        <v>251</v>
      </c>
      <c r="E4042" s="12">
        <v>0.125</v>
      </c>
      <c r="F4042" s="1">
        <v>0.17100000000000001</v>
      </c>
      <c r="G4042" s="1">
        <v>1.153</v>
      </c>
      <c r="H4042" s="1">
        <v>0.53300000000000003</v>
      </c>
      <c r="I4042" s="1">
        <v>1.407</v>
      </c>
      <c r="J4042" s="1">
        <v>2.278</v>
      </c>
      <c r="K4042" s="1">
        <v>3.7999999999999999E-2</v>
      </c>
      <c r="L4042" s="1">
        <v>1.204</v>
      </c>
      <c r="M4042" s="1">
        <v>0.55100000000000005</v>
      </c>
      <c r="N4042" s="1">
        <v>1.4710000000000001</v>
      </c>
      <c r="O4042" s="1">
        <v>11.929</v>
      </c>
      <c r="P4042" s="1"/>
    </row>
    <row r="4043" spans="1:16" ht="13.5" x14ac:dyDescent="0.35">
      <c r="A4043" s="1">
        <v>4036</v>
      </c>
      <c r="B4043" s="1">
        <v>4036</v>
      </c>
      <c r="C4043" s="1">
        <v>4037</v>
      </c>
      <c r="D4043" s="1" t="s">
        <v>251</v>
      </c>
      <c r="E4043" s="12">
        <v>0.16666666666666666</v>
      </c>
      <c r="F4043" s="1">
        <v>1.623</v>
      </c>
      <c r="G4043" s="1">
        <v>2.875</v>
      </c>
      <c r="H4043" s="1">
        <v>1.321</v>
      </c>
      <c r="I4043" s="1">
        <v>3.3719999999999999</v>
      </c>
      <c r="J4043" s="1">
        <v>13.279</v>
      </c>
      <c r="K4043" s="1">
        <v>1.296</v>
      </c>
      <c r="L4043" s="1">
        <v>3.0129999999999999</v>
      </c>
      <c r="M4043" s="1">
        <v>1.3779999999999999</v>
      </c>
      <c r="N4043" s="1">
        <v>3.536</v>
      </c>
      <c r="O4043" s="1">
        <v>22.004000000000001</v>
      </c>
      <c r="P4043" s="1"/>
    </row>
    <row r="4044" spans="1:16" ht="13.5" x14ac:dyDescent="0.35">
      <c r="A4044" s="1">
        <v>4037</v>
      </c>
      <c r="B4044" s="1">
        <v>4037</v>
      </c>
      <c r="C4044" s="1">
        <v>4038</v>
      </c>
      <c r="D4044" s="1" t="s">
        <v>251</v>
      </c>
      <c r="E4044" s="12">
        <v>0.20833333333333334</v>
      </c>
      <c r="F4044" s="1">
        <v>16.062999999999999</v>
      </c>
      <c r="G4044" s="1">
        <v>3.4380000000000002</v>
      </c>
      <c r="H4044" s="1">
        <v>1.577</v>
      </c>
      <c r="I4044" s="1">
        <v>4.1109999999999998</v>
      </c>
      <c r="J4044" s="1">
        <v>9.85</v>
      </c>
      <c r="K4044" s="1">
        <v>22.507999999999999</v>
      </c>
      <c r="L4044" s="1">
        <v>3.6070000000000002</v>
      </c>
      <c r="M4044" s="1">
        <v>1.649</v>
      </c>
      <c r="N4044" s="1">
        <v>4.3150000000000004</v>
      </c>
      <c r="O4044" s="1">
        <v>27.114999999999998</v>
      </c>
      <c r="P4044" s="1"/>
    </row>
    <row r="4045" spans="1:16" ht="13.5" x14ac:dyDescent="0.35">
      <c r="A4045" s="1">
        <v>4038</v>
      </c>
      <c r="B4045" s="1">
        <v>4038</v>
      </c>
      <c r="C4045" s="1">
        <v>4039</v>
      </c>
      <c r="D4045" s="1" t="s">
        <v>251</v>
      </c>
      <c r="E4045" s="12">
        <v>0.25</v>
      </c>
      <c r="F4045" s="1">
        <v>19.035</v>
      </c>
      <c r="G4045" s="1">
        <v>12.096</v>
      </c>
      <c r="H4045" s="1">
        <v>5.165</v>
      </c>
      <c r="I4045" s="1">
        <v>14.617000000000001</v>
      </c>
      <c r="J4045" s="1">
        <v>21.463000000000001</v>
      </c>
      <c r="K4045" s="1">
        <v>25.52</v>
      </c>
      <c r="L4045" s="1">
        <v>12.731999999999999</v>
      </c>
      <c r="M4045" s="1">
        <v>5.4409999999999998</v>
      </c>
      <c r="N4045" s="1">
        <v>15.384</v>
      </c>
      <c r="O4045" s="1">
        <v>58.64</v>
      </c>
      <c r="P4045" s="1"/>
    </row>
    <row r="4046" spans="1:16" ht="13.5" x14ac:dyDescent="0.35">
      <c r="A4046" s="1">
        <v>4039</v>
      </c>
      <c r="B4046" s="1">
        <v>4039</v>
      </c>
      <c r="C4046" s="1">
        <v>4040</v>
      </c>
      <c r="D4046" s="1" t="s">
        <v>251</v>
      </c>
      <c r="E4046" s="12">
        <v>0.29166666666666669</v>
      </c>
      <c r="F4046" s="1">
        <v>6.173</v>
      </c>
      <c r="G4046" s="1">
        <v>0.91700000000000004</v>
      </c>
      <c r="H4046" s="1">
        <v>5.2050000000000001</v>
      </c>
      <c r="I4046" s="1">
        <v>0.73099999999999998</v>
      </c>
      <c r="J4046" s="1">
        <v>19.882000000000001</v>
      </c>
      <c r="K4046" s="1">
        <v>6.1609999999999996</v>
      </c>
      <c r="L4046" s="1">
        <v>0.499</v>
      </c>
      <c r="M4046" s="1">
        <v>5.0490000000000004</v>
      </c>
      <c r="N4046" s="1">
        <v>1.2370000000000001</v>
      </c>
      <c r="O4046" s="1">
        <v>70.19</v>
      </c>
      <c r="P4046" s="1"/>
    </row>
    <row r="4047" spans="1:16" ht="13.5" x14ac:dyDescent="0.35">
      <c r="A4047" s="1">
        <v>4040</v>
      </c>
      <c r="B4047" s="1">
        <v>4040</v>
      </c>
      <c r="C4047" s="1">
        <v>4041</v>
      </c>
      <c r="D4047" s="1" t="s">
        <v>251</v>
      </c>
      <c r="E4047" s="12">
        <v>0.33333333333333331</v>
      </c>
      <c r="F4047" s="1">
        <v>0.79</v>
      </c>
      <c r="G4047" s="1">
        <v>2.7759999999999998</v>
      </c>
      <c r="H4047" s="1">
        <v>0.41599999999999998</v>
      </c>
      <c r="I4047" s="1">
        <v>3.7090000000000001</v>
      </c>
      <c r="J4047" s="1">
        <v>14.747</v>
      </c>
      <c r="K4047" s="1">
        <v>1.294</v>
      </c>
      <c r="L4047" s="1">
        <v>3.0329999999999999</v>
      </c>
      <c r="M4047" s="1">
        <v>0.51400000000000001</v>
      </c>
      <c r="N4047" s="1">
        <v>4.0170000000000003</v>
      </c>
      <c r="O4047" s="1">
        <v>43.863999999999997</v>
      </c>
      <c r="P4047" s="1"/>
    </row>
    <row r="4048" spans="1:16" ht="13.5" x14ac:dyDescent="0.35">
      <c r="A4048" s="1">
        <v>4041</v>
      </c>
      <c r="B4048" s="1">
        <v>4041</v>
      </c>
      <c r="C4048" s="1">
        <v>4042</v>
      </c>
      <c r="D4048" s="1" t="s">
        <v>251</v>
      </c>
      <c r="E4048" s="12">
        <v>0.375</v>
      </c>
      <c r="F4048" s="1">
        <v>0.85</v>
      </c>
      <c r="G4048" s="1">
        <v>2.77</v>
      </c>
      <c r="H4048" s="1">
        <v>0.81799999999999995</v>
      </c>
      <c r="I4048" s="1">
        <v>3.4849999999999999</v>
      </c>
      <c r="J4048" s="1">
        <v>11.579000000000001</v>
      </c>
      <c r="K4048" s="1">
        <v>1.0069999999999999</v>
      </c>
      <c r="L4048" s="1">
        <v>2.9540000000000002</v>
      </c>
      <c r="M4048" s="1">
        <v>0.90200000000000002</v>
      </c>
      <c r="N4048" s="1">
        <v>3.706</v>
      </c>
      <c r="O4048" s="1">
        <v>32.799999999999997</v>
      </c>
      <c r="P4048" s="1"/>
    </row>
    <row r="4049" spans="1:16" ht="13.5" x14ac:dyDescent="0.35">
      <c r="A4049" s="1">
        <v>4042</v>
      </c>
      <c r="B4049" s="1">
        <v>4042</v>
      </c>
      <c r="C4049" s="1">
        <v>4043</v>
      </c>
      <c r="D4049" s="1" t="s">
        <v>251</v>
      </c>
      <c r="E4049" s="12">
        <v>0.41666666666666669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/>
    </row>
    <row r="4050" spans="1:16" ht="13.5" x14ac:dyDescent="0.35">
      <c r="A4050" s="1">
        <v>4043</v>
      </c>
      <c r="B4050" s="1">
        <v>4043</v>
      </c>
      <c r="C4050" s="1">
        <v>4044</v>
      </c>
      <c r="D4050" s="1" t="s">
        <v>251</v>
      </c>
      <c r="E4050" s="12">
        <v>0.45833333333333331</v>
      </c>
      <c r="F4050" s="1">
        <v>0</v>
      </c>
      <c r="G4050" s="1">
        <v>1.131</v>
      </c>
      <c r="H4050" s="1">
        <v>0</v>
      </c>
      <c r="I4050" s="1">
        <v>2</v>
      </c>
      <c r="J4050" s="1">
        <v>0</v>
      </c>
      <c r="K4050" s="1">
        <v>0</v>
      </c>
      <c r="L4050" s="1">
        <v>1.3029999999999999</v>
      </c>
      <c r="M4050" s="1">
        <v>0</v>
      </c>
      <c r="N4050" s="1">
        <v>2.222</v>
      </c>
      <c r="O4050" s="1">
        <v>0</v>
      </c>
      <c r="P4050" s="1"/>
    </row>
    <row r="4051" spans="1:16" ht="13.5" x14ac:dyDescent="0.35">
      <c r="A4051" s="1">
        <v>4044</v>
      </c>
      <c r="B4051" s="1">
        <v>4044</v>
      </c>
      <c r="C4051" s="1">
        <v>4045</v>
      </c>
      <c r="D4051" s="1" t="s">
        <v>251</v>
      </c>
      <c r="E4051" s="12">
        <v>0.5</v>
      </c>
      <c r="F4051" s="1">
        <v>0</v>
      </c>
      <c r="G4051" s="1">
        <v>0.49199999999999999</v>
      </c>
      <c r="H4051" s="1">
        <v>0</v>
      </c>
      <c r="I4051" s="1">
        <v>0.76500000000000001</v>
      </c>
      <c r="J4051" s="1">
        <v>4.7910000000000004</v>
      </c>
      <c r="K4051" s="1">
        <v>1.339</v>
      </c>
      <c r="L4051" s="1">
        <v>0.53</v>
      </c>
      <c r="M4051" s="1">
        <v>0</v>
      </c>
      <c r="N4051" s="1">
        <v>0.92500000000000004</v>
      </c>
      <c r="O4051" s="1">
        <v>41.219000000000001</v>
      </c>
      <c r="P4051" s="1"/>
    </row>
    <row r="4052" spans="1:16" ht="13.5" x14ac:dyDescent="0.35">
      <c r="A4052" s="1">
        <v>4045</v>
      </c>
      <c r="B4052" s="1">
        <v>4045</v>
      </c>
      <c r="C4052" s="1">
        <v>4046</v>
      </c>
      <c r="D4052" s="1" t="s">
        <v>251</v>
      </c>
      <c r="E4052" s="12">
        <v>0.54166666666666663</v>
      </c>
      <c r="F4052" s="1">
        <v>0.16300000000000001</v>
      </c>
      <c r="G4052" s="1">
        <v>4.6020000000000003</v>
      </c>
      <c r="H4052" s="1">
        <v>0.34799999999999998</v>
      </c>
      <c r="I4052" s="1">
        <v>6.4249999999999998</v>
      </c>
      <c r="J4052" s="1">
        <v>3.8849999999999998</v>
      </c>
      <c r="K4052" s="1">
        <v>4.5030000000000001</v>
      </c>
      <c r="L4052" s="1">
        <v>5.0010000000000003</v>
      </c>
      <c r="M4052" s="1">
        <v>0.48699999999999999</v>
      </c>
      <c r="N4052" s="1">
        <v>6.7709999999999999</v>
      </c>
      <c r="O4052" s="1">
        <v>8.4930000000000003</v>
      </c>
      <c r="P4052" s="1"/>
    </row>
    <row r="4053" spans="1:16" ht="13.5" x14ac:dyDescent="0.35">
      <c r="A4053" s="1">
        <v>4046</v>
      </c>
      <c r="B4053" s="1">
        <v>4046</v>
      </c>
      <c r="C4053" s="1">
        <v>4047</v>
      </c>
      <c r="D4053" s="1" t="s">
        <v>251</v>
      </c>
      <c r="E4053" s="12">
        <v>0.58333333333333337</v>
      </c>
      <c r="F4053" s="1">
        <v>0.16300000000000001</v>
      </c>
      <c r="G4053" s="1">
        <v>2.3159999999999998</v>
      </c>
      <c r="H4053" s="1">
        <v>0.34799999999999998</v>
      </c>
      <c r="I4053" s="1">
        <v>3.3439999999999999</v>
      </c>
      <c r="J4053" s="1">
        <v>3.8690000000000002</v>
      </c>
      <c r="K4053" s="1">
        <v>5.0250000000000004</v>
      </c>
      <c r="L4053" s="1">
        <v>2.5670000000000002</v>
      </c>
      <c r="M4053" s="1">
        <v>0.29699999999999999</v>
      </c>
      <c r="N4053" s="1">
        <v>3.61</v>
      </c>
      <c r="O4053" s="1">
        <v>52.981000000000002</v>
      </c>
      <c r="P4053" s="1"/>
    </row>
    <row r="4054" spans="1:16" ht="13.5" x14ac:dyDescent="0.35">
      <c r="A4054" s="1">
        <v>4047</v>
      </c>
      <c r="B4054" s="1">
        <v>4047</v>
      </c>
      <c r="C4054" s="1">
        <v>4048</v>
      </c>
      <c r="D4054" s="1" t="s">
        <v>251</v>
      </c>
      <c r="E4054" s="12">
        <v>0.625</v>
      </c>
      <c r="F4054" s="1">
        <v>0</v>
      </c>
      <c r="G4054" s="1">
        <v>3.91</v>
      </c>
      <c r="H4054" s="1">
        <v>0</v>
      </c>
      <c r="I4054" s="1">
        <v>5.8460000000000001</v>
      </c>
      <c r="J4054" s="1">
        <v>4.7750000000000004</v>
      </c>
      <c r="K4054" s="1">
        <v>0.81599999999999995</v>
      </c>
      <c r="L4054" s="1">
        <v>4.2670000000000003</v>
      </c>
      <c r="M4054" s="1">
        <v>0.191</v>
      </c>
      <c r="N4054" s="1">
        <v>6.3070000000000004</v>
      </c>
      <c r="O4054" s="1">
        <v>85.706999999999994</v>
      </c>
      <c r="P4054" s="1"/>
    </row>
    <row r="4055" spans="1:16" ht="13.5" x14ac:dyDescent="0.35">
      <c r="A4055" s="1">
        <v>4048</v>
      </c>
      <c r="B4055" s="1">
        <v>4048</v>
      </c>
      <c r="C4055" s="1">
        <v>4049</v>
      </c>
      <c r="D4055" s="1" t="s">
        <v>251</v>
      </c>
      <c r="E4055" s="12">
        <v>0.66666666666666663</v>
      </c>
      <c r="F4055" s="1">
        <v>3.827</v>
      </c>
      <c r="G4055" s="1">
        <v>5.0330000000000004</v>
      </c>
      <c r="H4055" s="1">
        <v>3.67</v>
      </c>
      <c r="I4055" s="1">
        <v>5.3650000000000002</v>
      </c>
      <c r="J4055" s="1">
        <v>4.6029999999999998</v>
      </c>
      <c r="K4055" s="1">
        <v>6.5640000000000001</v>
      </c>
      <c r="L4055" s="1">
        <v>5.1920000000000002</v>
      </c>
      <c r="M4055" s="1">
        <v>3.7989999999999999</v>
      </c>
      <c r="N4055" s="1">
        <v>5.5359999999999996</v>
      </c>
      <c r="O4055" s="1">
        <v>23.696000000000002</v>
      </c>
      <c r="P4055" s="1"/>
    </row>
    <row r="4056" spans="1:16" ht="13.5" x14ac:dyDescent="0.35">
      <c r="A4056" s="1">
        <v>4049</v>
      </c>
      <c r="B4056" s="1">
        <v>4049</v>
      </c>
      <c r="C4056" s="1">
        <v>4050</v>
      </c>
      <c r="D4056" s="1" t="s">
        <v>251</v>
      </c>
      <c r="E4056" s="12">
        <v>0.70833333333333337</v>
      </c>
      <c r="F4056" s="1">
        <v>4.7409999999999997</v>
      </c>
      <c r="G4056" s="1">
        <v>7.8129999999999997</v>
      </c>
      <c r="H4056" s="1">
        <v>5.4509999999999996</v>
      </c>
      <c r="I4056" s="1">
        <v>7.6859999999999999</v>
      </c>
      <c r="J4056" s="1">
        <v>9.6470000000000002</v>
      </c>
      <c r="K4056" s="1">
        <v>3.2639999999999998</v>
      </c>
      <c r="L4056" s="1">
        <v>8.0839999999999996</v>
      </c>
      <c r="M4056" s="1">
        <v>5.5880000000000001</v>
      </c>
      <c r="N4056" s="1">
        <v>7.952</v>
      </c>
      <c r="O4056" s="1">
        <v>7.5</v>
      </c>
      <c r="P4056" s="1"/>
    </row>
    <row r="4057" spans="1:16" ht="13.5" x14ac:dyDescent="0.35">
      <c r="A4057" s="1">
        <v>4050</v>
      </c>
      <c r="B4057" s="1">
        <v>4050</v>
      </c>
      <c r="C4057" s="1">
        <v>4051</v>
      </c>
      <c r="D4057" s="1" t="s">
        <v>251</v>
      </c>
      <c r="E4057" s="12">
        <v>0.75</v>
      </c>
      <c r="F4057" s="1">
        <v>2.6520000000000001</v>
      </c>
      <c r="G4057" s="1">
        <v>5.7779999999999996</v>
      </c>
      <c r="H4057" s="1">
        <v>3.37</v>
      </c>
      <c r="I4057" s="1">
        <v>5.8090000000000002</v>
      </c>
      <c r="J4057" s="1">
        <v>9.5050000000000008</v>
      </c>
      <c r="K4057" s="1">
        <v>2.7090000000000001</v>
      </c>
      <c r="L4057" s="1">
        <v>6.0339999999999998</v>
      </c>
      <c r="M4057" s="1">
        <v>3.496</v>
      </c>
      <c r="N4057" s="1">
        <v>6.0679999999999996</v>
      </c>
      <c r="O4057" s="1">
        <v>25.091999999999999</v>
      </c>
      <c r="P4057" s="1"/>
    </row>
    <row r="4058" spans="1:16" ht="13.5" x14ac:dyDescent="0.35">
      <c r="A4058" s="1">
        <v>4051</v>
      </c>
      <c r="B4058" s="1">
        <v>4051</v>
      </c>
      <c r="C4058" s="1">
        <v>4052</v>
      </c>
      <c r="D4058" s="1" t="s">
        <v>251</v>
      </c>
      <c r="E4058" s="12">
        <v>0.79166666666666663</v>
      </c>
      <c r="F4058" s="1">
        <v>4.5190000000000001</v>
      </c>
      <c r="G4058" s="1">
        <v>12.148</v>
      </c>
      <c r="H4058" s="1">
        <v>6.2069999999999999</v>
      </c>
      <c r="I4058" s="1">
        <v>12.349</v>
      </c>
      <c r="J4058" s="1">
        <v>17.425000000000001</v>
      </c>
      <c r="K4058" s="1">
        <v>4.16</v>
      </c>
      <c r="L4058" s="1">
        <v>12.8</v>
      </c>
      <c r="M4058" s="1">
        <v>6.5540000000000003</v>
      </c>
      <c r="N4058" s="1">
        <v>13.012</v>
      </c>
      <c r="O4058" s="1">
        <v>0.315</v>
      </c>
      <c r="P4058" s="1"/>
    </row>
    <row r="4059" spans="1:16" ht="13.5" x14ac:dyDescent="0.35">
      <c r="A4059" s="1">
        <v>4052</v>
      </c>
      <c r="B4059" s="1">
        <v>4052</v>
      </c>
      <c r="C4059" s="1">
        <v>4053</v>
      </c>
      <c r="D4059" s="1" t="s">
        <v>251</v>
      </c>
      <c r="E4059" s="12">
        <v>0.83333333333333337</v>
      </c>
      <c r="F4059" s="1">
        <v>1.145</v>
      </c>
      <c r="G4059" s="1">
        <v>2.847</v>
      </c>
      <c r="H4059" s="1">
        <v>1.675</v>
      </c>
      <c r="I4059" s="1">
        <v>2.8610000000000002</v>
      </c>
      <c r="J4059" s="1">
        <v>0.33300000000000002</v>
      </c>
      <c r="K4059" s="1">
        <v>0.76400000000000001</v>
      </c>
      <c r="L4059" s="1">
        <v>2.976</v>
      </c>
      <c r="M4059" s="1">
        <v>1.74</v>
      </c>
      <c r="N4059" s="1">
        <v>2.992</v>
      </c>
      <c r="O4059" s="1">
        <v>0.29799999999999999</v>
      </c>
      <c r="P4059" s="1"/>
    </row>
    <row r="4060" spans="1:16" ht="13.5" x14ac:dyDescent="0.35">
      <c r="A4060" s="1">
        <v>4053</v>
      </c>
      <c r="B4060" s="1">
        <v>4053</v>
      </c>
      <c r="C4060" s="1">
        <v>4054</v>
      </c>
      <c r="D4060" s="1" t="s">
        <v>251</v>
      </c>
      <c r="E4060" s="12">
        <v>0.875</v>
      </c>
      <c r="F4060" s="1">
        <v>8.1470000000000002</v>
      </c>
      <c r="G4060" s="1">
        <v>14.02</v>
      </c>
      <c r="H4060" s="1">
        <v>7.524</v>
      </c>
      <c r="I4060" s="1">
        <v>13.026</v>
      </c>
      <c r="J4060" s="1">
        <v>47.692999999999998</v>
      </c>
      <c r="K4060" s="1">
        <v>6.8109999999999999</v>
      </c>
      <c r="L4060" s="1">
        <v>14.708</v>
      </c>
      <c r="M4060" s="1">
        <v>7.8710000000000004</v>
      </c>
      <c r="N4060" s="1">
        <v>13.662000000000001</v>
      </c>
      <c r="O4060" s="1">
        <v>0.75700000000000001</v>
      </c>
      <c r="P4060" s="1"/>
    </row>
    <row r="4061" spans="1:16" ht="13.5" x14ac:dyDescent="0.35">
      <c r="A4061" s="1">
        <v>4054</v>
      </c>
      <c r="B4061" s="1">
        <v>4054</v>
      </c>
      <c r="C4061" s="1">
        <v>4055</v>
      </c>
      <c r="D4061" s="1" t="s">
        <v>251</v>
      </c>
      <c r="E4061" s="12">
        <v>0.91666666666666663</v>
      </c>
      <c r="F4061" s="1">
        <v>1.988</v>
      </c>
      <c r="G4061" s="1">
        <v>6.5350000000000001</v>
      </c>
      <c r="H4061" s="1">
        <v>2.9630000000000001</v>
      </c>
      <c r="I4061" s="1">
        <v>6.65</v>
      </c>
      <c r="J4061" s="1">
        <v>14.285</v>
      </c>
      <c r="K4061" s="1">
        <v>2.0470000000000002</v>
      </c>
      <c r="L4061" s="1">
        <v>6.9249999999999998</v>
      </c>
      <c r="M4061" s="1">
        <v>3.1680000000000001</v>
      </c>
      <c r="N4061" s="1">
        <v>7.0449999999999999</v>
      </c>
      <c r="O4061" s="1">
        <v>0.90700000000000003</v>
      </c>
      <c r="P4061" s="1"/>
    </row>
    <row r="4062" spans="1:16" ht="13.5" x14ac:dyDescent="0.35">
      <c r="A4062" s="1">
        <v>4055</v>
      </c>
      <c r="B4062" s="1">
        <v>4055</v>
      </c>
      <c r="C4062" s="1">
        <v>4056</v>
      </c>
      <c r="D4062" s="1" t="s">
        <v>251</v>
      </c>
      <c r="E4062" s="12">
        <v>0.95833333333333337</v>
      </c>
      <c r="F4062" s="1">
        <v>2.0270000000000001</v>
      </c>
      <c r="G4062" s="1">
        <v>4.5609999999999999</v>
      </c>
      <c r="H4062" s="1">
        <v>3.536</v>
      </c>
      <c r="I4062" s="1">
        <v>2.4009999999999998</v>
      </c>
      <c r="J4062" s="1">
        <v>10.311999999999999</v>
      </c>
      <c r="K4062" s="1">
        <v>2.472</v>
      </c>
      <c r="L4062" s="1">
        <v>4.7679999999999998</v>
      </c>
      <c r="M4062" s="1">
        <v>3.6880000000000002</v>
      </c>
      <c r="N4062" s="1">
        <v>2.496</v>
      </c>
      <c r="O4062" s="1">
        <v>0.54800000000000004</v>
      </c>
      <c r="P4062" s="1"/>
    </row>
    <row r="4063" spans="1:16" ht="13.5" x14ac:dyDescent="0.35">
      <c r="A4063" s="1">
        <v>4056</v>
      </c>
      <c r="B4063" s="1">
        <v>4056</v>
      </c>
      <c r="C4063" s="1">
        <v>4057</v>
      </c>
      <c r="D4063" s="1" t="s">
        <v>252</v>
      </c>
      <c r="E4063" s="12">
        <v>0</v>
      </c>
      <c r="F4063" s="1">
        <v>5.4349999999999996</v>
      </c>
      <c r="G4063" s="1">
        <v>9.33</v>
      </c>
      <c r="H4063" s="1">
        <v>5.3239999999999998</v>
      </c>
      <c r="I4063" s="1">
        <v>6.6980000000000004</v>
      </c>
      <c r="J4063" s="1">
        <v>16.466999999999999</v>
      </c>
      <c r="K4063" s="1">
        <v>4.9109999999999996</v>
      </c>
      <c r="L4063" s="1">
        <v>9.8330000000000002</v>
      </c>
      <c r="M4063" s="1">
        <v>5.62</v>
      </c>
      <c r="N4063" s="1">
        <v>7.0640000000000001</v>
      </c>
      <c r="O4063" s="1">
        <v>0.29599999999999999</v>
      </c>
      <c r="P4063" s="1"/>
    </row>
    <row r="4064" spans="1:16" ht="13.5" x14ac:dyDescent="0.35">
      <c r="A4064" s="1">
        <v>4057</v>
      </c>
      <c r="B4064" s="1">
        <v>4057</v>
      </c>
      <c r="C4064" s="1">
        <v>4058</v>
      </c>
      <c r="D4064" s="1" t="s">
        <v>252</v>
      </c>
      <c r="E4064" s="12">
        <v>4.1666666666666664E-2</v>
      </c>
      <c r="F4064" s="1">
        <v>0.995</v>
      </c>
      <c r="G4064" s="1">
        <v>0.64500000000000002</v>
      </c>
      <c r="H4064" s="1">
        <v>0.39800000000000002</v>
      </c>
      <c r="I4064" s="1">
        <v>0.78200000000000003</v>
      </c>
      <c r="J4064" s="1">
        <v>2.1909999999999998</v>
      </c>
      <c r="K4064" s="1">
        <v>1.097</v>
      </c>
      <c r="L4064" s="1">
        <v>0.66300000000000003</v>
      </c>
      <c r="M4064" s="1">
        <v>0.40100000000000002</v>
      </c>
      <c r="N4064" s="1">
        <v>0.80600000000000005</v>
      </c>
      <c r="O4064" s="1">
        <v>23.556000000000001</v>
      </c>
      <c r="P4064" s="1"/>
    </row>
    <row r="4065" spans="1:16" ht="13.5" x14ac:dyDescent="0.35">
      <c r="A4065" s="1">
        <v>4058</v>
      </c>
      <c r="B4065" s="1">
        <v>4058</v>
      </c>
      <c r="C4065" s="1">
        <v>4059</v>
      </c>
      <c r="D4065" s="1" t="s">
        <v>252</v>
      </c>
      <c r="E4065" s="12">
        <v>8.3333333333333329E-2</v>
      </c>
      <c r="F4065" s="1">
        <v>5.2549999999999999</v>
      </c>
      <c r="G4065" s="1">
        <v>9.6869999999999994</v>
      </c>
      <c r="H4065" s="1">
        <v>4.8849999999999998</v>
      </c>
      <c r="I4065" s="1">
        <v>8.9160000000000004</v>
      </c>
      <c r="J4065" s="1">
        <v>21.081</v>
      </c>
      <c r="K4065" s="1">
        <v>5.3680000000000003</v>
      </c>
      <c r="L4065" s="1">
        <v>10.172000000000001</v>
      </c>
      <c r="M4065" s="1">
        <v>5.1189999999999998</v>
      </c>
      <c r="N4065" s="1">
        <v>9.3610000000000007</v>
      </c>
      <c r="O4065" s="1">
        <v>73.206000000000003</v>
      </c>
      <c r="P4065" s="1"/>
    </row>
    <row r="4066" spans="1:16" ht="13.5" x14ac:dyDescent="0.35">
      <c r="A4066" s="1">
        <v>4059</v>
      </c>
      <c r="B4066" s="1">
        <v>4059</v>
      </c>
      <c r="C4066" s="1">
        <v>4060</v>
      </c>
      <c r="D4066" s="1" t="s">
        <v>252</v>
      </c>
      <c r="E4066" s="12">
        <v>0.125</v>
      </c>
      <c r="F4066" s="1">
        <v>6.3760000000000003</v>
      </c>
      <c r="G4066" s="1">
        <v>12.151</v>
      </c>
      <c r="H4066" s="1">
        <v>7.6379999999999999</v>
      </c>
      <c r="I4066" s="1">
        <v>8.0109999999999992</v>
      </c>
      <c r="J4066" s="1">
        <v>10.025</v>
      </c>
      <c r="K4066" s="1">
        <v>6.2610000000000001</v>
      </c>
      <c r="L4066" s="1">
        <v>12.768000000000001</v>
      </c>
      <c r="M4066" s="1">
        <v>8.0190000000000001</v>
      </c>
      <c r="N4066" s="1">
        <v>8.4130000000000003</v>
      </c>
      <c r="O4066" s="1">
        <v>75.078000000000003</v>
      </c>
      <c r="P4066" s="1"/>
    </row>
    <row r="4067" spans="1:16" ht="13.5" x14ac:dyDescent="0.35">
      <c r="A4067" s="1">
        <v>4060</v>
      </c>
      <c r="B4067" s="1">
        <v>4060</v>
      </c>
      <c r="C4067" s="1">
        <v>4061</v>
      </c>
      <c r="D4067" s="1" t="s">
        <v>252</v>
      </c>
      <c r="E4067" s="12">
        <v>0.16666666666666666</v>
      </c>
      <c r="F4067" s="1">
        <v>4.9470000000000001</v>
      </c>
      <c r="G4067" s="1">
        <v>9.0069999999999997</v>
      </c>
      <c r="H4067" s="1">
        <v>5.0819999999999999</v>
      </c>
      <c r="I4067" s="1">
        <v>6.4619999999999997</v>
      </c>
      <c r="J4067" s="1">
        <v>12.525</v>
      </c>
      <c r="K4067" s="1">
        <v>4.9450000000000003</v>
      </c>
      <c r="L4067" s="1">
        <v>9.484</v>
      </c>
      <c r="M4067" s="1">
        <v>5.3550000000000004</v>
      </c>
      <c r="N4067" s="1">
        <v>6.806</v>
      </c>
      <c r="O4067" s="1">
        <v>59.14</v>
      </c>
      <c r="P4067" s="1"/>
    </row>
    <row r="4068" spans="1:16" ht="13.5" x14ac:dyDescent="0.35">
      <c r="A4068" s="1">
        <v>4061</v>
      </c>
      <c r="B4068" s="1">
        <v>4061</v>
      </c>
      <c r="C4068" s="1">
        <v>4062</v>
      </c>
      <c r="D4068" s="1" t="s">
        <v>252</v>
      </c>
      <c r="E4068" s="12">
        <v>0.20833333333333334</v>
      </c>
      <c r="F4068" s="1">
        <v>6.968</v>
      </c>
      <c r="G4068" s="1">
        <v>15.144</v>
      </c>
      <c r="H4068" s="1">
        <v>8.2609999999999992</v>
      </c>
      <c r="I4068" s="1">
        <v>12.316000000000001</v>
      </c>
      <c r="J4068" s="1">
        <v>23.744</v>
      </c>
      <c r="K4068" s="1">
        <v>7.2690000000000001</v>
      </c>
      <c r="L4068" s="1">
        <v>15.938000000000001</v>
      </c>
      <c r="M4068" s="1">
        <v>8.6980000000000004</v>
      </c>
      <c r="N4068" s="1">
        <v>12.962999999999999</v>
      </c>
      <c r="O4068" s="1">
        <v>111.571</v>
      </c>
      <c r="P4068" s="1"/>
    </row>
    <row r="4069" spans="1:16" ht="13.5" x14ac:dyDescent="0.35">
      <c r="A4069" s="1">
        <v>4062</v>
      </c>
      <c r="B4069" s="1">
        <v>4062</v>
      </c>
      <c r="C4069" s="1">
        <v>4063</v>
      </c>
      <c r="D4069" s="1" t="s">
        <v>252</v>
      </c>
      <c r="E4069" s="12">
        <v>0.25</v>
      </c>
      <c r="F4069" s="1">
        <v>0.61599999999999999</v>
      </c>
      <c r="G4069" s="1">
        <v>0.05</v>
      </c>
      <c r="H4069" s="1">
        <v>5.5E-2</v>
      </c>
      <c r="I4069" s="1">
        <v>4.9000000000000002E-2</v>
      </c>
      <c r="J4069" s="1">
        <v>5.3999999999999999E-2</v>
      </c>
      <c r="K4069" s="1">
        <v>0.372</v>
      </c>
      <c r="L4069" s="1">
        <v>4.9000000000000002E-2</v>
      </c>
      <c r="M4069" s="1">
        <v>5.2999999999999999E-2</v>
      </c>
      <c r="N4069" s="1">
        <v>4.8000000000000001E-2</v>
      </c>
      <c r="O4069" s="1">
        <v>5.0999999999999997E-2</v>
      </c>
      <c r="P4069" s="1"/>
    </row>
    <row r="4070" spans="1:16" ht="13.5" x14ac:dyDescent="0.35">
      <c r="A4070" s="1">
        <v>4063</v>
      </c>
      <c r="B4070" s="1">
        <v>4063</v>
      </c>
      <c r="C4070" s="1">
        <v>4064</v>
      </c>
      <c r="D4070" s="1" t="s">
        <v>252</v>
      </c>
      <c r="E4070" s="12">
        <v>0.29166666666666669</v>
      </c>
      <c r="F4070" s="1">
        <v>1.4990000000000001</v>
      </c>
      <c r="G4070" s="1">
        <v>1.1379999999999999</v>
      </c>
      <c r="H4070" s="1">
        <v>3.944</v>
      </c>
      <c r="I4070" s="1">
        <v>0.17100000000000001</v>
      </c>
      <c r="J4070" s="1">
        <v>4.8869999999999996</v>
      </c>
      <c r="K4070" s="1">
        <v>2.7080000000000002</v>
      </c>
      <c r="L4070" s="1">
        <v>1.6830000000000001</v>
      </c>
      <c r="M4070" s="1">
        <v>3.6629999999999998</v>
      </c>
      <c r="N4070" s="1">
        <v>0.66600000000000004</v>
      </c>
      <c r="O4070" s="1">
        <v>43.179000000000002</v>
      </c>
      <c r="P4070" s="1"/>
    </row>
    <row r="4071" spans="1:16" ht="13.5" x14ac:dyDescent="0.35">
      <c r="A4071" s="1">
        <v>4064</v>
      </c>
      <c r="B4071" s="1">
        <v>4064</v>
      </c>
      <c r="C4071" s="1">
        <v>4065</v>
      </c>
      <c r="D4071" s="1" t="s">
        <v>252</v>
      </c>
      <c r="E4071" s="12">
        <v>0.33333333333333331</v>
      </c>
      <c r="F4071" s="1">
        <v>4.7640000000000002</v>
      </c>
      <c r="G4071" s="1">
        <v>1.806</v>
      </c>
      <c r="H4071" s="1">
        <v>0.77800000000000002</v>
      </c>
      <c r="I4071" s="1">
        <v>1.9450000000000001</v>
      </c>
      <c r="J4071" s="1">
        <v>7.61</v>
      </c>
      <c r="K4071" s="1">
        <v>8.08</v>
      </c>
      <c r="L4071" s="1">
        <v>1.9</v>
      </c>
      <c r="M4071" s="1">
        <v>0.82</v>
      </c>
      <c r="N4071" s="1">
        <v>2.0470000000000002</v>
      </c>
      <c r="O4071" s="1">
        <v>21.45</v>
      </c>
      <c r="P4071" s="1"/>
    </row>
    <row r="4072" spans="1:16" ht="13.5" x14ac:dyDescent="0.35">
      <c r="A4072" s="1">
        <v>4065</v>
      </c>
      <c r="B4072" s="1">
        <v>4065</v>
      </c>
      <c r="C4072" s="1">
        <v>4066</v>
      </c>
      <c r="D4072" s="1" t="s">
        <v>252</v>
      </c>
      <c r="E4072" s="12">
        <v>0.375</v>
      </c>
      <c r="F4072" s="1">
        <v>0.50700000000000001</v>
      </c>
      <c r="G4072" s="1">
        <v>1.19</v>
      </c>
      <c r="H4072" s="1">
        <v>1.2569999999999999</v>
      </c>
      <c r="I4072" s="1">
        <v>0.18099999999999999</v>
      </c>
      <c r="J4072" s="1">
        <v>8.3490000000000002</v>
      </c>
      <c r="K4072" s="1">
        <v>0.35499999999999998</v>
      </c>
      <c r="L4072" s="1">
        <v>1.25</v>
      </c>
      <c r="M4072" s="1">
        <v>1.321</v>
      </c>
      <c r="N4072" s="1">
        <v>0.192</v>
      </c>
      <c r="O4072" s="1">
        <v>39.284999999999997</v>
      </c>
      <c r="P4072" s="1"/>
    </row>
    <row r="4073" spans="1:16" ht="13.5" x14ac:dyDescent="0.35">
      <c r="A4073" s="1">
        <v>4066</v>
      </c>
      <c r="B4073" s="1">
        <v>4066</v>
      </c>
      <c r="C4073" s="1">
        <v>4067</v>
      </c>
      <c r="D4073" s="1" t="s">
        <v>252</v>
      </c>
      <c r="E4073" s="12">
        <v>0.41666666666666669</v>
      </c>
      <c r="F4073" s="1">
        <v>2.8719999999999999</v>
      </c>
      <c r="G4073" s="1">
        <v>4.601</v>
      </c>
      <c r="H4073" s="1">
        <v>1.4810000000000001</v>
      </c>
      <c r="I4073" s="1">
        <v>6.0469999999999997</v>
      </c>
      <c r="J4073" s="1">
        <v>9.1609999999999996</v>
      </c>
      <c r="K4073" s="1">
        <v>4.8860000000000001</v>
      </c>
      <c r="L4073" s="1">
        <v>4.843</v>
      </c>
      <c r="M4073" s="1">
        <v>1.5609999999999999</v>
      </c>
      <c r="N4073" s="1">
        <v>6.3650000000000002</v>
      </c>
      <c r="O4073" s="1">
        <v>42.677</v>
      </c>
      <c r="P4073" s="1"/>
    </row>
    <row r="4074" spans="1:16" ht="13.5" x14ac:dyDescent="0.35">
      <c r="A4074" s="1">
        <v>4067</v>
      </c>
      <c r="B4074" s="1">
        <v>4067</v>
      </c>
      <c r="C4074" s="1">
        <v>4068</v>
      </c>
      <c r="D4074" s="1" t="s">
        <v>252</v>
      </c>
      <c r="E4074" s="12">
        <v>0.45833333333333331</v>
      </c>
      <c r="F4074" s="1">
        <v>20.439</v>
      </c>
      <c r="G4074" s="1">
        <v>17.448</v>
      </c>
      <c r="H4074" s="1">
        <v>8.1539999999999999</v>
      </c>
      <c r="I4074" s="1">
        <v>17.074999999999999</v>
      </c>
      <c r="J4074" s="1">
        <v>27.538</v>
      </c>
      <c r="K4074" s="1">
        <v>25.771999999999998</v>
      </c>
      <c r="L4074" s="1">
        <v>18.350000000000001</v>
      </c>
      <c r="M4074" s="1">
        <v>8.5719999999999992</v>
      </c>
      <c r="N4074" s="1">
        <v>17.957999999999998</v>
      </c>
      <c r="O4074" s="1">
        <v>71.138999999999996</v>
      </c>
      <c r="P4074" s="1"/>
    </row>
    <row r="4075" spans="1:16" ht="13.5" x14ac:dyDescent="0.35">
      <c r="A4075" s="1">
        <v>4068</v>
      </c>
      <c r="B4075" s="1">
        <v>4068</v>
      </c>
      <c r="C4075" s="1">
        <v>4069</v>
      </c>
      <c r="D4075" s="1" t="s">
        <v>252</v>
      </c>
      <c r="E4075" s="12">
        <v>0.5</v>
      </c>
      <c r="F4075" s="1">
        <v>11.068</v>
      </c>
      <c r="G4075" s="1">
        <v>7.7249999999999996</v>
      </c>
      <c r="H4075" s="1">
        <v>1.093</v>
      </c>
      <c r="I4075" s="1">
        <v>13.356999999999999</v>
      </c>
      <c r="J4075" s="1">
        <v>19.039000000000001</v>
      </c>
      <c r="K4075" s="1">
        <v>20.875</v>
      </c>
      <c r="L4075" s="1">
        <v>8.141</v>
      </c>
      <c r="M4075" s="1">
        <v>1.1639999999999999</v>
      </c>
      <c r="N4075" s="1">
        <v>14.066000000000001</v>
      </c>
      <c r="O4075" s="1">
        <v>58.151000000000003</v>
      </c>
      <c r="P4075" s="1"/>
    </row>
    <row r="4076" spans="1:16" ht="13.5" x14ac:dyDescent="0.35">
      <c r="A4076" s="1">
        <v>4069</v>
      </c>
      <c r="B4076" s="1">
        <v>4069</v>
      </c>
      <c r="C4076" s="1">
        <v>4070</v>
      </c>
      <c r="D4076" s="1" t="s">
        <v>252</v>
      </c>
      <c r="E4076" s="12">
        <v>0.54166666666666663</v>
      </c>
      <c r="F4076" s="1">
        <v>10.215</v>
      </c>
      <c r="G4076" s="1">
        <v>12.401</v>
      </c>
      <c r="H4076" s="1">
        <v>6.5010000000000003</v>
      </c>
      <c r="I4076" s="1">
        <v>10.195</v>
      </c>
      <c r="J4076" s="1">
        <v>51.962000000000003</v>
      </c>
      <c r="K4076" s="1">
        <v>9.9079999999999995</v>
      </c>
      <c r="L4076" s="1">
        <v>13.057</v>
      </c>
      <c r="M4076" s="1">
        <v>6.85</v>
      </c>
      <c r="N4076" s="1">
        <v>10.736000000000001</v>
      </c>
      <c r="O4076" s="1">
        <v>1.006</v>
      </c>
      <c r="P4076" s="1"/>
    </row>
    <row r="4077" spans="1:16" ht="13.5" x14ac:dyDescent="0.35">
      <c r="A4077" s="1">
        <v>4070</v>
      </c>
      <c r="B4077" s="1">
        <v>4070</v>
      </c>
      <c r="C4077" s="1">
        <v>4071</v>
      </c>
      <c r="D4077" s="1" t="s">
        <v>252</v>
      </c>
      <c r="E4077" s="12">
        <v>0.58333333333333337</v>
      </c>
      <c r="F4077" s="1">
        <v>0.128</v>
      </c>
      <c r="G4077" s="1">
        <v>0.21199999999999999</v>
      </c>
      <c r="H4077" s="1">
        <v>0.51</v>
      </c>
      <c r="I4077" s="1">
        <v>0.46400000000000002</v>
      </c>
      <c r="J4077" s="1">
        <v>0.17699999999999999</v>
      </c>
      <c r="K4077" s="1">
        <v>0.55600000000000005</v>
      </c>
      <c r="L4077" s="1">
        <v>0.21299999999999999</v>
      </c>
      <c r="M4077" s="1">
        <v>0.52700000000000002</v>
      </c>
      <c r="N4077" s="1">
        <v>0.498</v>
      </c>
      <c r="O4077" s="1">
        <v>9.8770000000000007</v>
      </c>
      <c r="P4077" s="1"/>
    </row>
    <row r="4078" spans="1:16" ht="13.5" x14ac:dyDescent="0.35">
      <c r="A4078" s="1">
        <v>4071</v>
      </c>
      <c r="B4078" s="1">
        <v>4071</v>
      </c>
      <c r="C4078" s="1">
        <v>4072</v>
      </c>
      <c r="D4078" s="1" t="s">
        <v>252</v>
      </c>
      <c r="E4078" s="12">
        <v>0.625</v>
      </c>
      <c r="F4078" s="1">
        <v>1.143</v>
      </c>
      <c r="G4078" s="1">
        <v>1.343</v>
      </c>
      <c r="H4078" s="1">
        <v>0.157</v>
      </c>
      <c r="I4078" s="1">
        <v>1.9350000000000001</v>
      </c>
      <c r="J4078" s="1">
        <v>3.702</v>
      </c>
      <c r="K4078" s="1">
        <v>0.96099999999999997</v>
      </c>
      <c r="L4078" s="1">
        <v>1.417</v>
      </c>
      <c r="M4078" s="1">
        <v>0.17</v>
      </c>
      <c r="N4078" s="1">
        <v>2.04</v>
      </c>
      <c r="O4078" s="1">
        <v>19.010000000000002</v>
      </c>
      <c r="P4078" s="1"/>
    </row>
    <row r="4079" spans="1:16" ht="13.5" x14ac:dyDescent="0.35">
      <c r="A4079" s="1">
        <v>4072</v>
      </c>
      <c r="B4079" s="1">
        <v>4072</v>
      </c>
      <c r="C4079" s="1">
        <v>4073</v>
      </c>
      <c r="D4079" s="1" t="s">
        <v>252</v>
      </c>
      <c r="E4079" s="12">
        <v>0.66666666666666663</v>
      </c>
      <c r="F4079" s="1">
        <v>7.8120000000000003</v>
      </c>
      <c r="G4079" s="1">
        <v>7.0229999999999997</v>
      </c>
      <c r="H4079" s="1">
        <v>7.58</v>
      </c>
      <c r="I4079" s="1">
        <v>8.6809999999999992</v>
      </c>
      <c r="J4079" s="1">
        <v>5.6219999999999999</v>
      </c>
      <c r="K4079" s="1">
        <v>7.4909999999999997</v>
      </c>
      <c r="L4079" s="1">
        <v>6.907</v>
      </c>
      <c r="M4079" s="1">
        <v>7.4930000000000003</v>
      </c>
      <c r="N4079" s="1">
        <v>8.6509999999999998</v>
      </c>
      <c r="O4079" s="1">
        <v>22.628</v>
      </c>
      <c r="P4079" s="1"/>
    </row>
    <row r="4080" spans="1:16" ht="13.5" x14ac:dyDescent="0.35">
      <c r="A4080" s="1">
        <v>4073</v>
      </c>
      <c r="B4080" s="1">
        <v>4073</v>
      </c>
      <c r="C4080" s="1">
        <v>4074</v>
      </c>
      <c r="D4080" s="1" t="s">
        <v>252</v>
      </c>
      <c r="E4080" s="12">
        <v>0.70833333333333337</v>
      </c>
      <c r="F4080" s="1">
        <v>2.214</v>
      </c>
      <c r="G4080" s="1">
        <v>3.7440000000000002</v>
      </c>
      <c r="H4080" s="1">
        <v>2.5750000000000002</v>
      </c>
      <c r="I4080" s="1">
        <v>2.2850000000000001</v>
      </c>
      <c r="J4080" s="1">
        <v>2.3460000000000001</v>
      </c>
      <c r="K4080" s="1">
        <v>1.6819999999999999</v>
      </c>
      <c r="L4080" s="1">
        <v>3.9289999999999998</v>
      </c>
      <c r="M4080" s="1">
        <v>2.6989999999999998</v>
      </c>
      <c r="N4080" s="1">
        <v>2.3940000000000001</v>
      </c>
      <c r="O4080" s="1">
        <v>0.19600000000000001</v>
      </c>
      <c r="P4080" s="1"/>
    </row>
    <row r="4081" spans="1:16" ht="13.5" x14ac:dyDescent="0.35">
      <c r="A4081" s="1">
        <v>4074</v>
      </c>
      <c r="B4081" s="1">
        <v>4074</v>
      </c>
      <c r="C4081" s="1">
        <v>4075</v>
      </c>
      <c r="D4081" s="1" t="s">
        <v>252</v>
      </c>
      <c r="E4081" s="12">
        <v>0.75</v>
      </c>
      <c r="F4081" s="1">
        <v>3.2309999999999999</v>
      </c>
      <c r="G4081" s="1">
        <v>4.4429999999999996</v>
      </c>
      <c r="H4081" s="1">
        <v>2.4780000000000002</v>
      </c>
      <c r="I4081" s="1">
        <v>3.556</v>
      </c>
      <c r="J4081" s="1">
        <v>16.544</v>
      </c>
      <c r="K4081" s="1">
        <v>2.2759999999999998</v>
      </c>
      <c r="L4081" s="1">
        <v>4.6710000000000003</v>
      </c>
      <c r="M4081" s="1">
        <v>2.6040000000000001</v>
      </c>
      <c r="N4081" s="1">
        <v>3.7389999999999999</v>
      </c>
      <c r="O4081" s="1">
        <v>4.4999999999999998E-2</v>
      </c>
      <c r="P4081" s="1"/>
    </row>
    <row r="4082" spans="1:16" ht="13.5" x14ac:dyDescent="0.35">
      <c r="A4082" s="1">
        <v>4075</v>
      </c>
      <c r="B4082" s="1">
        <v>4075</v>
      </c>
      <c r="C4082" s="1">
        <v>4076</v>
      </c>
      <c r="D4082" s="1" t="s">
        <v>252</v>
      </c>
      <c r="E4082" s="12">
        <v>0.79166666666666663</v>
      </c>
      <c r="F4082" s="1">
        <v>3.1339999999999999</v>
      </c>
      <c r="G4082" s="1">
        <v>5.9589999999999996</v>
      </c>
      <c r="H4082" s="1">
        <v>3.1709999999999998</v>
      </c>
      <c r="I4082" s="1">
        <v>4.8390000000000004</v>
      </c>
      <c r="J4082" s="1">
        <v>18.751999999999999</v>
      </c>
      <c r="K4082" s="1">
        <v>3.0960000000000001</v>
      </c>
      <c r="L4082" s="1">
        <v>6.2839999999999998</v>
      </c>
      <c r="M4082" s="1">
        <v>3.3519999999999999</v>
      </c>
      <c r="N4082" s="1">
        <v>5.1059999999999999</v>
      </c>
      <c r="O4082" s="1">
        <v>0.28699999999999998</v>
      </c>
      <c r="P4082" s="1"/>
    </row>
    <row r="4083" spans="1:16" ht="13.5" x14ac:dyDescent="0.35">
      <c r="A4083" s="1">
        <v>4076</v>
      </c>
      <c r="B4083" s="1">
        <v>4076</v>
      </c>
      <c r="C4083" s="1">
        <v>4077</v>
      </c>
      <c r="D4083" s="1" t="s">
        <v>252</v>
      </c>
      <c r="E4083" s="12">
        <v>0.83333333333333337</v>
      </c>
      <c r="F4083" s="1">
        <v>3.4870000000000001</v>
      </c>
      <c r="G4083" s="1">
        <v>6.0750000000000002</v>
      </c>
      <c r="H4083" s="1">
        <v>4.0830000000000002</v>
      </c>
      <c r="I4083" s="1">
        <v>3.3250000000000002</v>
      </c>
      <c r="J4083" s="1">
        <v>10.414</v>
      </c>
      <c r="K4083" s="1">
        <v>3.4319999999999999</v>
      </c>
      <c r="L4083" s="1">
        <v>6.375</v>
      </c>
      <c r="M4083" s="1">
        <v>4.2789999999999999</v>
      </c>
      <c r="N4083" s="1">
        <v>3.4820000000000002</v>
      </c>
      <c r="O4083" s="1">
        <v>0.312</v>
      </c>
      <c r="P4083" s="1"/>
    </row>
    <row r="4084" spans="1:16" ht="13.5" x14ac:dyDescent="0.35">
      <c r="A4084" s="1">
        <v>4077</v>
      </c>
      <c r="B4084" s="1">
        <v>4077</v>
      </c>
      <c r="C4084" s="1">
        <v>4078</v>
      </c>
      <c r="D4084" s="1" t="s">
        <v>252</v>
      </c>
      <c r="E4084" s="12">
        <v>0.875</v>
      </c>
      <c r="F4084" s="1">
        <v>8.1310000000000002</v>
      </c>
      <c r="G4084" s="1">
        <v>10.789</v>
      </c>
      <c r="H4084" s="1">
        <v>8.8109999999999999</v>
      </c>
      <c r="I4084" s="1">
        <v>2.2719999999999998</v>
      </c>
      <c r="J4084" s="1">
        <v>7.0709999999999997</v>
      </c>
      <c r="K4084" s="1">
        <v>8.1270000000000007</v>
      </c>
      <c r="L4084" s="1">
        <v>11.337999999999999</v>
      </c>
      <c r="M4084" s="1">
        <v>9.2569999999999997</v>
      </c>
      <c r="N4084" s="1">
        <v>2.3780000000000001</v>
      </c>
      <c r="O4084" s="1">
        <v>0.23599999999999999</v>
      </c>
      <c r="P4084" s="1"/>
    </row>
    <row r="4085" spans="1:16" ht="13.5" x14ac:dyDescent="0.35">
      <c r="A4085" s="1">
        <v>4078</v>
      </c>
      <c r="B4085" s="1">
        <v>4078</v>
      </c>
      <c r="C4085" s="1">
        <v>4079</v>
      </c>
      <c r="D4085" s="1" t="s">
        <v>252</v>
      </c>
      <c r="E4085" s="12">
        <v>0.91666666666666663</v>
      </c>
      <c r="F4085" s="1">
        <v>1.595</v>
      </c>
      <c r="G4085" s="1">
        <v>1.671</v>
      </c>
      <c r="H4085" s="1">
        <v>1.6970000000000001</v>
      </c>
      <c r="I4085" s="1">
        <v>0.312</v>
      </c>
      <c r="J4085" s="1">
        <v>14.93</v>
      </c>
      <c r="K4085" s="1">
        <v>1.5740000000000001</v>
      </c>
      <c r="L4085" s="1">
        <v>1.7490000000000001</v>
      </c>
      <c r="M4085" s="1">
        <v>1.7769999999999999</v>
      </c>
      <c r="N4085" s="1">
        <v>0.33700000000000002</v>
      </c>
      <c r="O4085" s="1">
        <v>0.38400000000000001</v>
      </c>
      <c r="P4085" s="1"/>
    </row>
    <row r="4086" spans="1:16" ht="13.5" x14ac:dyDescent="0.35">
      <c r="A4086" s="1">
        <v>4079</v>
      </c>
      <c r="B4086" s="1">
        <v>4079</v>
      </c>
      <c r="C4086" s="1">
        <v>4080</v>
      </c>
      <c r="D4086" s="1" t="s">
        <v>252</v>
      </c>
      <c r="E4086" s="12">
        <v>0.95833333333333337</v>
      </c>
      <c r="F4086" s="1">
        <v>9.6649999999999991</v>
      </c>
      <c r="G4086" s="1">
        <v>12.666</v>
      </c>
      <c r="H4086" s="1">
        <v>10.114000000000001</v>
      </c>
      <c r="I4086" s="1">
        <v>2.613</v>
      </c>
      <c r="J4086" s="1">
        <v>1.736</v>
      </c>
      <c r="K4086" s="1">
        <v>9.7680000000000007</v>
      </c>
      <c r="L4086" s="1">
        <v>13.331</v>
      </c>
      <c r="M4086" s="1">
        <v>10.646000000000001</v>
      </c>
      <c r="N4086" s="1">
        <v>2.7549999999999999</v>
      </c>
      <c r="O4086" s="1">
        <v>6.6050000000000004</v>
      </c>
      <c r="P4086" s="1"/>
    </row>
    <row r="4087" spans="1:16" ht="13.5" x14ac:dyDescent="0.35">
      <c r="A4087" s="1">
        <v>4080</v>
      </c>
      <c r="B4087" s="1">
        <v>4080</v>
      </c>
      <c r="C4087" s="1">
        <v>4081</v>
      </c>
      <c r="D4087" s="1" t="s">
        <v>253</v>
      </c>
      <c r="E4087" s="12">
        <v>0</v>
      </c>
      <c r="F4087" s="1">
        <v>2.3050000000000002</v>
      </c>
      <c r="G4087" s="1">
        <v>3.319</v>
      </c>
      <c r="H4087" s="1">
        <v>2.39</v>
      </c>
      <c r="I4087" s="1">
        <v>1.161</v>
      </c>
      <c r="J4087" s="1">
        <v>6.5030000000000001</v>
      </c>
      <c r="K4087" s="1">
        <v>2.448</v>
      </c>
      <c r="L4087" s="1">
        <v>3.492</v>
      </c>
      <c r="M4087" s="1">
        <v>2.5150000000000001</v>
      </c>
      <c r="N4087" s="1">
        <v>1.2210000000000001</v>
      </c>
      <c r="O4087" s="1">
        <v>5.6319999999999997</v>
      </c>
      <c r="P4087" s="1"/>
    </row>
    <row r="4088" spans="1:16" ht="13.5" x14ac:dyDescent="0.35">
      <c r="A4088" s="1">
        <v>4081</v>
      </c>
      <c r="B4088" s="1">
        <v>4081</v>
      </c>
      <c r="C4088" s="1">
        <v>4082</v>
      </c>
      <c r="D4088" s="1" t="s">
        <v>253</v>
      </c>
      <c r="E4088" s="12">
        <v>4.1666666666666664E-2</v>
      </c>
      <c r="F4088" s="1">
        <v>7.8760000000000003</v>
      </c>
      <c r="G4088" s="1">
        <v>11.51</v>
      </c>
      <c r="H4088" s="1">
        <v>8.1159999999999997</v>
      </c>
      <c r="I4088" s="1">
        <v>5.0010000000000003</v>
      </c>
      <c r="J4088" s="1">
        <v>47.488999999999997</v>
      </c>
      <c r="K4088" s="1">
        <v>7.6669999999999998</v>
      </c>
      <c r="L4088" s="1">
        <v>12.112</v>
      </c>
      <c r="M4088" s="1">
        <v>8.5410000000000004</v>
      </c>
      <c r="N4088" s="1">
        <v>5.2640000000000002</v>
      </c>
      <c r="O4088" s="1">
        <v>1.0269999999999999</v>
      </c>
      <c r="P4088" s="1"/>
    </row>
    <row r="4089" spans="1:16" ht="13.5" x14ac:dyDescent="0.35">
      <c r="A4089" s="1">
        <v>4082</v>
      </c>
      <c r="B4089" s="1">
        <v>4082</v>
      </c>
      <c r="C4089" s="1">
        <v>4083</v>
      </c>
      <c r="D4089" s="1" t="s">
        <v>253</v>
      </c>
      <c r="E4089" s="12">
        <v>8.3333333333333329E-2</v>
      </c>
      <c r="F4089" s="1">
        <v>8.94</v>
      </c>
      <c r="G4089" s="1">
        <v>13.379</v>
      </c>
      <c r="H4089" s="1">
        <v>9.5150000000000006</v>
      </c>
      <c r="I4089" s="1">
        <v>5.8330000000000002</v>
      </c>
      <c r="J4089" s="1">
        <v>54.122999999999998</v>
      </c>
      <c r="K4089" s="1">
        <v>8.9169999999999998</v>
      </c>
      <c r="L4089" s="1">
        <v>14.071999999999999</v>
      </c>
      <c r="M4089" s="1">
        <v>10.006</v>
      </c>
      <c r="N4089" s="1">
        <v>6.1319999999999997</v>
      </c>
      <c r="O4089" s="1">
        <v>2.2490000000000001</v>
      </c>
      <c r="P4089" s="1"/>
    </row>
    <row r="4090" spans="1:16" ht="13.5" x14ac:dyDescent="0.35">
      <c r="A4090" s="1">
        <v>4083</v>
      </c>
      <c r="B4090" s="1">
        <v>4083</v>
      </c>
      <c r="C4090" s="1">
        <v>4084</v>
      </c>
      <c r="D4090" s="1" t="s">
        <v>253</v>
      </c>
      <c r="E4090" s="12">
        <v>0.125</v>
      </c>
      <c r="F4090" s="1">
        <v>5.6120000000000001</v>
      </c>
      <c r="G4090" s="1">
        <v>8.9879999999999995</v>
      </c>
      <c r="H4090" s="1">
        <v>5.8360000000000003</v>
      </c>
      <c r="I4090" s="1">
        <v>5.2210000000000001</v>
      </c>
      <c r="J4090" s="1">
        <v>40.466000000000001</v>
      </c>
      <c r="K4090" s="1">
        <v>5.6680000000000001</v>
      </c>
      <c r="L4090" s="1">
        <v>9.4629999999999992</v>
      </c>
      <c r="M4090" s="1">
        <v>6.1470000000000002</v>
      </c>
      <c r="N4090" s="1">
        <v>5.5</v>
      </c>
      <c r="O4090" s="1">
        <v>17.864000000000001</v>
      </c>
      <c r="P4090" s="1"/>
    </row>
    <row r="4091" spans="1:16" ht="13.5" x14ac:dyDescent="0.35">
      <c r="A4091" s="1">
        <v>4084</v>
      </c>
      <c r="B4091" s="1">
        <v>4084</v>
      </c>
      <c r="C4091" s="1">
        <v>4085</v>
      </c>
      <c r="D4091" s="1" t="s">
        <v>253</v>
      </c>
      <c r="E4091" s="12">
        <v>0.16666666666666666</v>
      </c>
      <c r="F4091" s="1">
        <v>2.452</v>
      </c>
      <c r="G4091" s="1">
        <v>4.1440000000000001</v>
      </c>
      <c r="H4091" s="1">
        <v>2.5859999999999999</v>
      </c>
      <c r="I4091" s="1">
        <v>2.6459999999999999</v>
      </c>
      <c r="J4091" s="1">
        <v>17.63</v>
      </c>
      <c r="K4091" s="1">
        <v>2.4900000000000002</v>
      </c>
      <c r="L4091" s="1">
        <v>4.3689999999999998</v>
      </c>
      <c r="M4091" s="1">
        <v>2.7290000000000001</v>
      </c>
      <c r="N4091" s="1">
        <v>2.7930000000000001</v>
      </c>
      <c r="O4091" s="1">
        <v>12.802</v>
      </c>
      <c r="P4091" s="1"/>
    </row>
    <row r="4092" spans="1:16" ht="13.5" x14ac:dyDescent="0.35">
      <c r="A4092" s="1">
        <v>4085</v>
      </c>
      <c r="B4092" s="1">
        <v>4085</v>
      </c>
      <c r="C4092" s="1">
        <v>4086</v>
      </c>
      <c r="D4092" s="1" t="s">
        <v>253</v>
      </c>
      <c r="E4092" s="12">
        <v>0.20833333333333334</v>
      </c>
      <c r="F4092" s="1">
        <v>6.6959999999999997</v>
      </c>
      <c r="G4092" s="1">
        <v>11.156000000000001</v>
      </c>
      <c r="H4092" s="1">
        <v>7.4290000000000003</v>
      </c>
      <c r="I4092" s="1">
        <v>6.5389999999999997</v>
      </c>
      <c r="J4092" s="1">
        <v>49.127000000000002</v>
      </c>
      <c r="K4092" s="1">
        <v>6.4779999999999998</v>
      </c>
      <c r="L4092" s="1">
        <v>11.728</v>
      </c>
      <c r="M4092" s="1">
        <v>7.8079999999999998</v>
      </c>
      <c r="N4092" s="1">
        <v>6.8710000000000004</v>
      </c>
      <c r="O4092" s="1">
        <v>20.853000000000002</v>
      </c>
      <c r="P4092" s="1"/>
    </row>
    <row r="4093" spans="1:16" ht="13.5" x14ac:dyDescent="0.35">
      <c r="A4093" s="1">
        <v>4086</v>
      </c>
      <c r="B4093" s="1">
        <v>4086</v>
      </c>
      <c r="C4093" s="1">
        <v>4087</v>
      </c>
      <c r="D4093" s="1" t="s">
        <v>253</v>
      </c>
      <c r="E4093" s="12">
        <v>0.25</v>
      </c>
      <c r="F4093" s="1">
        <v>8.2100000000000009</v>
      </c>
      <c r="G4093" s="1">
        <v>5.5990000000000002</v>
      </c>
      <c r="H4093" s="1">
        <v>3.2360000000000002</v>
      </c>
      <c r="I4093" s="1">
        <v>4.3070000000000004</v>
      </c>
      <c r="J4093" s="1">
        <v>8.4429999999999996</v>
      </c>
      <c r="K4093" s="1">
        <v>8.7200000000000006</v>
      </c>
      <c r="L4093" s="1">
        <v>5.8970000000000002</v>
      </c>
      <c r="M4093" s="1">
        <v>3.41</v>
      </c>
      <c r="N4093" s="1">
        <v>4.5369999999999999</v>
      </c>
      <c r="O4093" s="1">
        <v>15.101000000000001</v>
      </c>
      <c r="P4093" s="1"/>
    </row>
    <row r="4094" spans="1:16" ht="13.5" x14ac:dyDescent="0.35">
      <c r="A4094" s="1">
        <v>4087</v>
      </c>
      <c r="B4094" s="1">
        <v>4087</v>
      </c>
      <c r="C4094" s="1">
        <v>4088</v>
      </c>
      <c r="D4094" s="1" t="s">
        <v>253</v>
      </c>
      <c r="E4094" s="12">
        <v>0.29166666666666669</v>
      </c>
      <c r="F4094" s="1">
        <v>16.073</v>
      </c>
      <c r="G4094" s="1">
        <v>11.582000000000001</v>
      </c>
      <c r="H4094" s="1">
        <v>10.298</v>
      </c>
      <c r="I4094" s="1">
        <v>11.845000000000001</v>
      </c>
      <c r="J4094" s="1">
        <v>21.632000000000001</v>
      </c>
      <c r="K4094" s="1">
        <v>16.530999999999999</v>
      </c>
      <c r="L4094" s="1">
        <v>11.693</v>
      </c>
      <c r="M4094" s="1">
        <v>10.343</v>
      </c>
      <c r="N4094" s="1">
        <v>11.971</v>
      </c>
      <c r="O4094" s="1">
        <v>32.186</v>
      </c>
      <c r="P4094" s="1"/>
    </row>
    <row r="4095" spans="1:16" ht="13.5" x14ac:dyDescent="0.35">
      <c r="A4095" s="1">
        <v>4088</v>
      </c>
      <c r="B4095" s="1">
        <v>4088</v>
      </c>
      <c r="C4095" s="1">
        <v>4089</v>
      </c>
      <c r="D4095" s="1" t="s">
        <v>253</v>
      </c>
      <c r="E4095" s="12">
        <v>0.33333333333333331</v>
      </c>
      <c r="F4095" s="1">
        <v>0.73399999999999999</v>
      </c>
      <c r="G4095" s="1">
        <v>0.63600000000000001</v>
      </c>
      <c r="H4095" s="1">
        <v>1.268</v>
      </c>
      <c r="I4095" s="1">
        <v>1.26</v>
      </c>
      <c r="J4095" s="1">
        <v>12.403</v>
      </c>
      <c r="K4095" s="1">
        <v>0.64700000000000002</v>
      </c>
      <c r="L4095" s="1">
        <v>0.66500000000000004</v>
      </c>
      <c r="M4095" s="1">
        <v>1.33</v>
      </c>
      <c r="N4095" s="1">
        <v>1.33</v>
      </c>
      <c r="O4095" s="1">
        <v>2.323</v>
      </c>
      <c r="P4095" s="1"/>
    </row>
    <row r="4096" spans="1:16" ht="13.5" x14ac:dyDescent="0.35">
      <c r="A4096" s="1">
        <v>4089</v>
      </c>
      <c r="B4096" s="1">
        <v>4089</v>
      </c>
      <c r="C4096" s="1">
        <v>4090</v>
      </c>
      <c r="D4096" s="1" t="s">
        <v>253</v>
      </c>
      <c r="E4096" s="12">
        <v>0.375</v>
      </c>
      <c r="F4096" s="1">
        <v>2.0369999999999999</v>
      </c>
      <c r="G4096" s="1">
        <v>2.8839999999999999</v>
      </c>
      <c r="H4096" s="1">
        <v>2.3069999999999999</v>
      </c>
      <c r="I4096" s="1">
        <v>1.0169999999999999</v>
      </c>
      <c r="J4096" s="1">
        <v>12.276999999999999</v>
      </c>
      <c r="K4096" s="1">
        <v>1.859</v>
      </c>
      <c r="L4096" s="1">
        <v>3.0329999999999999</v>
      </c>
      <c r="M4096" s="1">
        <v>2.4260000000000002</v>
      </c>
      <c r="N4096" s="1">
        <v>1.069</v>
      </c>
      <c r="O4096" s="1">
        <v>0.379</v>
      </c>
      <c r="P4096" s="1"/>
    </row>
    <row r="4097" spans="1:16" ht="13.5" x14ac:dyDescent="0.35">
      <c r="A4097" s="1">
        <v>4090</v>
      </c>
      <c r="B4097" s="1">
        <v>4090</v>
      </c>
      <c r="C4097" s="1">
        <v>4091</v>
      </c>
      <c r="D4097" s="1" t="s">
        <v>253</v>
      </c>
      <c r="E4097" s="12">
        <v>0.41666666666666669</v>
      </c>
      <c r="F4097" s="1">
        <v>2.464</v>
      </c>
      <c r="G4097" s="1">
        <v>3.9119999999999999</v>
      </c>
      <c r="H4097" s="1">
        <v>3.0510000000000002</v>
      </c>
      <c r="I4097" s="1">
        <v>1.68</v>
      </c>
      <c r="J4097" s="1">
        <v>6.0679999999999996</v>
      </c>
      <c r="K4097" s="1">
        <v>2.504</v>
      </c>
      <c r="L4097" s="1">
        <v>4.1059999999999999</v>
      </c>
      <c r="M4097" s="1">
        <v>3.2</v>
      </c>
      <c r="N4097" s="1">
        <v>1.758</v>
      </c>
      <c r="O4097" s="1">
        <v>0.189</v>
      </c>
      <c r="P4097" s="1"/>
    </row>
    <row r="4098" spans="1:16" ht="13.5" x14ac:dyDescent="0.35">
      <c r="A4098" s="1">
        <v>4091</v>
      </c>
      <c r="B4098" s="1">
        <v>4091</v>
      </c>
      <c r="C4098" s="1">
        <v>4092</v>
      </c>
      <c r="D4098" s="1" t="s">
        <v>253</v>
      </c>
      <c r="E4098" s="12">
        <v>0.45833333333333331</v>
      </c>
      <c r="F4098" s="1">
        <v>3.1629999999999998</v>
      </c>
      <c r="G4098" s="1">
        <v>5.8259999999999996</v>
      </c>
      <c r="H4098" s="1">
        <v>3.7919999999999998</v>
      </c>
      <c r="I4098" s="1">
        <v>3.92</v>
      </c>
      <c r="J4098" s="1">
        <v>0.34499999999999997</v>
      </c>
      <c r="K4098" s="1">
        <v>2.9510000000000001</v>
      </c>
      <c r="L4098" s="1">
        <v>6.1479999999999997</v>
      </c>
      <c r="M4098" s="1">
        <v>4.0069999999999997</v>
      </c>
      <c r="N4098" s="1">
        <v>4.1420000000000003</v>
      </c>
      <c r="O4098" s="1">
        <v>10.428000000000001</v>
      </c>
      <c r="P4098" s="1"/>
    </row>
    <row r="4099" spans="1:16" ht="13.5" x14ac:dyDescent="0.35">
      <c r="A4099" s="1">
        <v>4092</v>
      </c>
      <c r="B4099" s="1">
        <v>4092</v>
      </c>
      <c r="C4099" s="1">
        <v>4093</v>
      </c>
      <c r="D4099" s="1" t="s">
        <v>253</v>
      </c>
      <c r="E4099" s="12">
        <v>0.5</v>
      </c>
      <c r="F4099" s="1">
        <v>3.968</v>
      </c>
      <c r="G4099" s="1">
        <v>3.4670000000000001</v>
      </c>
      <c r="H4099" s="1">
        <v>2.8370000000000002</v>
      </c>
      <c r="I4099" s="1">
        <v>1.4670000000000001</v>
      </c>
      <c r="J4099" s="1">
        <v>10.55</v>
      </c>
      <c r="K4099" s="1">
        <v>2.5790000000000002</v>
      </c>
      <c r="L4099" s="1">
        <v>3.6850000000000001</v>
      </c>
      <c r="M4099" s="1">
        <v>3.0219999999999998</v>
      </c>
      <c r="N4099" s="1">
        <v>1.581</v>
      </c>
      <c r="O4099" s="1">
        <v>0.96499999999999997</v>
      </c>
      <c r="P4099" s="1"/>
    </row>
    <row r="4100" spans="1:16" ht="13.5" x14ac:dyDescent="0.35">
      <c r="A4100" s="1">
        <v>4093</v>
      </c>
      <c r="B4100" s="1">
        <v>4093</v>
      </c>
      <c r="C4100" s="1">
        <v>4094</v>
      </c>
      <c r="D4100" s="1" t="s">
        <v>253</v>
      </c>
      <c r="E4100" s="12">
        <v>0.54166666666666663</v>
      </c>
      <c r="F4100" s="1">
        <v>7.2519999999999998</v>
      </c>
      <c r="G4100" s="1">
        <v>7.7489999999999997</v>
      </c>
      <c r="H4100" s="1">
        <v>5.61</v>
      </c>
      <c r="I4100" s="1">
        <v>5.4870000000000001</v>
      </c>
      <c r="J4100" s="1">
        <v>4.0549999999999997</v>
      </c>
      <c r="K4100" s="1">
        <v>5.5970000000000004</v>
      </c>
      <c r="L4100" s="1">
        <v>8.0790000000000006</v>
      </c>
      <c r="M4100" s="1">
        <v>5.8319999999999999</v>
      </c>
      <c r="N4100" s="1">
        <v>5.7309999999999999</v>
      </c>
      <c r="O4100" s="1">
        <v>11.215</v>
      </c>
      <c r="P4100" s="1"/>
    </row>
    <row r="4101" spans="1:16" ht="13.5" x14ac:dyDescent="0.35">
      <c r="A4101" s="1">
        <v>4094</v>
      </c>
      <c r="B4101" s="1">
        <v>4094</v>
      </c>
      <c r="C4101" s="1">
        <v>4095</v>
      </c>
      <c r="D4101" s="1" t="s">
        <v>253</v>
      </c>
      <c r="E4101" s="12">
        <v>0.58333333333333337</v>
      </c>
      <c r="F4101" s="1">
        <v>1.2789999999999999</v>
      </c>
      <c r="G4101" s="1">
        <v>1.5680000000000001</v>
      </c>
      <c r="H4101" s="1">
        <v>1.2749999999999999</v>
      </c>
      <c r="I4101" s="1">
        <v>0.78200000000000003</v>
      </c>
      <c r="J4101" s="1">
        <v>9.9670000000000005</v>
      </c>
      <c r="K4101" s="1">
        <v>1.1759999999999999</v>
      </c>
      <c r="L4101" s="1">
        <v>1.649</v>
      </c>
      <c r="M4101" s="1">
        <v>1.335</v>
      </c>
      <c r="N4101" s="1">
        <v>0.78300000000000003</v>
      </c>
      <c r="O4101" s="1">
        <v>6.2560000000000002</v>
      </c>
      <c r="P4101" s="1"/>
    </row>
    <row r="4102" spans="1:16" ht="13.5" x14ac:dyDescent="0.35">
      <c r="A4102" s="1">
        <v>4095</v>
      </c>
      <c r="B4102" s="1">
        <v>4095</v>
      </c>
      <c r="C4102" s="1">
        <v>4096</v>
      </c>
      <c r="D4102" s="1" t="s">
        <v>253</v>
      </c>
      <c r="E4102" s="12">
        <v>0.625</v>
      </c>
      <c r="F4102" s="1">
        <v>0.379</v>
      </c>
      <c r="G4102" s="1">
        <v>1.61</v>
      </c>
      <c r="H4102" s="1">
        <v>1.363</v>
      </c>
      <c r="I4102" s="1">
        <v>0.754</v>
      </c>
      <c r="J4102" s="1">
        <v>5.9160000000000004</v>
      </c>
      <c r="K4102" s="1">
        <v>0.36899999999999999</v>
      </c>
      <c r="L4102" s="1">
        <v>1.742</v>
      </c>
      <c r="M4102" s="1">
        <v>1.484</v>
      </c>
      <c r="N4102" s="1">
        <v>0.84899999999999998</v>
      </c>
      <c r="O4102" s="1">
        <v>8.0630000000000006</v>
      </c>
      <c r="P4102" s="1"/>
    </row>
    <row r="4103" spans="1:16" ht="13.5" x14ac:dyDescent="0.35">
      <c r="A4103" s="1">
        <v>4096</v>
      </c>
      <c r="B4103" s="1">
        <v>4096</v>
      </c>
      <c r="C4103" s="1">
        <v>4097</v>
      </c>
      <c r="D4103" s="1" t="s">
        <v>253</v>
      </c>
      <c r="E4103" s="12">
        <v>0.66666666666666663</v>
      </c>
      <c r="F4103" s="1">
        <v>9.5280000000000005</v>
      </c>
      <c r="G4103" s="1">
        <v>12.305999999999999</v>
      </c>
      <c r="H4103" s="1">
        <v>11.177</v>
      </c>
      <c r="I4103" s="1">
        <v>9.3979999999999997</v>
      </c>
      <c r="J4103" s="1">
        <v>6.0670000000000002</v>
      </c>
      <c r="K4103" s="1">
        <v>9.3810000000000002</v>
      </c>
      <c r="L4103" s="1">
        <v>12.724</v>
      </c>
      <c r="M4103" s="1">
        <v>11.539</v>
      </c>
      <c r="N4103" s="1">
        <v>9.6669999999999998</v>
      </c>
      <c r="O4103" s="1">
        <v>15.359</v>
      </c>
      <c r="P4103" s="1"/>
    </row>
    <row r="4104" spans="1:16" ht="13.5" x14ac:dyDescent="0.35">
      <c r="A4104" s="1">
        <v>4097</v>
      </c>
      <c r="B4104" s="1">
        <v>4097</v>
      </c>
      <c r="C4104" s="1">
        <v>4098</v>
      </c>
      <c r="D4104" s="1" t="s">
        <v>253</v>
      </c>
      <c r="E4104" s="12">
        <v>0.70833333333333337</v>
      </c>
      <c r="F4104" s="1">
        <v>1.502</v>
      </c>
      <c r="G4104" s="1">
        <v>3.8210000000000002</v>
      </c>
      <c r="H4104" s="1">
        <v>2.7810000000000001</v>
      </c>
      <c r="I4104" s="1">
        <v>1.5189999999999999</v>
      </c>
      <c r="J4104" s="1">
        <v>3.6619999999999999</v>
      </c>
      <c r="K4104" s="1">
        <v>1.516</v>
      </c>
      <c r="L4104" s="1">
        <v>4.1310000000000002</v>
      </c>
      <c r="M4104" s="1">
        <v>3.0390000000000001</v>
      </c>
      <c r="N4104" s="1">
        <v>1.71</v>
      </c>
      <c r="O4104" s="1">
        <v>7.23</v>
      </c>
      <c r="P4104" s="1"/>
    </row>
    <row r="4105" spans="1:16" ht="13.5" x14ac:dyDescent="0.35">
      <c r="A4105" s="1">
        <v>4098</v>
      </c>
      <c r="B4105" s="1">
        <v>4098</v>
      </c>
      <c r="C4105" s="1">
        <v>4099</v>
      </c>
      <c r="D4105" s="1" t="s">
        <v>253</v>
      </c>
      <c r="E4105" s="12">
        <v>0.75</v>
      </c>
      <c r="F4105" s="1">
        <v>2.8860000000000001</v>
      </c>
      <c r="G4105" s="1">
        <v>4.1059999999999999</v>
      </c>
      <c r="H4105" s="1">
        <v>3.5089999999999999</v>
      </c>
      <c r="I4105" s="1">
        <v>2.129</v>
      </c>
      <c r="J4105" s="1">
        <v>10.048999999999999</v>
      </c>
      <c r="K4105" s="1">
        <v>2.8679999999999999</v>
      </c>
      <c r="L4105" s="1">
        <v>4.2809999999999997</v>
      </c>
      <c r="M4105" s="1">
        <v>3.6520000000000001</v>
      </c>
      <c r="N4105" s="1">
        <v>2.2010000000000001</v>
      </c>
      <c r="O4105" s="1">
        <v>2.6349999999999998</v>
      </c>
      <c r="P4105" s="1"/>
    </row>
    <row r="4106" spans="1:16" ht="13.5" x14ac:dyDescent="0.35">
      <c r="A4106" s="1">
        <v>4099</v>
      </c>
      <c r="B4106" s="1">
        <v>4099</v>
      </c>
      <c r="C4106" s="1">
        <v>4100</v>
      </c>
      <c r="D4106" s="1" t="s">
        <v>253</v>
      </c>
      <c r="E4106" s="12">
        <v>0.79166666666666663</v>
      </c>
      <c r="F4106" s="1">
        <v>0.67800000000000005</v>
      </c>
      <c r="G4106" s="1">
        <v>1.056</v>
      </c>
      <c r="H4106" s="1">
        <v>1.081</v>
      </c>
      <c r="I4106" s="1">
        <v>0.32100000000000001</v>
      </c>
      <c r="J4106" s="1">
        <v>11.268000000000001</v>
      </c>
      <c r="K4106" s="1">
        <v>0.66100000000000003</v>
      </c>
      <c r="L4106" s="1">
        <v>1.131</v>
      </c>
      <c r="M4106" s="1">
        <v>1.1579999999999999</v>
      </c>
      <c r="N4106" s="1">
        <v>0.317</v>
      </c>
      <c r="O4106" s="1">
        <v>2.1930000000000001</v>
      </c>
      <c r="P4106" s="1"/>
    </row>
    <row r="4107" spans="1:16" ht="13.5" x14ac:dyDescent="0.35">
      <c r="A4107" s="1">
        <v>4100</v>
      </c>
      <c r="B4107" s="1">
        <v>4100</v>
      </c>
      <c r="C4107" s="1">
        <v>4101</v>
      </c>
      <c r="D4107" s="1" t="s">
        <v>253</v>
      </c>
      <c r="E4107" s="12">
        <v>0.83333333333333337</v>
      </c>
      <c r="F4107" s="1">
        <v>1.105</v>
      </c>
      <c r="G4107" s="1">
        <v>2.0209999999999999</v>
      </c>
      <c r="H4107" s="1">
        <v>1.597</v>
      </c>
      <c r="I4107" s="1">
        <v>1.1579999999999999</v>
      </c>
      <c r="J4107" s="1">
        <v>8.6999999999999994E-2</v>
      </c>
      <c r="K4107" s="1">
        <v>1.0169999999999999</v>
      </c>
      <c r="L4107" s="1">
        <v>2.1269999999999998</v>
      </c>
      <c r="M4107" s="1">
        <v>1.681</v>
      </c>
      <c r="N4107" s="1">
        <v>1.22</v>
      </c>
      <c r="O4107" s="1">
        <v>9.5000000000000001E-2</v>
      </c>
      <c r="P4107" s="1"/>
    </row>
    <row r="4108" spans="1:16" ht="13.5" x14ac:dyDescent="0.35">
      <c r="A4108" s="1">
        <v>4101</v>
      </c>
      <c r="B4108" s="1">
        <v>4101</v>
      </c>
      <c r="C4108" s="1">
        <v>4102</v>
      </c>
      <c r="D4108" s="1" t="s">
        <v>253</v>
      </c>
      <c r="E4108" s="12">
        <v>0.875</v>
      </c>
      <c r="F4108" s="1">
        <v>2.0049999999999999</v>
      </c>
      <c r="G4108" s="1">
        <v>4.0640000000000001</v>
      </c>
      <c r="H4108" s="1">
        <v>3.0489999999999999</v>
      </c>
      <c r="I4108" s="1">
        <v>2.6429999999999998</v>
      </c>
      <c r="J4108" s="1">
        <v>0.14699999999999999</v>
      </c>
      <c r="K4108" s="1">
        <v>1.99</v>
      </c>
      <c r="L4108" s="1">
        <v>4.2779999999999996</v>
      </c>
      <c r="M4108" s="1">
        <v>3.2090000000000001</v>
      </c>
      <c r="N4108" s="1">
        <v>2.782</v>
      </c>
      <c r="O4108" s="1">
        <v>0.154</v>
      </c>
      <c r="P4108" s="1"/>
    </row>
    <row r="4109" spans="1:16" ht="13.5" x14ac:dyDescent="0.35">
      <c r="A4109" s="1">
        <v>4102</v>
      </c>
      <c r="B4109" s="1">
        <v>4102</v>
      </c>
      <c r="C4109" s="1">
        <v>4103</v>
      </c>
      <c r="D4109" s="1" t="s">
        <v>253</v>
      </c>
      <c r="E4109" s="12">
        <v>0.91666666666666663</v>
      </c>
      <c r="F4109" s="1">
        <v>1.17</v>
      </c>
      <c r="G4109" s="1">
        <v>1.7410000000000001</v>
      </c>
      <c r="H4109" s="1">
        <v>1.5029999999999999</v>
      </c>
      <c r="I4109" s="1">
        <v>0.65400000000000003</v>
      </c>
      <c r="J4109" s="1">
        <v>6.0999999999999999E-2</v>
      </c>
      <c r="K4109" s="1">
        <v>1.071</v>
      </c>
      <c r="L4109" s="1">
        <v>1.8240000000000001</v>
      </c>
      <c r="M4109" s="1">
        <v>1.573</v>
      </c>
      <c r="N4109" s="1">
        <v>0.68</v>
      </c>
      <c r="O4109" s="1">
        <v>5.5E-2</v>
      </c>
      <c r="P4109" s="1"/>
    </row>
    <row r="4110" spans="1:16" ht="13.5" x14ac:dyDescent="0.35">
      <c r="A4110" s="1">
        <v>4103</v>
      </c>
      <c r="B4110" s="1">
        <v>4103</v>
      </c>
      <c r="C4110" s="1">
        <v>4104</v>
      </c>
      <c r="D4110" s="1" t="s">
        <v>253</v>
      </c>
      <c r="E4110" s="12">
        <v>0.95833333333333337</v>
      </c>
      <c r="F4110" s="1">
        <v>0.111</v>
      </c>
      <c r="G4110" s="1">
        <v>0.71299999999999997</v>
      </c>
      <c r="H4110" s="1">
        <v>0.434</v>
      </c>
      <c r="I4110" s="1">
        <v>0.82199999999999995</v>
      </c>
      <c r="J4110" s="1">
        <v>0.18099999999999999</v>
      </c>
      <c r="K4110" s="1">
        <v>0.23400000000000001</v>
      </c>
      <c r="L4110" s="1">
        <v>0.76300000000000001</v>
      </c>
      <c r="M4110" s="1">
        <v>0.47</v>
      </c>
      <c r="N4110" s="1">
        <v>0.878</v>
      </c>
      <c r="O4110" s="1">
        <v>0.17599999999999999</v>
      </c>
      <c r="P4110" s="1"/>
    </row>
    <row r="4111" spans="1:16" ht="13.5" x14ac:dyDescent="0.35">
      <c r="A4111" s="1">
        <v>4104</v>
      </c>
      <c r="B4111" s="1">
        <v>4104</v>
      </c>
      <c r="C4111" s="1">
        <v>4105</v>
      </c>
      <c r="D4111" s="1" t="s">
        <v>254</v>
      </c>
      <c r="E4111" s="12">
        <v>0</v>
      </c>
      <c r="F4111" s="1">
        <v>3.5310000000000001</v>
      </c>
      <c r="G4111" s="1">
        <v>5.9989999999999997</v>
      </c>
      <c r="H4111" s="1">
        <v>4.7469999999999999</v>
      </c>
      <c r="I4111" s="1">
        <v>3.044</v>
      </c>
      <c r="J4111" s="1">
        <v>7.1999999999999995E-2</v>
      </c>
      <c r="K4111" s="1">
        <v>3.3940000000000001</v>
      </c>
      <c r="L4111" s="1">
        <v>6.3179999999999996</v>
      </c>
      <c r="M4111" s="1">
        <v>5.0019999999999998</v>
      </c>
      <c r="N4111" s="1">
        <v>3.21</v>
      </c>
      <c r="O4111" s="1">
        <v>6.7000000000000004E-2</v>
      </c>
      <c r="P4111" s="1"/>
    </row>
    <row r="4112" spans="1:16" ht="13.5" x14ac:dyDescent="0.35">
      <c r="A4112" s="1">
        <v>4105</v>
      </c>
      <c r="B4112" s="1">
        <v>4105</v>
      </c>
      <c r="C4112" s="1">
        <v>4106</v>
      </c>
      <c r="D4112" s="1" t="s">
        <v>254</v>
      </c>
      <c r="E4112" s="12">
        <v>4.1666666666666664E-2</v>
      </c>
      <c r="F4112" s="1">
        <v>0.29799999999999999</v>
      </c>
      <c r="G4112" s="1">
        <v>0.06</v>
      </c>
      <c r="H4112" s="1">
        <v>0.06</v>
      </c>
      <c r="I4112" s="1">
        <v>0.06</v>
      </c>
      <c r="J4112" s="1">
        <v>5.8999999999999997E-2</v>
      </c>
      <c r="K4112" s="1">
        <v>0.55400000000000005</v>
      </c>
      <c r="L4112" s="1">
        <v>6.4000000000000001E-2</v>
      </c>
      <c r="M4112" s="1">
        <v>6.3E-2</v>
      </c>
      <c r="N4112" s="1">
        <v>6.3E-2</v>
      </c>
      <c r="O4112" s="1">
        <v>6.2E-2</v>
      </c>
      <c r="P4112" s="1"/>
    </row>
    <row r="4113" spans="1:16" ht="13.5" x14ac:dyDescent="0.35">
      <c r="A4113" s="1">
        <v>4106</v>
      </c>
      <c r="B4113" s="1">
        <v>4106</v>
      </c>
      <c r="C4113" s="1">
        <v>4107</v>
      </c>
      <c r="D4113" s="1" t="s">
        <v>254</v>
      </c>
      <c r="E4113" s="12">
        <v>8.3333333333333329E-2</v>
      </c>
      <c r="F4113" s="1">
        <v>8.4000000000000005E-2</v>
      </c>
      <c r="G4113" s="1">
        <v>0.13300000000000001</v>
      </c>
      <c r="H4113" s="1">
        <v>0.13300000000000001</v>
      </c>
      <c r="I4113" s="1">
        <v>0.13300000000000001</v>
      </c>
      <c r="J4113" s="1">
        <v>0.13400000000000001</v>
      </c>
      <c r="K4113" s="1">
        <v>0.71699999999999997</v>
      </c>
      <c r="L4113" s="1">
        <v>0.13</v>
      </c>
      <c r="M4113" s="1">
        <v>0.13</v>
      </c>
      <c r="N4113" s="1">
        <v>0.13</v>
      </c>
      <c r="O4113" s="1">
        <v>0.13100000000000001</v>
      </c>
      <c r="P4113" s="1"/>
    </row>
    <row r="4114" spans="1:16" ht="13.5" x14ac:dyDescent="0.35">
      <c r="A4114" s="1">
        <v>4107</v>
      </c>
      <c r="B4114" s="1">
        <v>4107</v>
      </c>
      <c r="C4114" s="1">
        <v>4108</v>
      </c>
      <c r="D4114" s="1" t="s">
        <v>254</v>
      </c>
      <c r="E4114" s="12">
        <v>0.125</v>
      </c>
      <c r="F4114" s="1">
        <v>0.89200000000000002</v>
      </c>
      <c r="G4114" s="1">
        <v>0.50600000000000001</v>
      </c>
      <c r="H4114" s="1">
        <v>0.50600000000000001</v>
      </c>
      <c r="I4114" s="1">
        <v>0.50600000000000001</v>
      </c>
      <c r="J4114" s="1">
        <v>0.50700000000000001</v>
      </c>
      <c r="K4114" s="1">
        <v>0.39600000000000002</v>
      </c>
      <c r="L4114" s="1">
        <v>0.503</v>
      </c>
      <c r="M4114" s="1">
        <v>0.504</v>
      </c>
      <c r="N4114" s="1">
        <v>0.504</v>
      </c>
      <c r="O4114" s="1">
        <v>0.504</v>
      </c>
      <c r="P4114" s="1"/>
    </row>
    <row r="4115" spans="1:16" ht="13.5" x14ac:dyDescent="0.35">
      <c r="A4115" s="1">
        <v>4108</v>
      </c>
      <c r="B4115" s="1">
        <v>4108</v>
      </c>
      <c r="C4115" s="1">
        <v>4109</v>
      </c>
      <c r="D4115" s="1" t="s">
        <v>254</v>
      </c>
      <c r="E4115" s="12">
        <v>0.16666666666666666</v>
      </c>
      <c r="F4115" s="1">
        <v>0.16400000000000001</v>
      </c>
      <c r="G4115" s="1">
        <v>0.56399999999999995</v>
      </c>
      <c r="H4115" s="1">
        <v>0.56399999999999995</v>
      </c>
      <c r="I4115" s="1">
        <v>0.56399999999999995</v>
      </c>
      <c r="J4115" s="1">
        <v>0.56499999999999995</v>
      </c>
      <c r="K4115" s="1">
        <v>0.34200000000000003</v>
      </c>
      <c r="L4115" s="1">
        <v>0.56200000000000006</v>
      </c>
      <c r="M4115" s="1">
        <v>0.56200000000000006</v>
      </c>
      <c r="N4115" s="1">
        <v>0.56200000000000006</v>
      </c>
      <c r="O4115" s="1">
        <v>0.56299999999999994</v>
      </c>
      <c r="P4115" s="1"/>
    </row>
    <row r="4116" spans="1:16" ht="13.5" x14ac:dyDescent="0.35">
      <c r="A4116" s="1">
        <v>4109</v>
      </c>
      <c r="B4116" s="1">
        <v>4109</v>
      </c>
      <c r="C4116" s="1">
        <v>4110</v>
      </c>
      <c r="D4116" s="1" t="s">
        <v>254</v>
      </c>
      <c r="E4116" s="12">
        <v>0.20833333333333334</v>
      </c>
      <c r="F4116" s="1">
        <v>0.51800000000000002</v>
      </c>
      <c r="G4116" s="1">
        <v>0.43099999999999999</v>
      </c>
      <c r="H4116" s="1">
        <v>0.432</v>
      </c>
      <c r="I4116" s="1">
        <v>0.43099999999999999</v>
      </c>
      <c r="J4116" s="1">
        <v>0.432</v>
      </c>
      <c r="K4116" s="1">
        <v>0.54</v>
      </c>
      <c r="L4116" s="1">
        <v>0.42899999999999999</v>
      </c>
      <c r="M4116" s="1">
        <v>0.43</v>
      </c>
      <c r="N4116" s="1">
        <v>0.43</v>
      </c>
      <c r="O4116" s="1">
        <v>0.43</v>
      </c>
      <c r="P4116" s="1"/>
    </row>
    <row r="4117" spans="1:16" ht="13.5" x14ac:dyDescent="0.35">
      <c r="A4117" s="1">
        <v>4110</v>
      </c>
      <c r="B4117" s="1">
        <v>4110</v>
      </c>
      <c r="C4117" s="1">
        <v>4111</v>
      </c>
      <c r="D4117" s="1" t="s">
        <v>254</v>
      </c>
      <c r="E4117" s="12">
        <v>0.25</v>
      </c>
      <c r="F4117" s="1">
        <v>0.53400000000000003</v>
      </c>
      <c r="G4117" s="1">
        <v>0.312</v>
      </c>
      <c r="H4117" s="1">
        <v>0.312</v>
      </c>
      <c r="I4117" s="1">
        <v>0.312</v>
      </c>
      <c r="J4117" s="1">
        <v>0.313</v>
      </c>
      <c r="K4117" s="1">
        <v>0.39400000000000002</v>
      </c>
      <c r="L4117" s="1">
        <v>0.31</v>
      </c>
      <c r="M4117" s="1">
        <v>0.311</v>
      </c>
      <c r="N4117" s="1">
        <v>0.31</v>
      </c>
      <c r="O4117" s="1">
        <v>0.311</v>
      </c>
      <c r="P4117" s="1"/>
    </row>
    <row r="4118" spans="1:16" ht="13.5" x14ac:dyDescent="0.35">
      <c r="A4118" s="1">
        <v>4111</v>
      </c>
      <c r="B4118" s="1">
        <v>4111</v>
      </c>
      <c r="C4118" s="1">
        <v>4112</v>
      </c>
      <c r="D4118" s="1" t="s">
        <v>254</v>
      </c>
      <c r="E4118" s="12">
        <v>0.29166666666666669</v>
      </c>
      <c r="F4118" s="1">
        <v>0.6</v>
      </c>
      <c r="G4118" s="1">
        <v>0.23599999999999999</v>
      </c>
      <c r="H4118" s="1">
        <v>0.23599999999999999</v>
      </c>
      <c r="I4118" s="1">
        <v>0.23599999999999999</v>
      </c>
      <c r="J4118" s="1">
        <v>0.23599999999999999</v>
      </c>
      <c r="K4118" s="1">
        <v>0.192</v>
      </c>
      <c r="L4118" s="1">
        <v>0.23400000000000001</v>
      </c>
      <c r="M4118" s="1">
        <v>0.23499999999999999</v>
      </c>
      <c r="N4118" s="1">
        <v>0.23400000000000001</v>
      </c>
      <c r="O4118" s="1">
        <v>0.23499999999999999</v>
      </c>
      <c r="P4118" s="1"/>
    </row>
    <row r="4119" spans="1:16" ht="13.5" x14ac:dyDescent="0.35">
      <c r="A4119" s="1">
        <v>4112</v>
      </c>
      <c r="B4119" s="1">
        <v>4112</v>
      </c>
      <c r="C4119" s="1">
        <v>4113</v>
      </c>
      <c r="D4119" s="1" t="s">
        <v>254</v>
      </c>
      <c r="E4119" s="12">
        <v>0.33333333333333331</v>
      </c>
      <c r="F4119" s="1">
        <v>0.35099999999999998</v>
      </c>
      <c r="G4119" s="1">
        <v>0.20599999999999999</v>
      </c>
      <c r="H4119" s="1">
        <v>0.20599999999999999</v>
      </c>
      <c r="I4119" s="1">
        <v>0.20599999999999999</v>
      </c>
      <c r="J4119" s="1">
        <v>0.20699999999999999</v>
      </c>
      <c r="K4119" s="1">
        <v>0.40500000000000003</v>
      </c>
      <c r="L4119" s="1">
        <v>0.20499999999999999</v>
      </c>
      <c r="M4119" s="1">
        <v>0.20499999999999999</v>
      </c>
      <c r="N4119" s="1">
        <v>0.20499999999999999</v>
      </c>
      <c r="O4119" s="1">
        <v>0.20499999999999999</v>
      </c>
      <c r="P4119" s="1"/>
    </row>
    <row r="4120" spans="1:16" ht="13.5" x14ac:dyDescent="0.35">
      <c r="A4120" s="1">
        <v>4113</v>
      </c>
      <c r="B4120" s="1">
        <v>4113</v>
      </c>
      <c r="C4120" s="1">
        <v>4114</v>
      </c>
      <c r="D4120" s="1" t="s">
        <v>254</v>
      </c>
      <c r="E4120" s="12">
        <v>0.375</v>
      </c>
      <c r="F4120" s="1">
        <v>0.17</v>
      </c>
      <c r="G4120" s="1">
        <v>0.17299999999999999</v>
      </c>
      <c r="H4120" s="1">
        <v>0.17299999999999999</v>
      </c>
      <c r="I4120" s="1">
        <v>0.17299999999999999</v>
      </c>
      <c r="J4120" s="1">
        <v>0.17299999999999999</v>
      </c>
      <c r="K4120" s="1">
        <v>0.46400000000000002</v>
      </c>
      <c r="L4120" s="1">
        <v>0.17199999999999999</v>
      </c>
      <c r="M4120" s="1">
        <v>0.17199999999999999</v>
      </c>
      <c r="N4120" s="1">
        <v>0.17199999999999999</v>
      </c>
      <c r="O4120" s="1">
        <v>0.17199999999999999</v>
      </c>
      <c r="P4120" s="1"/>
    </row>
    <row r="4121" spans="1:16" ht="13.5" x14ac:dyDescent="0.35">
      <c r="A4121" s="1">
        <v>4114</v>
      </c>
      <c r="B4121" s="1">
        <v>4114</v>
      </c>
      <c r="C4121" s="1">
        <v>4115</v>
      </c>
      <c r="D4121" s="1" t="s">
        <v>254</v>
      </c>
      <c r="E4121" s="12">
        <v>0.41666666666666669</v>
      </c>
      <c r="F4121" s="1">
        <v>4.3999999999999997E-2</v>
      </c>
      <c r="G4121" s="1">
        <v>0.26400000000000001</v>
      </c>
      <c r="H4121" s="1">
        <v>0.26400000000000001</v>
      </c>
      <c r="I4121" s="1">
        <v>0.26400000000000001</v>
      </c>
      <c r="J4121" s="1">
        <v>0.26400000000000001</v>
      </c>
      <c r="K4121" s="1">
        <v>0.54</v>
      </c>
      <c r="L4121" s="1">
        <v>0.26300000000000001</v>
      </c>
      <c r="M4121" s="1">
        <v>0.26300000000000001</v>
      </c>
      <c r="N4121" s="1">
        <v>0.26300000000000001</v>
      </c>
      <c r="O4121" s="1">
        <v>0.26300000000000001</v>
      </c>
      <c r="P4121" s="1"/>
    </row>
    <row r="4122" spans="1:16" ht="13.5" x14ac:dyDescent="0.35">
      <c r="A4122" s="1">
        <v>4115</v>
      </c>
      <c r="B4122" s="1">
        <v>4115</v>
      </c>
      <c r="C4122" s="1">
        <v>4116</v>
      </c>
      <c r="D4122" s="1" t="s">
        <v>254</v>
      </c>
      <c r="E4122" s="12">
        <v>0.45833333333333331</v>
      </c>
      <c r="F4122" s="1">
        <v>0.11899999999999999</v>
      </c>
      <c r="G4122" s="1">
        <v>0.157</v>
      </c>
      <c r="H4122" s="1">
        <v>0.157</v>
      </c>
      <c r="I4122" s="1">
        <v>0.157</v>
      </c>
      <c r="J4122" s="1">
        <v>0.157</v>
      </c>
      <c r="K4122" s="1">
        <v>0.19900000000000001</v>
      </c>
      <c r="L4122" s="1">
        <v>0.156</v>
      </c>
      <c r="M4122" s="1">
        <v>0.157</v>
      </c>
      <c r="N4122" s="1">
        <v>0.156</v>
      </c>
      <c r="O4122" s="1">
        <v>0.157</v>
      </c>
      <c r="P4122" s="1"/>
    </row>
    <row r="4123" spans="1:16" ht="13.5" x14ac:dyDescent="0.35">
      <c r="A4123" s="1">
        <v>4116</v>
      </c>
      <c r="B4123" s="1">
        <v>4116</v>
      </c>
      <c r="C4123" s="1">
        <v>4117</v>
      </c>
      <c r="D4123" s="1" t="s">
        <v>254</v>
      </c>
      <c r="E4123" s="12">
        <v>0.5</v>
      </c>
      <c r="F4123" s="1">
        <v>0.14099999999999999</v>
      </c>
      <c r="G4123" s="1">
        <v>0.186</v>
      </c>
      <c r="H4123" s="1">
        <v>0.186</v>
      </c>
      <c r="I4123" s="1">
        <v>0.186</v>
      </c>
      <c r="J4123" s="1">
        <v>0.185</v>
      </c>
      <c r="K4123" s="1">
        <v>0.20200000000000001</v>
      </c>
      <c r="L4123" s="1">
        <v>0.186</v>
      </c>
      <c r="M4123" s="1">
        <v>0.186</v>
      </c>
      <c r="N4123" s="1">
        <v>0.186</v>
      </c>
      <c r="O4123" s="1">
        <v>0.186</v>
      </c>
      <c r="P4123" s="1"/>
    </row>
    <row r="4124" spans="1:16" ht="13.5" x14ac:dyDescent="0.35">
      <c r="A4124" s="1">
        <v>4117</v>
      </c>
      <c r="B4124" s="1">
        <v>4117</v>
      </c>
      <c r="C4124" s="1">
        <v>4118</v>
      </c>
      <c r="D4124" s="1" t="s">
        <v>254</v>
      </c>
      <c r="E4124" s="12">
        <v>0.54166666666666663</v>
      </c>
      <c r="F4124" s="1">
        <v>3.9E-2</v>
      </c>
      <c r="G4124" s="1">
        <v>0.105</v>
      </c>
      <c r="H4124" s="1">
        <v>0.105</v>
      </c>
      <c r="I4124" s="1">
        <v>0.105</v>
      </c>
      <c r="J4124" s="1">
        <v>0.105</v>
      </c>
      <c r="K4124" s="1">
        <v>0.27100000000000002</v>
      </c>
      <c r="L4124" s="1">
        <v>0.106</v>
      </c>
      <c r="M4124" s="1">
        <v>0.106</v>
      </c>
      <c r="N4124" s="1">
        <v>0.106</v>
      </c>
      <c r="O4124" s="1">
        <v>0.106</v>
      </c>
      <c r="P4124" s="1"/>
    </row>
    <row r="4125" spans="1:16" ht="13.5" x14ac:dyDescent="0.35">
      <c r="A4125" s="1">
        <v>4118</v>
      </c>
      <c r="B4125" s="1">
        <v>4118</v>
      </c>
      <c r="C4125" s="1">
        <v>4119</v>
      </c>
      <c r="D4125" s="1" t="s">
        <v>254</v>
      </c>
      <c r="E4125" s="12">
        <v>0.58333333333333337</v>
      </c>
      <c r="F4125" s="1">
        <v>0.123</v>
      </c>
      <c r="G4125" s="1">
        <v>0.16200000000000001</v>
      </c>
      <c r="H4125" s="1">
        <v>0.16200000000000001</v>
      </c>
      <c r="I4125" s="1">
        <v>0.16200000000000001</v>
      </c>
      <c r="J4125" s="1">
        <v>0.16200000000000001</v>
      </c>
      <c r="K4125" s="1">
        <v>0.14000000000000001</v>
      </c>
      <c r="L4125" s="1">
        <v>0.161</v>
      </c>
      <c r="M4125" s="1">
        <v>0.16200000000000001</v>
      </c>
      <c r="N4125" s="1">
        <v>0.161</v>
      </c>
      <c r="O4125" s="1">
        <v>0.16200000000000001</v>
      </c>
      <c r="P4125" s="1"/>
    </row>
    <row r="4126" spans="1:16" ht="13.5" x14ac:dyDescent="0.35">
      <c r="A4126" s="1">
        <v>4119</v>
      </c>
      <c r="B4126" s="1">
        <v>4119</v>
      </c>
      <c r="C4126" s="1">
        <v>4120</v>
      </c>
      <c r="D4126" s="1" t="s">
        <v>254</v>
      </c>
      <c r="E4126" s="12">
        <v>0.625</v>
      </c>
      <c r="F4126" s="1">
        <v>0.22600000000000001</v>
      </c>
      <c r="G4126" s="1">
        <v>0.21</v>
      </c>
      <c r="H4126" s="1">
        <v>0.21099999999999999</v>
      </c>
      <c r="I4126" s="1">
        <v>0.21</v>
      </c>
      <c r="J4126" s="1">
        <v>0.21099999999999999</v>
      </c>
      <c r="K4126" s="1">
        <v>0.214</v>
      </c>
      <c r="L4126" s="1">
        <v>0.21</v>
      </c>
      <c r="M4126" s="1">
        <v>0.21</v>
      </c>
      <c r="N4126" s="1">
        <v>0.21</v>
      </c>
      <c r="O4126" s="1">
        <v>0.21</v>
      </c>
      <c r="P4126" s="1"/>
    </row>
    <row r="4127" spans="1:16" ht="13.5" x14ac:dyDescent="0.35">
      <c r="A4127" s="1">
        <v>4120</v>
      </c>
      <c r="B4127" s="1">
        <v>4120</v>
      </c>
      <c r="C4127" s="1">
        <v>4121</v>
      </c>
      <c r="D4127" s="1" t="s">
        <v>254</v>
      </c>
      <c r="E4127" s="12">
        <v>0.66666666666666663</v>
      </c>
      <c r="F4127" s="1">
        <v>0.55000000000000004</v>
      </c>
      <c r="G4127" s="1">
        <v>0.20300000000000001</v>
      </c>
      <c r="H4127" s="1">
        <v>0.20300000000000001</v>
      </c>
      <c r="I4127" s="1">
        <v>0.20300000000000001</v>
      </c>
      <c r="J4127" s="1">
        <v>0.20300000000000001</v>
      </c>
      <c r="K4127" s="1">
        <v>3.9E-2</v>
      </c>
      <c r="L4127" s="1">
        <v>0.20300000000000001</v>
      </c>
      <c r="M4127" s="1">
        <v>0.20300000000000001</v>
      </c>
      <c r="N4127" s="1">
        <v>0.20300000000000001</v>
      </c>
      <c r="O4127" s="1">
        <v>0.20300000000000001</v>
      </c>
      <c r="P4127" s="1"/>
    </row>
    <row r="4128" spans="1:16" ht="13.5" x14ac:dyDescent="0.35">
      <c r="A4128" s="1">
        <v>4121</v>
      </c>
      <c r="B4128" s="1">
        <v>4121</v>
      </c>
      <c r="C4128" s="1">
        <v>4122</v>
      </c>
      <c r="D4128" s="1" t="s">
        <v>254</v>
      </c>
      <c r="E4128" s="12">
        <v>0.70833333333333337</v>
      </c>
      <c r="F4128" s="1">
        <v>0.311</v>
      </c>
      <c r="G4128" s="1">
        <v>0.26700000000000002</v>
      </c>
      <c r="H4128" s="1">
        <v>0.26700000000000002</v>
      </c>
      <c r="I4128" s="1">
        <v>0.26700000000000002</v>
      </c>
      <c r="J4128" s="1">
        <v>0.26700000000000002</v>
      </c>
      <c r="K4128" s="1">
        <v>0.25800000000000001</v>
      </c>
      <c r="L4128" s="1">
        <v>0.26700000000000002</v>
      </c>
      <c r="M4128" s="1">
        <v>0.26700000000000002</v>
      </c>
      <c r="N4128" s="1">
        <v>0.26700000000000002</v>
      </c>
      <c r="O4128" s="1">
        <v>0.26700000000000002</v>
      </c>
      <c r="P4128" s="1"/>
    </row>
    <row r="4129" spans="1:16" ht="13.5" x14ac:dyDescent="0.35">
      <c r="A4129" s="1">
        <v>4122</v>
      </c>
      <c r="B4129" s="1">
        <v>4122</v>
      </c>
      <c r="C4129" s="1">
        <v>4123</v>
      </c>
      <c r="D4129" s="1" t="s">
        <v>254</v>
      </c>
      <c r="E4129" s="12">
        <v>0.75</v>
      </c>
      <c r="F4129" s="1">
        <v>0.114</v>
      </c>
      <c r="G4129" s="1">
        <v>0.38600000000000001</v>
      </c>
      <c r="H4129" s="1">
        <v>0.38600000000000001</v>
      </c>
      <c r="I4129" s="1">
        <v>0.38600000000000001</v>
      </c>
      <c r="J4129" s="1">
        <v>0.38600000000000001</v>
      </c>
      <c r="K4129" s="1">
        <v>0.33800000000000002</v>
      </c>
      <c r="L4129" s="1">
        <v>0.38600000000000001</v>
      </c>
      <c r="M4129" s="1">
        <v>0.38600000000000001</v>
      </c>
      <c r="N4129" s="1">
        <v>0.38600000000000001</v>
      </c>
      <c r="O4129" s="1">
        <v>0.38600000000000001</v>
      </c>
      <c r="P4129" s="1"/>
    </row>
    <row r="4130" spans="1:16" ht="13.5" x14ac:dyDescent="0.35">
      <c r="A4130" s="1">
        <v>4123</v>
      </c>
      <c r="B4130" s="1">
        <v>4123</v>
      </c>
      <c r="C4130" s="1">
        <v>4124</v>
      </c>
      <c r="D4130" s="1" t="s">
        <v>254</v>
      </c>
      <c r="E4130" s="12">
        <v>0.79166666666666663</v>
      </c>
      <c r="F4130" s="1">
        <v>0.183</v>
      </c>
      <c r="G4130" s="1">
        <v>0.22900000000000001</v>
      </c>
      <c r="H4130" s="1">
        <v>0.22900000000000001</v>
      </c>
      <c r="I4130" s="1">
        <v>0.22900000000000001</v>
      </c>
      <c r="J4130" s="1">
        <v>0.22900000000000001</v>
      </c>
      <c r="K4130" s="1">
        <v>0.161</v>
      </c>
      <c r="L4130" s="1">
        <v>0.22900000000000001</v>
      </c>
      <c r="M4130" s="1">
        <v>0.22900000000000001</v>
      </c>
      <c r="N4130" s="1">
        <v>0.22900000000000001</v>
      </c>
      <c r="O4130" s="1">
        <v>0.22900000000000001</v>
      </c>
      <c r="P4130" s="1"/>
    </row>
    <row r="4131" spans="1:16" ht="13.5" x14ac:dyDescent="0.35">
      <c r="A4131" s="1">
        <v>4124</v>
      </c>
      <c r="B4131" s="1">
        <v>4124</v>
      </c>
      <c r="C4131" s="1">
        <v>4125</v>
      </c>
      <c r="D4131" s="1" t="s">
        <v>254</v>
      </c>
      <c r="E4131" s="12">
        <v>0.83333333333333337</v>
      </c>
      <c r="F4131" s="1">
        <v>0.126</v>
      </c>
      <c r="G4131" s="1">
        <v>8.5000000000000006E-2</v>
      </c>
      <c r="H4131" s="1">
        <v>8.5000000000000006E-2</v>
      </c>
      <c r="I4131" s="1">
        <v>8.5000000000000006E-2</v>
      </c>
      <c r="J4131" s="1">
        <v>8.5000000000000006E-2</v>
      </c>
      <c r="K4131" s="1">
        <v>6.9000000000000006E-2</v>
      </c>
      <c r="L4131" s="1">
        <v>8.5000000000000006E-2</v>
      </c>
      <c r="M4131" s="1">
        <v>8.5000000000000006E-2</v>
      </c>
      <c r="N4131" s="1">
        <v>8.5000000000000006E-2</v>
      </c>
      <c r="O4131" s="1">
        <v>8.5000000000000006E-2</v>
      </c>
      <c r="P4131" s="1"/>
    </row>
    <row r="4132" spans="1:16" ht="13.5" x14ac:dyDescent="0.35">
      <c r="A4132" s="1">
        <v>4125</v>
      </c>
      <c r="B4132" s="1">
        <v>4125</v>
      </c>
      <c r="C4132" s="1">
        <v>4126</v>
      </c>
      <c r="D4132" s="1" t="s">
        <v>254</v>
      </c>
      <c r="E4132" s="12">
        <v>0.875</v>
      </c>
      <c r="F4132" s="1">
        <v>0.03</v>
      </c>
      <c r="G4132" s="1">
        <v>4.3999999999999997E-2</v>
      </c>
      <c r="H4132" s="1">
        <v>4.4999999999999998E-2</v>
      </c>
      <c r="I4132" s="1">
        <v>4.3999999999999997E-2</v>
      </c>
      <c r="J4132" s="1">
        <v>4.4999999999999998E-2</v>
      </c>
      <c r="K4132" s="1">
        <v>4.7E-2</v>
      </c>
      <c r="L4132" s="1">
        <v>4.3999999999999997E-2</v>
      </c>
      <c r="M4132" s="1">
        <v>4.3999999999999997E-2</v>
      </c>
      <c r="N4132" s="1">
        <v>4.3999999999999997E-2</v>
      </c>
      <c r="O4132" s="1">
        <v>4.3999999999999997E-2</v>
      </c>
      <c r="P4132" s="1"/>
    </row>
    <row r="4133" spans="1:16" ht="13.5" x14ac:dyDescent="0.35">
      <c r="A4133" s="1">
        <v>4126</v>
      </c>
      <c r="B4133" s="1">
        <v>4126</v>
      </c>
      <c r="C4133" s="1">
        <v>4127</v>
      </c>
      <c r="D4133" s="1" t="s">
        <v>254</v>
      </c>
      <c r="E4133" s="12">
        <v>0.91666666666666663</v>
      </c>
      <c r="F4133" s="1">
        <v>3.4000000000000002E-2</v>
      </c>
      <c r="G4133" s="1">
        <v>2.5999999999999999E-2</v>
      </c>
      <c r="H4133" s="1">
        <v>2.5999999999999999E-2</v>
      </c>
      <c r="I4133" s="1">
        <v>2.5999999999999999E-2</v>
      </c>
      <c r="J4133" s="1">
        <v>2.5999999999999999E-2</v>
      </c>
      <c r="K4133" s="1">
        <v>2.9000000000000001E-2</v>
      </c>
      <c r="L4133" s="1">
        <v>2.5000000000000001E-2</v>
      </c>
      <c r="M4133" s="1">
        <v>2.5999999999999999E-2</v>
      </c>
      <c r="N4133" s="1">
        <v>2.5000000000000001E-2</v>
      </c>
      <c r="O4133" s="1">
        <v>2.5999999999999999E-2</v>
      </c>
      <c r="P4133" s="1"/>
    </row>
    <row r="4134" spans="1:16" ht="13.5" x14ac:dyDescent="0.35">
      <c r="A4134" s="1">
        <v>4127</v>
      </c>
      <c r="B4134" s="1">
        <v>4127</v>
      </c>
      <c r="C4134" s="1">
        <v>4128</v>
      </c>
      <c r="D4134" s="1" t="s">
        <v>254</v>
      </c>
      <c r="E4134" s="12">
        <v>0.95833333333333337</v>
      </c>
      <c r="F4134" s="1">
        <v>1.9E-2</v>
      </c>
      <c r="G4134" s="1">
        <v>4.2000000000000003E-2</v>
      </c>
      <c r="H4134" s="1">
        <v>4.2999999999999997E-2</v>
      </c>
      <c r="I4134" s="1">
        <v>4.2000000000000003E-2</v>
      </c>
      <c r="J4134" s="1">
        <v>4.2999999999999997E-2</v>
      </c>
      <c r="K4134" s="1">
        <v>0.09</v>
      </c>
      <c r="L4134" s="1">
        <v>4.2000000000000003E-2</v>
      </c>
      <c r="M4134" s="1">
        <v>4.2000000000000003E-2</v>
      </c>
      <c r="N4134" s="1">
        <v>4.2000000000000003E-2</v>
      </c>
      <c r="O4134" s="1">
        <v>4.2000000000000003E-2</v>
      </c>
      <c r="P4134" s="1"/>
    </row>
    <row r="4135" spans="1:16" ht="13.5" x14ac:dyDescent="0.35">
      <c r="A4135" s="1">
        <v>4128</v>
      </c>
      <c r="B4135" s="1">
        <v>4128</v>
      </c>
      <c r="C4135" s="1">
        <v>4129</v>
      </c>
      <c r="D4135" s="1" t="s">
        <v>255</v>
      </c>
      <c r="E4135" s="12">
        <v>0</v>
      </c>
      <c r="F4135" s="1">
        <v>0.17899999999999999</v>
      </c>
      <c r="G4135" s="1">
        <v>4.8000000000000001E-2</v>
      </c>
      <c r="H4135" s="1">
        <v>4.8000000000000001E-2</v>
      </c>
      <c r="I4135" s="1">
        <v>4.8000000000000001E-2</v>
      </c>
      <c r="J4135" s="1">
        <v>4.8000000000000001E-2</v>
      </c>
      <c r="K4135" s="1">
        <v>0.13200000000000001</v>
      </c>
      <c r="L4135" s="1">
        <v>4.8000000000000001E-2</v>
      </c>
      <c r="M4135" s="1">
        <v>4.8000000000000001E-2</v>
      </c>
      <c r="N4135" s="1">
        <v>4.8000000000000001E-2</v>
      </c>
      <c r="O4135" s="1">
        <v>4.8000000000000001E-2</v>
      </c>
      <c r="P4135" s="1"/>
    </row>
    <row r="4136" spans="1:16" ht="13.5" x14ac:dyDescent="0.35">
      <c r="A4136" s="1">
        <v>4129</v>
      </c>
      <c r="B4136" s="1">
        <v>4129</v>
      </c>
      <c r="C4136" s="1">
        <v>4130</v>
      </c>
      <c r="D4136" s="1" t="s">
        <v>255</v>
      </c>
      <c r="E4136" s="12">
        <v>4.1666666666666664E-2</v>
      </c>
      <c r="F4136" s="1">
        <v>0.245</v>
      </c>
      <c r="G4136" s="1">
        <v>0.121</v>
      </c>
      <c r="H4136" s="1">
        <v>0.121</v>
      </c>
      <c r="I4136" s="1">
        <v>0.121</v>
      </c>
      <c r="J4136" s="1">
        <v>0.121</v>
      </c>
      <c r="K4136" s="1">
        <v>0.22500000000000001</v>
      </c>
      <c r="L4136" s="1">
        <v>0.121</v>
      </c>
      <c r="M4136" s="1">
        <v>0.121</v>
      </c>
      <c r="N4136" s="1">
        <v>0.121</v>
      </c>
      <c r="O4136" s="1">
        <v>0.121</v>
      </c>
      <c r="P4136" s="1"/>
    </row>
    <row r="4137" spans="1:16" ht="13.5" x14ac:dyDescent="0.35">
      <c r="A4137" s="1">
        <v>4130</v>
      </c>
      <c r="B4137" s="1">
        <v>4130</v>
      </c>
      <c r="C4137" s="1">
        <v>4131</v>
      </c>
      <c r="D4137" s="1" t="s">
        <v>255</v>
      </c>
      <c r="E4137" s="12">
        <v>8.3333333333333329E-2</v>
      </c>
      <c r="F4137" s="1">
        <v>0.47199999999999998</v>
      </c>
      <c r="G4137" s="1">
        <v>0.224</v>
      </c>
      <c r="H4137" s="1">
        <v>0.224</v>
      </c>
      <c r="I4137" s="1">
        <v>0.224</v>
      </c>
      <c r="J4137" s="1">
        <v>0.224</v>
      </c>
      <c r="K4137" s="1">
        <v>0.51400000000000001</v>
      </c>
      <c r="L4137" s="1">
        <v>0.223</v>
      </c>
      <c r="M4137" s="1">
        <v>0.224</v>
      </c>
      <c r="N4137" s="1">
        <v>0.223</v>
      </c>
      <c r="O4137" s="1">
        <v>0.224</v>
      </c>
      <c r="P4137" s="1"/>
    </row>
    <row r="4138" spans="1:16" ht="13.5" x14ac:dyDescent="0.35">
      <c r="A4138" s="1">
        <v>4131</v>
      </c>
      <c r="B4138" s="1">
        <v>4131</v>
      </c>
      <c r="C4138" s="1">
        <v>4132</v>
      </c>
      <c r="D4138" s="1" t="s">
        <v>255</v>
      </c>
      <c r="E4138" s="12">
        <v>0.125</v>
      </c>
      <c r="F4138" s="1">
        <v>0.112</v>
      </c>
      <c r="G4138" s="1">
        <v>2.5999999999999999E-2</v>
      </c>
      <c r="H4138" s="1">
        <v>2.5999999999999999E-2</v>
      </c>
      <c r="I4138" s="1">
        <v>2.5999999999999999E-2</v>
      </c>
      <c r="J4138" s="1">
        <v>2.5999999999999999E-2</v>
      </c>
      <c r="K4138" s="1">
        <v>7.4999999999999997E-2</v>
      </c>
      <c r="L4138" s="1">
        <v>2.5999999999999999E-2</v>
      </c>
      <c r="M4138" s="1">
        <v>2.5999999999999999E-2</v>
      </c>
      <c r="N4138" s="1">
        <v>2.5999999999999999E-2</v>
      </c>
      <c r="O4138" s="1">
        <v>2.5999999999999999E-2</v>
      </c>
      <c r="P4138" s="1"/>
    </row>
    <row r="4139" spans="1:16" ht="13.5" x14ac:dyDescent="0.35">
      <c r="A4139" s="1">
        <v>4132</v>
      </c>
      <c r="B4139" s="1">
        <v>4132</v>
      </c>
      <c r="C4139" s="1">
        <v>4133</v>
      </c>
      <c r="D4139" s="1" t="s">
        <v>255</v>
      </c>
      <c r="E4139" s="12">
        <v>0.16666666666666666</v>
      </c>
      <c r="F4139" s="1">
        <v>0.128</v>
      </c>
      <c r="G4139" s="1">
        <v>2.1999999999999999E-2</v>
      </c>
      <c r="H4139" s="1">
        <v>2.1999999999999999E-2</v>
      </c>
      <c r="I4139" s="1">
        <v>2.1999999999999999E-2</v>
      </c>
      <c r="J4139" s="1">
        <v>2.1999999999999999E-2</v>
      </c>
      <c r="K4139" s="1">
        <v>0.20599999999999999</v>
      </c>
      <c r="L4139" s="1">
        <v>2.1999999999999999E-2</v>
      </c>
      <c r="M4139" s="1">
        <v>2.1999999999999999E-2</v>
      </c>
      <c r="N4139" s="1">
        <v>2.1999999999999999E-2</v>
      </c>
      <c r="O4139" s="1">
        <v>2.1999999999999999E-2</v>
      </c>
      <c r="P4139" s="1"/>
    </row>
    <row r="4140" spans="1:16" ht="13.5" x14ac:dyDescent="0.35">
      <c r="A4140" s="1">
        <v>4133</v>
      </c>
      <c r="B4140" s="1">
        <v>4133</v>
      </c>
      <c r="C4140" s="1">
        <v>4134</v>
      </c>
      <c r="D4140" s="1" t="s">
        <v>255</v>
      </c>
      <c r="E4140" s="12">
        <v>0.20833333333333334</v>
      </c>
      <c r="F4140" s="1">
        <v>0.13700000000000001</v>
      </c>
      <c r="G4140" s="1">
        <v>0.01</v>
      </c>
      <c r="H4140" s="1">
        <v>0.01</v>
      </c>
      <c r="I4140" s="1">
        <v>0.01</v>
      </c>
      <c r="J4140" s="1">
        <v>0.01</v>
      </c>
      <c r="K4140" s="1">
        <v>0.18</v>
      </c>
      <c r="L4140" s="1">
        <v>0.01</v>
      </c>
      <c r="M4140" s="1">
        <v>0.01</v>
      </c>
      <c r="N4140" s="1">
        <v>0.01</v>
      </c>
      <c r="O4140" s="1">
        <v>0.01</v>
      </c>
      <c r="P4140" s="1"/>
    </row>
    <row r="4141" spans="1:16" ht="13.5" x14ac:dyDescent="0.35">
      <c r="A4141" s="1">
        <v>4134</v>
      </c>
      <c r="B4141" s="1">
        <v>4134</v>
      </c>
      <c r="C4141" s="1">
        <v>4135</v>
      </c>
      <c r="D4141" s="1" t="s">
        <v>255</v>
      </c>
      <c r="E4141" s="12">
        <v>0.25</v>
      </c>
      <c r="F4141" s="1">
        <v>4.0000000000000001E-3</v>
      </c>
      <c r="G4141" s="1">
        <v>6.0000000000000001E-3</v>
      </c>
      <c r="H4141" s="1">
        <v>6.0000000000000001E-3</v>
      </c>
      <c r="I4141" s="1">
        <v>6.0000000000000001E-3</v>
      </c>
      <c r="J4141" s="1">
        <v>6.0000000000000001E-3</v>
      </c>
      <c r="K4141" s="1">
        <v>1E-3</v>
      </c>
      <c r="L4141" s="1">
        <v>6.0000000000000001E-3</v>
      </c>
      <c r="M4141" s="1">
        <v>6.0000000000000001E-3</v>
      </c>
      <c r="N4141" s="1">
        <v>6.0000000000000001E-3</v>
      </c>
      <c r="O4141" s="1">
        <v>6.0000000000000001E-3</v>
      </c>
      <c r="P4141" s="1"/>
    </row>
    <row r="4142" spans="1:16" ht="13.5" x14ac:dyDescent="0.35">
      <c r="A4142" s="1">
        <v>4135</v>
      </c>
      <c r="B4142" s="1">
        <v>4135</v>
      </c>
      <c r="C4142" s="1">
        <v>4136</v>
      </c>
      <c r="D4142" s="1" t="s">
        <v>255</v>
      </c>
      <c r="E4142" s="12">
        <v>0.29166666666666669</v>
      </c>
      <c r="F4142" s="1">
        <v>0.126</v>
      </c>
      <c r="G4142" s="1">
        <v>1.7999999999999999E-2</v>
      </c>
      <c r="H4142" s="1">
        <v>1.7999999999999999E-2</v>
      </c>
      <c r="I4142" s="1">
        <v>1.7999999999999999E-2</v>
      </c>
      <c r="J4142" s="1">
        <v>1.7999999999999999E-2</v>
      </c>
      <c r="K4142" s="1">
        <v>0.19800000000000001</v>
      </c>
      <c r="L4142" s="1">
        <v>1.7999999999999999E-2</v>
      </c>
      <c r="M4142" s="1">
        <v>1.7999999999999999E-2</v>
      </c>
      <c r="N4142" s="1">
        <v>1.7999999999999999E-2</v>
      </c>
      <c r="O4142" s="1">
        <v>1.7999999999999999E-2</v>
      </c>
      <c r="P4142" s="1"/>
    </row>
    <row r="4143" spans="1:16" ht="13.5" x14ac:dyDescent="0.35">
      <c r="A4143" s="1">
        <v>4136</v>
      </c>
      <c r="B4143" s="1">
        <v>4136</v>
      </c>
      <c r="C4143" s="1">
        <v>4137</v>
      </c>
      <c r="D4143" s="1" t="s">
        <v>255</v>
      </c>
      <c r="E4143" s="12">
        <v>0.33333333333333331</v>
      </c>
      <c r="F4143" s="1">
        <v>5.3999999999999999E-2</v>
      </c>
      <c r="G4143" s="1">
        <v>1E-3</v>
      </c>
      <c r="H4143" s="1">
        <v>1E-3</v>
      </c>
      <c r="I4143" s="1">
        <v>1E-3</v>
      </c>
      <c r="J4143" s="1">
        <v>1E-3</v>
      </c>
      <c r="K4143" s="1">
        <v>8.4000000000000005E-2</v>
      </c>
      <c r="L4143" s="1">
        <v>1E-3</v>
      </c>
      <c r="M4143" s="1">
        <v>1E-3</v>
      </c>
      <c r="N4143" s="1">
        <v>1E-3</v>
      </c>
      <c r="O4143" s="1">
        <v>1E-3</v>
      </c>
      <c r="P4143" s="1"/>
    </row>
    <row r="4144" spans="1:16" ht="13.5" x14ac:dyDescent="0.35">
      <c r="A4144" s="1">
        <v>4137</v>
      </c>
      <c r="B4144" s="1">
        <v>4137</v>
      </c>
      <c r="C4144" s="1">
        <v>4138</v>
      </c>
      <c r="D4144" s="1" t="s">
        <v>255</v>
      </c>
      <c r="E4144" s="12">
        <v>0.375</v>
      </c>
      <c r="F4144" s="1">
        <v>9.9000000000000005E-2</v>
      </c>
      <c r="G4144" s="1">
        <v>7.0999999999999994E-2</v>
      </c>
      <c r="H4144" s="1">
        <v>7.0000000000000007E-2</v>
      </c>
      <c r="I4144" s="1">
        <v>7.0999999999999994E-2</v>
      </c>
      <c r="J4144" s="1">
        <v>7.0000000000000007E-2</v>
      </c>
      <c r="K4144" s="1">
        <v>5.8000000000000003E-2</v>
      </c>
      <c r="L4144" s="1">
        <v>7.0999999999999994E-2</v>
      </c>
      <c r="M4144" s="1">
        <v>7.0999999999999994E-2</v>
      </c>
      <c r="N4144" s="1">
        <v>7.0999999999999994E-2</v>
      </c>
      <c r="O4144" s="1">
        <v>7.0999999999999994E-2</v>
      </c>
      <c r="P4144" s="1"/>
    </row>
    <row r="4145" spans="1:16" ht="13.5" x14ac:dyDescent="0.35">
      <c r="A4145" s="1">
        <v>4138</v>
      </c>
      <c r="B4145" s="1">
        <v>4138</v>
      </c>
      <c r="C4145" s="1">
        <v>4139</v>
      </c>
      <c r="D4145" s="1" t="s">
        <v>255</v>
      </c>
      <c r="E4145" s="12">
        <v>0.41666666666666669</v>
      </c>
      <c r="F4145" s="1">
        <v>0.33100000000000002</v>
      </c>
      <c r="G4145" s="1">
        <v>0.20200000000000001</v>
      </c>
      <c r="H4145" s="1">
        <v>0.20200000000000001</v>
      </c>
      <c r="I4145" s="1">
        <v>0.20200000000000001</v>
      </c>
      <c r="J4145" s="1">
        <v>0.20200000000000001</v>
      </c>
      <c r="K4145" s="1">
        <v>0.34499999999999997</v>
      </c>
      <c r="L4145" s="1">
        <v>0.20200000000000001</v>
      </c>
      <c r="M4145" s="1">
        <v>0.20200000000000001</v>
      </c>
      <c r="N4145" s="1">
        <v>0.20200000000000001</v>
      </c>
      <c r="O4145" s="1">
        <v>0.20200000000000001</v>
      </c>
      <c r="P4145" s="1"/>
    </row>
    <row r="4146" spans="1:16" ht="13.5" x14ac:dyDescent="0.35">
      <c r="A4146" s="1">
        <v>4139</v>
      </c>
      <c r="B4146" s="1">
        <v>4139</v>
      </c>
      <c r="C4146" s="1">
        <v>4140</v>
      </c>
      <c r="D4146" s="1" t="s">
        <v>255</v>
      </c>
      <c r="E4146" s="12">
        <v>0.45833333333333331</v>
      </c>
      <c r="F4146" s="1">
        <v>0.3</v>
      </c>
      <c r="G4146" s="1">
        <v>0.26400000000000001</v>
      </c>
      <c r="H4146" s="1">
        <v>0.26400000000000001</v>
      </c>
      <c r="I4146" s="1">
        <v>0.26400000000000001</v>
      </c>
      <c r="J4146" s="1">
        <v>0.26400000000000001</v>
      </c>
      <c r="K4146" s="1">
        <v>0.34799999999999998</v>
      </c>
      <c r="L4146" s="1">
        <v>0.26400000000000001</v>
      </c>
      <c r="M4146" s="1">
        <v>0.26400000000000001</v>
      </c>
      <c r="N4146" s="1">
        <v>0.26400000000000001</v>
      </c>
      <c r="O4146" s="1">
        <v>0.26400000000000001</v>
      </c>
      <c r="P4146" s="1"/>
    </row>
    <row r="4147" spans="1:16" ht="13.5" x14ac:dyDescent="0.35">
      <c r="A4147" s="1">
        <v>4140</v>
      </c>
      <c r="B4147" s="1">
        <v>4140</v>
      </c>
      <c r="C4147" s="1">
        <v>4141</v>
      </c>
      <c r="D4147" s="1" t="s">
        <v>255</v>
      </c>
      <c r="E4147" s="12">
        <v>0.5</v>
      </c>
      <c r="F4147" s="1">
        <v>6.3E-2</v>
      </c>
      <c r="G4147" s="1">
        <v>1.4999999999999999E-2</v>
      </c>
      <c r="H4147" s="1">
        <v>1.4999999999999999E-2</v>
      </c>
      <c r="I4147" s="1">
        <v>1.4999999999999999E-2</v>
      </c>
      <c r="J4147" s="1">
        <v>1.4999999999999999E-2</v>
      </c>
      <c r="K4147" s="1">
        <v>0.11600000000000001</v>
      </c>
      <c r="L4147" s="1">
        <v>1.4999999999999999E-2</v>
      </c>
      <c r="M4147" s="1">
        <v>1.4999999999999999E-2</v>
      </c>
      <c r="N4147" s="1">
        <v>1.4999999999999999E-2</v>
      </c>
      <c r="O4147" s="1">
        <v>1.4999999999999999E-2</v>
      </c>
      <c r="P4147" s="1"/>
    </row>
    <row r="4148" spans="1:16" ht="13.5" x14ac:dyDescent="0.35">
      <c r="A4148" s="1">
        <v>4141</v>
      </c>
      <c r="B4148" s="1">
        <v>4141</v>
      </c>
      <c r="C4148" s="1">
        <v>4142</v>
      </c>
      <c r="D4148" s="1" t="s">
        <v>255</v>
      </c>
      <c r="E4148" s="12">
        <v>0.54166666666666663</v>
      </c>
      <c r="F4148" s="1">
        <v>0.13</v>
      </c>
      <c r="G4148" s="1">
        <v>0.10199999999999999</v>
      </c>
      <c r="H4148" s="1">
        <v>0.10199999999999999</v>
      </c>
      <c r="I4148" s="1">
        <v>0.10199999999999999</v>
      </c>
      <c r="J4148" s="1">
        <v>0.10199999999999999</v>
      </c>
      <c r="K4148" s="1">
        <v>1.2E-2</v>
      </c>
      <c r="L4148" s="1">
        <v>0.10199999999999999</v>
      </c>
      <c r="M4148" s="1">
        <v>0.10199999999999999</v>
      </c>
      <c r="N4148" s="1">
        <v>0.10199999999999999</v>
      </c>
      <c r="O4148" s="1">
        <v>0.10199999999999999</v>
      </c>
      <c r="P4148" s="1"/>
    </row>
    <row r="4149" spans="1:16" ht="13.5" x14ac:dyDescent="0.35">
      <c r="A4149" s="1">
        <v>4142</v>
      </c>
      <c r="B4149" s="1">
        <v>4142</v>
      </c>
      <c r="C4149" s="1">
        <v>4143</v>
      </c>
      <c r="D4149" s="1" t="s">
        <v>255</v>
      </c>
      <c r="E4149" s="12">
        <v>0.58333333333333337</v>
      </c>
      <c r="F4149" s="1">
        <v>3.2000000000000001E-2</v>
      </c>
      <c r="G4149" s="1">
        <v>2.3E-2</v>
      </c>
      <c r="H4149" s="1">
        <v>2.3E-2</v>
      </c>
      <c r="I4149" s="1">
        <v>2.3E-2</v>
      </c>
      <c r="J4149" s="1">
        <v>2.3E-2</v>
      </c>
      <c r="K4149" s="1">
        <v>7.0000000000000001E-3</v>
      </c>
      <c r="L4149" s="1">
        <v>2.3E-2</v>
      </c>
      <c r="M4149" s="1">
        <v>2.3E-2</v>
      </c>
      <c r="N4149" s="1">
        <v>2.3E-2</v>
      </c>
      <c r="O4149" s="1">
        <v>2.3E-2</v>
      </c>
      <c r="P4149" s="1"/>
    </row>
    <row r="4150" spans="1:16" ht="13.5" x14ac:dyDescent="0.35">
      <c r="A4150" s="1">
        <v>4143</v>
      </c>
      <c r="B4150" s="1">
        <v>4143</v>
      </c>
      <c r="C4150" s="1">
        <v>4144</v>
      </c>
      <c r="D4150" s="1" t="s">
        <v>255</v>
      </c>
      <c r="E4150" s="12">
        <v>0.625</v>
      </c>
      <c r="F4150" s="1">
        <v>0.20699999999999999</v>
      </c>
      <c r="G4150" s="1">
        <v>4.2000000000000003E-2</v>
      </c>
      <c r="H4150" s="1">
        <v>4.1000000000000002E-2</v>
      </c>
      <c r="I4150" s="1">
        <v>4.1000000000000002E-2</v>
      </c>
      <c r="J4150" s="1">
        <v>4.1000000000000002E-2</v>
      </c>
      <c r="K4150" s="1">
        <v>1E-3</v>
      </c>
      <c r="L4150" s="1">
        <v>4.2000000000000003E-2</v>
      </c>
      <c r="M4150" s="1">
        <v>4.2000000000000003E-2</v>
      </c>
      <c r="N4150" s="1">
        <v>4.2000000000000003E-2</v>
      </c>
      <c r="O4150" s="1">
        <v>4.2000000000000003E-2</v>
      </c>
      <c r="P4150" s="1"/>
    </row>
    <row r="4151" spans="1:16" ht="13.5" x14ac:dyDescent="0.35">
      <c r="A4151" s="1">
        <v>4144</v>
      </c>
      <c r="B4151" s="1">
        <v>4144</v>
      </c>
      <c r="C4151" s="1">
        <v>4145</v>
      </c>
      <c r="D4151" s="1" t="s">
        <v>255</v>
      </c>
      <c r="E4151" s="12">
        <v>0.66666666666666663</v>
      </c>
      <c r="F4151" s="1">
        <v>0.17599999999999999</v>
      </c>
      <c r="G4151" s="1">
        <v>3.6999999999999998E-2</v>
      </c>
      <c r="H4151" s="1">
        <v>3.6999999999999998E-2</v>
      </c>
      <c r="I4151" s="1">
        <v>3.6999999999999998E-2</v>
      </c>
      <c r="J4151" s="1">
        <v>3.6999999999999998E-2</v>
      </c>
      <c r="K4151" s="1">
        <v>4.5999999999999999E-2</v>
      </c>
      <c r="L4151" s="1">
        <v>3.6999999999999998E-2</v>
      </c>
      <c r="M4151" s="1">
        <v>3.6999999999999998E-2</v>
      </c>
      <c r="N4151" s="1">
        <v>3.6999999999999998E-2</v>
      </c>
      <c r="O4151" s="1">
        <v>3.6999999999999998E-2</v>
      </c>
      <c r="P4151" s="1"/>
    </row>
    <row r="4152" spans="1:16" ht="13.5" x14ac:dyDescent="0.35">
      <c r="A4152" s="1">
        <v>4145</v>
      </c>
      <c r="B4152" s="1">
        <v>4145</v>
      </c>
      <c r="C4152" s="1">
        <v>4146</v>
      </c>
      <c r="D4152" s="1" t="s">
        <v>255</v>
      </c>
      <c r="E4152" s="12">
        <v>0.70833333333333337</v>
      </c>
      <c r="F4152" s="1">
        <v>3.9E-2</v>
      </c>
      <c r="G4152" s="1">
        <v>0.13400000000000001</v>
      </c>
      <c r="H4152" s="1">
        <v>0.13400000000000001</v>
      </c>
      <c r="I4152" s="1">
        <v>0.13400000000000001</v>
      </c>
      <c r="J4152" s="1">
        <v>0.13400000000000001</v>
      </c>
      <c r="K4152" s="1">
        <v>8.6999999999999994E-2</v>
      </c>
      <c r="L4152" s="1">
        <v>0.13400000000000001</v>
      </c>
      <c r="M4152" s="1">
        <v>0.13400000000000001</v>
      </c>
      <c r="N4152" s="1">
        <v>0.13400000000000001</v>
      </c>
      <c r="O4152" s="1">
        <v>0.13400000000000001</v>
      </c>
      <c r="P4152" s="1"/>
    </row>
    <row r="4153" spans="1:16" ht="13.5" x14ac:dyDescent="0.35">
      <c r="A4153" s="1">
        <v>4146</v>
      </c>
      <c r="B4153" s="1">
        <v>4146</v>
      </c>
      <c r="C4153" s="1">
        <v>4147</v>
      </c>
      <c r="D4153" s="1" t="s">
        <v>255</v>
      </c>
      <c r="E4153" s="12">
        <v>0.75</v>
      </c>
      <c r="F4153" s="1">
        <v>4.1000000000000002E-2</v>
      </c>
      <c r="G4153" s="1">
        <v>0.03</v>
      </c>
      <c r="H4153" s="1">
        <v>0.03</v>
      </c>
      <c r="I4153" s="1">
        <v>0.03</v>
      </c>
      <c r="J4153" s="1">
        <v>0.03</v>
      </c>
      <c r="K4153" s="1">
        <v>2.4E-2</v>
      </c>
      <c r="L4153" s="1">
        <v>0.03</v>
      </c>
      <c r="M4153" s="1">
        <v>0.03</v>
      </c>
      <c r="N4153" s="1">
        <v>0.03</v>
      </c>
      <c r="O4153" s="1">
        <v>0.03</v>
      </c>
      <c r="P4153" s="1"/>
    </row>
    <row r="4154" spans="1:16" ht="13.5" x14ac:dyDescent="0.35">
      <c r="A4154" s="1">
        <v>4147</v>
      </c>
      <c r="B4154" s="1">
        <v>4147</v>
      </c>
      <c r="C4154" s="1">
        <v>4148</v>
      </c>
      <c r="D4154" s="1" t="s">
        <v>255</v>
      </c>
      <c r="E4154" s="12">
        <v>0.79166666666666663</v>
      </c>
      <c r="F4154" s="1">
        <v>2.3E-2</v>
      </c>
      <c r="G4154" s="1">
        <v>9.7000000000000003E-2</v>
      </c>
      <c r="H4154" s="1">
        <v>9.7000000000000003E-2</v>
      </c>
      <c r="I4154" s="1">
        <v>9.7000000000000003E-2</v>
      </c>
      <c r="J4154" s="1">
        <v>9.7000000000000003E-2</v>
      </c>
      <c r="K4154" s="1">
        <v>9.0999999999999998E-2</v>
      </c>
      <c r="L4154" s="1">
        <v>9.7000000000000003E-2</v>
      </c>
      <c r="M4154" s="1">
        <v>9.7000000000000003E-2</v>
      </c>
      <c r="N4154" s="1">
        <v>9.7000000000000003E-2</v>
      </c>
      <c r="O4154" s="1">
        <v>9.7000000000000003E-2</v>
      </c>
      <c r="P4154" s="1"/>
    </row>
    <row r="4155" spans="1:16" ht="13.5" x14ac:dyDescent="0.35">
      <c r="A4155" s="1">
        <v>4148</v>
      </c>
      <c r="B4155" s="1">
        <v>4148</v>
      </c>
      <c r="C4155" s="1">
        <v>4149</v>
      </c>
      <c r="D4155" s="1" t="s">
        <v>255</v>
      </c>
      <c r="E4155" s="12">
        <v>0.83333333333333337</v>
      </c>
      <c r="F4155" s="1">
        <v>2.5000000000000001E-2</v>
      </c>
      <c r="G4155" s="1">
        <v>7.6999999999999999E-2</v>
      </c>
      <c r="H4155" s="1">
        <v>7.6999999999999999E-2</v>
      </c>
      <c r="I4155" s="1">
        <v>7.6999999999999999E-2</v>
      </c>
      <c r="J4155" s="1">
        <v>7.6999999999999999E-2</v>
      </c>
      <c r="K4155" s="1">
        <v>9.1999999999999998E-2</v>
      </c>
      <c r="L4155" s="1">
        <v>7.6999999999999999E-2</v>
      </c>
      <c r="M4155" s="1">
        <v>7.6999999999999999E-2</v>
      </c>
      <c r="N4155" s="1">
        <v>7.6999999999999999E-2</v>
      </c>
      <c r="O4155" s="1">
        <v>7.6999999999999999E-2</v>
      </c>
      <c r="P4155" s="1"/>
    </row>
    <row r="4156" spans="1:16" ht="13.5" x14ac:dyDescent="0.35">
      <c r="A4156" s="1">
        <v>4149</v>
      </c>
      <c r="B4156" s="1">
        <v>4149</v>
      </c>
      <c r="C4156" s="1">
        <v>4150</v>
      </c>
      <c r="D4156" s="1" t="s">
        <v>255</v>
      </c>
      <c r="E4156" s="12">
        <v>0.875</v>
      </c>
      <c r="F4156" s="1">
        <v>0.19900000000000001</v>
      </c>
      <c r="G4156" s="1">
        <v>3.7999999999999999E-2</v>
      </c>
      <c r="H4156" s="1">
        <v>3.7999999999999999E-2</v>
      </c>
      <c r="I4156" s="1">
        <v>3.7999999999999999E-2</v>
      </c>
      <c r="J4156" s="1">
        <v>3.7999999999999999E-2</v>
      </c>
      <c r="K4156" s="1">
        <v>0.153</v>
      </c>
      <c r="L4156" s="1">
        <v>3.7999999999999999E-2</v>
      </c>
      <c r="M4156" s="1">
        <v>3.7999999999999999E-2</v>
      </c>
      <c r="N4156" s="1">
        <v>3.7999999999999999E-2</v>
      </c>
      <c r="O4156" s="1">
        <v>3.7999999999999999E-2</v>
      </c>
      <c r="P4156" s="1"/>
    </row>
    <row r="4157" spans="1:16" ht="13.5" x14ac:dyDescent="0.35">
      <c r="A4157" s="1">
        <v>4150</v>
      </c>
      <c r="B4157" s="1">
        <v>4150</v>
      </c>
      <c r="C4157" s="1">
        <v>4151</v>
      </c>
      <c r="D4157" s="1" t="s">
        <v>255</v>
      </c>
      <c r="E4157" s="12">
        <v>0.91666666666666663</v>
      </c>
      <c r="F4157" s="1">
        <v>9.4E-2</v>
      </c>
      <c r="G4157" s="1">
        <v>9.1999999999999998E-2</v>
      </c>
      <c r="H4157" s="1">
        <v>9.1999999999999998E-2</v>
      </c>
      <c r="I4157" s="1">
        <v>9.1999999999999998E-2</v>
      </c>
      <c r="J4157" s="1">
        <v>9.1999999999999998E-2</v>
      </c>
      <c r="K4157" s="1">
        <v>9.1999999999999998E-2</v>
      </c>
      <c r="L4157" s="1">
        <v>9.1999999999999998E-2</v>
      </c>
      <c r="M4157" s="1">
        <v>9.1999999999999998E-2</v>
      </c>
      <c r="N4157" s="1">
        <v>9.1999999999999998E-2</v>
      </c>
      <c r="O4157" s="1">
        <v>9.1999999999999998E-2</v>
      </c>
      <c r="P4157" s="1"/>
    </row>
    <row r="4158" spans="1:16" ht="13.5" x14ac:dyDescent="0.35">
      <c r="A4158" s="1">
        <v>4151</v>
      </c>
      <c r="B4158" s="1">
        <v>4151</v>
      </c>
      <c r="C4158" s="1">
        <v>4152</v>
      </c>
      <c r="D4158" s="1" t="s">
        <v>255</v>
      </c>
      <c r="E4158" s="12">
        <v>0.95833333333333337</v>
      </c>
      <c r="F4158" s="1">
        <v>0.10299999999999999</v>
      </c>
      <c r="G4158" s="1">
        <v>2.7E-2</v>
      </c>
      <c r="H4158" s="1">
        <v>2.7E-2</v>
      </c>
      <c r="I4158" s="1">
        <v>2.7E-2</v>
      </c>
      <c r="J4158" s="1">
        <v>2.7E-2</v>
      </c>
      <c r="K4158" s="1">
        <v>1.4999999999999999E-2</v>
      </c>
      <c r="L4158" s="1">
        <v>2.7E-2</v>
      </c>
      <c r="M4158" s="1">
        <v>2.7E-2</v>
      </c>
      <c r="N4158" s="1">
        <v>2.7E-2</v>
      </c>
      <c r="O4158" s="1">
        <v>2.7E-2</v>
      </c>
      <c r="P4158" s="1"/>
    </row>
    <row r="4159" spans="1:16" ht="13.5" x14ac:dyDescent="0.35">
      <c r="A4159" s="1">
        <v>4152</v>
      </c>
      <c r="B4159" s="1">
        <v>4152</v>
      </c>
      <c r="C4159" s="1">
        <v>4153</v>
      </c>
      <c r="D4159" s="1" t="s">
        <v>256</v>
      </c>
      <c r="E4159" s="12">
        <v>0</v>
      </c>
      <c r="F4159" s="1">
        <v>4.9000000000000002E-2</v>
      </c>
      <c r="G4159" s="1">
        <v>0.03</v>
      </c>
      <c r="H4159" s="1">
        <v>0.03</v>
      </c>
      <c r="I4159" s="1">
        <v>0.03</v>
      </c>
      <c r="J4159" s="1">
        <v>0.03</v>
      </c>
      <c r="K4159" s="1">
        <v>0.17799999999999999</v>
      </c>
      <c r="L4159" s="1">
        <v>0.03</v>
      </c>
      <c r="M4159" s="1">
        <v>0.03</v>
      </c>
      <c r="N4159" s="1">
        <v>0.03</v>
      </c>
      <c r="O4159" s="1">
        <v>0.03</v>
      </c>
      <c r="P4159" s="1"/>
    </row>
    <row r="4160" spans="1:16" ht="13.5" x14ac:dyDescent="0.35">
      <c r="A4160" s="1">
        <v>4153</v>
      </c>
      <c r="B4160" s="1">
        <v>4153</v>
      </c>
      <c r="C4160" s="1">
        <v>4154</v>
      </c>
      <c r="D4160" s="1" t="s">
        <v>256</v>
      </c>
      <c r="E4160" s="12">
        <v>4.1666666666666664E-2</v>
      </c>
      <c r="F4160" s="1">
        <v>7.1</v>
      </c>
      <c r="G4160" s="1">
        <v>9.6129999999999995</v>
      </c>
      <c r="H4160" s="1">
        <v>7.3680000000000003</v>
      </c>
      <c r="I4160" s="1">
        <v>2.6259999999999999</v>
      </c>
      <c r="J4160" s="1">
        <v>4.0000000000000001E-3</v>
      </c>
      <c r="K4160" s="1">
        <v>7.14</v>
      </c>
      <c r="L4160" s="1">
        <v>10.114000000000001</v>
      </c>
      <c r="M4160" s="1">
        <v>7.7510000000000003</v>
      </c>
      <c r="N4160" s="1">
        <v>2.7629999999999999</v>
      </c>
      <c r="O4160" s="1">
        <v>4.0000000000000001E-3</v>
      </c>
      <c r="P4160" s="1"/>
    </row>
    <row r="4161" spans="1:16" ht="13.5" x14ac:dyDescent="0.35">
      <c r="A4161" s="1">
        <v>4154</v>
      </c>
      <c r="B4161" s="1">
        <v>4154</v>
      </c>
      <c r="C4161" s="1">
        <v>4155</v>
      </c>
      <c r="D4161" s="1" t="s">
        <v>256</v>
      </c>
      <c r="E4161" s="12">
        <v>8.3333333333333329E-2</v>
      </c>
      <c r="F4161" s="1">
        <v>0.253</v>
      </c>
      <c r="G4161" s="1">
        <v>0.47199999999999998</v>
      </c>
      <c r="H4161" s="1">
        <v>0.36399999999999999</v>
      </c>
      <c r="I4161" s="1">
        <v>1.641</v>
      </c>
      <c r="J4161" s="1">
        <v>2.1999999999999999E-2</v>
      </c>
      <c r="K4161" s="1">
        <v>0.252</v>
      </c>
      <c r="L4161" s="1">
        <v>0.495</v>
      </c>
      <c r="M4161" s="1">
        <v>0.38400000000000001</v>
      </c>
      <c r="N4161" s="1">
        <v>1.726</v>
      </c>
      <c r="O4161" s="1">
        <v>2.1999999999999999E-2</v>
      </c>
      <c r="P4161" s="1"/>
    </row>
    <row r="4162" spans="1:16" ht="13.5" x14ac:dyDescent="0.35">
      <c r="A4162" s="1">
        <v>4155</v>
      </c>
      <c r="B4162" s="1">
        <v>4155</v>
      </c>
      <c r="C4162" s="1">
        <v>4156</v>
      </c>
      <c r="D4162" s="1" t="s">
        <v>256</v>
      </c>
      <c r="E4162" s="12">
        <v>0.125</v>
      </c>
      <c r="F4162" s="1">
        <v>5.0439999999999996</v>
      </c>
      <c r="G4162" s="1">
        <v>6.6029999999999998</v>
      </c>
      <c r="H4162" s="1">
        <v>5.1609999999999996</v>
      </c>
      <c r="I4162" s="1">
        <v>1.6479999999999999</v>
      </c>
      <c r="J4162" s="1">
        <v>7.6999999999999999E-2</v>
      </c>
      <c r="K4162" s="1">
        <v>5.069</v>
      </c>
      <c r="L4162" s="1">
        <v>6.95</v>
      </c>
      <c r="M4162" s="1">
        <v>5.4340000000000002</v>
      </c>
      <c r="N4162" s="1">
        <v>1.7370000000000001</v>
      </c>
      <c r="O4162" s="1">
        <v>11.06</v>
      </c>
      <c r="P4162" s="1"/>
    </row>
    <row r="4163" spans="1:16" ht="13.5" x14ac:dyDescent="0.35">
      <c r="A4163" s="1">
        <v>4156</v>
      </c>
      <c r="B4163" s="1">
        <v>4156</v>
      </c>
      <c r="C4163" s="1">
        <v>4157</v>
      </c>
      <c r="D4163" s="1" t="s">
        <v>256</v>
      </c>
      <c r="E4163" s="12">
        <v>0.16666666666666666</v>
      </c>
      <c r="F4163" s="1">
        <v>12.64</v>
      </c>
      <c r="G4163" s="1">
        <v>15.853999999999999</v>
      </c>
      <c r="H4163" s="1">
        <v>13.003</v>
      </c>
      <c r="I4163" s="1">
        <v>2.742</v>
      </c>
      <c r="J4163" s="1">
        <v>7.0000000000000001E-3</v>
      </c>
      <c r="K4163" s="1">
        <v>12.718999999999999</v>
      </c>
      <c r="L4163" s="1">
        <v>16.678999999999998</v>
      </c>
      <c r="M4163" s="1">
        <v>13.679</v>
      </c>
      <c r="N4163" s="1">
        <v>2.8849999999999998</v>
      </c>
      <c r="O4163" s="1">
        <v>11.144</v>
      </c>
      <c r="P4163" s="1"/>
    </row>
    <row r="4164" spans="1:16" ht="13.5" x14ac:dyDescent="0.35">
      <c r="A4164" s="1">
        <v>4157</v>
      </c>
      <c r="B4164" s="1">
        <v>4157</v>
      </c>
      <c r="C4164" s="1">
        <v>4158</v>
      </c>
      <c r="D4164" s="1" t="s">
        <v>256</v>
      </c>
      <c r="E4164" s="12">
        <v>0.20833333333333334</v>
      </c>
      <c r="F4164" s="1">
        <v>1.794</v>
      </c>
      <c r="G4164" s="1">
        <v>2.3319999999999999</v>
      </c>
      <c r="H4164" s="1">
        <v>1.8009999999999999</v>
      </c>
      <c r="I4164" s="1">
        <v>0.88300000000000001</v>
      </c>
      <c r="J4164" s="1">
        <v>4.1399999999999997</v>
      </c>
      <c r="K4164" s="1">
        <v>1.7789999999999999</v>
      </c>
      <c r="L4164" s="1">
        <v>2.4420000000000002</v>
      </c>
      <c r="M4164" s="1">
        <v>1.8819999999999999</v>
      </c>
      <c r="N4164" s="1">
        <v>0.91700000000000004</v>
      </c>
      <c r="O4164" s="1">
        <v>0.22700000000000001</v>
      </c>
      <c r="P4164" s="1"/>
    </row>
    <row r="4165" spans="1:16" ht="13.5" x14ac:dyDescent="0.35">
      <c r="A4165" s="1">
        <v>4158</v>
      </c>
      <c r="B4165" s="1">
        <v>4158</v>
      </c>
      <c r="C4165" s="1">
        <v>4159</v>
      </c>
      <c r="D4165" s="1" t="s">
        <v>256</v>
      </c>
      <c r="E4165" s="12">
        <v>0.25</v>
      </c>
      <c r="F4165" s="1">
        <v>8.8130000000000006</v>
      </c>
      <c r="G4165" s="1">
        <v>11.529</v>
      </c>
      <c r="H4165" s="1">
        <v>8.3170000000000002</v>
      </c>
      <c r="I4165" s="1">
        <v>4.2779999999999996</v>
      </c>
      <c r="J4165" s="1">
        <v>7.1970000000000001</v>
      </c>
      <c r="K4165" s="1">
        <v>8.8339999999999996</v>
      </c>
      <c r="L4165" s="1">
        <v>12.127000000000001</v>
      </c>
      <c r="M4165" s="1">
        <v>8.7479999999999993</v>
      </c>
      <c r="N4165" s="1">
        <v>4.4980000000000002</v>
      </c>
      <c r="O4165" s="1">
        <v>15.859</v>
      </c>
      <c r="P4165" s="1"/>
    </row>
    <row r="4166" spans="1:16" ht="13.5" x14ac:dyDescent="0.35">
      <c r="A4166" s="1">
        <v>4159</v>
      </c>
      <c r="B4166" s="1">
        <v>4159</v>
      </c>
      <c r="C4166" s="1">
        <v>4160</v>
      </c>
      <c r="D4166" s="1" t="s">
        <v>256</v>
      </c>
      <c r="E4166" s="12">
        <v>0.29166666666666669</v>
      </c>
      <c r="F4166" s="1">
        <v>17.475000000000001</v>
      </c>
      <c r="G4166" s="1">
        <v>19.648</v>
      </c>
      <c r="H4166" s="1">
        <v>17.038</v>
      </c>
      <c r="I4166" s="1">
        <v>12.723000000000001</v>
      </c>
      <c r="J4166" s="1">
        <v>20.071000000000002</v>
      </c>
      <c r="K4166" s="1">
        <v>17.09</v>
      </c>
      <c r="L4166" s="1">
        <v>20.177</v>
      </c>
      <c r="M4166" s="1">
        <v>17.431999999999999</v>
      </c>
      <c r="N4166" s="1">
        <v>12.893000000000001</v>
      </c>
      <c r="O4166" s="1">
        <v>11.134</v>
      </c>
      <c r="P4166" s="1"/>
    </row>
    <row r="4167" spans="1:16" ht="13.5" x14ac:dyDescent="0.35">
      <c r="A4167" s="1">
        <v>4160</v>
      </c>
      <c r="B4167" s="1">
        <v>4160</v>
      </c>
      <c r="C4167" s="1">
        <v>4161</v>
      </c>
      <c r="D4167" s="1" t="s">
        <v>256</v>
      </c>
      <c r="E4167" s="12">
        <v>0.33333333333333331</v>
      </c>
      <c r="F4167" s="1">
        <v>1.18</v>
      </c>
      <c r="G4167" s="1">
        <v>2.0299999999999998</v>
      </c>
      <c r="H4167" s="1">
        <v>1.169</v>
      </c>
      <c r="I4167" s="1">
        <v>1.3069999999999999</v>
      </c>
      <c r="J4167" s="1">
        <v>4.5570000000000004</v>
      </c>
      <c r="K4167" s="1">
        <v>1.4079999999999999</v>
      </c>
      <c r="L4167" s="1">
        <v>2.1379999999999999</v>
      </c>
      <c r="M4167" s="1">
        <v>1.2310000000000001</v>
      </c>
      <c r="N4167" s="1">
        <v>1.377</v>
      </c>
      <c r="O4167" s="1">
        <v>13.263</v>
      </c>
      <c r="P4167" s="1"/>
    </row>
    <row r="4168" spans="1:16" ht="13.5" x14ac:dyDescent="0.35">
      <c r="A4168" s="1">
        <v>4161</v>
      </c>
      <c r="B4168" s="1">
        <v>4161</v>
      </c>
      <c r="C4168" s="1">
        <v>4162</v>
      </c>
      <c r="D4168" s="1" t="s">
        <v>256</v>
      </c>
      <c r="E4168" s="12">
        <v>0.375</v>
      </c>
      <c r="F4168" s="1">
        <v>3.2360000000000002</v>
      </c>
      <c r="G4168" s="1">
        <v>5.5129999999999999</v>
      </c>
      <c r="H4168" s="1">
        <v>3.5169999999999999</v>
      </c>
      <c r="I4168" s="1">
        <v>3.012</v>
      </c>
      <c r="J4168" s="1">
        <v>5.0910000000000002</v>
      </c>
      <c r="K4168" s="1">
        <v>3.1480000000000001</v>
      </c>
      <c r="L4168" s="1">
        <v>5.798</v>
      </c>
      <c r="M4168" s="1">
        <v>3.698</v>
      </c>
      <c r="N4168" s="1">
        <v>3.1669999999999998</v>
      </c>
      <c r="O4168" s="1">
        <v>27.483000000000001</v>
      </c>
      <c r="P4168" s="1"/>
    </row>
    <row r="4169" spans="1:16" ht="13.5" x14ac:dyDescent="0.35">
      <c r="A4169" s="1">
        <v>4162</v>
      </c>
      <c r="B4169" s="1">
        <v>4162</v>
      </c>
      <c r="C4169" s="1">
        <v>4163</v>
      </c>
      <c r="D4169" s="1" t="s">
        <v>256</v>
      </c>
      <c r="E4169" s="12">
        <v>0.41666666666666669</v>
      </c>
      <c r="F4169" s="1">
        <v>2.1429999999999998</v>
      </c>
      <c r="G4169" s="1">
        <v>3.8340000000000001</v>
      </c>
      <c r="H4169" s="1">
        <v>2.0230000000000001</v>
      </c>
      <c r="I4169" s="1">
        <v>2.6970000000000001</v>
      </c>
      <c r="J4169" s="1">
        <v>5.2859999999999996</v>
      </c>
      <c r="K4169" s="1">
        <v>2.589</v>
      </c>
      <c r="L4169" s="1">
        <v>4.0490000000000004</v>
      </c>
      <c r="M4169" s="1">
        <v>2.1429999999999998</v>
      </c>
      <c r="N4169" s="1">
        <v>2.8519999999999999</v>
      </c>
      <c r="O4169" s="1">
        <v>26.652000000000001</v>
      </c>
      <c r="P4169" s="1"/>
    </row>
    <row r="4170" spans="1:16" ht="13.5" x14ac:dyDescent="0.35">
      <c r="A4170" s="1">
        <v>4163</v>
      </c>
      <c r="B4170" s="1">
        <v>4163</v>
      </c>
      <c r="C4170" s="1">
        <v>4164</v>
      </c>
      <c r="D4170" s="1" t="s">
        <v>256</v>
      </c>
      <c r="E4170" s="12">
        <v>0.45833333333333331</v>
      </c>
      <c r="F4170" s="1">
        <v>7.4020000000000001</v>
      </c>
      <c r="G4170" s="1">
        <v>12.026</v>
      </c>
      <c r="H4170" s="1">
        <v>6.4580000000000002</v>
      </c>
      <c r="I4170" s="1">
        <v>8.9559999999999995</v>
      </c>
      <c r="J4170" s="1">
        <v>6.5979999999999999</v>
      </c>
      <c r="K4170" s="1">
        <v>12.672000000000001</v>
      </c>
      <c r="L4170" s="1">
        <v>12.696</v>
      </c>
      <c r="M4170" s="1">
        <v>6.8390000000000004</v>
      </c>
      <c r="N4170" s="1">
        <v>9.4659999999999993</v>
      </c>
      <c r="O4170" s="1">
        <v>67.186000000000007</v>
      </c>
      <c r="P4170" s="1"/>
    </row>
    <row r="4171" spans="1:16" ht="13.5" x14ac:dyDescent="0.35">
      <c r="A4171" s="1">
        <v>4164</v>
      </c>
      <c r="B4171" s="1">
        <v>4164</v>
      </c>
      <c r="C4171" s="1">
        <v>4165</v>
      </c>
      <c r="D4171" s="1" t="s">
        <v>256</v>
      </c>
      <c r="E4171" s="12">
        <v>0.5</v>
      </c>
      <c r="F4171" s="1">
        <v>4.22</v>
      </c>
      <c r="G4171" s="1">
        <v>5.7960000000000003</v>
      </c>
      <c r="H4171" s="1">
        <v>2.9369999999999998</v>
      </c>
      <c r="I4171" s="1">
        <v>4.524</v>
      </c>
      <c r="J4171" s="1">
        <v>3.82</v>
      </c>
      <c r="K4171" s="1">
        <v>13.127000000000001</v>
      </c>
      <c r="L4171" s="1">
        <v>6.18</v>
      </c>
      <c r="M4171" s="1">
        <v>3.1720000000000002</v>
      </c>
      <c r="N4171" s="1">
        <v>4.8419999999999996</v>
      </c>
      <c r="O4171" s="1">
        <v>4.3769999999999998</v>
      </c>
      <c r="P4171" s="1"/>
    </row>
    <row r="4172" spans="1:16" ht="13.5" x14ac:dyDescent="0.35">
      <c r="A4172" s="1">
        <v>4165</v>
      </c>
      <c r="B4172" s="1">
        <v>4165</v>
      </c>
      <c r="C4172" s="1">
        <v>4166</v>
      </c>
      <c r="D4172" s="1" t="s">
        <v>256</v>
      </c>
      <c r="E4172" s="12">
        <v>0.54166666666666663</v>
      </c>
      <c r="F4172" s="1">
        <v>6.7990000000000004</v>
      </c>
      <c r="G4172" s="1">
        <v>6.274</v>
      </c>
      <c r="H4172" s="1">
        <v>3.8439999999999999</v>
      </c>
      <c r="I4172" s="1">
        <v>4.5570000000000004</v>
      </c>
      <c r="J4172" s="1">
        <v>12.211</v>
      </c>
      <c r="K4172" s="1">
        <v>19.059999999999999</v>
      </c>
      <c r="L4172" s="1">
        <v>6.5129999999999999</v>
      </c>
      <c r="M4172" s="1">
        <v>3.9569999999999999</v>
      </c>
      <c r="N4172" s="1">
        <v>4.7060000000000004</v>
      </c>
      <c r="O4172" s="1">
        <v>56.524000000000001</v>
      </c>
      <c r="P4172" s="1"/>
    </row>
    <row r="4173" spans="1:16" ht="13.5" x14ac:dyDescent="0.35">
      <c r="A4173" s="1">
        <v>4166</v>
      </c>
      <c r="B4173" s="1">
        <v>4166</v>
      </c>
      <c r="C4173" s="1">
        <v>4167</v>
      </c>
      <c r="D4173" s="1" t="s">
        <v>256</v>
      </c>
      <c r="E4173" s="12">
        <v>0.58333333333333337</v>
      </c>
      <c r="F4173" s="1">
        <v>3.4079999999999999</v>
      </c>
      <c r="G4173" s="1">
        <v>6.5919999999999996</v>
      </c>
      <c r="H4173" s="1">
        <v>3.5870000000000002</v>
      </c>
      <c r="I4173" s="1">
        <v>5.3540000000000001</v>
      </c>
      <c r="J4173" s="1">
        <v>5.78</v>
      </c>
      <c r="K4173" s="1">
        <v>5.5469999999999997</v>
      </c>
      <c r="L4173" s="1">
        <v>6.891</v>
      </c>
      <c r="M4173" s="1">
        <v>3.73</v>
      </c>
      <c r="N4173" s="1">
        <v>5.5890000000000004</v>
      </c>
      <c r="O4173" s="1">
        <v>43.823999999999998</v>
      </c>
      <c r="P4173" s="1"/>
    </row>
    <row r="4174" spans="1:16" ht="13.5" x14ac:dyDescent="0.35">
      <c r="A4174" s="1">
        <v>4167</v>
      </c>
      <c r="B4174" s="1">
        <v>4167</v>
      </c>
      <c r="C4174" s="1">
        <v>4168</v>
      </c>
      <c r="D4174" s="1" t="s">
        <v>256</v>
      </c>
      <c r="E4174" s="12">
        <v>0.625</v>
      </c>
      <c r="F4174" s="1">
        <v>5.9320000000000004</v>
      </c>
      <c r="G4174" s="1">
        <v>10.944000000000001</v>
      </c>
      <c r="H4174" s="1">
        <v>6.14</v>
      </c>
      <c r="I4174" s="1">
        <v>8.4190000000000005</v>
      </c>
      <c r="J4174" s="1">
        <v>0.13400000000000001</v>
      </c>
      <c r="K4174" s="1">
        <v>6.218</v>
      </c>
      <c r="L4174" s="1">
        <v>11.510999999999999</v>
      </c>
      <c r="M4174" s="1">
        <v>6.4569999999999999</v>
      </c>
      <c r="N4174" s="1">
        <v>8.8539999999999992</v>
      </c>
      <c r="O4174" s="1">
        <v>0.14399999999999999</v>
      </c>
      <c r="P4174" s="1"/>
    </row>
    <row r="4175" spans="1:16" ht="13.5" x14ac:dyDescent="0.35">
      <c r="A4175" s="1">
        <v>4168</v>
      </c>
      <c r="B4175" s="1">
        <v>4168</v>
      </c>
      <c r="C4175" s="1">
        <v>4169</v>
      </c>
      <c r="D4175" s="1" t="s">
        <v>256</v>
      </c>
      <c r="E4175" s="12">
        <v>0.66666666666666663</v>
      </c>
      <c r="F4175" s="1">
        <v>9.8219999999999992</v>
      </c>
      <c r="G4175" s="1">
        <v>9.7330000000000005</v>
      </c>
      <c r="H4175" s="1">
        <v>9.7330000000000005</v>
      </c>
      <c r="I4175" s="1">
        <v>9.7330000000000005</v>
      </c>
      <c r="J4175" s="1">
        <v>9.7330000000000005</v>
      </c>
      <c r="K4175" s="1">
        <v>9.7140000000000004</v>
      </c>
      <c r="L4175" s="1">
        <v>9.7270000000000003</v>
      </c>
      <c r="M4175" s="1">
        <v>9.7270000000000003</v>
      </c>
      <c r="N4175" s="1">
        <v>9.7270000000000003</v>
      </c>
      <c r="O4175" s="1">
        <v>9.7270000000000003</v>
      </c>
      <c r="P4175" s="1"/>
    </row>
    <row r="4176" spans="1:16" ht="13.5" x14ac:dyDescent="0.35">
      <c r="A4176" s="1">
        <v>4169</v>
      </c>
      <c r="B4176" s="1">
        <v>4169</v>
      </c>
      <c r="C4176" s="1">
        <v>4170</v>
      </c>
      <c r="D4176" s="1" t="s">
        <v>256</v>
      </c>
      <c r="E4176" s="12">
        <v>0.70833333333333337</v>
      </c>
      <c r="F4176" s="1">
        <v>6.0469999999999997</v>
      </c>
      <c r="G4176" s="1">
        <v>9.08</v>
      </c>
      <c r="H4176" s="1">
        <v>5.5949999999999998</v>
      </c>
      <c r="I4176" s="1">
        <v>6.12</v>
      </c>
      <c r="J4176" s="1">
        <v>3.7650000000000001</v>
      </c>
      <c r="K4176" s="1">
        <v>7.1040000000000001</v>
      </c>
      <c r="L4176" s="1">
        <v>9.51</v>
      </c>
      <c r="M4176" s="1">
        <v>5.8449999999999998</v>
      </c>
      <c r="N4176" s="1">
        <v>6.3970000000000002</v>
      </c>
      <c r="O4176" s="1">
        <v>14.835000000000001</v>
      </c>
      <c r="P4176" s="1"/>
    </row>
    <row r="4177" spans="1:16" ht="13.5" x14ac:dyDescent="0.35">
      <c r="A4177" s="1">
        <v>4170</v>
      </c>
      <c r="B4177" s="1">
        <v>4170</v>
      </c>
      <c r="C4177" s="1">
        <v>4171</v>
      </c>
      <c r="D4177" s="1" t="s">
        <v>256</v>
      </c>
      <c r="E4177" s="12">
        <v>0.75</v>
      </c>
      <c r="F4177" s="1">
        <v>7.5010000000000003</v>
      </c>
      <c r="G4177" s="1">
        <v>11.539</v>
      </c>
      <c r="H4177" s="1">
        <v>7.4349999999999996</v>
      </c>
      <c r="I4177" s="1">
        <v>6.6059999999999999</v>
      </c>
      <c r="J4177" s="1">
        <v>2.516</v>
      </c>
      <c r="K4177" s="1">
        <v>17.143999999999998</v>
      </c>
      <c r="L4177" s="1">
        <v>12.1</v>
      </c>
      <c r="M4177" s="1">
        <v>7.782</v>
      </c>
      <c r="N4177" s="1">
        <v>6.91</v>
      </c>
      <c r="O4177" s="1">
        <v>24.428000000000001</v>
      </c>
      <c r="P4177" s="1"/>
    </row>
    <row r="4178" spans="1:16" ht="13.5" x14ac:dyDescent="0.35">
      <c r="A4178" s="1">
        <v>4171</v>
      </c>
      <c r="B4178" s="1">
        <v>4171</v>
      </c>
      <c r="C4178" s="1">
        <v>4172</v>
      </c>
      <c r="D4178" s="1" t="s">
        <v>256</v>
      </c>
      <c r="E4178" s="12">
        <v>0.79166666666666663</v>
      </c>
      <c r="F4178" s="1">
        <v>10.926</v>
      </c>
      <c r="G4178" s="1">
        <v>17.141999999999999</v>
      </c>
      <c r="H4178" s="1">
        <v>10.231</v>
      </c>
      <c r="I4178" s="1">
        <v>10.411</v>
      </c>
      <c r="J4178" s="1">
        <v>3.1720000000000002</v>
      </c>
      <c r="K4178" s="1">
        <v>21.677</v>
      </c>
      <c r="L4178" s="1">
        <v>18.068999999999999</v>
      </c>
      <c r="M4178" s="1">
        <v>10.798999999999999</v>
      </c>
      <c r="N4178" s="1">
        <v>10.989000000000001</v>
      </c>
      <c r="O4178" s="1">
        <v>37.890999999999998</v>
      </c>
      <c r="P4178" s="1"/>
    </row>
    <row r="4179" spans="1:16" ht="13.5" x14ac:dyDescent="0.35">
      <c r="A4179" s="1">
        <v>4172</v>
      </c>
      <c r="B4179" s="1">
        <v>4172</v>
      </c>
      <c r="C4179" s="1">
        <v>4173</v>
      </c>
      <c r="D4179" s="1" t="s">
        <v>256</v>
      </c>
      <c r="E4179" s="12">
        <v>0.83333333333333337</v>
      </c>
      <c r="F4179" s="1">
        <v>4.008</v>
      </c>
      <c r="G4179" s="1">
        <v>5.585</v>
      </c>
      <c r="H4179" s="1">
        <v>3.8450000000000002</v>
      </c>
      <c r="I4179" s="1">
        <v>2.629</v>
      </c>
      <c r="J4179" s="1">
        <v>0.84699999999999998</v>
      </c>
      <c r="K4179" s="1">
        <v>3.8809999999999998</v>
      </c>
      <c r="L4179" s="1">
        <v>5.84</v>
      </c>
      <c r="M4179" s="1">
        <v>4.01</v>
      </c>
      <c r="N4179" s="1">
        <v>2.73</v>
      </c>
      <c r="O4179" s="1">
        <v>0.40699999999999997</v>
      </c>
      <c r="P4179" s="1"/>
    </row>
    <row r="4180" spans="1:16" ht="13.5" x14ac:dyDescent="0.35">
      <c r="A4180" s="1">
        <v>4173</v>
      </c>
      <c r="B4180" s="1">
        <v>4173</v>
      </c>
      <c r="C4180" s="1">
        <v>4174</v>
      </c>
      <c r="D4180" s="1" t="s">
        <v>256</v>
      </c>
      <c r="E4180" s="12">
        <v>0.875</v>
      </c>
      <c r="F4180" s="1">
        <v>2.706</v>
      </c>
      <c r="G4180" s="1">
        <v>4.5190000000000001</v>
      </c>
      <c r="H4180" s="1">
        <v>2.7250000000000001</v>
      </c>
      <c r="I4180" s="1">
        <v>2.1110000000000002</v>
      </c>
      <c r="J4180" s="1">
        <v>0.03</v>
      </c>
      <c r="K4180" s="1">
        <v>3.081</v>
      </c>
      <c r="L4180" s="1">
        <v>4.7869999999999999</v>
      </c>
      <c r="M4180" s="1">
        <v>2.9</v>
      </c>
      <c r="N4180" s="1">
        <v>2.254</v>
      </c>
      <c r="O4180" s="1">
        <v>0.76900000000000002</v>
      </c>
      <c r="P4180" s="1"/>
    </row>
    <row r="4181" spans="1:16" ht="13.5" x14ac:dyDescent="0.35">
      <c r="A4181" s="1">
        <v>4174</v>
      </c>
      <c r="B4181" s="1">
        <v>4174</v>
      </c>
      <c r="C4181" s="1">
        <v>4175</v>
      </c>
      <c r="D4181" s="1" t="s">
        <v>256</v>
      </c>
      <c r="E4181" s="12">
        <v>0.91666666666666663</v>
      </c>
      <c r="F4181" s="1">
        <v>13.702999999999999</v>
      </c>
      <c r="G4181" s="1">
        <v>18.588999999999999</v>
      </c>
      <c r="H4181" s="1">
        <v>13.114000000000001</v>
      </c>
      <c r="I4181" s="1">
        <v>6.1109999999999998</v>
      </c>
      <c r="J4181" s="1">
        <v>0.39600000000000002</v>
      </c>
      <c r="K4181" s="1">
        <v>13.678000000000001</v>
      </c>
      <c r="L4181" s="1">
        <v>19.524999999999999</v>
      </c>
      <c r="M4181" s="1">
        <v>13.765000000000001</v>
      </c>
      <c r="N4181" s="1">
        <v>6.3970000000000002</v>
      </c>
      <c r="O4181" s="1">
        <v>15.891999999999999</v>
      </c>
      <c r="P4181" s="1"/>
    </row>
    <row r="4182" spans="1:16" ht="13.5" x14ac:dyDescent="0.35">
      <c r="A4182" s="1">
        <v>4175</v>
      </c>
      <c r="B4182" s="1">
        <v>4175</v>
      </c>
      <c r="C4182" s="1">
        <v>4176</v>
      </c>
      <c r="D4182" s="1" t="s">
        <v>256</v>
      </c>
      <c r="E4182" s="12">
        <v>0.95833333333333337</v>
      </c>
      <c r="F4182" s="1">
        <v>3.5680000000000001</v>
      </c>
      <c r="G4182" s="1">
        <v>4.6749999999999998</v>
      </c>
      <c r="H4182" s="1">
        <v>3.641</v>
      </c>
      <c r="I4182" s="1">
        <v>0.31900000000000001</v>
      </c>
      <c r="J4182" s="1">
        <v>0.34699999999999998</v>
      </c>
      <c r="K4182" s="1">
        <v>3.6659999999999999</v>
      </c>
      <c r="L4182" s="1">
        <v>4.9459999999999997</v>
      </c>
      <c r="M4182" s="1">
        <v>3.8580000000000001</v>
      </c>
      <c r="N4182" s="1">
        <v>0.36399999999999999</v>
      </c>
      <c r="O4182" s="1">
        <v>1.0109999999999999</v>
      </c>
      <c r="P4182" s="1"/>
    </row>
    <row r="4183" spans="1:16" ht="13.5" x14ac:dyDescent="0.35">
      <c r="A4183" s="1">
        <v>4176</v>
      </c>
      <c r="B4183" s="1">
        <v>4176</v>
      </c>
      <c r="C4183" s="1">
        <v>4177</v>
      </c>
      <c r="D4183" s="1" t="s">
        <v>257</v>
      </c>
      <c r="E4183" s="12">
        <v>0</v>
      </c>
      <c r="F4183" s="1">
        <v>8.6240000000000006</v>
      </c>
      <c r="G4183" s="1">
        <v>12.247999999999999</v>
      </c>
      <c r="H4183" s="1">
        <v>8.1839999999999993</v>
      </c>
      <c r="I4183" s="1">
        <v>4.3049999999999997</v>
      </c>
      <c r="J4183" s="1">
        <v>6.9320000000000004</v>
      </c>
      <c r="K4183" s="1">
        <v>8.6340000000000003</v>
      </c>
      <c r="L4183" s="1">
        <v>12.91</v>
      </c>
      <c r="M4183" s="1">
        <v>8.6340000000000003</v>
      </c>
      <c r="N4183" s="1">
        <v>4.5519999999999996</v>
      </c>
      <c r="O4183" s="1">
        <v>16.282</v>
      </c>
      <c r="P4183" s="1"/>
    </row>
    <row r="4184" spans="1:16" ht="13.5" x14ac:dyDescent="0.35">
      <c r="A4184" s="1">
        <v>4177</v>
      </c>
      <c r="B4184" s="1">
        <v>4177</v>
      </c>
      <c r="C4184" s="1">
        <v>4178</v>
      </c>
      <c r="D4184" s="1" t="s">
        <v>257</v>
      </c>
      <c r="E4184" s="12">
        <v>4.1666666666666664E-2</v>
      </c>
      <c r="F4184" s="1">
        <v>4.2519999999999998</v>
      </c>
      <c r="G4184" s="1">
        <v>5.7069999999999999</v>
      </c>
      <c r="H4184" s="1">
        <v>3.819</v>
      </c>
      <c r="I4184" s="1">
        <v>2.2690000000000001</v>
      </c>
      <c r="J4184" s="1">
        <v>7.8780000000000001</v>
      </c>
      <c r="K4184" s="1">
        <v>4.28</v>
      </c>
      <c r="L4184" s="1">
        <v>5.9740000000000002</v>
      </c>
      <c r="M4184" s="1">
        <v>3.9870000000000001</v>
      </c>
      <c r="N4184" s="1">
        <v>2.3570000000000002</v>
      </c>
      <c r="O4184" s="1">
        <v>0.42699999999999999</v>
      </c>
      <c r="P4184" s="1"/>
    </row>
    <row r="4185" spans="1:16" ht="13.5" x14ac:dyDescent="0.35">
      <c r="A4185" s="1">
        <v>4178</v>
      </c>
      <c r="B4185" s="1">
        <v>4178</v>
      </c>
      <c r="C4185" s="1">
        <v>4179</v>
      </c>
      <c r="D4185" s="1" t="s">
        <v>257</v>
      </c>
      <c r="E4185" s="12">
        <v>8.3333333333333329E-2</v>
      </c>
      <c r="F4185" s="1">
        <v>7.0309999999999997</v>
      </c>
      <c r="G4185" s="1">
        <v>9.548</v>
      </c>
      <c r="H4185" s="1">
        <v>6.2169999999999996</v>
      </c>
      <c r="I4185" s="1">
        <v>3.6160000000000001</v>
      </c>
      <c r="J4185" s="1">
        <v>9.99</v>
      </c>
      <c r="K4185" s="1">
        <v>7.056</v>
      </c>
      <c r="L4185" s="1">
        <v>10.010999999999999</v>
      </c>
      <c r="M4185" s="1">
        <v>6.5060000000000002</v>
      </c>
      <c r="N4185" s="1">
        <v>3.77</v>
      </c>
      <c r="O4185" s="1">
        <v>0.52900000000000003</v>
      </c>
      <c r="P4185" s="1"/>
    </row>
    <row r="4186" spans="1:16" ht="13.5" x14ac:dyDescent="0.35">
      <c r="A4186" s="1">
        <v>4179</v>
      </c>
      <c r="B4186" s="1">
        <v>4179</v>
      </c>
      <c r="C4186" s="1">
        <v>4180</v>
      </c>
      <c r="D4186" s="1" t="s">
        <v>257</v>
      </c>
      <c r="E4186" s="12">
        <v>0.125</v>
      </c>
      <c r="F4186" s="1">
        <v>7.149</v>
      </c>
      <c r="G4186" s="1">
        <v>10.101000000000001</v>
      </c>
      <c r="H4186" s="1">
        <v>6.1929999999999996</v>
      </c>
      <c r="I4186" s="1">
        <v>4.5279999999999996</v>
      </c>
      <c r="J4186" s="1">
        <v>5.1589999999999998</v>
      </c>
      <c r="K4186" s="1">
        <v>7.3029999999999999</v>
      </c>
      <c r="L4186" s="1">
        <v>10.592000000000001</v>
      </c>
      <c r="M4186" s="1">
        <v>6.48</v>
      </c>
      <c r="N4186" s="1">
        <v>4.7290000000000001</v>
      </c>
      <c r="O4186" s="1">
        <v>0.55300000000000005</v>
      </c>
      <c r="P4186" s="1"/>
    </row>
    <row r="4187" spans="1:16" ht="13.5" x14ac:dyDescent="0.35">
      <c r="A4187" s="1">
        <v>4180</v>
      </c>
      <c r="B4187" s="1">
        <v>4180</v>
      </c>
      <c r="C4187" s="1">
        <v>4181</v>
      </c>
      <c r="D4187" s="1" t="s">
        <v>257</v>
      </c>
      <c r="E4187" s="12">
        <v>0.16666666666666666</v>
      </c>
      <c r="F4187" s="1">
        <v>5.6289999999999996</v>
      </c>
      <c r="G4187" s="1">
        <v>7.649</v>
      </c>
      <c r="H4187" s="1">
        <v>4.8630000000000004</v>
      </c>
      <c r="I4187" s="1">
        <v>2.161</v>
      </c>
      <c r="J4187" s="1">
        <v>26.190999999999999</v>
      </c>
      <c r="K4187" s="1">
        <v>5.4429999999999996</v>
      </c>
      <c r="L4187" s="1">
        <v>8.0749999999999993</v>
      </c>
      <c r="M4187" s="1">
        <v>5.1440000000000001</v>
      </c>
      <c r="N4187" s="1">
        <v>2.302</v>
      </c>
      <c r="O4187" s="1">
        <v>0.45200000000000001</v>
      </c>
      <c r="P4187" s="1"/>
    </row>
    <row r="4188" spans="1:16" ht="13.5" x14ac:dyDescent="0.35">
      <c r="A4188" s="1">
        <v>4181</v>
      </c>
      <c r="B4188" s="1">
        <v>4181</v>
      </c>
      <c r="C4188" s="1">
        <v>4182</v>
      </c>
      <c r="D4188" s="1" t="s">
        <v>257</v>
      </c>
      <c r="E4188" s="12">
        <v>0.20833333333333334</v>
      </c>
      <c r="F4188" s="1">
        <v>12.656000000000001</v>
      </c>
      <c r="G4188" s="1">
        <v>18.376000000000001</v>
      </c>
      <c r="H4188" s="1">
        <v>11.032999999999999</v>
      </c>
      <c r="I4188" s="1">
        <v>7.03</v>
      </c>
      <c r="J4188" s="1">
        <v>1.2050000000000001</v>
      </c>
      <c r="K4188" s="1">
        <v>12.919</v>
      </c>
      <c r="L4188" s="1">
        <v>19.352</v>
      </c>
      <c r="M4188" s="1">
        <v>11.627000000000001</v>
      </c>
      <c r="N4188" s="1">
        <v>7.4160000000000004</v>
      </c>
      <c r="O4188" s="1">
        <v>0.28499999999999998</v>
      </c>
      <c r="P4188" s="1"/>
    </row>
    <row r="4189" spans="1:16" ht="13.5" x14ac:dyDescent="0.35">
      <c r="A4189" s="1">
        <v>4182</v>
      </c>
      <c r="B4189" s="1">
        <v>4182</v>
      </c>
      <c r="C4189" s="1">
        <v>4183</v>
      </c>
      <c r="D4189" s="1" t="s">
        <v>257</v>
      </c>
      <c r="E4189" s="12">
        <v>0.25</v>
      </c>
      <c r="F4189" s="1">
        <v>11.093</v>
      </c>
      <c r="G4189" s="1">
        <v>15.093</v>
      </c>
      <c r="H4189" s="1">
        <v>9.84</v>
      </c>
      <c r="I4189" s="1">
        <v>4.7</v>
      </c>
      <c r="J4189" s="1">
        <v>1.7529999999999999</v>
      </c>
      <c r="K4189" s="1">
        <v>11.581</v>
      </c>
      <c r="L4189" s="1">
        <v>15.864000000000001</v>
      </c>
      <c r="M4189" s="1">
        <v>10.337</v>
      </c>
      <c r="N4189" s="1">
        <v>4.93</v>
      </c>
      <c r="O4189" s="1">
        <v>7.1849999999999996</v>
      </c>
      <c r="P4189" s="1"/>
    </row>
    <row r="4190" spans="1:16" ht="13.5" x14ac:dyDescent="0.35">
      <c r="A4190" s="1">
        <v>4183</v>
      </c>
      <c r="B4190" s="1">
        <v>4183</v>
      </c>
      <c r="C4190" s="1">
        <v>4184</v>
      </c>
      <c r="D4190" s="1" t="s">
        <v>257</v>
      </c>
      <c r="E4190" s="12">
        <v>0.29166666666666669</v>
      </c>
      <c r="F4190" s="1">
        <v>6.6280000000000001</v>
      </c>
      <c r="G4190" s="1">
        <v>6.7670000000000003</v>
      </c>
      <c r="H4190" s="1">
        <v>7.0090000000000003</v>
      </c>
      <c r="I4190" s="1">
        <v>10.260999999999999</v>
      </c>
      <c r="J4190" s="1">
        <v>4.4109999999999996</v>
      </c>
      <c r="K4190" s="1">
        <v>7.0940000000000003</v>
      </c>
      <c r="L4190" s="1">
        <v>6.6479999999999997</v>
      </c>
      <c r="M4190" s="1">
        <v>6.9029999999999996</v>
      </c>
      <c r="N4190" s="1">
        <v>10.324</v>
      </c>
      <c r="O4190" s="1">
        <v>3.91</v>
      </c>
      <c r="P4190" s="1"/>
    </row>
    <row r="4191" spans="1:16" ht="13.5" x14ac:dyDescent="0.35">
      <c r="A4191" s="1">
        <v>4184</v>
      </c>
      <c r="B4191" s="1">
        <v>4184</v>
      </c>
      <c r="C4191" s="1">
        <v>4185</v>
      </c>
      <c r="D4191" s="1" t="s">
        <v>257</v>
      </c>
      <c r="E4191" s="12">
        <v>0.33333333333333331</v>
      </c>
      <c r="F4191" s="1">
        <v>1.022</v>
      </c>
      <c r="G4191" s="1">
        <v>1.7709999999999999</v>
      </c>
      <c r="H4191" s="1">
        <v>0.81299999999999994</v>
      </c>
      <c r="I4191" s="1">
        <v>0.86699999999999999</v>
      </c>
      <c r="J4191" s="1">
        <v>2.5289999999999999</v>
      </c>
      <c r="K4191" s="1">
        <v>1.07</v>
      </c>
      <c r="L4191" s="1">
        <v>1.8779999999999999</v>
      </c>
      <c r="M4191" s="1">
        <v>0.87</v>
      </c>
      <c r="N4191" s="1">
        <v>0.92800000000000005</v>
      </c>
      <c r="O4191" s="1">
        <v>10.316000000000001</v>
      </c>
      <c r="P4191" s="1"/>
    </row>
    <row r="4192" spans="1:16" ht="13.5" x14ac:dyDescent="0.35">
      <c r="A4192" s="1">
        <v>4185</v>
      </c>
      <c r="B4192" s="1">
        <v>4185</v>
      </c>
      <c r="C4192" s="1">
        <v>4186</v>
      </c>
      <c r="D4192" s="1" t="s">
        <v>257</v>
      </c>
      <c r="E4192" s="12">
        <v>0.375</v>
      </c>
      <c r="F4192" s="1">
        <v>12.661</v>
      </c>
      <c r="G4192" s="1">
        <v>15.448</v>
      </c>
      <c r="H4192" s="1">
        <v>10.91</v>
      </c>
      <c r="I4192" s="1">
        <v>2.4649999999999999</v>
      </c>
      <c r="J4192" s="1">
        <v>3.7050000000000001</v>
      </c>
      <c r="K4192" s="1">
        <v>12.632999999999999</v>
      </c>
      <c r="L4192" s="1">
        <v>16.245000000000001</v>
      </c>
      <c r="M4192" s="1">
        <v>11.471</v>
      </c>
      <c r="N4192" s="1">
        <v>2.5859999999999999</v>
      </c>
      <c r="O4192" s="1">
        <v>9.6850000000000005</v>
      </c>
      <c r="P4192" s="1"/>
    </row>
    <row r="4193" spans="1:16" ht="13.5" x14ac:dyDescent="0.35">
      <c r="A4193" s="1">
        <v>4186</v>
      </c>
      <c r="B4193" s="1">
        <v>4186</v>
      </c>
      <c r="C4193" s="1">
        <v>4187</v>
      </c>
      <c r="D4193" s="1" t="s">
        <v>257</v>
      </c>
      <c r="E4193" s="12">
        <v>0.41666666666666669</v>
      </c>
      <c r="F4193" s="1">
        <v>5.907</v>
      </c>
      <c r="G4193" s="1">
        <v>7.508</v>
      </c>
      <c r="H4193" s="1">
        <v>4.7939999999999996</v>
      </c>
      <c r="I4193" s="1">
        <v>1.5069999999999999</v>
      </c>
      <c r="J4193" s="1">
        <v>4.5510000000000002</v>
      </c>
      <c r="K4193" s="1">
        <v>6.0090000000000003</v>
      </c>
      <c r="L4193" s="1">
        <v>7.9409999999999998</v>
      </c>
      <c r="M4193" s="1">
        <v>5.085</v>
      </c>
      <c r="N4193" s="1">
        <v>1.627</v>
      </c>
      <c r="O4193" s="1">
        <v>9.0269999999999992</v>
      </c>
      <c r="P4193" s="1"/>
    </row>
    <row r="4194" spans="1:16" ht="13.5" x14ac:dyDescent="0.35">
      <c r="A4194" s="1">
        <v>4187</v>
      </c>
      <c r="B4194" s="1">
        <v>4187</v>
      </c>
      <c r="C4194" s="1">
        <v>4188</v>
      </c>
      <c r="D4194" s="1" t="s">
        <v>257</v>
      </c>
      <c r="E4194" s="12">
        <v>0.45833333333333331</v>
      </c>
      <c r="F4194" s="1">
        <v>8.9019999999999992</v>
      </c>
      <c r="G4194" s="1">
        <v>12.385999999999999</v>
      </c>
      <c r="H4194" s="1">
        <v>7.6630000000000003</v>
      </c>
      <c r="I4194" s="1">
        <v>4.0549999999999997</v>
      </c>
      <c r="J4194" s="1">
        <v>13.507</v>
      </c>
      <c r="K4194" s="1">
        <v>8.2110000000000003</v>
      </c>
      <c r="L4194" s="1">
        <v>13.087999999999999</v>
      </c>
      <c r="M4194" s="1">
        <v>8.1189999999999998</v>
      </c>
      <c r="N4194" s="1">
        <v>4.3230000000000004</v>
      </c>
      <c r="O4194" s="1">
        <v>3.835</v>
      </c>
      <c r="P4194" s="1"/>
    </row>
    <row r="4195" spans="1:16" ht="13.5" x14ac:dyDescent="0.35">
      <c r="A4195" s="1">
        <v>4188</v>
      </c>
      <c r="B4195" s="1">
        <v>4188</v>
      </c>
      <c r="C4195" s="1">
        <v>4189</v>
      </c>
      <c r="D4195" s="1" t="s">
        <v>257</v>
      </c>
      <c r="E4195" s="12">
        <v>0.5</v>
      </c>
      <c r="F4195" s="1">
        <v>8.3800000000000008</v>
      </c>
      <c r="G4195" s="1">
        <v>10.795999999999999</v>
      </c>
      <c r="H4195" s="1">
        <v>6.7859999999999996</v>
      </c>
      <c r="I4195" s="1">
        <v>5.4580000000000002</v>
      </c>
      <c r="J4195" s="1">
        <v>20.896000000000001</v>
      </c>
      <c r="K4195" s="1">
        <v>7.8150000000000004</v>
      </c>
      <c r="L4195" s="1">
        <v>11.298999999999999</v>
      </c>
      <c r="M4195" s="1">
        <v>7.08</v>
      </c>
      <c r="N4195" s="1">
        <v>5.6820000000000004</v>
      </c>
      <c r="O4195" s="1">
        <v>1.2589999999999999</v>
      </c>
      <c r="P4195" s="1"/>
    </row>
    <row r="4196" spans="1:16" ht="13.5" x14ac:dyDescent="0.35">
      <c r="A4196" s="1">
        <v>4189</v>
      </c>
      <c r="B4196" s="1">
        <v>4189</v>
      </c>
      <c r="C4196" s="1">
        <v>4190</v>
      </c>
      <c r="D4196" s="1" t="s">
        <v>257</v>
      </c>
      <c r="E4196" s="12">
        <v>0.54166666666666663</v>
      </c>
      <c r="F4196" s="1">
        <v>5.9379999999999997</v>
      </c>
      <c r="G4196" s="1">
        <v>6.92</v>
      </c>
      <c r="H4196" s="1">
        <v>5.3380000000000001</v>
      </c>
      <c r="I4196" s="1">
        <v>1.9179999999999999</v>
      </c>
      <c r="J4196" s="1">
        <v>3.9249999999999998</v>
      </c>
      <c r="K4196" s="1">
        <v>5.7519999999999998</v>
      </c>
      <c r="L4196" s="1">
        <v>7.18</v>
      </c>
      <c r="M4196" s="1">
        <v>5.5149999999999997</v>
      </c>
      <c r="N4196" s="1">
        <v>1.917</v>
      </c>
      <c r="O4196" s="1">
        <v>7.8890000000000002</v>
      </c>
      <c r="P4196" s="1"/>
    </row>
    <row r="4197" spans="1:16" ht="13.5" x14ac:dyDescent="0.35">
      <c r="A4197" s="1">
        <v>4190</v>
      </c>
      <c r="B4197" s="1">
        <v>4190</v>
      </c>
      <c r="C4197" s="1">
        <v>4191</v>
      </c>
      <c r="D4197" s="1" t="s">
        <v>257</v>
      </c>
      <c r="E4197" s="12">
        <v>0.58333333333333337</v>
      </c>
      <c r="F4197" s="1">
        <v>3.6419999999999999</v>
      </c>
      <c r="G4197" s="1">
        <v>6.0439999999999996</v>
      </c>
      <c r="H4197" s="1">
        <v>3.8690000000000002</v>
      </c>
      <c r="I4197" s="1">
        <v>2.2429999999999999</v>
      </c>
      <c r="J4197" s="1">
        <v>1.139</v>
      </c>
      <c r="K4197" s="1">
        <v>3.9969999999999999</v>
      </c>
      <c r="L4197" s="1">
        <v>6.4720000000000004</v>
      </c>
      <c r="M4197" s="1">
        <v>4.1840000000000002</v>
      </c>
      <c r="N4197" s="1">
        <v>2.4729999999999999</v>
      </c>
      <c r="O4197" s="1">
        <v>8.9740000000000002</v>
      </c>
      <c r="P4197" s="1"/>
    </row>
    <row r="4198" spans="1:16" ht="13.5" x14ac:dyDescent="0.35">
      <c r="A4198" s="1">
        <v>4191</v>
      </c>
      <c r="B4198" s="1">
        <v>4191</v>
      </c>
      <c r="C4198" s="1">
        <v>4192</v>
      </c>
      <c r="D4198" s="1" t="s">
        <v>257</v>
      </c>
      <c r="E4198" s="12">
        <v>0.625</v>
      </c>
      <c r="F4198" s="1">
        <v>4.57</v>
      </c>
      <c r="G4198" s="1">
        <v>6.4560000000000004</v>
      </c>
      <c r="H4198" s="1">
        <v>4.758</v>
      </c>
      <c r="I4198" s="1">
        <v>2.2989999999999999</v>
      </c>
      <c r="J4198" s="1">
        <v>4.9409999999999998</v>
      </c>
      <c r="K4198" s="1">
        <v>4.4029999999999996</v>
      </c>
      <c r="L4198" s="1">
        <v>6.7450000000000001</v>
      </c>
      <c r="M4198" s="1">
        <v>4.9589999999999996</v>
      </c>
      <c r="N4198" s="1">
        <v>2.371</v>
      </c>
      <c r="O4198" s="1">
        <v>19.667999999999999</v>
      </c>
      <c r="P4198" s="1"/>
    </row>
    <row r="4199" spans="1:16" ht="13.5" x14ac:dyDescent="0.35">
      <c r="A4199" s="1">
        <v>4192</v>
      </c>
      <c r="B4199" s="1">
        <v>4192</v>
      </c>
      <c r="C4199" s="1">
        <v>4193</v>
      </c>
      <c r="D4199" s="1" t="s">
        <v>257</v>
      </c>
      <c r="E4199" s="12">
        <v>0.66666666666666663</v>
      </c>
      <c r="F4199" s="1">
        <v>5.6219999999999999</v>
      </c>
      <c r="G4199" s="1">
        <v>3.3530000000000002</v>
      </c>
      <c r="H4199" s="1">
        <v>5.6760000000000002</v>
      </c>
      <c r="I4199" s="1">
        <v>6.9889999999999999</v>
      </c>
      <c r="J4199" s="1">
        <v>10.113</v>
      </c>
      <c r="K4199" s="1">
        <v>5.375</v>
      </c>
      <c r="L4199" s="1">
        <v>3.0059999999999998</v>
      </c>
      <c r="M4199" s="1">
        <v>5.45</v>
      </c>
      <c r="N4199" s="1">
        <v>6.8310000000000004</v>
      </c>
      <c r="O4199" s="1">
        <v>19.402000000000001</v>
      </c>
      <c r="P4199" s="1"/>
    </row>
    <row r="4200" spans="1:16" ht="13.5" x14ac:dyDescent="0.35">
      <c r="A4200" s="1">
        <v>4193</v>
      </c>
      <c r="B4200" s="1">
        <v>4193</v>
      </c>
      <c r="C4200" s="1">
        <v>4194</v>
      </c>
      <c r="D4200" s="1" t="s">
        <v>257</v>
      </c>
      <c r="E4200" s="12">
        <v>0.70833333333333337</v>
      </c>
      <c r="F4200" s="1">
        <v>10.87</v>
      </c>
      <c r="G4200" s="1">
        <v>14.414999999999999</v>
      </c>
      <c r="H4200" s="1">
        <v>9.7289999999999992</v>
      </c>
      <c r="I4200" s="1">
        <v>5.51</v>
      </c>
      <c r="J4200" s="1">
        <v>8.9510000000000005</v>
      </c>
      <c r="K4200" s="1">
        <v>10.943</v>
      </c>
      <c r="L4200" s="1">
        <v>15.098000000000001</v>
      </c>
      <c r="M4200" s="1">
        <v>10.167999999999999</v>
      </c>
      <c r="N4200" s="1">
        <v>5.7290000000000001</v>
      </c>
      <c r="O4200" s="1">
        <v>9.7929999999999993</v>
      </c>
      <c r="P4200" s="1"/>
    </row>
    <row r="4201" spans="1:16" ht="13.5" x14ac:dyDescent="0.35">
      <c r="A4201" s="1">
        <v>4194</v>
      </c>
      <c r="B4201" s="1">
        <v>4194</v>
      </c>
      <c r="C4201" s="1">
        <v>4195</v>
      </c>
      <c r="D4201" s="1" t="s">
        <v>257</v>
      </c>
      <c r="E4201" s="12">
        <v>0.75</v>
      </c>
      <c r="F4201" s="1">
        <v>6.4740000000000002</v>
      </c>
      <c r="G4201" s="1">
        <v>8.2029999999999994</v>
      </c>
      <c r="H4201" s="1">
        <v>5.7779999999999996</v>
      </c>
      <c r="I4201" s="1">
        <v>2.9990000000000001</v>
      </c>
      <c r="J4201" s="1">
        <v>4.7229999999999999</v>
      </c>
      <c r="K4201" s="1">
        <v>6.7190000000000003</v>
      </c>
      <c r="L4201" s="1">
        <v>8.5719999999999992</v>
      </c>
      <c r="M4201" s="1">
        <v>6.0209999999999999</v>
      </c>
      <c r="N4201" s="1">
        <v>3.097</v>
      </c>
      <c r="O4201" s="1">
        <v>13.022</v>
      </c>
      <c r="P4201" s="1"/>
    </row>
    <row r="4202" spans="1:16" ht="13.5" x14ac:dyDescent="0.35">
      <c r="A4202" s="1">
        <v>4195</v>
      </c>
      <c r="B4202" s="1">
        <v>4195</v>
      </c>
      <c r="C4202" s="1">
        <v>4196</v>
      </c>
      <c r="D4202" s="1" t="s">
        <v>257</v>
      </c>
      <c r="E4202" s="12">
        <v>0.79166666666666663</v>
      </c>
      <c r="F4202" s="1">
        <v>12.420999999999999</v>
      </c>
      <c r="G4202" s="1">
        <v>16.795999999999999</v>
      </c>
      <c r="H4202" s="1">
        <v>10.887</v>
      </c>
      <c r="I4202" s="1">
        <v>5.2439999999999998</v>
      </c>
      <c r="J4202" s="1">
        <v>11.465</v>
      </c>
      <c r="K4202" s="1">
        <v>13.007</v>
      </c>
      <c r="L4202" s="1">
        <v>17.706</v>
      </c>
      <c r="M4202" s="1">
        <v>11.49</v>
      </c>
      <c r="N4202" s="1">
        <v>5.5529999999999999</v>
      </c>
      <c r="O4202" s="1">
        <v>11.451000000000001</v>
      </c>
      <c r="P4202" s="1"/>
    </row>
    <row r="4203" spans="1:16" ht="13.5" x14ac:dyDescent="0.35">
      <c r="A4203" s="1">
        <v>4196</v>
      </c>
      <c r="B4203" s="1">
        <v>4196</v>
      </c>
      <c r="C4203" s="1">
        <v>4197</v>
      </c>
      <c r="D4203" s="1" t="s">
        <v>257</v>
      </c>
      <c r="E4203" s="12">
        <v>0.83333333333333337</v>
      </c>
      <c r="F4203" s="1">
        <v>5.7640000000000002</v>
      </c>
      <c r="G4203" s="1">
        <v>7.202</v>
      </c>
      <c r="H4203" s="1">
        <v>5.173</v>
      </c>
      <c r="I4203" s="1">
        <v>1.532</v>
      </c>
      <c r="J4203" s="1">
        <v>0.28499999999999998</v>
      </c>
      <c r="K4203" s="1">
        <v>5.7370000000000001</v>
      </c>
      <c r="L4203" s="1">
        <v>7.5469999999999997</v>
      </c>
      <c r="M4203" s="1">
        <v>5.4130000000000003</v>
      </c>
      <c r="N4203" s="1">
        <v>1.5820000000000001</v>
      </c>
      <c r="O4203" s="1">
        <v>13.026999999999999</v>
      </c>
      <c r="P4203" s="1"/>
    </row>
    <row r="4204" spans="1:16" ht="13.5" x14ac:dyDescent="0.35">
      <c r="A4204" s="1">
        <v>4197</v>
      </c>
      <c r="B4204" s="1">
        <v>4197</v>
      </c>
      <c r="C4204" s="1">
        <v>4198</v>
      </c>
      <c r="D4204" s="1" t="s">
        <v>257</v>
      </c>
      <c r="E4204" s="12">
        <v>0.875</v>
      </c>
      <c r="F4204" s="1">
        <v>6.9189999999999996</v>
      </c>
      <c r="G4204" s="1">
        <v>8.0860000000000003</v>
      </c>
      <c r="H4204" s="1">
        <v>6.1429999999999998</v>
      </c>
      <c r="I4204" s="1">
        <v>0.76</v>
      </c>
      <c r="J4204" s="1">
        <v>6.1790000000000003</v>
      </c>
      <c r="K4204" s="1">
        <v>6.8710000000000004</v>
      </c>
      <c r="L4204" s="1">
        <v>8.4749999999999996</v>
      </c>
      <c r="M4204" s="1">
        <v>6.431</v>
      </c>
      <c r="N4204" s="1">
        <v>0.76700000000000002</v>
      </c>
      <c r="O4204" s="1">
        <v>2.3759999999999999</v>
      </c>
      <c r="P4204" s="1"/>
    </row>
    <row r="4205" spans="1:16" ht="13.5" x14ac:dyDescent="0.35">
      <c r="A4205" s="1">
        <v>4198</v>
      </c>
      <c r="B4205" s="1">
        <v>4198</v>
      </c>
      <c r="C4205" s="1">
        <v>4199</v>
      </c>
      <c r="D4205" s="1" t="s">
        <v>257</v>
      </c>
      <c r="E4205" s="12">
        <v>0.91666666666666663</v>
      </c>
      <c r="F4205" s="1">
        <v>5.8040000000000003</v>
      </c>
      <c r="G4205" s="1">
        <v>6.0659999999999998</v>
      </c>
      <c r="H4205" s="1">
        <v>4.8499999999999996</v>
      </c>
      <c r="I4205" s="1">
        <v>0.312</v>
      </c>
      <c r="J4205" s="1">
        <v>5.625</v>
      </c>
      <c r="K4205" s="1">
        <v>5.7649999999999997</v>
      </c>
      <c r="L4205" s="1">
        <v>6.3479999999999999</v>
      </c>
      <c r="M4205" s="1">
        <v>5.069</v>
      </c>
      <c r="N4205" s="1">
        <v>0.36299999999999999</v>
      </c>
      <c r="O4205" s="1">
        <v>12.707000000000001</v>
      </c>
      <c r="P4205" s="1"/>
    </row>
    <row r="4206" spans="1:16" ht="13.5" x14ac:dyDescent="0.35">
      <c r="A4206" s="1">
        <v>4199</v>
      </c>
      <c r="B4206" s="1">
        <v>4199</v>
      </c>
      <c r="C4206" s="1">
        <v>4200</v>
      </c>
      <c r="D4206" s="1" t="s">
        <v>257</v>
      </c>
      <c r="E4206" s="12">
        <v>0.95833333333333337</v>
      </c>
      <c r="F4206" s="1">
        <v>12.489000000000001</v>
      </c>
      <c r="G4206" s="1">
        <v>15.247</v>
      </c>
      <c r="H4206" s="1">
        <v>10.878</v>
      </c>
      <c r="I4206" s="1">
        <v>1.5660000000000001</v>
      </c>
      <c r="J4206" s="1">
        <v>10.62</v>
      </c>
      <c r="K4206" s="1">
        <v>12.526</v>
      </c>
      <c r="L4206" s="1">
        <v>16.074999999999999</v>
      </c>
      <c r="M4206" s="1">
        <v>11.478999999999999</v>
      </c>
      <c r="N4206" s="1">
        <v>1.6819999999999999</v>
      </c>
      <c r="O4206" s="1">
        <v>10.481999999999999</v>
      </c>
      <c r="P4206" s="1"/>
    </row>
    <row r="4207" spans="1:16" ht="13.5" x14ac:dyDescent="0.35">
      <c r="A4207" s="1">
        <v>4200</v>
      </c>
      <c r="B4207" s="1">
        <v>4200</v>
      </c>
      <c r="C4207" s="1">
        <v>4201</v>
      </c>
      <c r="D4207" s="1" t="s">
        <v>258</v>
      </c>
      <c r="E4207" s="12">
        <v>0</v>
      </c>
      <c r="F4207" s="1">
        <v>4.5830000000000002</v>
      </c>
      <c r="G4207" s="1">
        <v>5.0679999999999996</v>
      </c>
      <c r="H4207" s="1">
        <v>3.8410000000000002</v>
      </c>
      <c r="I4207" s="1">
        <v>0.84699999999999998</v>
      </c>
      <c r="J4207" s="1">
        <v>0.47599999999999998</v>
      </c>
      <c r="K4207" s="1">
        <v>4.5670000000000002</v>
      </c>
      <c r="L4207" s="1">
        <v>5.3659999999999997</v>
      </c>
      <c r="M4207" s="1">
        <v>4.0759999999999996</v>
      </c>
      <c r="N4207" s="1">
        <v>0.85699999999999998</v>
      </c>
      <c r="O4207" s="1">
        <v>0.46600000000000003</v>
      </c>
      <c r="P4207" s="1"/>
    </row>
    <row r="4208" spans="1:16" ht="13.5" x14ac:dyDescent="0.35">
      <c r="A4208" s="1">
        <v>4201</v>
      </c>
      <c r="B4208" s="1">
        <v>4201</v>
      </c>
      <c r="C4208" s="1">
        <v>4202</v>
      </c>
      <c r="D4208" s="1" t="s">
        <v>258</v>
      </c>
      <c r="E4208" s="12">
        <v>4.1666666666666664E-2</v>
      </c>
      <c r="F4208" s="1">
        <v>7.923</v>
      </c>
      <c r="G4208" s="1">
        <v>9.6739999999999995</v>
      </c>
      <c r="H4208" s="1">
        <v>6.8879999999999999</v>
      </c>
      <c r="I4208" s="1">
        <v>1.716</v>
      </c>
      <c r="J4208" s="1">
        <v>7.3739999999999997</v>
      </c>
      <c r="K4208" s="1">
        <v>7.8710000000000004</v>
      </c>
      <c r="L4208" s="1">
        <v>10.151999999999999</v>
      </c>
      <c r="M4208" s="1">
        <v>7.2220000000000004</v>
      </c>
      <c r="N4208" s="1">
        <v>1.78</v>
      </c>
      <c r="O4208" s="1">
        <v>0.309</v>
      </c>
      <c r="P4208" s="1"/>
    </row>
    <row r="4209" spans="1:16" ht="13.5" x14ac:dyDescent="0.35">
      <c r="A4209" s="1">
        <v>4202</v>
      </c>
      <c r="B4209" s="1">
        <v>4202</v>
      </c>
      <c r="C4209" s="1">
        <v>4203</v>
      </c>
      <c r="D4209" s="1" t="s">
        <v>258</v>
      </c>
      <c r="E4209" s="12">
        <v>8.3333333333333329E-2</v>
      </c>
      <c r="F4209" s="1">
        <v>2.347</v>
      </c>
      <c r="G4209" s="1">
        <v>2.827</v>
      </c>
      <c r="H4209" s="1">
        <v>1.958</v>
      </c>
      <c r="I4209" s="1">
        <v>0.501</v>
      </c>
      <c r="J4209" s="1">
        <v>1.33</v>
      </c>
      <c r="K4209" s="1">
        <v>2.335</v>
      </c>
      <c r="L4209" s="1">
        <v>2.9609999999999999</v>
      </c>
      <c r="M4209" s="1">
        <v>2.0459999999999998</v>
      </c>
      <c r="N4209" s="1">
        <v>0.51300000000000001</v>
      </c>
      <c r="O4209" s="1">
        <v>0.11</v>
      </c>
      <c r="P4209" s="1"/>
    </row>
    <row r="4210" spans="1:16" ht="13.5" x14ac:dyDescent="0.35">
      <c r="A4210" s="1">
        <v>4203</v>
      </c>
      <c r="B4210" s="1">
        <v>4203</v>
      </c>
      <c r="C4210" s="1">
        <v>4204</v>
      </c>
      <c r="D4210" s="1" t="s">
        <v>258</v>
      </c>
      <c r="E4210" s="12">
        <v>0.125</v>
      </c>
      <c r="F4210" s="1">
        <v>2.0449999999999999</v>
      </c>
      <c r="G4210" s="1">
        <v>3.1549999999999998</v>
      </c>
      <c r="H4210" s="1">
        <v>1.6519999999999999</v>
      </c>
      <c r="I4210" s="1">
        <v>1.8839999999999999</v>
      </c>
      <c r="J4210" s="1">
        <v>0.72</v>
      </c>
      <c r="K4210" s="1">
        <v>2.06</v>
      </c>
      <c r="L4210" s="1">
        <v>3.3010000000000002</v>
      </c>
      <c r="M4210" s="1">
        <v>1.72</v>
      </c>
      <c r="N4210" s="1">
        <v>1.9630000000000001</v>
      </c>
      <c r="O4210" s="1">
        <v>0.218</v>
      </c>
      <c r="P4210" s="1"/>
    </row>
    <row r="4211" spans="1:16" ht="13.5" x14ac:dyDescent="0.35">
      <c r="A4211" s="1">
        <v>4204</v>
      </c>
      <c r="B4211" s="1">
        <v>4204</v>
      </c>
      <c r="C4211" s="1">
        <v>4205</v>
      </c>
      <c r="D4211" s="1" t="s">
        <v>258</v>
      </c>
      <c r="E4211" s="12">
        <v>0.16666666666666666</v>
      </c>
      <c r="F4211" s="1">
        <v>9.9160000000000004</v>
      </c>
      <c r="G4211" s="1">
        <v>12.606999999999999</v>
      </c>
      <c r="H4211" s="1">
        <v>8.3740000000000006</v>
      </c>
      <c r="I4211" s="1">
        <v>2.1749999999999998</v>
      </c>
      <c r="J4211" s="1">
        <v>7.0430000000000001</v>
      </c>
      <c r="K4211" s="1">
        <v>9.8930000000000007</v>
      </c>
      <c r="L4211" s="1">
        <v>13.282999999999999</v>
      </c>
      <c r="M4211" s="1">
        <v>8.8309999999999995</v>
      </c>
      <c r="N4211" s="1">
        <v>2.3079999999999998</v>
      </c>
      <c r="O4211" s="1">
        <v>0.27600000000000002</v>
      </c>
      <c r="P4211" s="1"/>
    </row>
    <row r="4212" spans="1:16" ht="13.5" x14ac:dyDescent="0.35">
      <c r="A4212" s="1">
        <v>4205</v>
      </c>
      <c r="B4212" s="1">
        <v>4205</v>
      </c>
      <c r="C4212" s="1">
        <v>4206</v>
      </c>
      <c r="D4212" s="1" t="s">
        <v>258</v>
      </c>
      <c r="E4212" s="12">
        <v>0.20833333333333334</v>
      </c>
      <c r="F4212" s="1">
        <v>11.567</v>
      </c>
      <c r="G4212" s="1">
        <v>14.631</v>
      </c>
      <c r="H4212" s="1">
        <v>10.02</v>
      </c>
      <c r="I4212" s="1">
        <v>3.05</v>
      </c>
      <c r="J4212" s="1">
        <v>0.15</v>
      </c>
      <c r="K4212" s="1">
        <v>11.506</v>
      </c>
      <c r="L4212" s="1">
        <v>15.379</v>
      </c>
      <c r="M4212" s="1">
        <v>10.528</v>
      </c>
      <c r="N4212" s="1">
        <v>3.1960000000000002</v>
      </c>
      <c r="O4212" s="1">
        <v>0.14599999999999999</v>
      </c>
      <c r="P4212" s="1"/>
    </row>
    <row r="4213" spans="1:16" ht="13.5" x14ac:dyDescent="0.35">
      <c r="A4213" s="1">
        <v>4206</v>
      </c>
      <c r="B4213" s="1">
        <v>4206</v>
      </c>
      <c r="C4213" s="1">
        <v>4207</v>
      </c>
      <c r="D4213" s="1" t="s">
        <v>258</v>
      </c>
      <c r="E4213" s="12">
        <v>0.25</v>
      </c>
      <c r="F4213" s="1">
        <v>9.6489999999999991</v>
      </c>
      <c r="G4213" s="1">
        <v>12.295999999999999</v>
      </c>
      <c r="H4213" s="1">
        <v>8.3450000000000006</v>
      </c>
      <c r="I4213" s="1">
        <v>2.2959999999999998</v>
      </c>
      <c r="J4213" s="1">
        <v>0.18099999999999999</v>
      </c>
      <c r="K4213" s="1">
        <v>9.657</v>
      </c>
      <c r="L4213" s="1">
        <v>12.95</v>
      </c>
      <c r="M4213" s="1">
        <v>8.7929999999999993</v>
      </c>
      <c r="N4213" s="1">
        <v>2.4289999999999998</v>
      </c>
      <c r="O4213" s="1">
        <v>0.17699999999999999</v>
      </c>
      <c r="P4213" s="1"/>
    </row>
    <row r="4214" spans="1:16" ht="13.5" x14ac:dyDescent="0.35">
      <c r="A4214" s="1">
        <v>4207</v>
      </c>
      <c r="B4214" s="1">
        <v>4207</v>
      </c>
      <c r="C4214" s="1">
        <v>4208</v>
      </c>
      <c r="D4214" s="1" t="s">
        <v>258</v>
      </c>
      <c r="E4214" s="12">
        <v>0.29166666666666669</v>
      </c>
      <c r="F4214" s="1">
        <v>1.484</v>
      </c>
      <c r="G4214" s="1">
        <v>6.1360000000000001</v>
      </c>
      <c r="H4214" s="1">
        <v>0.17599999999999999</v>
      </c>
      <c r="I4214" s="1">
        <v>3.2789999999999999</v>
      </c>
      <c r="J4214" s="1">
        <v>6.97</v>
      </c>
      <c r="K4214" s="1">
        <v>1.7609999999999999</v>
      </c>
      <c r="L4214" s="1">
        <v>6.9340000000000002</v>
      </c>
      <c r="M4214" s="1">
        <v>0.66300000000000003</v>
      </c>
      <c r="N4214" s="1">
        <v>2.972</v>
      </c>
      <c r="O4214" s="1">
        <v>3.9020000000000001</v>
      </c>
      <c r="P4214" s="1"/>
    </row>
    <row r="4215" spans="1:16" ht="13.5" x14ac:dyDescent="0.35">
      <c r="A4215" s="1">
        <v>4208</v>
      </c>
      <c r="B4215" s="1">
        <v>4208</v>
      </c>
      <c r="C4215" s="1">
        <v>4209</v>
      </c>
      <c r="D4215" s="1" t="s">
        <v>258</v>
      </c>
      <c r="E4215" s="12">
        <v>0.33333333333333331</v>
      </c>
      <c r="F4215" s="1">
        <v>10.493</v>
      </c>
      <c r="G4215" s="1">
        <v>13.714</v>
      </c>
      <c r="H4215" s="1">
        <v>9.0350000000000001</v>
      </c>
      <c r="I4215" s="1">
        <v>3.7330000000000001</v>
      </c>
      <c r="J4215" s="1">
        <v>1.3460000000000001</v>
      </c>
      <c r="K4215" s="1">
        <v>9.8480000000000008</v>
      </c>
      <c r="L4215" s="1">
        <v>14.417</v>
      </c>
      <c r="M4215" s="1">
        <v>9.4949999999999992</v>
      </c>
      <c r="N4215" s="1">
        <v>3.9169999999999998</v>
      </c>
      <c r="O4215" s="1">
        <v>30.045000000000002</v>
      </c>
      <c r="P4215" s="1"/>
    </row>
    <row r="4216" spans="1:16" ht="13.5" x14ac:dyDescent="0.35">
      <c r="A4216" s="1">
        <v>4209</v>
      </c>
      <c r="B4216" s="1">
        <v>4209</v>
      </c>
      <c r="C4216" s="1">
        <v>4210</v>
      </c>
      <c r="D4216" s="1" t="s">
        <v>258</v>
      </c>
      <c r="E4216" s="12">
        <v>0.375</v>
      </c>
      <c r="F4216" s="1">
        <v>6.226</v>
      </c>
      <c r="G4216" s="1">
        <v>9.6150000000000002</v>
      </c>
      <c r="H4216" s="1">
        <v>5.952</v>
      </c>
      <c r="I4216" s="1">
        <v>5.1390000000000002</v>
      </c>
      <c r="J4216" s="1">
        <v>4.7489999999999997</v>
      </c>
      <c r="K4216" s="1">
        <v>6.2910000000000004</v>
      </c>
      <c r="L4216" s="1">
        <v>10.074999999999999</v>
      </c>
      <c r="M4216" s="1">
        <v>6.2220000000000004</v>
      </c>
      <c r="N4216" s="1">
        <v>5.3659999999999997</v>
      </c>
      <c r="O4216" s="1">
        <v>44.331000000000003</v>
      </c>
      <c r="P4216" s="1"/>
    </row>
    <row r="4217" spans="1:16" ht="13.5" x14ac:dyDescent="0.35">
      <c r="A4217" s="1">
        <v>4210</v>
      </c>
      <c r="B4217" s="1">
        <v>4210</v>
      </c>
      <c r="C4217" s="1">
        <v>4211</v>
      </c>
      <c r="D4217" s="1" t="s">
        <v>258</v>
      </c>
      <c r="E4217" s="12">
        <v>0.41666666666666669</v>
      </c>
      <c r="F4217" s="1">
        <v>1.492</v>
      </c>
      <c r="G4217" s="1">
        <v>2.5030000000000001</v>
      </c>
      <c r="H4217" s="1">
        <v>0.92400000000000004</v>
      </c>
      <c r="I4217" s="1">
        <v>1.37</v>
      </c>
      <c r="J4217" s="1">
        <v>1.0569999999999999</v>
      </c>
      <c r="K4217" s="1">
        <v>1.159</v>
      </c>
      <c r="L4217" s="1">
        <v>2.6859999999999999</v>
      </c>
      <c r="M4217" s="1">
        <v>1.0249999999999999</v>
      </c>
      <c r="N4217" s="1">
        <v>1.4950000000000001</v>
      </c>
      <c r="O4217" s="1">
        <v>16.600000000000001</v>
      </c>
      <c r="P4217" s="1"/>
    </row>
    <row r="4218" spans="1:16" ht="13.5" x14ac:dyDescent="0.35">
      <c r="A4218" s="1">
        <v>4211</v>
      </c>
      <c r="B4218" s="1">
        <v>4211</v>
      </c>
      <c r="C4218" s="1">
        <v>4212</v>
      </c>
      <c r="D4218" s="1" t="s">
        <v>258</v>
      </c>
      <c r="E4218" s="12">
        <v>0.45833333333333331</v>
      </c>
      <c r="F4218" s="1">
        <v>18.218</v>
      </c>
      <c r="G4218" s="1">
        <v>20.47</v>
      </c>
      <c r="H4218" s="1">
        <v>10.281000000000001</v>
      </c>
      <c r="I4218" s="1">
        <v>16.048999999999999</v>
      </c>
      <c r="J4218" s="1">
        <v>36.890999999999998</v>
      </c>
      <c r="K4218" s="1">
        <v>20.518000000000001</v>
      </c>
      <c r="L4218" s="1">
        <v>21.593</v>
      </c>
      <c r="M4218" s="1">
        <v>10.874000000000001</v>
      </c>
      <c r="N4218" s="1">
        <v>16.942</v>
      </c>
      <c r="O4218" s="1">
        <v>42.341999999999999</v>
      </c>
      <c r="P4218" s="1"/>
    </row>
    <row r="4219" spans="1:16" ht="13.5" x14ac:dyDescent="0.35">
      <c r="A4219" s="1">
        <v>4212</v>
      </c>
      <c r="B4219" s="1">
        <v>4212</v>
      </c>
      <c r="C4219" s="1">
        <v>4213</v>
      </c>
      <c r="D4219" s="1" t="s">
        <v>258</v>
      </c>
      <c r="E4219" s="12">
        <v>0.5</v>
      </c>
      <c r="F4219" s="1">
        <v>10.345000000000001</v>
      </c>
      <c r="G4219" s="1">
        <v>7.88</v>
      </c>
      <c r="H4219" s="1">
        <v>4.5090000000000003</v>
      </c>
      <c r="I4219" s="1">
        <v>6.0010000000000003</v>
      </c>
      <c r="J4219" s="1">
        <v>19.678999999999998</v>
      </c>
      <c r="K4219" s="1">
        <v>9.4920000000000009</v>
      </c>
      <c r="L4219" s="1">
        <v>8.234</v>
      </c>
      <c r="M4219" s="1">
        <v>4.6879999999999997</v>
      </c>
      <c r="N4219" s="1">
        <v>6.2569999999999997</v>
      </c>
      <c r="O4219" s="1">
        <v>1.4870000000000001</v>
      </c>
      <c r="P4219" s="1"/>
    </row>
    <row r="4220" spans="1:16" ht="13.5" x14ac:dyDescent="0.35">
      <c r="A4220" s="1">
        <v>4213</v>
      </c>
      <c r="B4220" s="1">
        <v>4213</v>
      </c>
      <c r="C4220" s="1">
        <v>4214</v>
      </c>
      <c r="D4220" s="1" t="s">
        <v>258</v>
      </c>
      <c r="E4220" s="12">
        <v>0.54166666666666663</v>
      </c>
      <c r="F4220" s="1">
        <v>6.657</v>
      </c>
      <c r="G4220" s="1">
        <v>8.1850000000000005</v>
      </c>
      <c r="H4220" s="1">
        <v>4.4050000000000002</v>
      </c>
      <c r="I4220" s="1">
        <v>7.2779999999999996</v>
      </c>
      <c r="J4220" s="1">
        <v>12.718</v>
      </c>
      <c r="K4220" s="1">
        <v>7.5750000000000002</v>
      </c>
      <c r="L4220" s="1">
        <v>8.5640000000000001</v>
      </c>
      <c r="M4220" s="1">
        <v>4.5869999999999997</v>
      </c>
      <c r="N4220" s="1">
        <v>7.61</v>
      </c>
      <c r="O4220" s="1">
        <v>22.946000000000002</v>
      </c>
      <c r="P4220" s="1"/>
    </row>
    <row r="4221" spans="1:16" ht="13.5" x14ac:dyDescent="0.35">
      <c r="A4221" s="1">
        <v>4214</v>
      </c>
      <c r="B4221" s="1">
        <v>4214</v>
      </c>
      <c r="C4221" s="1">
        <v>4215</v>
      </c>
      <c r="D4221" s="1" t="s">
        <v>258</v>
      </c>
      <c r="E4221" s="12">
        <v>0.58333333333333337</v>
      </c>
      <c r="F4221" s="1">
        <v>7.5449999999999999</v>
      </c>
      <c r="G4221" s="1">
        <v>11.496</v>
      </c>
      <c r="H4221" s="1">
        <v>6.88</v>
      </c>
      <c r="I4221" s="1">
        <v>8.7289999999999992</v>
      </c>
      <c r="J4221" s="1">
        <v>8.0250000000000004</v>
      </c>
      <c r="K4221" s="1">
        <v>9.4149999999999991</v>
      </c>
      <c r="L4221" s="1">
        <v>12.061999999999999</v>
      </c>
      <c r="M4221" s="1">
        <v>7.2060000000000004</v>
      </c>
      <c r="N4221" s="1">
        <v>9.1509999999999998</v>
      </c>
      <c r="O4221" s="1">
        <v>39.091000000000001</v>
      </c>
      <c r="P4221" s="1"/>
    </row>
    <row r="4222" spans="1:16" ht="13.5" x14ac:dyDescent="0.35">
      <c r="A4222" s="1">
        <v>4215</v>
      </c>
      <c r="B4222" s="1">
        <v>4215</v>
      </c>
      <c r="C4222" s="1">
        <v>4216</v>
      </c>
      <c r="D4222" s="1" t="s">
        <v>258</v>
      </c>
      <c r="E4222" s="12">
        <v>0.625</v>
      </c>
      <c r="F4222" s="1">
        <v>3.5169999999999999</v>
      </c>
      <c r="G4222" s="1">
        <v>6.5949999999999998</v>
      </c>
      <c r="H4222" s="1">
        <v>3.9470000000000001</v>
      </c>
      <c r="I4222" s="1">
        <v>4.5380000000000003</v>
      </c>
      <c r="J4222" s="1">
        <v>8.8140000000000001</v>
      </c>
      <c r="K4222" s="1">
        <v>3.347</v>
      </c>
      <c r="L4222" s="1">
        <v>6.96</v>
      </c>
      <c r="M4222" s="1">
        <v>4.1740000000000004</v>
      </c>
      <c r="N4222" s="1">
        <v>4.7960000000000003</v>
      </c>
      <c r="O4222" s="1">
        <v>0.41699999999999998</v>
      </c>
      <c r="P4222" s="1"/>
    </row>
    <row r="4223" spans="1:16" ht="13.5" x14ac:dyDescent="0.35">
      <c r="A4223" s="1">
        <v>4216</v>
      </c>
      <c r="B4223" s="1">
        <v>4216</v>
      </c>
      <c r="C4223" s="1">
        <v>4217</v>
      </c>
      <c r="D4223" s="1" t="s">
        <v>258</v>
      </c>
      <c r="E4223" s="12">
        <v>0.66666666666666663</v>
      </c>
      <c r="F4223" s="1">
        <v>6.8810000000000002</v>
      </c>
      <c r="G4223" s="1">
        <v>4.5</v>
      </c>
      <c r="H4223" s="1">
        <v>6.2089999999999996</v>
      </c>
      <c r="I4223" s="1">
        <v>5.9459999999999997</v>
      </c>
      <c r="J4223" s="1">
        <v>4.2999999999999997E-2</v>
      </c>
      <c r="K4223" s="1">
        <v>7.0730000000000004</v>
      </c>
      <c r="L4223" s="1">
        <v>4.2549999999999999</v>
      </c>
      <c r="M4223" s="1">
        <v>6.0519999999999996</v>
      </c>
      <c r="N4223" s="1">
        <v>5.7759999999999998</v>
      </c>
      <c r="O4223" s="1">
        <v>24.193999999999999</v>
      </c>
      <c r="P4223" s="1"/>
    </row>
    <row r="4224" spans="1:16" ht="13.5" x14ac:dyDescent="0.35">
      <c r="A4224" s="1">
        <v>4217</v>
      </c>
      <c r="B4224" s="1">
        <v>4217</v>
      </c>
      <c r="C4224" s="1">
        <v>4218</v>
      </c>
      <c r="D4224" s="1" t="s">
        <v>258</v>
      </c>
      <c r="E4224" s="12">
        <v>0.70833333333333337</v>
      </c>
      <c r="F4224" s="1">
        <v>5.0549999999999997</v>
      </c>
      <c r="G4224" s="1">
        <v>8.6020000000000003</v>
      </c>
      <c r="H4224" s="1">
        <v>6.2880000000000003</v>
      </c>
      <c r="I4224" s="1">
        <v>4.0810000000000004</v>
      </c>
      <c r="J4224" s="1">
        <v>3.1E-2</v>
      </c>
      <c r="K4224" s="1">
        <v>4.915</v>
      </c>
      <c r="L4224" s="1">
        <v>9.0489999999999995</v>
      </c>
      <c r="M4224" s="1">
        <v>6.6150000000000002</v>
      </c>
      <c r="N4224" s="1">
        <v>4.2919999999999998</v>
      </c>
      <c r="O4224" s="1">
        <v>40.268999999999998</v>
      </c>
      <c r="P4224" s="1"/>
    </row>
    <row r="4225" spans="1:16" ht="13.5" x14ac:dyDescent="0.35">
      <c r="A4225" s="1">
        <v>4218</v>
      </c>
      <c r="B4225" s="1">
        <v>4218</v>
      </c>
      <c r="C4225" s="1">
        <v>4219</v>
      </c>
      <c r="D4225" s="1" t="s">
        <v>258</v>
      </c>
      <c r="E4225" s="12">
        <v>0.75</v>
      </c>
      <c r="F4225" s="1">
        <v>6.609</v>
      </c>
      <c r="G4225" s="1">
        <v>10.882999999999999</v>
      </c>
      <c r="H4225" s="1">
        <v>7.6289999999999996</v>
      </c>
      <c r="I4225" s="1">
        <v>5.75</v>
      </c>
      <c r="J4225" s="1">
        <v>7.3999999999999996E-2</v>
      </c>
      <c r="K4225" s="1">
        <v>7.0259999999999998</v>
      </c>
      <c r="L4225" s="1">
        <v>11.455</v>
      </c>
      <c r="M4225" s="1">
        <v>8.0329999999999995</v>
      </c>
      <c r="N4225" s="1">
        <v>6.0549999999999997</v>
      </c>
      <c r="O4225" s="1">
        <v>55.237000000000002</v>
      </c>
      <c r="P4225" s="1"/>
    </row>
    <row r="4226" spans="1:16" ht="13.5" x14ac:dyDescent="0.35">
      <c r="A4226" s="1">
        <v>4219</v>
      </c>
      <c r="B4226" s="1">
        <v>4219</v>
      </c>
      <c r="C4226" s="1">
        <v>4220</v>
      </c>
      <c r="D4226" s="1" t="s">
        <v>258</v>
      </c>
      <c r="E4226" s="12">
        <v>0.79166666666666663</v>
      </c>
      <c r="F4226" s="1">
        <v>5.048</v>
      </c>
      <c r="G4226" s="1">
        <v>8.032</v>
      </c>
      <c r="H4226" s="1">
        <v>5.4240000000000004</v>
      </c>
      <c r="I4226" s="1">
        <v>4.8529999999999998</v>
      </c>
      <c r="J4226" s="1">
        <v>9.0999999999999998E-2</v>
      </c>
      <c r="K4226" s="1">
        <v>4.8029999999999999</v>
      </c>
      <c r="L4226" s="1">
        <v>8.4489999999999998</v>
      </c>
      <c r="M4226" s="1">
        <v>5.7050000000000001</v>
      </c>
      <c r="N4226" s="1">
        <v>5.1040000000000001</v>
      </c>
      <c r="O4226" s="1">
        <v>7.9290000000000003</v>
      </c>
      <c r="P4226" s="1"/>
    </row>
    <row r="4227" spans="1:16" ht="13.5" x14ac:dyDescent="0.35">
      <c r="A4227" s="1">
        <v>4220</v>
      </c>
      <c r="B4227" s="1">
        <v>4220</v>
      </c>
      <c r="C4227" s="1">
        <v>4221</v>
      </c>
      <c r="D4227" s="1" t="s">
        <v>258</v>
      </c>
      <c r="E4227" s="12">
        <v>0.83333333333333337</v>
      </c>
      <c r="F4227" s="1">
        <v>2.4849999999999999</v>
      </c>
      <c r="G4227" s="1">
        <v>3.194</v>
      </c>
      <c r="H4227" s="1">
        <v>2.39</v>
      </c>
      <c r="I4227" s="1">
        <v>1.65</v>
      </c>
      <c r="J4227" s="1">
        <v>0.56499999999999995</v>
      </c>
      <c r="K4227" s="1">
        <v>1.764</v>
      </c>
      <c r="L4227" s="1">
        <v>3.3540000000000001</v>
      </c>
      <c r="M4227" s="1">
        <v>2.5070000000000001</v>
      </c>
      <c r="N4227" s="1">
        <v>1.7290000000000001</v>
      </c>
      <c r="O4227" s="1">
        <v>8.125</v>
      </c>
      <c r="P4227" s="1"/>
    </row>
    <row r="4228" spans="1:16" ht="13.5" x14ac:dyDescent="0.35">
      <c r="A4228" s="1">
        <v>4221</v>
      </c>
      <c r="B4228" s="1">
        <v>4221</v>
      </c>
      <c r="C4228" s="1">
        <v>4222</v>
      </c>
      <c r="D4228" s="1" t="s">
        <v>258</v>
      </c>
      <c r="E4228" s="12">
        <v>0.875</v>
      </c>
      <c r="F4228" s="1">
        <v>1.105</v>
      </c>
      <c r="G4228" s="1">
        <v>1.7290000000000001</v>
      </c>
      <c r="H4228" s="1">
        <v>0.69399999999999995</v>
      </c>
      <c r="I4228" s="1">
        <v>1.6830000000000001</v>
      </c>
      <c r="J4228" s="1">
        <v>0.96399999999999997</v>
      </c>
      <c r="K4228" s="1">
        <v>1.006</v>
      </c>
      <c r="L4228" s="1">
        <v>1.823</v>
      </c>
      <c r="M4228" s="1">
        <v>0.73399999999999999</v>
      </c>
      <c r="N4228" s="1">
        <v>1.7749999999999999</v>
      </c>
      <c r="O4228" s="1">
        <v>0.11799999999999999</v>
      </c>
      <c r="P4228" s="1"/>
    </row>
    <row r="4229" spans="1:16" ht="13.5" x14ac:dyDescent="0.35">
      <c r="A4229" s="1">
        <v>4222</v>
      </c>
      <c r="B4229" s="1">
        <v>4222</v>
      </c>
      <c r="C4229" s="1">
        <v>4223</v>
      </c>
      <c r="D4229" s="1" t="s">
        <v>258</v>
      </c>
      <c r="E4229" s="12">
        <v>0.91666666666666663</v>
      </c>
      <c r="F4229" s="1">
        <v>3.1920000000000002</v>
      </c>
      <c r="G4229" s="1">
        <v>5.4989999999999997</v>
      </c>
      <c r="H4229" s="1">
        <v>3.23</v>
      </c>
      <c r="I4229" s="1">
        <v>4.1130000000000004</v>
      </c>
      <c r="J4229" s="1">
        <v>1.9E-2</v>
      </c>
      <c r="K4229" s="1">
        <v>2.9239999999999999</v>
      </c>
      <c r="L4229" s="1">
        <v>5.7830000000000004</v>
      </c>
      <c r="M4229" s="1">
        <v>3.395</v>
      </c>
      <c r="N4229" s="1">
        <v>4.3239999999999998</v>
      </c>
      <c r="O4229" s="1">
        <v>1.7000000000000001E-2</v>
      </c>
      <c r="P4229" s="1"/>
    </row>
    <row r="4230" spans="1:16" ht="13.5" x14ac:dyDescent="0.35">
      <c r="A4230" s="1">
        <v>4223</v>
      </c>
      <c r="B4230" s="1">
        <v>4223</v>
      </c>
      <c r="C4230" s="1">
        <v>4224</v>
      </c>
      <c r="D4230" s="1" t="s">
        <v>258</v>
      </c>
      <c r="E4230" s="12">
        <v>0.95833333333333337</v>
      </c>
      <c r="F4230" s="1">
        <v>0.43099999999999999</v>
      </c>
      <c r="G4230" s="1">
        <v>1.738</v>
      </c>
      <c r="H4230" s="1">
        <v>9.2999999999999999E-2</v>
      </c>
      <c r="I4230" s="1">
        <v>3.4980000000000002</v>
      </c>
      <c r="J4230" s="1">
        <v>5.3999999999999999E-2</v>
      </c>
      <c r="K4230" s="1">
        <v>0.51500000000000001</v>
      </c>
      <c r="L4230" s="1">
        <v>1.833</v>
      </c>
      <c r="M4230" s="1">
        <v>9.2999999999999999E-2</v>
      </c>
      <c r="N4230" s="1">
        <v>3.6840000000000002</v>
      </c>
      <c r="O4230" s="1">
        <v>5.2999999999999999E-2</v>
      </c>
      <c r="P4230" s="1"/>
    </row>
    <row r="4231" spans="1:16" ht="13.5" x14ac:dyDescent="0.35">
      <c r="A4231" s="1">
        <v>4224</v>
      </c>
      <c r="B4231" s="1">
        <v>4224</v>
      </c>
      <c r="C4231" s="1">
        <v>4225</v>
      </c>
      <c r="D4231" s="1" t="s">
        <v>259</v>
      </c>
      <c r="E4231" s="12">
        <v>0</v>
      </c>
      <c r="F4231" s="1">
        <v>6.78</v>
      </c>
      <c r="G4231" s="1">
        <v>10.486000000000001</v>
      </c>
      <c r="H4231" s="1">
        <v>7.2080000000000002</v>
      </c>
      <c r="I4231" s="1">
        <v>5.6589999999999998</v>
      </c>
      <c r="J4231" s="1">
        <v>7.6999999999999999E-2</v>
      </c>
      <c r="K4231" s="1">
        <v>6.867</v>
      </c>
      <c r="L4231" s="1">
        <v>11.037000000000001</v>
      </c>
      <c r="M4231" s="1">
        <v>7.5890000000000004</v>
      </c>
      <c r="N4231" s="1">
        <v>5.9589999999999996</v>
      </c>
      <c r="O4231" s="1">
        <v>7.5999999999999998E-2</v>
      </c>
      <c r="P4231" s="1"/>
    </row>
    <row r="4232" spans="1:16" ht="13.5" x14ac:dyDescent="0.35">
      <c r="A4232" s="1">
        <v>4225</v>
      </c>
      <c r="B4232" s="1">
        <v>4225</v>
      </c>
      <c r="C4232" s="1">
        <v>4226</v>
      </c>
      <c r="D4232" s="1" t="s">
        <v>259</v>
      </c>
      <c r="E4232" s="12">
        <v>4.1666666666666664E-2</v>
      </c>
      <c r="F4232" s="1">
        <v>0.19600000000000001</v>
      </c>
      <c r="G4232" s="1">
        <v>0.13200000000000001</v>
      </c>
      <c r="H4232" s="1">
        <v>0.13200000000000001</v>
      </c>
      <c r="I4232" s="1">
        <v>0.13200000000000001</v>
      </c>
      <c r="J4232" s="1">
        <v>0.13200000000000001</v>
      </c>
      <c r="K4232" s="1">
        <v>0.17699999999999999</v>
      </c>
      <c r="L4232" s="1">
        <v>0.13100000000000001</v>
      </c>
      <c r="M4232" s="1">
        <v>0.13100000000000001</v>
      </c>
      <c r="N4232" s="1">
        <v>0.13100000000000001</v>
      </c>
      <c r="O4232" s="1">
        <v>0.13100000000000001</v>
      </c>
      <c r="P4232" s="1"/>
    </row>
    <row r="4233" spans="1:16" ht="13.5" x14ac:dyDescent="0.35">
      <c r="A4233" s="1">
        <v>4226</v>
      </c>
      <c r="B4233" s="1">
        <v>4226</v>
      </c>
      <c r="C4233" s="1">
        <v>4227</v>
      </c>
      <c r="D4233" s="1" t="s">
        <v>259</v>
      </c>
      <c r="E4233" s="12">
        <v>8.3333333333333329E-2</v>
      </c>
      <c r="F4233" s="1">
        <v>14.659000000000001</v>
      </c>
      <c r="G4233" s="1">
        <v>22.797000000000001</v>
      </c>
      <c r="H4233" s="1">
        <v>15.278</v>
      </c>
      <c r="I4233" s="1">
        <v>12.46</v>
      </c>
      <c r="J4233" s="1">
        <v>51.984999999999999</v>
      </c>
      <c r="K4233" s="1">
        <v>14.576000000000001</v>
      </c>
      <c r="L4233" s="1">
        <v>23.977</v>
      </c>
      <c r="M4233" s="1">
        <v>16.067</v>
      </c>
      <c r="N4233" s="1">
        <v>13.102</v>
      </c>
      <c r="O4233" s="1">
        <v>83.221000000000004</v>
      </c>
      <c r="P4233" s="1"/>
    </row>
    <row r="4234" spans="1:16" ht="13.5" x14ac:dyDescent="0.35">
      <c r="A4234" s="1">
        <v>4227</v>
      </c>
      <c r="B4234" s="1">
        <v>4227</v>
      </c>
      <c r="C4234" s="1">
        <v>4228</v>
      </c>
      <c r="D4234" s="1" t="s">
        <v>259</v>
      </c>
      <c r="E4234" s="12">
        <v>0.125</v>
      </c>
      <c r="F4234" s="1">
        <v>5.7830000000000004</v>
      </c>
      <c r="G4234" s="1">
        <v>9.4109999999999996</v>
      </c>
      <c r="H4234" s="1">
        <v>6.452</v>
      </c>
      <c r="I4234" s="1">
        <v>4.8849999999999998</v>
      </c>
      <c r="J4234" s="1">
        <v>25.341999999999999</v>
      </c>
      <c r="K4234" s="1">
        <v>5.79</v>
      </c>
      <c r="L4234" s="1">
        <v>9.907</v>
      </c>
      <c r="M4234" s="1">
        <v>6.7930000000000001</v>
      </c>
      <c r="N4234" s="1">
        <v>5.1449999999999996</v>
      </c>
      <c r="O4234" s="1">
        <v>28.850999999999999</v>
      </c>
      <c r="P4234" s="1"/>
    </row>
    <row r="4235" spans="1:16" ht="13.5" x14ac:dyDescent="0.35">
      <c r="A4235" s="1">
        <v>4228</v>
      </c>
      <c r="B4235" s="1">
        <v>4228</v>
      </c>
      <c r="C4235" s="1">
        <v>4229</v>
      </c>
      <c r="D4235" s="1" t="s">
        <v>259</v>
      </c>
      <c r="E4235" s="12">
        <v>0.16666666666666666</v>
      </c>
      <c r="F4235" s="1">
        <v>1.288</v>
      </c>
      <c r="G4235" s="1">
        <v>2.6059999999999999</v>
      </c>
      <c r="H4235" s="1">
        <v>1.304</v>
      </c>
      <c r="I4235" s="1">
        <v>2.3330000000000002</v>
      </c>
      <c r="J4235" s="1">
        <v>0.56100000000000005</v>
      </c>
      <c r="K4235" s="1">
        <v>1.423</v>
      </c>
      <c r="L4235" s="1">
        <v>2.75</v>
      </c>
      <c r="M4235" s="1">
        <v>1.38</v>
      </c>
      <c r="N4235" s="1">
        <v>2.4630000000000001</v>
      </c>
      <c r="O4235" s="1">
        <v>26.149000000000001</v>
      </c>
      <c r="P4235" s="1"/>
    </row>
    <row r="4236" spans="1:16" ht="13.5" x14ac:dyDescent="0.35">
      <c r="A4236" s="1">
        <v>4229</v>
      </c>
      <c r="B4236" s="1">
        <v>4229</v>
      </c>
      <c r="C4236" s="1">
        <v>4230</v>
      </c>
      <c r="D4236" s="1" t="s">
        <v>259</v>
      </c>
      <c r="E4236" s="12">
        <v>0.20833333333333334</v>
      </c>
      <c r="F4236" s="1">
        <v>7.1040000000000001</v>
      </c>
      <c r="G4236" s="1">
        <v>10.308</v>
      </c>
      <c r="H4236" s="1">
        <v>7.0519999999999996</v>
      </c>
      <c r="I4236" s="1">
        <v>4.7709999999999999</v>
      </c>
      <c r="J4236" s="1">
        <v>25.61</v>
      </c>
      <c r="K4236" s="1">
        <v>7.1280000000000001</v>
      </c>
      <c r="L4236" s="1">
        <v>10.853</v>
      </c>
      <c r="M4236" s="1">
        <v>7.4269999999999996</v>
      </c>
      <c r="N4236" s="1">
        <v>5.0270000000000001</v>
      </c>
      <c r="O4236" s="1">
        <v>27.753</v>
      </c>
      <c r="P4236" s="1"/>
    </row>
    <row r="4237" spans="1:16" ht="13.5" x14ac:dyDescent="0.35">
      <c r="A4237" s="1">
        <v>4230</v>
      </c>
      <c r="B4237" s="1">
        <v>4230</v>
      </c>
      <c r="C4237" s="1">
        <v>4231</v>
      </c>
      <c r="D4237" s="1" t="s">
        <v>259</v>
      </c>
      <c r="E4237" s="12">
        <v>0.25</v>
      </c>
      <c r="F4237" s="1">
        <v>0.13600000000000001</v>
      </c>
      <c r="G4237" s="1">
        <v>0.19</v>
      </c>
      <c r="H4237" s="1">
        <v>0.19</v>
      </c>
      <c r="I4237" s="1">
        <v>0.19</v>
      </c>
      <c r="J4237" s="1">
        <v>0.19</v>
      </c>
      <c r="K4237" s="1">
        <v>0.191</v>
      </c>
      <c r="L4237" s="1">
        <v>0.19</v>
      </c>
      <c r="M4237" s="1">
        <v>0.19</v>
      </c>
      <c r="N4237" s="1">
        <v>0.19</v>
      </c>
      <c r="O4237" s="1">
        <v>0.19</v>
      </c>
      <c r="P4237" s="1"/>
    </row>
    <row r="4238" spans="1:16" ht="13.5" x14ac:dyDescent="0.35">
      <c r="A4238" s="1">
        <v>4231</v>
      </c>
      <c r="B4238" s="1">
        <v>4231</v>
      </c>
      <c r="C4238" s="1">
        <v>4232</v>
      </c>
      <c r="D4238" s="1" t="s">
        <v>259</v>
      </c>
      <c r="E4238" s="12">
        <v>0.29166666666666669</v>
      </c>
      <c r="F4238" s="1">
        <v>7.6230000000000002</v>
      </c>
      <c r="G4238" s="1">
        <v>7.2160000000000002</v>
      </c>
      <c r="H4238" s="1">
        <v>8.0579999999999998</v>
      </c>
      <c r="I4238" s="1">
        <v>7.8449999999999998</v>
      </c>
      <c r="J4238" s="1">
        <v>2.3279999999999998</v>
      </c>
      <c r="K4238" s="1">
        <v>7.6390000000000002</v>
      </c>
      <c r="L4238" s="1">
        <v>7.1109999999999998</v>
      </c>
      <c r="M4238" s="1">
        <v>7.9969999999999999</v>
      </c>
      <c r="N4238" s="1">
        <v>7.7729999999999997</v>
      </c>
      <c r="O4238" s="1">
        <v>0.94399999999999995</v>
      </c>
      <c r="P4238" s="1"/>
    </row>
    <row r="4239" spans="1:16" ht="13.5" x14ac:dyDescent="0.35">
      <c r="A4239" s="1">
        <v>4232</v>
      </c>
      <c r="B4239" s="1">
        <v>4232</v>
      </c>
      <c r="C4239" s="1">
        <v>4233</v>
      </c>
      <c r="D4239" s="1" t="s">
        <v>259</v>
      </c>
      <c r="E4239" s="12">
        <v>0.33333333333333331</v>
      </c>
      <c r="F4239" s="1">
        <v>8.7100000000000009</v>
      </c>
      <c r="G4239" s="1">
        <v>10.617000000000001</v>
      </c>
      <c r="H4239" s="1">
        <v>6.8730000000000002</v>
      </c>
      <c r="I4239" s="1">
        <v>5.8639999999999999</v>
      </c>
      <c r="J4239" s="1">
        <v>25.335000000000001</v>
      </c>
      <c r="K4239" s="1">
        <v>8.5190000000000001</v>
      </c>
      <c r="L4239" s="1">
        <v>11.17</v>
      </c>
      <c r="M4239" s="1">
        <v>7.2320000000000002</v>
      </c>
      <c r="N4239" s="1">
        <v>6.17</v>
      </c>
      <c r="O4239" s="1">
        <v>22.632999999999999</v>
      </c>
      <c r="P4239" s="1"/>
    </row>
    <row r="4240" spans="1:16" ht="13.5" x14ac:dyDescent="0.35">
      <c r="A4240" s="1">
        <v>4233</v>
      </c>
      <c r="B4240" s="1">
        <v>4233</v>
      </c>
      <c r="C4240" s="1">
        <v>4234</v>
      </c>
      <c r="D4240" s="1" t="s">
        <v>259</v>
      </c>
      <c r="E4240" s="12">
        <v>0.375</v>
      </c>
      <c r="F4240" s="1">
        <v>0.93</v>
      </c>
      <c r="G4240" s="1">
        <v>0.43</v>
      </c>
      <c r="H4240" s="1">
        <v>0.52200000000000002</v>
      </c>
      <c r="I4240" s="1">
        <v>1.9490000000000001</v>
      </c>
      <c r="J4240" s="1">
        <v>12.670999999999999</v>
      </c>
      <c r="K4240" s="1">
        <v>0.83699999999999997</v>
      </c>
      <c r="L4240" s="1">
        <v>0.45100000000000001</v>
      </c>
      <c r="M4240" s="1">
        <v>0.55100000000000005</v>
      </c>
      <c r="N4240" s="1">
        <v>2.0489999999999999</v>
      </c>
      <c r="O4240" s="1">
        <v>16.78</v>
      </c>
      <c r="P4240" s="1"/>
    </row>
    <row r="4241" spans="1:16" ht="13.5" x14ac:dyDescent="0.35">
      <c r="A4241" s="1">
        <v>4234</v>
      </c>
      <c r="B4241" s="1">
        <v>4234</v>
      </c>
      <c r="C4241" s="1">
        <v>4235</v>
      </c>
      <c r="D4241" s="1" t="s">
        <v>259</v>
      </c>
      <c r="E4241" s="12">
        <v>0.41666666666666669</v>
      </c>
      <c r="F4241" s="1">
        <v>4.13</v>
      </c>
      <c r="G4241" s="1">
        <v>4.7030000000000003</v>
      </c>
      <c r="H4241" s="1">
        <v>3.109</v>
      </c>
      <c r="I4241" s="1">
        <v>2.6749999999999998</v>
      </c>
      <c r="J4241" s="1">
        <v>9.0399999999999991</v>
      </c>
      <c r="K4241" s="1">
        <v>4.2439999999999998</v>
      </c>
      <c r="L4241" s="1">
        <v>4.9130000000000003</v>
      </c>
      <c r="M4241" s="1">
        <v>3.2360000000000002</v>
      </c>
      <c r="N4241" s="1">
        <v>2.78</v>
      </c>
      <c r="O4241" s="1">
        <v>9.7089999999999996</v>
      </c>
      <c r="P4241" s="1"/>
    </row>
    <row r="4242" spans="1:16" ht="13.5" x14ac:dyDescent="0.35">
      <c r="A4242" s="1">
        <v>4235</v>
      </c>
      <c r="B4242" s="1">
        <v>4235</v>
      </c>
      <c r="C4242" s="1">
        <v>4236</v>
      </c>
      <c r="D4242" s="1" t="s">
        <v>259</v>
      </c>
      <c r="E4242" s="12">
        <v>0.45833333333333331</v>
      </c>
      <c r="F4242" s="1">
        <v>5.5039999999999996</v>
      </c>
      <c r="G4242" s="1">
        <v>7.1219999999999999</v>
      </c>
      <c r="H4242" s="1">
        <v>5.7190000000000003</v>
      </c>
      <c r="I4242" s="1">
        <v>3.5609999999999999</v>
      </c>
      <c r="J4242" s="1">
        <v>20.869</v>
      </c>
      <c r="K4242" s="1">
        <v>5.3550000000000004</v>
      </c>
      <c r="L4242" s="1">
        <v>7.3789999999999996</v>
      </c>
      <c r="M4242" s="1">
        <v>5.9029999999999996</v>
      </c>
      <c r="N4242" s="1">
        <v>3.633</v>
      </c>
      <c r="O4242" s="1">
        <v>6.5389999999999997</v>
      </c>
      <c r="P4242" s="1"/>
    </row>
    <row r="4243" spans="1:16" ht="13.5" x14ac:dyDescent="0.35">
      <c r="A4243" s="1">
        <v>4236</v>
      </c>
      <c r="B4243" s="1">
        <v>4236</v>
      </c>
      <c r="C4243" s="1">
        <v>4237</v>
      </c>
      <c r="D4243" s="1" t="s">
        <v>259</v>
      </c>
      <c r="E4243" s="12">
        <v>0.5</v>
      </c>
      <c r="F4243" s="1">
        <v>2.1459999999999999</v>
      </c>
      <c r="G4243" s="1">
        <v>3.226</v>
      </c>
      <c r="H4243" s="1">
        <v>2.9089999999999998</v>
      </c>
      <c r="I4243" s="1">
        <v>0.16</v>
      </c>
      <c r="J4243" s="1">
        <v>6.8289999999999997</v>
      </c>
      <c r="K4243" s="1">
        <v>2.214</v>
      </c>
      <c r="L4243" s="1">
        <v>3.5880000000000001</v>
      </c>
      <c r="M4243" s="1">
        <v>3.254</v>
      </c>
      <c r="N4243" s="1">
        <v>0.36199999999999999</v>
      </c>
      <c r="O4243" s="1">
        <v>0.57799999999999996</v>
      </c>
      <c r="P4243" s="1"/>
    </row>
    <row r="4244" spans="1:16" ht="13.5" x14ac:dyDescent="0.35">
      <c r="A4244" s="1">
        <v>4237</v>
      </c>
      <c r="B4244" s="1">
        <v>4237</v>
      </c>
      <c r="C4244" s="1">
        <v>4238</v>
      </c>
      <c r="D4244" s="1" t="s">
        <v>259</v>
      </c>
      <c r="E4244" s="12">
        <v>0.54166666666666663</v>
      </c>
      <c r="F4244" s="1">
        <v>0.80400000000000005</v>
      </c>
      <c r="G4244" s="1">
        <v>1.03</v>
      </c>
      <c r="H4244" s="1">
        <v>0.65500000000000003</v>
      </c>
      <c r="I4244" s="1">
        <v>1.0940000000000001</v>
      </c>
      <c r="J4244" s="1">
        <v>1.7</v>
      </c>
      <c r="K4244" s="1">
        <v>0.92700000000000005</v>
      </c>
      <c r="L4244" s="1">
        <v>1.054</v>
      </c>
      <c r="M4244" s="1">
        <v>0.65900000000000003</v>
      </c>
      <c r="N4244" s="1">
        <v>1.127</v>
      </c>
      <c r="O4244" s="1">
        <v>2.4409999999999998</v>
      </c>
      <c r="P4244" s="1"/>
    </row>
    <row r="4245" spans="1:16" ht="13.5" x14ac:dyDescent="0.35">
      <c r="A4245" s="1">
        <v>4238</v>
      </c>
      <c r="B4245" s="1">
        <v>4238</v>
      </c>
      <c r="C4245" s="1">
        <v>4239</v>
      </c>
      <c r="D4245" s="1" t="s">
        <v>259</v>
      </c>
      <c r="E4245" s="12">
        <v>0.58333333333333337</v>
      </c>
      <c r="F4245" s="1">
        <v>2.7210000000000001</v>
      </c>
      <c r="G4245" s="1">
        <v>2.5049999999999999</v>
      </c>
      <c r="H4245" s="1">
        <v>2.5179999999999998</v>
      </c>
      <c r="I4245" s="1">
        <v>1.6060000000000001</v>
      </c>
      <c r="J4245" s="1">
        <v>6.0839999999999996</v>
      </c>
      <c r="K4245" s="1">
        <v>1.94</v>
      </c>
      <c r="L4245" s="1">
        <v>2.3460000000000001</v>
      </c>
      <c r="M4245" s="1">
        <v>2.363</v>
      </c>
      <c r="N4245" s="1">
        <v>1.593</v>
      </c>
      <c r="O4245" s="1">
        <v>1.74</v>
      </c>
      <c r="P4245" s="1"/>
    </row>
    <row r="4246" spans="1:16" ht="13.5" x14ac:dyDescent="0.35">
      <c r="A4246" s="1">
        <v>4239</v>
      </c>
      <c r="B4246" s="1">
        <v>4239</v>
      </c>
      <c r="C4246" s="1">
        <v>4240</v>
      </c>
      <c r="D4246" s="1" t="s">
        <v>259</v>
      </c>
      <c r="E4246" s="12">
        <v>0.625</v>
      </c>
      <c r="F4246" s="1">
        <v>1.52</v>
      </c>
      <c r="G4246" s="1">
        <v>3.544</v>
      </c>
      <c r="H4246" s="1">
        <v>2.9510000000000001</v>
      </c>
      <c r="I4246" s="1">
        <v>0</v>
      </c>
      <c r="J4246" s="1">
        <v>0</v>
      </c>
      <c r="K4246" s="1">
        <v>1.9370000000000001</v>
      </c>
      <c r="L4246" s="1">
        <v>4.2190000000000003</v>
      </c>
      <c r="M4246" s="1">
        <v>3.593</v>
      </c>
      <c r="N4246" s="1">
        <v>0.29299999999999998</v>
      </c>
      <c r="O4246" s="1">
        <v>6.1349999999999998</v>
      </c>
      <c r="P4246" s="1"/>
    </row>
    <row r="4247" spans="1:16" ht="13.5" x14ac:dyDescent="0.35">
      <c r="A4247" s="1">
        <v>4240</v>
      </c>
      <c r="B4247" s="1">
        <v>4240</v>
      </c>
      <c r="C4247" s="1">
        <v>4241</v>
      </c>
      <c r="D4247" s="1" t="s">
        <v>259</v>
      </c>
      <c r="E4247" s="12">
        <v>0.66666666666666663</v>
      </c>
      <c r="F4247" s="1">
        <v>7.5650000000000004</v>
      </c>
      <c r="G4247" s="1">
        <v>8.5690000000000008</v>
      </c>
      <c r="H4247" s="1">
        <v>7.867</v>
      </c>
      <c r="I4247" s="1">
        <v>7.3840000000000003</v>
      </c>
      <c r="J4247" s="1">
        <v>9.83</v>
      </c>
      <c r="K4247" s="1">
        <v>8.3030000000000008</v>
      </c>
      <c r="L4247" s="1">
        <v>9.4190000000000005</v>
      </c>
      <c r="M4247" s="1">
        <v>8.68</v>
      </c>
      <c r="N4247" s="1">
        <v>8.2070000000000007</v>
      </c>
      <c r="O4247" s="1">
        <v>15.1</v>
      </c>
      <c r="P4247" s="1"/>
    </row>
    <row r="4248" spans="1:16" ht="13.5" x14ac:dyDescent="0.35">
      <c r="A4248" s="1">
        <v>4241</v>
      </c>
      <c r="B4248" s="1">
        <v>4241</v>
      </c>
      <c r="C4248" s="1">
        <v>4242</v>
      </c>
      <c r="D4248" s="1" t="s">
        <v>259</v>
      </c>
      <c r="E4248" s="12">
        <v>0.70833333333333337</v>
      </c>
      <c r="F4248" s="1">
        <v>8.952</v>
      </c>
      <c r="G4248" s="1">
        <v>11.097</v>
      </c>
      <c r="H4248" s="1">
        <v>8.0980000000000008</v>
      </c>
      <c r="I4248" s="1">
        <v>6.7549999999999999</v>
      </c>
      <c r="J4248" s="1">
        <v>15.413</v>
      </c>
      <c r="K4248" s="1">
        <v>8.6630000000000003</v>
      </c>
      <c r="L4248" s="1">
        <v>11.365</v>
      </c>
      <c r="M4248" s="1">
        <v>8.2100000000000009</v>
      </c>
      <c r="N4248" s="1">
        <v>6.78</v>
      </c>
      <c r="O4248" s="1">
        <v>23.632999999999999</v>
      </c>
      <c r="P4248" s="1"/>
    </row>
    <row r="4249" spans="1:16" ht="13.5" x14ac:dyDescent="0.35">
      <c r="A4249" s="1">
        <v>4242</v>
      </c>
      <c r="B4249" s="1">
        <v>4242</v>
      </c>
      <c r="C4249" s="1">
        <v>4243</v>
      </c>
      <c r="D4249" s="1" t="s">
        <v>259</v>
      </c>
      <c r="E4249" s="12">
        <v>0.75</v>
      </c>
      <c r="F4249" s="1">
        <v>7.359</v>
      </c>
      <c r="G4249" s="1">
        <v>4.1769999999999996</v>
      </c>
      <c r="H4249" s="1">
        <v>3.2829999999999999</v>
      </c>
      <c r="I4249" s="1">
        <v>2.2679999999999998</v>
      </c>
      <c r="J4249" s="1">
        <v>3.0110000000000001</v>
      </c>
      <c r="K4249" s="1">
        <v>8.4960000000000004</v>
      </c>
      <c r="L4249" s="1">
        <v>4.2839999999999998</v>
      </c>
      <c r="M4249" s="1">
        <v>3.343</v>
      </c>
      <c r="N4249" s="1">
        <v>2.2709999999999999</v>
      </c>
      <c r="O4249" s="1">
        <v>6.5030000000000001</v>
      </c>
      <c r="P4249" s="1"/>
    </row>
    <row r="4250" spans="1:16" ht="13.5" x14ac:dyDescent="0.35">
      <c r="A4250" s="1">
        <v>4243</v>
      </c>
      <c r="B4250" s="1">
        <v>4243</v>
      </c>
      <c r="C4250" s="1">
        <v>4244</v>
      </c>
      <c r="D4250" s="1" t="s">
        <v>259</v>
      </c>
      <c r="E4250" s="12">
        <v>0.79166666666666663</v>
      </c>
      <c r="F4250" s="1">
        <v>12.721</v>
      </c>
      <c r="G4250" s="1">
        <v>12.509</v>
      </c>
      <c r="H4250" s="1">
        <v>7.9160000000000004</v>
      </c>
      <c r="I4250" s="1">
        <v>5.1109999999999998</v>
      </c>
      <c r="J4250" s="1">
        <v>11.045999999999999</v>
      </c>
      <c r="K4250" s="1">
        <v>14.086</v>
      </c>
      <c r="L4250" s="1">
        <v>13.263999999999999</v>
      </c>
      <c r="M4250" s="1">
        <v>8.4320000000000004</v>
      </c>
      <c r="N4250" s="1">
        <v>5.484</v>
      </c>
      <c r="O4250" s="1">
        <v>20.478999999999999</v>
      </c>
      <c r="P4250" s="1"/>
    </row>
    <row r="4251" spans="1:16" ht="13.5" x14ac:dyDescent="0.35">
      <c r="A4251" s="1">
        <v>4244</v>
      </c>
      <c r="B4251" s="1">
        <v>4244</v>
      </c>
      <c r="C4251" s="1">
        <v>4245</v>
      </c>
      <c r="D4251" s="1" t="s">
        <v>259</v>
      </c>
      <c r="E4251" s="12">
        <v>0.83333333333333337</v>
      </c>
      <c r="F4251" s="1">
        <v>4.7110000000000003</v>
      </c>
      <c r="G4251" s="1">
        <v>5.6360000000000001</v>
      </c>
      <c r="H4251" s="1">
        <v>4.5529999999999999</v>
      </c>
      <c r="I4251" s="1">
        <v>1.492</v>
      </c>
      <c r="J4251" s="1">
        <v>3.0459999999999998</v>
      </c>
      <c r="K4251" s="1">
        <v>4.6470000000000002</v>
      </c>
      <c r="L4251" s="1">
        <v>5.83</v>
      </c>
      <c r="M4251" s="1">
        <v>4.6909999999999998</v>
      </c>
      <c r="N4251" s="1">
        <v>1.468</v>
      </c>
      <c r="O4251" s="1">
        <v>4.5579999999999998</v>
      </c>
      <c r="P4251" s="1"/>
    </row>
    <row r="4252" spans="1:16" ht="13.5" x14ac:dyDescent="0.35">
      <c r="A4252" s="1">
        <v>4245</v>
      </c>
      <c r="B4252" s="1">
        <v>4245</v>
      </c>
      <c r="C4252" s="1">
        <v>4246</v>
      </c>
      <c r="D4252" s="1" t="s">
        <v>259</v>
      </c>
      <c r="E4252" s="12">
        <v>0.875</v>
      </c>
      <c r="F4252" s="1">
        <v>8.2910000000000004</v>
      </c>
      <c r="G4252" s="1">
        <v>9.9190000000000005</v>
      </c>
      <c r="H4252" s="1">
        <v>7.7560000000000002</v>
      </c>
      <c r="I4252" s="1">
        <v>2.1739999999999999</v>
      </c>
      <c r="J4252" s="1">
        <v>5.6879999999999997</v>
      </c>
      <c r="K4252" s="1">
        <v>8.2479999999999993</v>
      </c>
      <c r="L4252" s="1">
        <v>10.337999999999999</v>
      </c>
      <c r="M4252" s="1">
        <v>8.0609999999999999</v>
      </c>
      <c r="N4252" s="1">
        <v>2.1880000000000002</v>
      </c>
      <c r="O4252" s="1">
        <v>9.234</v>
      </c>
      <c r="P4252" s="1"/>
    </row>
    <row r="4253" spans="1:16" ht="13.5" x14ac:dyDescent="0.35">
      <c r="A4253" s="1">
        <v>4246</v>
      </c>
      <c r="B4253" s="1">
        <v>4246</v>
      </c>
      <c r="C4253" s="1">
        <v>4247</v>
      </c>
      <c r="D4253" s="1" t="s">
        <v>259</v>
      </c>
      <c r="E4253" s="12">
        <v>0.91666666666666663</v>
      </c>
      <c r="F4253" s="1">
        <v>3.9289999999999998</v>
      </c>
      <c r="G4253" s="1">
        <v>4.8680000000000003</v>
      </c>
      <c r="H4253" s="1">
        <v>3.589</v>
      </c>
      <c r="I4253" s="1">
        <v>1.9810000000000001</v>
      </c>
      <c r="J4253" s="1">
        <v>1.3680000000000001</v>
      </c>
      <c r="K4253" s="1">
        <v>3.9089999999999998</v>
      </c>
      <c r="L4253" s="1">
        <v>5.0270000000000001</v>
      </c>
      <c r="M4253" s="1">
        <v>3.681</v>
      </c>
      <c r="N4253" s="1">
        <v>1.988</v>
      </c>
      <c r="O4253" s="1">
        <v>11.452999999999999</v>
      </c>
      <c r="P4253" s="1"/>
    </row>
    <row r="4254" spans="1:16" ht="13.5" x14ac:dyDescent="0.35">
      <c r="A4254" s="1">
        <v>4247</v>
      </c>
      <c r="B4254" s="1">
        <v>4247</v>
      </c>
      <c r="C4254" s="1">
        <v>4248</v>
      </c>
      <c r="D4254" s="1" t="s">
        <v>259</v>
      </c>
      <c r="E4254" s="12">
        <v>0.95833333333333337</v>
      </c>
      <c r="F4254" s="1">
        <v>3.9279999999999999</v>
      </c>
      <c r="G4254" s="1">
        <v>3.8740000000000001</v>
      </c>
      <c r="H4254" s="1">
        <v>3.5129999999999999</v>
      </c>
      <c r="I4254" s="1">
        <v>0.20300000000000001</v>
      </c>
      <c r="J4254" s="1">
        <v>2.048</v>
      </c>
      <c r="K4254" s="1">
        <v>3.8759999999999999</v>
      </c>
      <c r="L4254" s="1">
        <v>3.9990000000000001</v>
      </c>
      <c r="M4254" s="1">
        <v>3.62</v>
      </c>
      <c r="N4254" s="1">
        <v>0.29099999999999998</v>
      </c>
      <c r="O4254" s="1">
        <v>10.374000000000001</v>
      </c>
      <c r="P4254" s="1"/>
    </row>
    <row r="4255" spans="1:16" ht="13.5" x14ac:dyDescent="0.35">
      <c r="A4255" s="1">
        <v>4248</v>
      </c>
      <c r="B4255" s="1">
        <v>4248</v>
      </c>
      <c r="C4255" s="1">
        <v>4249</v>
      </c>
      <c r="D4255" s="1" t="s">
        <v>260</v>
      </c>
      <c r="E4255" s="12">
        <v>0</v>
      </c>
      <c r="F4255" s="1">
        <v>14.09</v>
      </c>
      <c r="G4255" s="1">
        <v>16.727</v>
      </c>
      <c r="H4255" s="1">
        <v>12.634</v>
      </c>
      <c r="I4255" s="1">
        <v>0.995</v>
      </c>
      <c r="J4255" s="1">
        <v>7.9660000000000002</v>
      </c>
      <c r="K4255" s="1">
        <v>14.13</v>
      </c>
      <c r="L4255" s="1">
        <v>17.663</v>
      </c>
      <c r="M4255" s="1">
        <v>13.356999999999999</v>
      </c>
      <c r="N4255" s="1">
        <v>1.1120000000000001</v>
      </c>
      <c r="O4255" s="1">
        <v>10.961</v>
      </c>
      <c r="P4255" s="1"/>
    </row>
    <row r="4256" spans="1:16" ht="13.5" x14ac:dyDescent="0.35">
      <c r="A4256" s="1">
        <v>4249</v>
      </c>
      <c r="B4256" s="1">
        <v>4249</v>
      </c>
      <c r="C4256" s="1">
        <v>4250</v>
      </c>
      <c r="D4256" s="1" t="s">
        <v>260</v>
      </c>
      <c r="E4256" s="12">
        <v>4.1666666666666664E-2</v>
      </c>
      <c r="F4256" s="1">
        <v>2.0030000000000001</v>
      </c>
      <c r="G4256" s="1">
        <v>2.532</v>
      </c>
      <c r="H4256" s="1">
        <v>1.802</v>
      </c>
      <c r="I4256" s="1">
        <v>1.0469999999999999</v>
      </c>
      <c r="J4256" s="1">
        <v>0.23799999999999999</v>
      </c>
      <c r="K4256" s="1">
        <v>1.917</v>
      </c>
      <c r="L4256" s="1">
        <v>2.62</v>
      </c>
      <c r="M4256" s="1">
        <v>1.8520000000000001</v>
      </c>
      <c r="N4256" s="1">
        <v>1.0569999999999999</v>
      </c>
      <c r="O4256" s="1">
        <v>0.20200000000000001</v>
      </c>
      <c r="P4256" s="1"/>
    </row>
    <row r="4257" spans="1:16" ht="13.5" x14ac:dyDescent="0.35">
      <c r="A4257" s="1">
        <v>4250</v>
      </c>
      <c r="B4257" s="1">
        <v>4250</v>
      </c>
      <c r="C4257" s="1">
        <v>4251</v>
      </c>
      <c r="D4257" s="1" t="s">
        <v>260</v>
      </c>
      <c r="E4257" s="12">
        <v>8.3333333333333329E-2</v>
      </c>
      <c r="F4257" s="1">
        <v>2.0099999999999998</v>
      </c>
      <c r="G4257" s="1">
        <v>2.331</v>
      </c>
      <c r="H4257" s="1">
        <v>1.8460000000000001</v>
      </c>
      <c r="I4257" s="1">
        <v>0.622</v>
      </c>
      <c r="J4257" s="1">
        <v>0.317</v>
      </c>
      <c r="K4257" s="1">
        <v>2.0230000000000001</v>
      </c>
      <c r="L4257" s="1">
        <v>2.4620000000000002</v>
      </c>
      <c r="M4257" s="1">
        <v>1.9530000000000001</v>
      </c>
      <c r="N4257" s="1">
        <v>0.66500000000000004</v>
      </c>
      <c r="O4257" s="1">
        <v>0.34799999999999998</v>
      </c>
      <c r="P4257" s="1"/>
    </row>
    <row r="4258" spans="1:16" ht="13.5" x14ac:dyDescent="0.35">
      <c r="A4258" s="1">
        <v>4251</v>
      </c>
      <c r="B4258" s="1">
        <v>4251</v>
      </c>
      <c r="C4258" s="1">
        <v>4252</v>
      </c>
      <c r="D4258" s="1" t="s">
        <v>260</v>
      </c>
      <c r="E4258" s="12">
        <v>0.125</v>
      </c>
      <c r="F4258" s="1">
        <v>5.3550000000000004</v>
      </c>
      <c r="G4258" s="1">
        <v>6.8</v>
      </c>
      <c r="H4258" s="1">
        <v>5.0410000000000004</v>
      </c>
      <c r="I4258" s="1">
        <v>0.91500000000000004</v>
      </c>
      <c r="J4258" s="1">
        <v>0.33400000000000002</v>
      </c>
      <c r="K4258" s="1">
        <v>5.3570000000000002</v>
      </c>
      <c r="L4258" s="1">
        <v>7.1479999999999997</v>
      </c>
      <c r="M4258" s="1">
        <v>5.2969999999999997</v>
      </c>
      <c r="N4258" s="1">
        <v>0.95699999999999996</v>
      </c>
      <c r="O4258" s="1">
        <v>0.36099999999999999</v>
      </c>
      <c r="P4258" s="1"/>
    </row>
    <row r="4259" spans="1:16" ht="13.5" x14ac:dyDescent="0.35">
      <c r="A4259" s="1">
        <v>4252</v>
      </c>
      <c r="B4259" s="1">
        <v>4252</v>
      </c>
      <c r="C4259" s="1">
        <v>4253</v>
      </c>
      <c r="D4259" s="1" t="s">
        <v>260</v>
      </c>
      <c r="E4259" s="12">
        <v>0.16666666666666666</v>
      </c>
      <c r="F4259" s="1">
        <v>7.79</v>
      </c>
      <c r="G4259" s="1">
        <v>8.9619999999999997</v>
      </c>
      <c r="H4259" s="1">
        <v>7.5640000000000001</v>
      </c>
      <c r="I4259" s="1">
        <v>0.14000000000000001</v>
      </c>
      <c r="J4259" s="1">
        <v>0.17399999999999999</v>
      </c>
      <c r="K4259" s="1">
        <v>7.8049999999999997</v>
      </c>
      <c r="L4259" s="1">
        <v>9.4179999999999993</v>
      </c>
      <c r="M4259" s="1">
        <v>7.9470000000000001</v>
      </c>
      <c r="N4259" s="1">
        <v>0.159</v>
      </c>
      <c r="O4259" s="1">
        <v>0.19700000000000001</v>
      </c>
      <c r="P4259" s="1"/>
    </row>
    <row r="4260" spans="1:16" ht="13.5" x14ac:dyDescent="0.35">
      <c r="A4260" s="1">
        <v>4253</v>
      </c>
      <c r="B4260" s="1">
        <v>4253</v>
      </c>
      <c r="C4260" s="1">
        <v>4254</v>
      </c>
      <c r="D4260" s="1" t="s">
        <v>260</v>
      </c>
      <c r="E4260" s="12">
        <v>0.20833333333333334</v>
      </c>
      <c r="F4260" s="1">
        <v>9.8610000000000007</v>
      </c>
      <c r="G4260" s="1">
        <v>11.907</v>
      </c>
      <c r="H4260" s="1">
        <v>9.3789999999999996</v>
      </c>
      <c r="I4260" s="1">
        <v>1.399</v>
      </c>
      <c r="J4260" s="1">
        <v>6.9000000000000006E-2</v>
      </c>
      <c r="K4260" s="1">
        <v>9.8780000000000001</v>
      </c>
      <c r="L4260" s="1">
        <v>12.541</v>
      </c>
      <c r="M4260" s="1">
        <v>9.8810000000000002</v>
      </c>
      <c r="N4260" s="1">
        <v>1.486</v>
      </c>
      <c r="O4260" s="1">
        <v>8.8999999999999996E-2</v>
      </c>
      <c r="P4260" s="1"/>
    </row>
    <row r="4261" spans="1:16" ht="13.5" x14ac:dyDescent="0.35">
      <c r="A4261" s="1">
        <v>4254</v>
      </c>
      <c r="B4261" s="1">
        <v>4254</v>
      </c>
      <c r="C4261" s="1">
        <v>4255</v>
      </c>
      <c r="D4261" s="1" t="s">
        <v>260</v>
      </c>
      <c r="E4261" s="12">
        <v>0.25</v>
      </c>
      <c r="F4261" s="1">
        <v>4.6689999999999996</v>
      </c>
      <c r="G4261" s="1">
        <v>5.492</v>
      </c>
      <c r="H4261" s="1">
        <v>4.4420000000000002</v>
      </c>
      <c r="I4261" s="1">
        <v>0.34599999999999997</v>
      </c>
      <c r="J4261" s="1">
        <v>0.03</v>
      </c>
      <c r="K4261" s="1">
        <v>4.6719999999999997</v>
      </c>
      <c r="L4261" s="1">
        <v>5.7939999999999996</v>
      </c>
      <c r="M4261" s="1">
        <v>4.6890000000000001</v>
      </c>
      <c r="N4261" s="1">
        <v>0.38100000000000001</v>
      </c>
      <c r="O4261" s="1">
        <v>1.2999999999999999E-2</v>
      </c>
      <c r="P4261" s="1"/>
    </row>
    <row r="4262" spans="1:16" ht="13.5" x14ac:dyDescent="0.35">
      <c r="A4262" s="1">
        <v>4255</v>
      </c>
      <c r="B4262" s="1">
        <v>4255</v>
      </c>
      <c r="C4262" s="1">
        <v>4256</v>
      </c>
      <c r="D4262" s="1" t="s">
        <v>260</v>
      </c>
      <c r="E4262" s="12">
        <v>0.29166666666666669</v>
      </c>
      <c r="F4262" s="1">
        <v>4.8259999999999996</v>
      </c>
      <c r="G4262" s="1">
        <v>3.621</v>
      </c>
      <c r="H4262" s="1">
        <v>5.0970000000000004</v>
      </c>
      <c r="I4262" s="1">
        <v>8.1530000000000005</v>
      </c>
      <c r="J4262" s="1">
        <v>4.3049999999999997</v>
      </c>
      <c r="K4262" s="1">
        <v>4.8959999999999999</v>
      </c>
      <c r="L4262" s="1">
        <v>3.3330000000000002</v>
      </c>
      <c r="M4262" s="1">
        <v>4.8849999999999998</v>
      </c>
      <c r="N4262" s="1">
        <v>8.1010000000000009</v>
      </c>
      <c r="O4262" s="1">
        <v>8.516</v>
      </c>
      <c r="P4262" s="1"/>
    </row>
    <row r="4263" spans="1:16" ht="13.5" x14ac:dyDescent="0.35">
      <c r="A4263" s="1">
        <v>4256</v>
      </c>
      <c r="B4263" s="1">
        <v>4256</v>
      </c>
      <c r="C4263" s="1">
        <v>4257</v>
      </c>
      <c r="D4263" s="1" t="s">
        <v>260</v>
      </c>
      <c r="E4263" s="12">
        <v>0.33333333333333331</v>
      </c>
      <c r="F4263" s="1">
        <v>1.196</v>
      </c>
      <c r="G4263" s="1">
        <v>1.64</v>
      </c>
      <c r="H4263" s="1">
        <v>1.0509999999999999</v>
      </c>
      <c r="I4263" s="1">
        <v>0.60499999999999998</v>
      </c>
      <c r="J4263" s="1">
        <v>7.8929999999999998</v>
      </c>
      <c r="K4263" s="1">
        <v>1.113</v>
      </c>
      <c r="L4263" s="1">
        <v>1.7170000000000001</v>
      </c>
      <c r="M4263" s="1">
        <v>1.097</v>
      </c>
      <c r="N4263" s="1">
        <v>0.628</v>
      </c>
      <c r="O4263" s="1">
        <v>0.752</v>
      </c>
      <c r="P4263" s="1"/>
    </row>
    <row r="4264" spans="1:16" ht="13.5" x14ac:dyDescent="0.35">
      <c r="A4264" s="1">
        <v>4257</v>
      </c>
      <c r="B4264" s="1">
        <v>4257</v>
      </c>
      <c r="C4264" s="1">
        <v>4258</v>
      </c>
      <c r="D4264" s="1" t="s">
        <v>260</v>
      </c>
      <c r="E4264" s="12">
        <v>0.375</v>
      </c>
      <c r="F4264" s="1">
        <v>4.0369999999999999</v>
      </c>
      <c r="G4264" s="1">
        <v>5.181</v>
      </c>
      <c r="H4264" s="1">
        <v>3.863</v>
      </c>
      <c r="I4264" s="1">
        <v>1.3049999999999999</v>
      </c>
      <c r="J4264" s="1">
        <v>13.182</v>
      </c>
      <c r="K4264" s="1">
        <v>3.9950000000000001</v>
      </c>
      <c r="L4264" s="1">
        <v>5.4530000000000003</v>
      </c>
      <c r="M4264" s="1">
        <v>4.0670000000000002</v>
      </c>
      <c r="N4264" s="1">
        <v>1.375</v>
      </c>
      <c r="O4264" s="1">
        <v>0.66800000000000004</v>
      </c>
      <c r="P4264" s="1"/>
    </row>
    <row r="4265" spans="1:16" ht="13.5" x14ac:dyDescent="0.35">
      <c r="A4265" s="1">
        <v>4258</v>
      </c>
      <c r="B4265" s="1">
        <v>4258</v>
      </c>
      <c r="C4265" s="1">
        <v>4259</v>
      </c>
      <c r="D4265" s="1" t="s">
        <v>260</v>
      </c>
      <c r="E4265" s="12">
        <v>0.41666666666666669</v>
      </c>
      <c r="F4265" s="1">
        <v>1.6870000000000001</v>
      </c>
      <c r="G4265" s="1">
        <v>2.028</v>
      </c>
      <c r="H4265" s="1">
        <v>1.6359999999999999</v>
      </c>
      <c r="I4265" s="1">
        <v>0.48899999999999999</v>
      </c>
      <c r="J4265" s="1">
        <v>5.6660000000000004</v>
      </c>
      <c r="K4265" s="1">
        <v>1.7350000000000001</v>
      </c>
      <c r="L4265" s="1">
        <v>2.129</v>
      </c>
      <c r="M4265" s="1">
        <v>1.716</v>
      </c>
      <c r="N4265" s="1">
        <v>0.50900000000000001</v>
      </c>
      <c r="O4265" s="1">
        <v>2.7890000000000001</v>
      </c>
      <c r="P4265" s="1"/>
    </row>
    <row r="4266" spans="1:16" ht="13.5" x14ac:dyDescent="0.35">
      <c r="A4266" s="1">
        <v>4259</v>
      </c>
      <c r="B4266" s="1">
        <v>4259</v>
      </c>
      <c r="C4266" s="1">
        <v>4260</v>
      </c>
      <c r="D4266" s="1" t="s">
        <v>260</v>
      </c>
      <c r="E4266" s="12">
        <v>0.45833333333333331</v>
      </c>
      <c r="F4266" s="1">
        <v>9.1210000000000004</v>
      </c>
      <c r="G4266" s="1">
        <v>12.531000000000001</v>
      </c>
      <c r="H4266" s="1">
        <v>8.3800000000000008</v>
      </c>
      <c r="I4266" s="1">
        <v>4.1890000000000001</v>
      </c>
      <c r="J4266" s="1">
        <v>29.120999999999999</v>
      </c>
      <c r="K4266" s="1">
        <v>9.0399999999999991</v>
      </c>
      <c r="L4266" s="1">
        <v>13.193</v>
      </c>
      <c r="M4266" s="1">
        <v>8.8260000000000005</v>
      </c>
      <c r="N4266" s="1">
        <v>4.4160000000000004</v>
      </c>
      <c r="O4266" s="1">
        <v>0.317</v>
      </c>
      <c r="P4266" s="1"/>
    </row>
    <row r="4267" spans="1:16" ht="13.5" x14ac:dyDescent="0.35">
      <c r="A4267" s="1">
        <v>4260</v>
      </c>
      <c r="B4267" s="1">
        <v>4260</v>
      </c>
      <c r="C4267" s="1">
        <v>4261</v>
      </c>
      <c r="D4267" s="1" t="s">
        <v>260</v>
      </c>
      <c r="E4267" s="12">
        <v>0.5</v>
      </c>
      <c r="F4267" s="1">
        <v>8.2059999999999995</v>
      </c>
      <c r="G4267" s="1">
        <v>11.082000000000001</v>
      </c>
      <c r="H4267" s="1">
        <v>7.5839999999999996</v>
      </c>
      <c r="I4267" s="1">
        <v>3.9849999999999999</v>
      </c>
      <c r="J4267" s="1">
        <v>35.631999999999998</v>
      </c>
      <c r="K4267" s="1">
        <v>8.0890000000000004</v>
      </c>
      <c r="L4267" s="1">
        <v>11.65</v>
      </c>
      <c r="M4267" s="1">
        <v>7.97</v>
      </c>
      <c r="N4267" s="1">
        <v>4.1829999999999998</v>
      </c>
      <c r="O4267" s="1">
        <v>9.27</v>
      </c>
      <c r="P4267" s="1"/>
    </row>
    <row r="4268" spans="1:16" ht="13.5" x14ac:dyDescent="0.35">
      <c r="A4268" s="1">
        <v>4261</v>
      </c>
      <c r="B4268" s="1">
        <v>4261</v>
      </c>
      <c r="C4268" s="1">
        <v>4262</v>
      </c>
      <c r="D4268" s="1" t="s">
        <v>260</v>
      </c>
      <c r="E4268" s="12">
        <v>0.54166666666666663</v>
      </c>
      <c r="F4268" s="1">
        <v>17.349</v>
      </c>
      <c r="G4268" s="1">
        <v>22.789000000000001</v>
      </c>
      <c r="H4268" s="1">
        <v>16.25</v>
      </c>
      <c r="I4268" s="1">
        <v>6.8789999999999996</v>
      </c>
      <c r="J4268" s="1">
        <v>10.457000000000001</v>
      </c>
      <c r="K4268" s="1">
        <v>17.552</v>
      </c>
      <c r="L4268" s="1">
        <v>23.984000000000002</v>
      </c>
      <c r="M4268" s="1">
        <v>17.103999999999999</v>
      </c>
      <c r="N4268" s="1">
        <v>7.2460000000000004</v>
      </c>
      <c r="O4268" s="1">
        <v>30.271000000000001</v>
      </c>
      <c r="P4268" s="1"/>
    </row>
    <row r="4269" spans="1:16" ht="13.5" x14ac:dyDescent="0.35">
      <c r="A4269" s="1">
        <v>4262</v>
      </c>
      <c r="B4269" s="1">
        <v>4262</v>
      </c>
      <c r="C4269" s="1">
        <v>4263</v>
      </c>
      <c r="D4269" s="1" t="s">
        <v>260</v>
      </c>
      <c r="E4269" s="12">
        <v>0.58333333333333337</v>
      </c>
      <c r="F4269" s="1">
        <v>20.405000000000001</v>
      </c>
      <c r="G4269" s="1">
        <v>26.745999999999999</v>
      </c>
      <c r="H4269" s="1">
        <v>19.114999999999998</v>
      </c>
      <c r="I4269" s="1">
        <v>8.4749999999999996</v>
      </c>
      <c r="J4269" s="1">
        <v>7.94</v>
      </c>
      <c r="K4269" s="1">
        <v>20.609000000000002</v>
      </c>
      <c r="L4269" s="1">
        <v>28.132999999999999</v>
      </c>
      <c r="M4269" s="1">
        <v>20.105</v>
      </c>
      <c r="N4269" s="1">
        <v>8.9109999999999996</v>
      </c>
      <c r="O4269" s="1">
        <v>40.296999999999997</v>
      </c>
      <c r="P4269" s="1"/>
    </row>
    <row r="4270" spans="1:16" ht="13.5" x14ac:dyDescent="0.35">
      <c r="A4270" s="1">
        <v>4263</v>
      </c>
      <c r="B4270" s="1">
        <v>4263</v>
      </c>
      <c r="C4270" s="1">
        <v>4264</v>
      </c>
      <c r="D4270" s="1" t="s">
        <v>260</v>
      </c>
      <c r="E4270" s="12">
        <v>0.625</v>
      </c>
      <c r="F4270" s="1">
        <v>1.421</v>
      </c>
      <c r="G4270" s="1">
        <v>1.849</v>
      </c>
      <c r="H4270" s="1">
        <v>1.3140000000000001</v>
      </c>
      <c r="I4270" s="1">
        <v>0.54900000000000004</v>
      </c>
      <c r="J4270" s="1">
        <v>2.9180000000000001</v>
      </c>
      <c r="K4270" s="1">
        <v>1.4059999999999999</v>
      </c>
      <c r="L4270" s="1">
        <v>1.9510000000000001</v>
      </c>
      <c r="M4270" s="1">
        <v>1.3879999999999999</v>
      </c>
      <c r="N4270" s="1">
        <v>0.58399999999999996</v>
      </c>
      <c r="O4270" s="1">
        <v>4.2000000000000003E-2</v>
      </c>
      <c r="P4270" s="1"/>
    </row>
    <row r="4271" spans="1:16" ht="13.5" x14ac:dyDescent="0.35">
      <c r="A4271" s="1">
        <v>4264</v>
      </c>
      <c r="B4271" s="1">
        <v>4264</v>
      </c>
      <c r="C4271" s="1">
        <v>4265</v>
      </c>
      <c r="D4271" s="1" t="s">
        <v>260</v>
      </c>
      <c r="E4271" s="12">
        <v>0.66666666666666663</v>
      </c>
      <c r="F4271" s="1">
        <v>12.446999999999999</v>
      </c>
      <c r="G4271" s="1">
        <v>13.435</v>
      </c>
      <c r="H4271" s="1">
        <v>12.39</v>
      </c>
      <c r="I4271" s="1">
        <v>10.667999999999999</v>
      </c>
      <c r="J4271" s="1">
        <v>9.6329999999999991</v>
      </c>
      <c r="K4271" s="1">
        <v>12.49</v>
      </c>
      <c r="L4271" s="1">
        <v>13.63</v>
      </c>
      <c r="M4271" s="1">
        <v>12.531000000000001</v>
      </c>
      <c r="N4271" s="1">
        <v>10.718</v>
      </c>
      <c r="O4271" s="1">
        <v>16.818999999999999</v>
      </c>
      <c r="P4271" s="1"/>
    </row>
    <row r="4272" spans="1:16" ht="13.5" x14ac:dyDescent="0.35">
      <c r="A4272" s="1">
        <v>4265</v>
      </c>
      <c r="B4272" s="1">
        <v>4265</v>
      </c>
      <c r="C4272" s="1">
        <v>4266</v>
      </c>
      <c r="D4272" s="1" t="s">
        <v>260</v>
      </c>
      <c r="E4272" s="12">
        <v>0.70833333333333337</v>
      </c>
      <c r="F4272" s="1">
        <v>8.8569999999999993</v>
      </c>
      <c r="G4272" s="1">
        <v>11.163</v>
      </c>
      <c r="H4272" s="1">
        <v>8.1229999999999993</v>
      </c>
      <c r="I4272" s="1">
        <v>2.8820000000000001</v>
      </c>
      <c r="J4272" s="1">
        <v>11.547000000000001</v>
      </c>
      <c r="K4272" s="1">
        <v>8.7859999999999996</v>
      </c>
      <c r="L4272" s="1">
        <v>11.726000000000001</v>
      </c>
      <c r="M4272" s="1">
        <v>8.5269999999999992</v>
      </c>
      <c r="N4272" s="1">
        <v>3.0139999999999998</v>
      </c>
      <c r="O4272" s="1">
        <v>2.2090000000000001</v>
      </c>
      <c r="P4272" s="1"/>
    </row>
    <row r="4273" spans="1:16" ht="13.5" x14ac:dyDescent="0.35">
      <c r="A4273" s="1">
        <v>4266</v>
      </c>
      <c r="B4273" s="1">
        <v>4266</v>
      </c>
      <c r="C4273" s="1">
        <v>4267</v>
      </c>
      <c r="D4273" s="1" t="s">
        <v>260</v>
      </c>
      <c r="E4273" s="12">
        <v>0.75</v>
      </c>
      <c r="F4273" s="1">
        <v>6.3559999999999999</v>
      </c>
      <c r="G4273" s="1">
        <v>8.4589999999999996</v>
      </c>
      <c r="H4273" s="1">
        <v>5.8010000000000002</v>
      </c>
      <c r="I4273" s="1">
        <v>2.351</v>
      </c>
      <c r="J4273" s="1">
        <v>6.6280000000000001</v>
      </c>
      <c r="K4273" s="1">
        <v>6.34</v>
      </c>
      <c r="L4273" s="1">
        <v>8.92</v>
      </c>
      <c r="M4273" s="1">
        <v>6.1239999999999997</v>
      </c>
      <c r="N4273" s="1">
        <v>2.4940000000000002</v>
      </c>
      <c r="O4273" s="1">
        <v>8.7639999999999993</v>
      </c>
      <c r="P4273" s="1"/>
    </row>
    <row r="4274" spans="1:16" ht="13.5" x14ac:dyDescent="0.35">
      <c r="A4274" s="1">
        <v>4267</v>
      </c>
      <c r="B4274" s="1">
        <v>4267</v>
      </c>
      <c r="C4274" s="1">
        <v>4268</v>
      </c>
      <c r="D4274" s="1" t="s">
        <v>260</v>
      </c>
      <c r="E4274" s="12">
        <v>0.79166666666666663</v>
      </c>
      <c r="F4274" s="1">
        <v>5.4859999999999998</v>
      </c>
      <c r="G4274" s="1">
        <v>6.86</v>
      </c>
      <c r="H4274" s="1">
        <v>5.0860000000000003</v>
      </c>
      <c r="I4274" s="1">
        <v>1.7210000000000001</v>
      </c>
      <c r="J4274" s="1">
        <v>4.1449999999999996</v>
      </c>
      <c r="K4274" s="1">
        <v>5.4690000000000003</v>
      </c>
      <c r="L4274" s="1">
        <v>7.1989999999999998</v>
      </c>
      <c r="M4274" s="1">
        <v>5.3330000000000002</v>
      </c>
      <c r="N4274" s="1">
        <v>1.7929999999999999</v>
      </c>
      <c r="O4274" s="1">
        <v>0.30399999999999999</v>
      </c>
      <c r="P4274" s="1"/>
    </row>
    <row r="4275" spans="1:16" ht="13.5" x14ac:dyDescent="0.35">
      <c r="A4275" s="1">
        <v>4268</v>
      </c>
      <c r="B4275" s="1">
        <v>4268</v>
      </c>
      <c r="C4275" s="1">
        <v>4269</v>
      </c>
      <c r="D4275" s="1" t="s">
        <v>260</v>
      </c>
      <c r="E4275" s="12">
        <v>0.83333333333333337</v>
      </c>
      <c r="F4275" s="1">
        <v>0.1</v>
      </c>
      <c r="G4275" s="1">
        <v>0.374</v>
      </c>
      <c r="H4275" s="1">
        <v>0.121</v>
      </c>
      <c r="I4275" s="1">
        <v>0.71599999999999997</v>
      </c>
      <c r="J4275" s="1">
        <v>0.47</v>
      </c>
      <c r="K4275" s="1">
        <v>9.9000000000000005E-2</v>
      </c>
      <c r="L4275" s="1">
        <v>0.38100000000000001</v>
      </c>
      <c r="M4275" s="1">
        <v>0.115</v>
      </c>
      <c r="N4275" s="1">
        <v>0.74099999999999999</v>
      </c>
      <c r="O4275" s="1">
        <v>0.19400000000000001</v>
      </c>
      <c r="P4275" s="1"/>
    </row>
    <row r="4276" spans="1:16" ht="13.5" x14ac:dyDescent="0.35">
      <c r="A4276" s="1">
        <v>4269</v>
      </c>
      <c r="B4276" s="1">
        <v>4269</v>
      </c>
      <c r="C4276" s="1">
        <v>4270</v>
      </c>
      <c r="D4276" s="1" t="s">
        <v>260</v>
      </c>
      <c r="E4276" s="12">
        <v>0.875</v>
      </c>
      <c r="F4276" s="1">
        <v>4.7119999999999997</v>
      </c>
      <c r="G4276" s="1">
        <v>5.9560000000000004</v>
      </c>
      <c r="H4276" s="1">
        <v>4.34</v>
      </c>
      <c r="I4276" s="1">
        <v>1.4319999999999999</v>
      </c>
      <c r="J4276" s="1">
        <v>10.869</v>
      </c>
      <c r="K4276" s="1">
        <v>4.6779999999999999</v>
      </c>
      <c r="L4276" s="1">
        <v>6.258</v>
      </c>
      <c r="M4276" s="1">
        <v>4.5579999999999998</v>
      </c>
      <c r="N4276" s="1">
        <v>1.4990000000000001</v>
      </c>
      <c r="O4276" s="1">
        <v>0.106</v>
      </c>
      <c r="P4276" s="1"/>
    </row>
    <row r="4277" spans="1:16" ht="13.5" x14ac:dyDescent="0.35">
      <c r="A4277" s="1">
        <v>4270</v>
      </c>
      <c r="B4277" s="1">
        <v>4270</v>
      </c>
      <c r="C4277" s="1">
        <v>4271</v>
      </c>
      <c r="D4277" s="1" t="s">
        <v>260</v>
      </c>
      <c r="E4277" s="12">
        <v>0.91666666666666663</v>
      </c>
      <c r="F4277" s="1">
        <v>4.1319999999999997</v>
      </c>
      <c r="G4277" s="1">
        <v>5.5640000000000001</v>
      </c>
      <c r="H4277" s="1">
        <v>3.8170000000000002</v>
      </c>
      <c r="I4277" s="1">
        <v>1.6839999999999999</v>
      </c>
      <c r="J4277" s="1">
        <v>0.48799999999999999</v>
      </c>
      <c r="K4277" s="1">
        <v>4.1379999999999999</v>
      </c>
      <c r="L4277" s="1">
        <v>5.859</v>
      </c>
      <c r="M4277" s="1">
        <v>4.0220000000000002</v>
      </c>
      <c r="N4277" s="1">
        <v>1.778</v>
      </c>
      <c r="O4277" s="1">
        <v>0.215</v>
      </c>
      <c r="P4277" s="1"/>
    </row>
    <row r="4278" spans="1:16" ht="13.5" x14ac:dyDescent="0.35">
      <c r="A4278" s="1">
        <v>4271</v>
      </c>
      <c r="B4278" s="1">
        <v>4271</v>
      </c>
      <c r="C4278" s="1">
        <v>4272</v>
      </c>
      <c r="D4278" s="1" t="s">
        <v>260</v>
      </c>
      <c r="E4278" s="12">
        <v>0.95833333333333337</v>
      </c>
      <c r="F4278" s="1">
        <v>7.7140000000000004</v>
      </c>
      <c r="G4278" s="1">
        <v>9.7560000000000002</v>
      </c>
      <c r="H4278" s="1">
        <v>7.16</v>
      </c>
      <c r="I4278" s="1">
        <v>1.877</v>
      </c>
      <c r="J4278" s="1">
        <v>14.797000000000001</v>
      </c>
      <c r="K4278" s="1">
        <v>7.6760000000000002</v>
      </c>
      <c r="L4278" s="1">
        <v>10.272</v>
      </c>
      <c r="M4278" s="1">
        <v>7.5410000000000004</v>
      </c>
      <c r="N4278" s="1">
        <v>1.982</v>
      </c>
      <c r="O4278" s="1">
        <v>0.36099999999999999</v>
      </c>
      <c r="P4278" s="1"/>
    </row>
    <row r="4279" spans="1:16" ht="13.5" x14ac:dyDescent="0.35">
      <c r="A4279" s="1">
        <v>4272</v>
      </c>
      <c r="B4279" s="1">
        <v>4272</v>
      </c>
      <c r="C4279" s="1">
        <v>4273</v>
      </c>
      <c r="D4279" s="1" t="s">
        <v>261</v>
      </c>
      <c r="E4279" s="12">
        <v>0</v>
      </c>
      <c r="F4279" s="1">
        <v>2.2919999999999998</v>
      </c>
      <c r="G4279" s="1">
        <v>2.867</v>
      </c>
      <c r="H4279" s="1">
        <v>2.14</v>
      </c>
      <c r="I4279" s="1">
        <v>0.36399999999999999</v>
      </c>
      <c r="J4279" s="1">
        <v>4.5810000000000004</v>
      </c>
      <c r="K4279" s="1">
        <v>2.31</v>
      </c>
      <c r="L4279" s="1">
        <v>3.0219999999999998</v>
      </c>
      <c r="M4279" s="1">
        <v>2.2570000000000001</v>
      </c>
      <c r="N4279" s="1">
        <v>0.38900000000000001</v>
      </c>
      <c r="O4279" s="1">
        <v>0.32200000000000001</v>
      </c>
      <c r="P4279" s="1"/>
    </row>
    <row r="4280" spans="1:16" ht="13.5" x14ac:dyDescent="0.35">
      <c r="A4280" s="1">
        <v>4273</v>
      </c>
      <c r="B4280" s="1">
        <v>4273</v>
      </c>
      <c r="C4280" s="1">
        <v>4274</v>
      </c>
      <c r="D4280" s="1" t="s">
        <v>261</v>
      </c>
      <c r="E4280" s="12">
        <v>4.1666666666666664E-2</v>
      </c>
      <c r="F4280" s="1">
        <v>0.10199999999999999</v>
      </c>
      <c r="G4280" s="1">
        <v>7.3999999999999996E-2</v>
      </c>
      <c r="H4280" s="1">
        <v>7.3999999999999996E-2</v>
      </c>
      <c r="I4280" s="1">
        <v>7.3999999999999996E-2</v>
      </c>
      <c r="J4280" s="1">
        <v>7.3999999999999996E-2</v>
      </c>
      <c r="K4280" s="1">
        <v>8.6999999999999994E-2</v>
      </c>
      <c r="L4280" s="1">
        <v>7.1999999999999995E-2</v>
      </c>
      <c r="M4280" s="1">
        <v>7.1999999999999995E-2</v>
      </c>
      <c r="N4280" s="1">
        <v>7.1999999999999995E-2</v>
      </c>
      <c r="O4280" s="1">
        <v>7.2999999999999995E-2</v>
      </c>
      <c r="P4280" s="1"/>
    </row>
    <row r="4281" spans="1:16" ht="13.5" x14ac:dyDescent="0.35">
      <c r="A4281" s="1">
        <v>4274</v>
      </c>
      <c r="B4281" s="1">
        <v>4274</v>
      </c>
      <c r="C4281" s="1">
        <v>4275</v>
      </c>
      <c r="D4281" s="1" t="s">
        <v>261</v>
      </c>
      <c r="E4281" s="12">
        <v>8.3333333333333329E-2</v>
      </c>
      <c r="F4281" s="1">
        <v>1.2999999999999999E-2</v>
      </c>
      <c r="G4281" s="1">
        <v>2.9000000000000001E-2</v>
      </c>
      <c r="H4281" s="1">
        <v>2.9000000000000001E-2</v>
      </c>
      <c r="I4281" s="1">
        <v>2.9000000000000001E-2</v>
      </c>
      <c r="J4281" s="1">
        <v>2.9000000000000001E-2</v>
      </c>
      <c r="K4281" s="1">
        <v>2.9000000000000001E-2</v>
      </c>
      <c r="L4281" s="1">
        <v>2.7E-2</v>
      </c>
      <c r="M4281" s="1">
        <v>2.7E-2</v>
      </c>
      <c r="N4281" s="1">
        <v>2.7E-2</v>
      </c>
      <c r="O4281" s="1">
        <v>2.7E-2</v>
      </c>
      <c r="P4281" s="1"/>
    </row>
    <row r="4282" spans="1:16" ht="13.5" x14ac:dyDescent="0.35">
      <c r="A4282" s="1">
        <v>4275</v>
      </c>
      <c r="B4282" s="1">
        <v>4275</v>
      </c>
      <c r="C4282" s="1">
        <v>4276</v>
      </c>
      <c r="D4282" s="1" t="s">
        <v>261</v>
      </c>
      <c r="E4282" s="12">
        <v>0.125</v>
      </c>
      <c r="F4282" s="1">
        <v>2.8000000000000001E-2</v>
      </c>
      <c r="G4282" s="1">
        <v>4.0000000000000001E-3</v>
      </c>
      <c r="H4282" s="1">
        <v>4.0000000000000001E-3</v>
      </c>
      <c r="I4282" s="1">
        <v>4.0000000000000001E-3</v>
      </c>
      <c r="J4282" s="1">
        <v>5.0000000000000001E-3</v>
      </c>
      <c r="K4282" s="1">
        <v>5.0000000000000001E-3</v>
      </c>
      <c r="L4282" s="1">
        <v>3.0000000000000001E-3</v>
      </c>
      <c r="M4282" s="1">
        <v>3.0000000000000001E-3</v>
      </c>
      <c r="N4282" s="1">
        <v>3.0000000000000001E-3</v>
      </c>
      <c r="O4282" s="1">
        <v>3.0000000000000001E-3</v>
      </c>
      <c r="P4282" s="1"/>
    </row>
    <row r="4283" spans="1:16" ht="13.5" x14ac:dyDescent="0.35">
      <c r="A4283" s="1">
        <v>4276</v>
      </c>
      <c r="B4283" s="1">
        <v>4276</v>
      </c>
      <c r="C4283" s="1">
        <v>4277</v>
      </c>
      <c r="D4283" s="1" t="s">
        <v>261</v>
      </c>
      <c r="E4283" s="12">
        <v>0.16666666666666666</v>
      </c>
      <c r="F4283" s="1">
        <v>3.0000000000000001E-3</v>
      </c>
      <c r="G4283" s="1">
        <v>2.3E-2</v>
      </c>
      <c r="H4283" s="1">
        <v>2.3E-2</v>
      </c>
      <c r="I4283" s="1">
        <v>2.3E-2</v>
      </c>
      <c r="J4283" s="1">
        <v>2.3E-2</v>
      </c>
      <c r="K4283" s="1">
        <v>2.5000000000000001E-2</v>
      </c>
      <c r="L4283" s="1">
        <v>2.5000000000000001E-2</v>
      </c>
      <c r="M4283" s="1">
        <v>2.5000000000000001E-2</v>
      </c>
      <c r="N4283" s="1">
        <v>2.5000000000000001E-2</v>
      </c>
      <c r="O4283" s="1">
        <v>2.4E-2</v>
      </c>
      <c r="P4283" s="1"/>
    </row>
    <row r="4284" spans="1:16" ht="13.5" x14ac:dyDescent="0.35">
      <c r="A4284" s="1">
        <v>4277</v>
      </c>
      <c r="B4284" s="1">
        <v>4277</v>
      </c>
      <c r="C4284" s="1">
        <v>4278</v>
      </c>
      <c r="D4284" s="1" t="s">
        <v>261</v>
      </c>
      <c r="E4284" s="12">
        <v>0.20833333333333334</v>
      </c>
      <c r="F4284" s="1">
        <v>0.14000000000000001</v>
      </c>
      <c r="G4284" s="1">
        <v>5.0000000000000001E-3</v>
      </c>
      <c r="H4284" s="1">
        <v>5.0000000000000001E-3</v>
      </c>
      <c r="I4284" s="1">
        <v>5.0000000000000001E-3</v>
      </c>
      <c r="J4284" s="1">
        <v>5.0000000000000001E-3</v>
      </c>
      <c r="K4284" s="1">
        <v>2.5000000000000001E-2</v>
      </c>
      <c r="L4284" s="1">
        <v>4.0000000000000001E-3</v>
      </c>
      <c r="M4284" s="1">
        <v>4.0000000000000001E-3</v>
      </c>
      <c r="N4284" s="1">
        <v>4.0000000000000001E-3</v>
      </c>
      <c r="O4284" s="1">
        <v>4.0000000000000001E-3</v>
      </c>
      <c r="P4284" s="1"/>
    </row>
    <row r="4285" spans="1:16" ht="13.5" x14ac:dyDescent="0.35">
      <c r="A4285" s="1">
        <v>4278</v>
      </c>
      <c r="B4285" s="1">
        <v>4278</v>
      </c>
      <c r="C4285" s="1">
        <v>4279</v>
      </c>
      <c r="D4285" s="1" t="s">
        <v>261</v>
      </c>
      <c r="E4285" s="12">
        <v>0.25</v>
      </c>
      <c r="F4285" s="1">
        <v>2.7E-2</v>
      </c>
      <c r="G4285" s="1">
        <v>0.121</v>
      </c>
      <c r="H4285" s="1">
        <v>0.121</v>
      </c>
      <c r="I4285" s="1">
        <v>0.121</v>
      </c>
      <c r="J4285" s="1">
        <v>0.121</v>
      </c>
      <c r="K4285" s="1">
        <v>0.14799999999999999</v>
      </c>
      <c r="L4285" s="1">
        <v>0.122</v>
      </c>
      <c r="M4285" s="1">
        <v>0.122</v>
      </c>
      <c r="N4285" s="1">
        <v>0.122</v>
      </c>
      <c r="O4285" s="1">
        <v>0.122</v>
      </c>
      <c r="P4285" s="1"/>
    </row>
    <row r="4286" spans="1:16" ht="13.5" x14ac:dyDescent="0.35">
      <c r="A4286" s="1">
        <v>4279</v>
      </c>
      <c r="B4286" s="1">
        <v>4279</v>
      </c>
      <c r="C4286" s="1">
        <v>4280</v>
      </c>
      <c r="D4286" s="1" t="s">
        <v>261</v>
      </c>
      <c r="E4286" s="12">
        <v>0.29166666666666669</v>
      </c>
      <c r="F4286" s="1">
        <v>0.24399999999999999</v>
      </c>
      <c r="G4286" s="1">
        <v>0.16500000000000001</v>
      </c>
      <c r="H4286" s="1">
        <v>0.16500000000000001</v>
      </c>
      <c r="I4286" s="1">
        <v>0.16500000000000001</v>
      </c>
      <c r="J4286" s="1">
        <v>0.16500000000000001</v>
      </c>
      <c r="K4286" s="1">
        <v>0.16400000000000001</v>
      </c>
      <c r="L4286" s="1">
        <v>0.16600000000000001</v>
      </c>
      <c r="M4286" s="1">
        <v>0.16600000000000001</v>
      </c>
      <c r="N4286" s="1">
        <v>0.16600000000000001</v>
      </c>
      <c r="O4286" s="1">
        <v>0.16600000000000001</v>
      </c>
      <c r="P4286" s="1"/>
    </row>
    <row r="4287" spans="1:16" ht="13.5" x14ac:dyDescent="0.35">
      <c r="A4287" s="1">
        <v>4280</v>
      </c>
      <c r="B4287" s="1">
        <v>4280</v>
      </c>
      <c r="C4287" s="1">
        <v>4281</v>
      </c>
      <c r="D4287" s="1" t="s">
        <v>261</v>
      </c>
      <c r="E4287" s="12">
        <v>0.33333333333333331</v>
      </c>
      <c r="F4287" s="1">
        <v>0.253</v>
      </c>
      <c r="G4287" s="1">
        <v>0.13900000000000001</v>
      </c>
      <c r="H4287" s="1">
        <v>0.13900000000000001</v>
      </c>
      <c r="I4287" s="1">
        <v>0.13900000000000001</v>
      </c>
      <c r="J4287" s="1">
        <v>0.13900000000000001</v>
      </c>
      <c r="K4287" s="1">
        <v>0.154</v>
      </c>
      <c r="L4287" s="1">
        <v>0.14000000000000001</v>
      </c>
      <c r="M4287" s="1">
        <v>0.14000000000000001</v>
      </c>
      <c r="N4287" s="1">
        <v>0.14000000000000001</v>
      </c>
      <c r="O4287" s="1">
        <v>0.14000000000000001</v>
      </c>
      <c r="P4287" s="1"/>
    </row>
    <row r="4288" spans="1:16" ht="13.5" x14ac:dyDescent="0.35">
      <c r="A4288" s="1">
        <v>4281</v>
      </c>
      <c r="B4288" s="1">
        <v>4281</v>
      </c>
      <c r="C4288" s="1">
        <v>4282</v>
      </c>
      <c r="D4288" s="1" t="s">
        <v>261</v>
      </c>
      <c r="E4288" s="12">
        <v>0.375</v>
      </c>
      <c r="F4288" s="1">
        <v>0.23200000000000001</v>
      </c>
      <c r="G4288" s="1">
        <v>0.18</v>
      </c>
      <c r="H4288" s="1">
        <v>0.18</v>
      </c>
      <c r="I4288" s="1">
        <v>0.18</v>
      </c>
      <c r="J4288" s="1">
        <v>0.17899999999999999</v>
      </c>
      <c r="K4288" s="1">
        <v>0.185</v>
      </c>
      <c r="L4288" s="1">
        <v>0.18</v>
      </c>
      <c r="M4288" s="1">
        <v>0.18</v>
      </c>
      <c r="N4288" s="1">
        <v>0.18</v>
      </c>
      <c r="O4288" s="1">
        <v>0.18</v>
      </c>
      <c r="P4288" s="1"/>
    </row>
    <row r="4289" spans="1:16" ht="13.5" x14ac:dyDescent="0.35">
      <c r="A4289" s="1">
        <v>4282</v>
      </c>
      <c r="B4289" s="1">
        <v>4282</v>
      </c>
      <c r="C4289" s="1">
        <v>4283</v>
      </c>
      <c r="D4289" s="1" t="s">
        <v>261</v>
      </c>
      <c r="E4289" s="12">
        <v>0.41666666666666669</v>
      </c>
      <c r="F4289" s="1">
        <v>0.246</v>
      </c>
      <c r="G4289" s="1">
        <v>0.24099999999999999</v>
      </c>
      <c r="H4289" s="1">
        <v>0.24099999999999999</v>
      </c>
      <c r="I4289" s="1">
        <v>0.24099999999999999</v>
      </c>
      <c r="J4289" s="1">
        <v>0.24099999999999999</v>
      </c>
      <c r="K4289" s="1">
        <v>0.24099999999999999</v>
      </c>
      <c r="L4289" s="1">
        <v>0.24199999999999999</v>
      </c>
      <c r="M4289" s="1">
        <v>0.24199999999999999</v>
      </c>
      <c r="N4289" s="1">
        <v>0.24199999999999999</v>
      </c>
      <c r="O4289" s="1">
        <v>0.24199999999999999</v>
      </c>
      <c r="P4289" s="1"/>
    </row>
    <row r="4290" spans="1:16" ht="13.5" x14ac:dyDescent="0.35">
      <c r="A4290" s="1">
        <v>4283</v>
      </c>
      <c r="B4290" s="1">
        <v>4283</v>
      </c>
      <c r="C4290" s="1">
        <v>4284</v>
      </c>
      <c r="D4290" s="1" t="s">
        <v>261</v>
      </c>
      <c r="E4290" s="12">
        <v>0.45833333333333331</v>
      </c>
      <c r="F4290" s="1">
        <v>0.28599999999999998</v>
      </c>
      <c r="G4290" s="1">
        <v>0.38700000000000001</v>
      </c>
      <c r="H4290" s="1">
        <v>0.38700000000000001</v>
      </c>
      <c r="I4290" s="1">
        <v>0.38700000000000001</v>
      </c>
      <c r="J4290" s="1">
        <v>0.38700000000000001</v>
      </c>
      <c r="K4290" s="1">
        <v>0.35699999999999998</v>
      </c>
      <c r="L4290" s="1">
        <v>0.38800000000000001</v>
      </c>
      <c r="M4290" s="1">
        <v>0.38800000000000001</v>
      </c>
      <c r="N4290" s="1">
        <v>0.38800000000000001</v>
      </c>
      <c r="O4290" s="1">
        <v>0.38800000000000001</v>
      </c>
      <c r="P4290" s="1"/>
    </row>
    <row r="4291" spans="1:16" ht="13.5" x14ac:dyDescent="0.35">
      <c r="A4291" s="1">
        <v>4284</v>
      </c>
      <c r="B4291" s="1">
        <v>4284</v>
      </c>
      <c r="C4291" s="1">
        <v>4285</v>
      </c>
      <c r="D4291" s="1" t="s">
        <v>261</v>
      </c>
      <c r="E4291" s="12">
        <v>0.5</v>
      </c>
      <c r="F4291" s="1">
        <v>0.23200000000000001</v>
      </c>
      <c r="G4291" s="1">
        <v>0.35099999999999998</v>
      </c>
      <c r="H4291" s="1">
        <v>0.35099999999999998</v>
      </c>
      <c r="I4291" s="1">
        <v>0.35099999999999998</v>
      </c>
      <c r="J4291" s="1">
        <v>0.35099999999999998</v>
      </c>
      <c r="K4291" s="1">
        <v>0.33800000000000002</v>
      </c>
      <c r="L4291" s="1">
        <v>0.35199999999999998</v>
      </c>
      <c r="M4291" s="1">
        <v>0.35199999999999998</v>
      </c>
      <c r="N4291" s="1">
        <v>0.35199999999999998</v>
      </c>
      <c r="O4291" s="1">
        <v>0.35199999999999998</v>
      </c>
      <c r="P4291" s="1"/>
    </row>
    <row r="4292" spans="1:16" ht="13.5" x14ac:dyDescent="0.35">
      <c r="A4292" s="1">
        <v>4285</v>
      </c>
      <c r="B4292" s="1">
        <v>4285</v>
      </c>
      <c r="C4292" s="1">
        <v>4286</v>
      </c>
      <c r="D4292" s="1" t="s">
        <v>261</v>
      </c>
      <c r="E4292" s="12">
        <v>0.54166666666666663</v>
      </c>
      <c r="F4292" s="1">
        <v>0.35599999999999998</v>
      </c>
      <c r="G4292" s="1">
        <v>0.185</v>
      </c>
      <c r="H4292" s="1">
        <v>0.185</v>
      </c>
      <c r="I4292" s="1">
        <v>0.185</v>
      </c>
      <c r="J4292" s="1">
        <v>0.185</v>
      </c>
      <c r="K4292" s="1">
        <v>0.22800000000000001</v>
      </c>
      <c r="L4292" s="1">
        <v>0.185</v>
      </c>
      <c r="M4292" s="1">
        <v>0.185</v>
      </c>
      <c r="N4292" s="1">
        <v>0.185</v>
      </c>
      <c r="O4292" s="1">
        <v>0.185</v>
      </c>
      <c r="P4292" s="1"/>
    </row>
    <row r="4293" spans="1:16" ht="13.5" x14ac:dyDescent="0.35">
      <c r="A4293" s="1">
        <v>4286</v>
      </c>
      <c r="B4293" s="1">
        <v>4286</v>
      </c>
      <c r="C4293" s="1">
        <v>4287</v>
      </c>
      <c r="D4293" s="1" t="s">
        <v>261</v>
      </c>
      <c r="E4293" s="12">
        <v>0.58333333333333337</v>
      </c>
      <c r="F4293" s="1">
        <v>0.20699999999999999</v>
      </c>
      <c r="G4293" s="1">
        <v>0.123</v>
      </c>
      <c r="H4293" s="1">
        <v>0.123</v>
      </c>
      <c r="I4293" s="1">
        <v>0.123</v>
      </c>
      <c r="J4293" s="1">
        <v>0.122</v>
      </c>
      <c r="K4293" s="1">
        <v>0.13300000000000001</v>
      </c>
      <c r="L4293" s="1">
        <v>0.125</v>
      </c>
      <c r="M4293" s="1">
        <v>0.125</v>
      </c>
      <c r="N4293" s="1">
        <v>0.125</v>
      </c>
      <c r="O4293" s="1">
        <v>0.125</v>
      </c>
      <c r="P4293" s="1"/>
    </row>
    <row r="4294" spans="1:16" ht="13.5" x14ac:dyDescent="0.35">
      <c r="A4294" s="1">
        <v>4287</v>
      </c>
      <c r="B4294" s="1">
        <v>4287</v>
      </c>
      <c r="C4294" s="1">
        <v>4288</v>
      </c>
      <c r="D4294" s="1" t="s">
        <v>261</v>
      </c>
      <c r="E4294" s="12">
        <v>0.625</v>
      </c>
      <c r="F4294" s="1">
        <v>1E-3</v>
      </c>
      <c r="G4294" s="1">
        <v>3.0000000000000001E-3</v>
      </c>
      <c r="H4294" s="1">
        <v>3.0000000000000001E-3</v>
      </c>
      <c r="I4294" s="1">
        <v>3.0000000000000001E-3</v>
      </c>
      <c r="J4294" s="1">
        <v>3.0000000000000001E-3</v>
      </c>
      <c r="K4294" s="1">
        <v>5.0000000000000001E-3</v>
      </c>
      <c r="L4294" s="1">
        <v>3.0000000000000001E-3</v>
      </c>
      <c r="M4294" s="1">
        <v>3.0000000000000001E-3</v>
      </c>
      <c r="N4294" s="1">
        <v>3.0000000000000001E-3</v>
      </c>
      <c r="O4294" s="1">
        <v>3.0000000000000001E-3</v>
      </c>
      <c r="P4294" s="1"/>
    </row>
    <row r="4295" spans="1:16" ht="13.5" x14ac:dyDescent="0.35">
      <c r="A4295" s="1">
        <v>4288</v>
      </c>
      <c r="B4295" s="1">
        <v>4288</v>
      </c>
      <c r="C4295" s="1">
        <v>4289</v>
      </c>
      <c r="D4295" s="1" t="s">
        <v>261</v>
      </c>
      <c r="E4295" s="12">
        <v>0.66666666666666663</v>
      </c>
      <c r="F4295" s="1">
        <v>0.21199999999999999</v>
      </c>
      <c r="G4295" s="1">
        <v>0.21299999999999999</v>
      </c>
      <c r="H4295" s="1">
        <v>0.21299999999999999</v>
      </c>
      <c r="I4295" s="1">
        <v>0.21299999999999999</v>
      </c>
      <c r="J4295" s="1">
        <v>0.214</v>
      </c>
      <c r="K4295" s="1">
        <v>0.214</v>
      </c>
      <c r="L4295" s="1">
        <v>0.21299999999999999</v>
      </c>
      <c r="M4295" s="1">
        <v>0.21299999999999999</v>
      </c>
      <c r="N4295" s="1">
        <v>0.21299999999999999</v>
      </c>
      <c r="O4295" s="1">
        <v>0.21299999999999999</v>
      </c>
      <c r="P4295" s="1"/>
    </row>
    <row r="4296" spans="1:16" ht="13.5" x14ac:dyDescent="0.35">
      <c r="A4296" s="1">
        <v>4289</v>
      </c>
      <c r="B4296" s="1">
        <v>4289</v>
      </c>
      <c r="C4296" s="1">
        <v>4290</v>
      </c>
      <c r="D4296" s="1" t="s">
        <v>261</v>
      </c>
      <c r="E4296" s="12">
        <v>0.70833333333333337</v>
      </c>
      <c r="F4296" s="1">
        <v>0.30399999999999999</v>
      </c>
      <c r="G4296" s="1">
        <v>0.30499999999999999</v>
      </c>
      <c r="H4296" s="1">
        <v>0.30499999999999999</v>
      </c>
      <c r="I4296" s="1">
        <v>0.30499999999999999</v>
      </c>
      <c r="J4296" s="1">
        <v>0.30499999999999999</v>
      </c>
      <c r="K4296" s="1">
        <v>0.30399999999999999</v>
      </c>
      <c r="L4296" s="1">
        <v>0.30399999999999999</v>
      </c>
      <c r="M4296" s="1">
        <v>0.30399999999999999</v>
      </c>
      <c r="N4296" s="1">
        <v>0.30399999999999999</v>
      </c>
      <c r="O4296" s="1">
        <v>0.30399999999999999</v>
      </c>
      <c r="P4296" s="1"/>
    </row>
    <row r="4297" spans="1:16" ht="13.5" x14ac:dyDescent="0.35">
      <c r="A4297" s="1">
        <v>4290</v>
      </c>
      <c r="B4297" s="1">
        <v>4290</v>
      </c>
      <c r="C4297" s="1">
        <v>4291</v>
      </c>
      <c r="D4297" s="1" t="s">
        <v>261</v>
      </c>
      <c r="E4297" s="12">
        <v>0.75</v>
      </c>
      <c r="F4297" s="1">
        <v>0.309</v>
      </c>
      <c r="G4297" s="1">
        <v>0.22900000000000001</v>
      </c>
      <c r="H4297" s="1">
        <v>0.22900000000000001</v>
      </c>
      <c r="I4297" s="1">
        <v>0.22900000000000001</v>
      </c>
      <c r="J4297" s="1">
        <v>0.22900000000000001</v>
      </c>
      <c r="K4297" s="1">
        <v>0.24199999999999999</v>
      </c>
      <c r="L4297" s="1">
        <v>0.22900000000000001</v>
      </c>
      <c r="M4297" s="1">
        <v>0.22900000000000001</v>
      </c>
      <c r="N4297" s="1">
        <v>0.22900000000000001</v>
      </c>
      <c r="O4297" s="1">
        <v>0.22900000000000001</v>
      </c>
      <c r="P4297" s="1"/>
    </row>
    <row r="4298" spans="1:16" ht="13.5" x14ac:dyDescent="0.35">
      <c r="A4298" s="1">
        <v>4291</v>
      </c>
      <c r="B4298" s="1">
        <v>4291</v>
      </c>
      <c r="C4298" s="1">
        <v>4292</v>
      </c>
      <c r="D4298" s="1" t="s">
        <v>261</v>
      </c>
      <c r="E4298" s="12">
        <v>0.79166666666666663</v>
      </c>
      <c r="F4298" s="1">
        <v>0.28199999999999997</v>
      </c>
      <c r="G4298" s="1">
        <v>0.111</v>
      </c>
      <c r="H4298" s="1">
        <v>0.111</v>
      </c>
      <c r="I4298" s="1">
        <v>0.111</v>
      </c>
      <c r="J4298" s="1">
        <v>0.111</v>
      </c>
      <c r="K4298" s="1">
        <v>0.13100000000000001</v>
      </c>
      <c r="L4298" s="1">
        <v>0.11</v>
      </c>
      <c r="M4298" s="1">
        <v>0.11</v>
      </c>
      <c r="N4298" s="1">
        <v>0.11</v>
      </c>
      <c r="O4298" s="1">
        <v>0.11</v>
      </c>
      <c r="P4298" s="1"/>
    </row>
    <row r="4299" spans="1:16" ht="13.5" x14ac:dyDescent="0.35">
      <c r="A4299" s="1">
        <v>4292</v>
      </c>
      <c r="B4299" s="1">
        <v>4292</v>
      </c>
      <c r="C4299" s="1">
        <v>4293</v>
      </c>
      <c r="D4299" s="1" t="s">
        <v>261</v>
      </c>
      <c r="E4299" s="12">
        <v>0.83333333333333337</v>
      </c>
      <c r="F4299" s="1">
        <v>3.9E-2</v>
      </c>
      <c r="G4299" s="1">
        <v>3.1E-2</v>
      </c>
      <c r="H4299" s="1">
        <v>3.1E-2</v>
      </c>
      <c r="I4299" s="1">
        <v>3.1E-2</v>
      </c>
      <c r="J4299" s="1">
        <v>3.1E-2</v>
      </c>
      <c r="K4299" s="1">
        <v>2.3E-2</v>
      </c>
      <c r="L4299" s="1">
        <v>0.03</v>
      </c>
      <c r="M4299" s="1">
        <v>0.03</v>
      </c>
      <c r="N4299" s="1">
        <v>0.03</v>
      </c>
      <c r="O4299" s="1">
        <v>0.03</v>
      </c>
      <c r="P4299" s="1"/>
    </row>
    <row r="4300" spans="1:16" ht="13.5" x14ac:dyDescent="0.35">
      <c r="A4300" s="1">
        <v>4293</v>
      </c>
      <c r="B4300" s="1">
        <v>4293</v>
      </c>
      <c r="C4300" s="1">
        <v>4294</v>
      </c>
      <c r="D4300" s="1" t="s">
        <v>261</v>
      </c>
      <c r="E4300" s="12">
        <v>0.875</v>
      </c>
      <c r="F4300" s="1">
        <v>2.5999999999999999E-2</v>
      </c>
      <c r="G4300" s="1">
        <v>0.111</v>
      </c>
      <c r="H4300" s="1">
        <v>0.111</v>
      </c>
      <c r="I4300" s="1">
        <v>0.111</v>
      </c>
      <c r="J4300" s="1">
        <v>0.111</v>
      </c>
      <c r="K4300" s="1">
        <v>0.182</v>
      </c>
      <c r="L4300" s="1">
        <v>0.111</v>
      </c>
      <c r="M4300" s="1">
        <v>0.111</v>
      </c>
      <c r="N4300" s="1">
        <v>0.111</v>
      </c>
      <c r="O4300" s="1">
        <v>0.111</v>
      </c>
      <c r="P4300" s="1"/>
    </row>
    <row r="4301" spans="1:16" ht="13.5" x14ac:dyDescent="0.35">
      <c r="A4301" s="1">
        <v>4294</v>
      </c>
      <c r="B4301" s="1">
        <v>4294</v>
      </c>
      <c r="C4301" s="1">
        <v>4295</v>
      </c>
      <c r="D4301" s="1" t="s">
        <v>261</v>
      </c>
      <c r="E4301" s="12">
        <v>0.91666666666666663</v>
      </c>
      <c r="F4301" s="1">
        <v>0.23200000000000001</v>
      </c>
      <c r="G4301" s="1">
        <v>0.17699999999999999</v>
      </c>
      <c r="H4301" s="1">
        <v>0.17699999999999999</v>
      </c>
      <c r="I4301" s="1">
        <v>0.17699999999999999</v>
      </c>
      <c r="J4301" s="1">
        <v>0.17699999999999999</v>
      </c>
      <c r="K4301" s="1">
        <v>0.161</v>
      </c>
      <c r="L4301" s="1">
        <v>0.17599999999999999</v>
      </c>
      <c r="M4301" s="1">
        <v>0.17599999999999999</v>
      </c>
      <c r="N4301" s="1">
        <v>0.17599999999999999</v>
      </c>
      <c r="O4301" s="1">
        <v>0.17599999999999999</v>
      </c>
      <c r="P4301" s="1"/>
    </row>
    <row r="4302" spans="1:16" ht="13.5" x14ac:dyDescent="0.35">
      <c r="A4302" s="1">
        <v>4295</v>
      </c>
      <c r="B4302" s="1">
        <v>4295</v>
      </c>
      <c r="C4302" s="1">
        <v>4296</v>
      </c>
      <c r="D4302" s="1" t="s">
        <v>261</v>
      </c>
      <c r="E4302" s="12">
        <v>0.95833333333333337</v>
      </c>
      <c r="F4302" s="1">
        <v>7.1999999999999995E-2</v>
      </c>
      <c r="G4302" s="1">
        <v>0.11700000000000001</v>
      </c>
      <c r="H4302" s="1">
        <v>0.11700000000000001</v>
      </c>
      <c r="I4302" s="1">
        <v>0.11700000000000001</v>
      </c>
      <c r="J4302" s="1">
        <v>0.11700000000000001</v>
      </c>
      <c r="K4302" s="1">
        <v>0.11799999999999999</v>
      </c>
      <c r="L4302" s="1">
        <v>0.11600000000000001</v>
      </c>
      <c r="M4302" s="1">
        <v>0.11600000000000001</v>
      </c>
      <c r="N4302" s="1">
        <v>0.11600000000000001</v>
      </c>
      <c r="O4302" s="1">
        <v>0.11600000000000001</v>
      </c>
      <c r="P4302" s="1"/>
    </row>
    <row r="4303" spans="1:16" ht="13.5" x14ac:dyDescent="0.35">
      <c r="A4303" s="1">
        <v>4296</v>
      </c>
      <c r="B4303" s="1">
        <v>4296</v>
      </c>
      <c r="C4303" s="1">
        <v>4297</v>
      </c>
      <c r="D4303" s="1" t="s">
        <v>262</v>
      </c>
      <c r="E4303" s="12">
        <v>0</v>
      </c>
      <c r="F4303" s="1">
        <v>3.3000000000000002E-2</v>
      </c>
      <c r="G4303" s="1">
        <v>1.4E-2</v>
      </c>
      <c r="H4303" s="1">
        <v>1.4E-2</v>
      </c>
      <c r="I4303" s="1">
        <v>1.4E-2</v>
      </c>
      <c r="J4303" s="1">
        <v>1.4E-2</v>
      </c>
      <c r="K4303" s="1">
        <v>6.6000000000000003E-2</v>
      </c>
      <c r="L4303" s="1">
        <v>1.2999999999999999E-2</v>
      </c>
      <c r="M4303" s="1">
        <v>1.2999999999999999E-2</v>
      </c>
      <c r="N4303" s="1">
        <v>1.2999999999999999E-2</v>
      </c>
      <c r="O4303" s="1">
        <v>1.2999999999999999E-2</v>
      </c>
      <c r="P4303" s="1"/>
    </row>
    <row r="4304" spans="1:16" ht="13.5" x14ac:dyDescent="0.35">
      <c r="A4304" s="1">
        <v>4297</v>
      </c>
      <c r="B4304" s="1">
        <v>4297</v>
      </c>
      <c r="C4304" s="1">
        <v>4298</v>
      </c>
      <c r="D4304" s="1" t="s">
        <v>262</v>
      </c>
      <c r="E4304" s="12">
        <v>4.1666666666666664E-2</v>
      </c>
      <c r="F4304" s="1">
        <v>0.13300000000000001</v>
      </c>
      <c r="G4304" s="1">
        <v>3.0000000000000001E-3</v>
      </c>
      <c r="H4304" s="1">
        <v>3.0000000000000001E-3</v>
      </c>
      <c r="I4304" s="1">
        <v>3.0000000000000001E-3</v>
      </c>
      <c r="J4304" s="1">
        <v>3.0000000000000001E-3</v>
      </c>
      <c r="K4304" s="1">
        <v>0.01</v>
      </c>
      <c r="L4304" s="1">
        <v>2E-3</v>
      </c>
      <c r="M4304" s="1">
        <v>2E-3</v>
      </c>
      <c r="N4304" s="1">
        <v>2E-3</v>
      </c>
      <c r="O4304" s="1">
        <v>2E-3</v>
      </c>
      <c r="P4304" s="1"/>
    </row>
    <row r="4305" spans="1:16" ht="13.5" x14ac:dyDescent="0.35">
      <c r="A4305" s="1">
        <v>4298</v>
      </c>
      <c r="B4305" s="1">
        <v>4298</v>
      </c>
      <c r="C4305" s="1">
        <v>4299</v>
      </c>
      <c r="D4305" s="1" t="s">
        <v>262</v>
      </c>
      <c r="E4305" s="12">
        <v>8.3333333333333329E-2</v>
      </c>
      <c r="F4305" s="1">
        <v>0.01</v>
      </c>
      <c r="G4305" s="1">
        <v>1.6E-2</v>
      </c>
      <c r="H4305" s="1">
        <v>1.6E-2</v>
      </c>
      <c r="I4305" s="1">
        <v>1.6E-2</v>
      </c>
      <c r="J4305" s="1">
        <v>1.6E-2</v>
      </c>
      <c r="K4305" s="1">
        <v>1.4999999999999999E-2</v>
      </c>
      <c r="L4305" s="1">
        <v>1.4999999999999999E-2</v>
      </c>
      <c r="M4305" s="1">
        <v>1.4999999999999999E-2</v>
      </c>
      <c r="N4305" s="1">
        <v>1.4999999999999999E-2</v>
      </c>
      <c r="O4305" s="1">
        <v>1.4999999999999999E-2</v>
      </c>
      <c r="P4305" s="1"/>
    </row>
    <row r="4306" spans="1:16" ht="13.5" x14ac:dyDescent="0.35">
      <c r="A4306" s="1">
        <v>4299</v>
      </c>
      <c r="B4306" s="1">
        <v>4299</v>
      </c>
      <c r="C4306" s="1">
        <v>4300</v>
      </c>
      <c r="D4306" s="1" t="s">
        <v>262</v>
      </c>
      <c r="E4306" s="12">
        <v>0.125</v>
      </c>
      <c r="F4306" s="1">
        <v>0.17199999999999999</v>
      </c>
      <c r="G4306" s="1">
        <v>1E-3</v>
      </c>
      <c r="H4306" s="1">
        <v>1E-3</v>
      </c>
      <c r="I4306" s="1">
        <v>2E-3</v>
      </c>
      <c r="J4306" s="1">
        <v>2E-3</v>
      </c>
      <c r="K4306" s="1">
        <v>7.0000000000000001E-3</v>
      </c>
      <c r="L4306" s="1">
        <v>1E-3</v>
      </c>
      <c r="M4306" s="1">
        <v>1E-3</v>
      </c>
      <c r="N4306" s="1">
        <v>1E-3</v>
      </c>
      <c r="O4306" s="1">
        <v>1E-3</v>
      </c>
      <c r="P4306" s="1"/>
    </row>
    <row r="4307" spans="1:16" ht="13.5" x14ac:dyDescent="0.35">
      <c r="A4307" s="1">
        <v>4300</v>
      </c>
      <c r="B4307" s="1">
        <v>4300</v>
      </c>
      <c r="C4307" s="1">
        <v>4301</v>
      </c>
      <c r="D4307" s="1" t="s">
        <v>262</v>
      </c>
      <c r="E4307" s="12">
        <v>0.16666666666666666</v>
      </c>
      <c r="F4307" s="1">
        <v>0.1</v>
      </c>
      <c r="G4307" s="1">
        <v>7.4999999999999997E-2</v>
      </c>
      <c r="H4307" s="1">
        <v>7.4999999999999997E-2</v>
      </c>
      <c r="I4307" s="1">
        <v>7.4999999999999997E-2</v>
      </c>
      <c r="J4307" s="1">
        <v>7.4999999999999997E-2</v>
      </c>
      <c r="K4307" s="1">
        <v>0.09</v>
      </c>
      <c r="L4307" s="1">
        <v>7.4999999999999997E-2</v>
      </c>
      <c r="M4307" s="1">
        <v>7.4999999999999997E-2</v>
      </c>
      <c r="N4307" s="1">
        <v>7.4999999999999997E-2</v>
      </c>
      <c r="O4307" s="1">
        <v>7.4999999999999997E-2</v>
      </c>
      <c r="P4307" s="1"/>
    </row>
    <row r="4308" spans="1:16" ht="13.5" x14ac:dyDescent="0.35">
      <c r="A4308" s="1">
        <v>4301</v>
      </c>
      <c r="B4308" s="1">
        <v>4301</v>
      </c>
      <c r="C4308" s="1">
        <v>4302</v>
      </c>
      <c r="D4308" s="1" t="s">
        <v>262</v>
      </c>
      <c r="E4308" s="12">
        <v>0.20833333333333334</v>
      </c>
      <c r="F4308" s="1">
        <v>2.8000000000000001E-2</v>
      </c>
      <c r="G4308" s="1">
        <v>5.8000000000000003E-2</v>
      </c>
      <c r="H4308" s="1">
        <v>5.8000000000000003E-2</v>
      </c>
      <c r="I4308" s="1">
        <v>5.8999999999999997E-2</v>
      </c>
      <c r="J4308" s="1">
        <v>5.8999999999999997E-2</v>
      </c>
      <c r="K4308" s="1">
        <v>4.8000000000000001E-2</v>
      </c>
      <c r="L4308" s="1">
        <v>5.8000000000000003E-2</v>
      </c>
      <c r="M4308" s="1">
        <v>5.8000000000000003E-2</v>
      </c>
      <c r="N4308" s="1">
        <v>5.8000000000000003E-2</v>
      </c>
      <c r="O4308" s="1">
        <v>5.8000000000000003E-2</v>
      </c>
      <c r="P4308" s="1"/>
    </row>
    <row r="4309" spans="1:16" ht="13.5" x14ac:dyDescent="0.35">
      <c r="A4309" s="1">
        <v>4302</v>
      </c>
      <c r="B4309" s="1">
        <v>4302</v>
      </c>
      <c r="C4309" s="1">
        <v>4303</v>
      </c>
      <c r="D4309" s="1" t="s">
        <v>262</v>
      </c>
      <c r="E4309" s="12">
        <v>0.25</v>
      </c>
      <c r="F4309" s="1">
        <v>1.2E-2</v>
      </c>
      <c r="G4309" s="1">
        <v>4.2999999999999997E-2</v>
      </c>
      <c r="H4309" s="1">
        <v>4.2999999999999997E-2</v>
      </c>
      <c r="I4309" s="1">
        <v>4.2999999999999997E-2</v>
      </c>
      <c r="J4309" s="1">
        <v>4.2999999999999997E-2</v>
      </c>
      <c r="K4309" s="1">
        <v>3.5999999999999997E-2</v>
      </c>
      <c r="L4309" s="1">
        <v>4.2999999999999997E-2</v>
      </c>
      <c r="M4309" s="1">
        <v>4.2999999999999997E-2</v>
      </c>
      <c r="N4309" s="1">
        <v>4.2999999999999997E-2</v>
      </c>
      <c r="O4309" s="1">
        <v>4.2999999999999997E-2</v>
      </c>
      <c r="P4309" s="1"/>
    </row>
    <row r="4310" spans="1:16" ht="13.5" x14ac:dyDescent="0.35">
      <c r="A4310" s="1">
        <v>4303</v>
      </c>
      <c r="B4310" s="1">
        <v>4303</v>
      </c>
      <c r="C4310" s="1">
        <v>4304</v>
      </c>
      <c r="D4310" s="1" t="s">
        <v>262</v>
      </c>
      <c r="E4310" s="12">
        <v>0.29166666666666669</v>
      </c>
      <c r="F4310" s="1">
        <v>8.6999999999999994E-2</v>
      </c>
      <c r="G4310" s="1">
        <v>5.5E-2</v>
      </c>
      <c r="H4310" s="1">
        <v>5.5E-2</v>
      </c>
      <c r="I4310" s="1">
        <v>5.5E-2</v>
      </c>
      <c r="J4310" s="1">
        <v>5.5E-2</v>
      </c>
      <c r="K4310" s="1">
        <v>6.3E-2</v>
      </c>
      <c r="L4310" s="1">
        <v>5.5E-2</v>
      </c>
      <c r="M4310" s="1">
        <v>5.5E-2</v>
      </c>
      <c r="N4310" s="1">
        <v>5.5E-2</v>
      </c>
      <c r="O4310" s="1">
        <v>5.5E-2</v>
      </c>
      <c r="P4310" s="1"/>
    </row>
    <row r="4311" spans="1:16" ht="13.5" x14ac:dyDescent="0.35">
      <c r="A4311" s="1">
        <v>4304</v>
      </c>
      <c r="B4311" s="1">
        <v>4304</v>
      </c>
      <c r="C4311" s="1">
        <v>4305</v>
      </c>
      <c r="D4311" s="1" t="s">
        <v>262</v>
      </c>
      <c r="E4311" s="12">
        <v>0.33333333333333331</v>
      </c>
      <c r="F4311" s="1">
        <v>5.0999999999999997E-2</v>
      </c>
      <c r="G4311" s="1">
        <v>1.7000000000000001E-2</v>
      </c>
      <c r="H4311" s="1">
        <v>1.7000000000000001E-2</v>
      </c>
      <c r="I4311" s="1">
        <v>1.7000000000000001E-2</v>
      </c>
      <c r="J4311" s="1">
        <v>1.7999999999999999E-2</v>
      </c>
      <c r="K4311" s="1">
        <v>2.5999999999999999E-2</v>
      </c>
      <c r="L4311" s="1">
        <v>1.7000000000000001E-2</v>
      </c>
      <c r="M4311" s="1">
        <v>1.7000000000000001E-2</v>
      </c>
      <c r="N4311" s="1">
        <v>1.7000000000000001E-2</v>
      </c>
      <c r="O4311" s="1">
        <v>1.7000000000000001E-2</v>
      </c>
      <c r="P4311" s="1"/>
    </row>
    <row r="4312" spans="1:16" ht="13.5" x14ac:dyDescent="0.35">
      <c r="A4312" s="1">
        <v>4305</v>
      </c>
      <c r="B4312" s="1">
        <v>4305</v>
      </c>
      <c r="C4312" s="1">
        <v>4306</v>
      </c>
      <c r="D4312" s="1" t="s">
        <v>262</v>
      </c>
      <c r="E4312" s="12">
        <v>0.375</v>
      </c>
      <c r="F4312" s="1">
        <v>0.115</v>
      </c>
      <c r="G4312" s="1">
        <v>0.112</v>
      </c>
      <c r="H4312" s="1">
        <v>0.112</v>
      </c>
      <c r="I4312" s="1">
        <v>0.112</v>
      </c>
      <c r="J4312" s="1">
        <v>0.112</v>
      </c>
      <c r="K4312" s="1">
        <v>0.111</v>
      </c>
      <c r="L4312" s="1">
        <v>0.112</v>
      </c>
      <c r="M4312" s="1">
        <v>0.112</v>
      </c>
      <c r="N4312" s="1">
        <v>0.112</v>
      </c>
      <c r="O4312" s="1">
        <v>0.112</v>
      </c>
      <c r="P4312" s="1"/>
    </row>
    <row r="4313" spans="1:16" ht="13.5" x14ac:dyDescent="0.35">
      <c r="A4313" s="1">
        <v>4306</v>
      </c>
      <c r="B4313" s="1">
        <v>4306</v>
      </c>
      <c r="C4313" s="1">
        <v>4307</v>
      </c>
      <c r="D4313" s="1" t="s">
        <v>262</v>
      </c>
      <c r="E4313" s="12">
        <v>0.41666666666666669</v>
      </c>
      <c r="F4313" s="1">
        <v>0.23899999999999999</v>
      </c>
      <c r="G4313" s="1">
        <v>0.28399999999999997</v>
      </c>
      <c r="H4313" s="1">
        <v>0.28399999999999997</v>
      </c>
      <c r="I4313" s="1">
        <v>0.28399999999999997</v>
      </c>
      <c r="J4313" s="1">
        <v>0.28399999999999997</v>
      </c>
      <c r="K4313" s="1">
        <v>0.254</v>
      </c>
      <c r="L4313" s="1">
        <v>0.28499999999999998</v>
      </c>
      <c r="M4313" s="1">
        <v>0.28499999999999998</v>
      </c>
      <c r="N4313" s="1">
        <v>0.28499999999999998</v>
      </c>
      <c r="O4313" s="1">
        <v>0.28499999999999998</v>
      </c>
      <c r="P4313" s="1"/>
    </row>
    <row r="4314" spans="1:16" ht="13.5" x14ac:dyDescent="0.35">
      <c r="A4314" s="1">
        <v>4307</v>
      </c>
      <c r="B4314" s="1">
        <v>4307</v>
      </c>
      <c r="C4314" s="1">
        <v>4308</v>
      </c>
      <c r="D4314" s="1" t="s">
        <v>262</v>
      </c>
      <c r="E4314" s="12">
        <v>0.45833333333333331</v>
      </c>
      <c r="F4314" s="1">
        <v>0.38900000000000001</v>
      </c>
      <c r="G4314" s="1">
        <v>0.40600000000000003</v>
      </c>
      <c r="H4314" s="1">
        <v>0.40600000000000003</v>
      </c>
      <c r="I4314" s="1">
        <v>0.40600000000000003</v>
      </c>
      <c r="J4314" s="1">
        <v>0.40600000000000003</v>
      </c>
      <c r="K4314" s="1">
        <v>0.34300000000000003</v>
      </c>
      <c r="L4314" s="1">
        <v>0.40600000000000003</v>
      </c>
      <c r="M4314" s="1">
        <v>0.40600000000000003</v>
      </c>
      <c r="N4314" s="1">
        <v>0.40600000000000003</v>
      </c>
      <c r="O4314" s="1">
        <v>0.40600000000000003</v>
      </c>
      <c r="P4314" s="1"/>
    </row>
    <row r="4315" spans="1:16" ht="13.5" x14ac:dyDescent="0.35">
      <c r="A4315" s="1">
        <v>4308</v>
      </c>
      <c r="B4315" s="1">
        <v>4308</v>
      </c>
      <c r="C4315" s="1">
        <v>4309</v>
      </c>
      <c r="D4315" s="1" t="s">
        <v>262</v>
      </c>
      <c r="E4315" s="12">
        <v>0.5</v>
      </c>
      <c r="F4315" s="1">
        <v>0.42899999999999999</v>
      </c>
      <c r="G4315" s="1">
        <v>0.38900000000000001</v>
      </c>
      <c r="H4315" s="1">
        <v>0.38900000000000001</v>
      </c>
      <c r="I4315" s="1">
        <v>0.38800000000000001</v>
      </c>
      <c r="J4315" s="1">
        <v>0.38800000000000001</v>
      </c>
      <c r="K4315" s="1">
        <v>0.377</v>
      </c>
      <c r="L4315" s="1">
        <v>0.38900000000000001</v>
      </c>
      <c r="M4315" s="1">
        <v>0.38900000000000001</v>
      </c>
      <c r="N4315" s="1">
        <v>0.38900000000000001</v>
      </c>
      <c r="O4315" s="1">
        <v>0.38900000000000001</v>
      </c>
      <c r="P4315" s="1"/>
    </row>
    <row r="4316" spans="1:16" ht="13.5" x14ac:dyDescent="0.35">
      <c r="A4316" s="1">
        <v>4309</v>
      </c>
      <c r="B4316" s="1">
        <v>4309</v>
      </c>
      <c r="C4316" s="1">
        <v>4310</v>
      </c>
      <c r="D4316" s="1" t="s">
        <v>262</v>
      </c>
      <c r="E4316" s="12">
        <v>0.54166666666666663</v>
      </c>
      <c r="F4316" s="1">
        <v>0.246</v>
      </c>
      <c r="G4316" s="1">
        <v>0.27600000000000002</v>
      </c>
      <c r="H4316" s="1">
        <v>0.27600000000000002</v>
      </c>
      <c r="I4316" s="1">
        <v>0.27600000000000002</v>
      </c>
      <c r="J4316" s="1">
        <v>0.27600000000000002</v>
      </c>
      <c r="K4316" s="1">
        <v>0.155</v>
      </c>
      <c r="L4316" s="1">
        <v>0.27600000000000002</v>
      </c>
      <c r="M4316" s="1">
        <v>0.27600000000000002</v>
      </c>
      <c r="N4316" s="1">
        <v>0.27600000000000002</v>
      </c>
      <c r="O4316" s="1">
        <v>0.27600000000000002</v>
      </c>
      <c r="P4316" s="1"/>
    </row>
    <row r="4317" spans="1:16" ht="13.5" x14ac:dyDescent="0.35">
      <c r="A4317" s="1">
        <v>4310</v>
      </c>
      <c r="B4317" s="1">
        <v>4310</v>
      </c>
      <c r="C4317" s="1">
        <v>4311</v>
      </c>
      <c r="D4317" s="1" t="s">
        <v>262</v>
      </c>
      <c r="E4317" s="12">
        <v>0.58333333333333337</v>
      </c>
      <c r="F4317" s="1">
        <v>0.2</v>
      </c>
      <c r="G4317" s="1">
        <v>0.13600000000000001</v>
      </c>
      <c r="H4317" s="1">
        <v>0.13600000000000001</v>
      </c>
      <c r="I4317" s="1">
        <v>0.13600000000000001</v>
      </c>
      <c r="J4317" s="1">
        <v>0.13600000000000001</v>
      </c>
      <c r="K4317" s="1">
        <v>6.0999999999999999E-2</v>
      </c>
      <c r="L4317" s="1">
        <v>0.13600000000000001</v>
      </c>
      <c r="M4317" s="1">
        <v>0.13600000000000001</v>
      </c>
      <c r="N4317" s="1">
        <v>0.13600000000000001</v>
      </c>
      <c r="O4317" s="1">
        <v>0.13600000000000001</v>
      </c>
      <c r="P4317" s="1"/>
    </row>
    <row r="4318" spans="1:16" ht="13.5" x14ac:dyDescent="0.35">
      <c r="A4318" s="1">
        <v>4311</v>
      </c>
      <c r="B4318" s="1">
        <v>4311</v>
      </c>
      <c r="C4318" s="1">
        <v>4312</v>
      </c>
      <c r="D4318" s="1" t="s">
        <v>262</v>
      </c>
      <c r="E4318" s="12">
        <v>0.625</v>
      </c>
      <c r="F4318" s="1">
        <v>5.3999999999999999E-2</v>
      </c>
      <c r="G4318" s="1">
        <v>5.3999999999999999E-2</v>
      </c>
      <c r="H4318" s="1">
        <v>5.3999999999999999E-2</v>
      </c>
      <c r="I4318" s="1">
        <v>5.3999999999999999E-2</v>
      </c>
      <c r="J4318" s="1">
        <v>5.3999999999999999E-2</v>
      </c>
      <c r="K4318" s="1">
        <v>0.05</v>
      </c>
      <c r="L4318" s="1">
        <v>5.3999999999999999E-2</v>
      </c>
      <c r="M4318" s="1">
        <v>5.3999999999999999E-2</v>
      </c>
      <c r="N4318" s="1">
        <v>5.3999999999999999E-2</v>
      </c>
      <c r="O4318" s="1">
        <v>5.3999999999999999E-2</v>
      </c>
      <c r="P4318" s="1"/>
    </row>
    <row r="4319" spans="1:16" ht="13.5" x14ac:dyDescent="0.35">
      <c r="A4319" s="1">
        <v>4312</v>
      </c>
      <c r="B4319" s="1">
        <v>4312</v>
      </c>
      <c r="C4319" s="1">
        <v>4313</v>
      </c>
      <c r="D4319" s="1" t="s">
        <v>262</v>
      </c>
      <c r="E4319" s="12">
        <v>0.66666666666666663</v>
      </c>
      <c r="F4319" s="1">
        <v>0.38200000000000001</v>
      </c>
      <c r="G4319" s="1">
        <v>0.21099999999999999</v>
      </c>
      <c r="H4319" s="1">
        <v>0.21099999999999999</v>
      </c>
      <c r="I4319" s="1">
        <v>0.21099999999999999</v>
      </c>
      <c r="J4319" s="1">
        <v>0.21099999999999999</v>
      </c>
      <c r="K4319" s="1">
        <v>0.51900000000000002</v>
      </c>
      <c r="L4319" s="1">
        <v>0.21099999999999999</v>
      </c>
      <c r="M4319" s="1">
        <v>0.21099999999999999</v>
      </c>
      <c r="N4319" s="1">
        <v>0.21099999999999999</v>
      </c>
      <c r="O4319" s="1">
        <v>0.21099999999999999</v>
      </c>
      <c r="P4319" s="1"/>
    </row>
    <row r="4320" spans="1:16" ht="13.5" x14ac:dyDescent="0.35">
      <c r="A4320" s="1">
        <v>4313</v>
      </c>
      <c r="B4320" s="1">
        <v>4313</v>
      </c>
      <c r="C4320" s="1">
        <v>4314</v>
      </c>
      <c r="D4320" s="1" t="s">
        <v>262</v>
      </c>
      <c r="E4320" s="12">
        <v>0.70833333333333337</v>
      </c>
      <c r="F4320" s="1">
        <v>0.189</v>
      </c>
      <c r="G4320" s="1">
        <v>0.26900000000000002</v>
      </c>
      <c r="H4320" s="1">
        <v>0.26900000000000002</v>
      </c>
      <c r="I4320" s="1">
        <v>0.26900000000000002</v>
      </c>
      <c r="J4320" s="1">
        <v>0.26900000000000002</v>
      </c>
      <c r="K4320" s="1">
        <v>0.27600000000000002</v>
      </c>
      <c r="L4320" s="1">
        <v>0.26900000000000002</v>
      </c>
      <c r="M4320" s="1">
        <v>0.26900000000000002</v>
      </c>
      <c r="N4320" s="1">
        <v>0.26900000000000002</v>
      </c>
      <c r="O4320" s="1">
        <v>0.26900000000000002</v>
      </c>
      <c r="P4320" s="1"/>
    </row>
    <row r="4321" spans="1:16" ht="13.5" x14ac:dyDescent="0.35">
      <c r="A4321" s="1">
        <v>4314</v>
      </c>
      <c r="B4321" s="1">
        <v>4314</v>
      </c>
      <c r="C4321" s="1">
        <v>4315</v>
      </c>
      <c r="D4321" s="1" t="s">
        <v>262</v>
      </c>
      <c r="E4321" s="12">
        <v>0.75</v>
      </c>
      <c r="F4321" s="1">
        <v>7.6999999999999999E-2</v>
      </c>
      <c r="G4321" s="1">
        <v>0.14499999999999999</v>
      </c>
      <c r="H4321" s="1">
        <v>0.14499999999999999</v>
      </c>
      <c r="I4321" s="1">
        <v>0.14499999999999999</v>
      </c>
      <c r="J4321" s="1">
        <v>0.14499999999999999</v>
      </c>
      <c r="K4321" s="1">
        <v>0.10299999999999999</v>
      </c>
      <c r="L4321" s="1">
        <v>0.14499999999999999</v>
      </c>
      <c r="M4321" s="1">
        <v>0.14499999999999999</v>
      </c>
      <c r="N4321" s="1">
        <v>0.14499999999999999</v>
      </c>
      <c r="O4321" s="1">
        <v>0.14499999999999999</v>
      </c>
      <c r="P4321" s="1"/>
    </row>
    <row r="4322" spans="1:16" ht="13.5" x14ac:dyDescent="0.35">
      <c r="A4322" s="1">
        <v>4315</v>
      </c>
      <c r="B4322" s="1">
        <v>4315</v>
      </c>
      <c r="C4322" s="1">
        <v>4316</v>
      </c>
      <c r="D4322" s="1" t="s">
        <v>262</v>
      </c>
      <c r="E4322" s="12">
        <v>0.79166666666666663</v>
      </c>
      <c r="F4322" s="1">
        <v>0.19400000000000001</v>
      </c>
      <c r="G4322" s="1">
        <v>8.5000000000000006E-2</v>
      </c>
      <c r="H4322" s="1">
        <v>8.5000000000000006E-2</v>
      </c>
      <c r="I4322" s="1">
        <v>8.5000000000000006E-2</v>
      </c>
      <c r="J4322" s="1">
        <v>8.5000000000000006E-2</v>
      </c>
      <c r="K4322" s="1">
        <v>6.5000000000000002E-2</v>
      </c>
      <c r="L4322" s="1">
        <v>8.4000000000000005E-2</v>
      </c>
      <c r="M4322" s="1">
        <v>8.4000000000000005E-2</v>
      </c>
      <c r="N4322" s="1">
        <v>8.4000000000000005E-2</v>
      </c>
      <c r="O4322" s="1">
        <v>8.4000000000000005E-2</v>
      </c>
      <c r="P4322" s="1"/>
    </row>
    <row r="4323" spans="1:16" ht="13.5" x14ac:dyDescent="0.35">
      <c r="A4323" s="1">
        <v>4316</v>
      </c>
      <c r="B4323" s="1">
        <v>4316</v>
      </c>
      <c r="C4323" s="1">
        <v>4317</v>
      </c>
      <c r="D4323" s="1" t="s">
        <v>262</v>
      </c>
      <c r="E4323" s="12">
        <v>0.83333333333333337</v>
      </c>
      <c r="F4323" s="1">
        <v>0.29199999999999998</v>
      </c>
      <c r="G4323" s="1">
        <v>5.8999999999999997E-2</v>
      </c>
      <c r="H4323" s="1">
        <v>5.8999999999999997E-2</v>
      </c>
      <c r="I4323" s="1">
        <v>0.06</v>
      </c>
      <c r="J4323" s="1">
        <v>0.06</v>
      </c>
      <c r="K4323" s="1">
        <v>0.10100000000000001</v>
      </c>
      <c r="L4323" s="1">
        <v>5.8999999999999997E-2</v>
      </c>
      <c r="M4323" s="1">
        <v>5.8999999999999997E-2</v>
      </c>
      <c r="N4323" s="1">
        <v>5.8999999999999997E-2</v>
      </c>
      <c r="O4323" s="1">
        <v>5.8999999999999997E-2</v>
      </c>
      <c r="P4323" s="1"/>
    </row>
    <row r="4324" spans="1:16" ht="13.5" x14ac:dyDescent="0.35">
      <c r="A4324" s="1">
        <v>4317</v>
      </c>
      <c r="B4324" s="1">
        <v>4317</v>
      </c>
      <c r="C4324" s="1">
        <v>4318</v>
      </c>
      <c r="D4324" s="1" t="s">
        <v>262</v>
      </c>
      <c r="E4324" s="12">
        <v>0.875</v>
      </c>
      <c r="F4324" s="1">
        <v>0.376</v>
      </c>
      <c r="G4324" s="1">
        <v>4.7E-2</v>
      </c>
      <c r="H4324" s="1">
        <v>4.7E-2</v>
      </c>
      <c r="I4324" s="1">
        <v>4.7E-2</v>
      </c>
      <c r="J4324" s="1">
        <v>4.7E-2</v>
      </c>
      <c r="K4324" s="1">
        <v>0.35599999999999998</v>
      </c>
      <c r="L4324" s="1">
        <v>4.7E-2</v>
      </c>
      <c r="M4324" s="1">
        <v>4.7E-2</v>
      </c>
      <c r="N4324" s="1">
        <v>4.7E-2</v>
      </c>
      <c r="O4324" s="1">
        <v>4.7E-2</v>
      </c>
      <c r="P4324" s="1"/>
    </row>
    <row r="4325" spans="1:16" ht="13.5" x14ac:dyDescent="0.35">
      <c r="A4325" s="1">
        <v>4318</v>
      </c>
      <c r="B4325" s="1">
        <v>4318</v>
      </c>
      <c r="C4325" s="1">
        <v>4319</v>
      </c>
      <c r="D4325" s="1" t="s">
        <v>262</v>
      </c>
      <c r="E4325" s="12">
        <v>0.91666666666666663</v>
      </c>
      <c r="F4325" s="1">
        <v>0.13700000000000001</v>
      </c>
      <c r="G4325" s="1">
        <v>3.2000000000000001E-2</v>
      </c>
      <c r="H4325" s="1">
        <v>3.2000000000000001E-2</v>
      </c>
      <c r="I4325" s="1">
        <v>3.2000000000000001E-2</v>
      </c>
      <c r="J4325" s="1">
        <v>3.2000000000000001E-2</v>
      </c>
      <c r="K4325" s="1">
        <v>9.0999999999999998E-2</v>
      </c>
      <c r="L4325" s="1">
        <v>3.1E-2</v>
      </c>
      <c r="M4325" s="1">
        <v>3.1E-2</v>
      </c>
      <c r="N4325" s="1">
        <v>3.2000000000000001E-2</v>
      </c>
      <c r="O4325" s="1">
        <v>3.2000000000000001E-2</v>
      </c>
      <c r="P4325" s="1"/>
    </row>
    <row r="4326" spans="1:16" ht="13.5" x14ac:dyDescent="0.35">
      <c r="A4326" s="1">
        <v>4319</v>
      </c>
      <c r="B4326" s="1">
        <v>4319</v>
      </c>
      <c r="C4326" s="1">
        <v>4320</v>
      </c>
      <c r="D4326" s="1" t="s">
        <v>262</v>
      </c>
      <c r="E4326" s="12">
        <v>0.95833333333333337</v>
      </c>
      <c r="F4326" s="1">
        <v>0.41399999999999998</v>
      </c>
      <c r="G4326" s="1">
        <v>2.7E-2</v>
      </c>
      <c r="H4326" s="1">
        <v>2.7E-2</v>
      </c>
      <c r="I4326" s="1">
        <v>2.7E-2</v>
      </c>
      <c r="J4326" s="1">
        <v>2.7E-2</v>
      </c>
      <c r="K4326" s="1">
        <v>0.26400000000000001</v>
      </c>
      <c r="L4326" s="1">
        <v>2.7E-2</v>
      </c>
      <c r="M4326" s="1">
        <v>2.7E-2</v>
      </c>
      <c r="N4326" s="1">
        <v>2.7E-2</v>
      </c>
      <c r="O4326" s="1">
        <v>2.7E-2</v>
      </c>
      <c r="P4326" s="1"/>
    </row>
    <row r="4327" spans="1:16" ht="13.5" x14ac:dyDescent="0.35">
      <c r="A4327" s="1">
        <v>4320</v>
      </c>
      <c r="B4327" s="1">
        <v>4320</v>
      </c>
      <c r="C4327" s="1">
        <v>4321</v>
      </c>
      <c r="D4327" s="1" t="s">
        <v>263</v>
      </c>
      <c r="E4327" s="12">
        <v>0</v>
      </c>
      <c r="F4327" s="1">
        <v>0.186</v>
      </c>
      <c r="G4327" s="1">
        <v>3.7999999999999999E-2</v>
      </c>
      <c r="H4327" s="1">
        <v>3.7999999999999999E-2</v>
      </c>
      <c r="I4327" s="1">
        <v>3.7999999999999999E-2</v>
      </c>
      <c r="J4327" s="1">
        <v>3.7999999999999999E-2</v>
      </c>
      <c r="K4327" s="1">
        <v>8.3000000000000004E-2</v>
      </c>
      <c r="L4327" s="1">
        <v>3.6999999999999998E-2</v>
      </c>
      <c r="M4327" s="1">
        <v>3.6999999999999998E-2</v>
      </c>
      <c r="N4327" s="1">
        <v>3.6999999999999998E-2</v>
      </c>
      <c r="O4327" s="1">
        <v>3.6999999999999998E-2</v>
      </c>
      <c r="P4327" s="1"/>
    </row>
    <row r="4328" spans="1:16" ht="13.5" x14ac:dyDescent="0.35">
      <c r="A4328" s="1">
        <v>4321</v>
      </c>
      <c r="B4328" s="1">
        <v>4321</v>
      </c>
      <c r="C4328" s="1">
        <v>4322</v>
      </c>
      <c r="D4328" s="1" t="s">
        <v>263</v>
      </c>
      <c r="E4328" s="12">
        <v>4.1666666666666664E-2</v>
      </c>
      <c r="F4328" s="1">
        <v>1.9530000000000001</v>
      </c>
      <c r="G4328" s="1">
        <v>2.5670000000000002</v>
      </c>
      <c r="H4328" s="1">
        <v>1.649</v>
      </c>
      <c r="I4328" s="1">
        <v>1.258</v>
      </c>
      <c r="J4328" s="1">
        <v>4.6070000000000002</v>
      </c>
      <c r="K4328" s="1">
        <v>1.823</v>
      </c>
      <c r="L4328" s="1">
        <v>2.6949999999999998</v>
      </c>
      <c r="M4328" s="1">
        <v>1.7290000000000001</v>
      </c>
      <c r="N4328" s="1">
        <v>1.3180000000000001</v>
      </c>
      <c r="O4328" s="1">
        <v>8.1989999999999998</v>
      </c>
      <c r="P4328" s="1"/>
    </row>
    <row r="4329" spans="1:16" ht="13.5" x14ac:dyDescent="0.35">
      <c r="A4329" s="1">
        <v>4322</v>
      </c>
      <c r="B4329" s="1">
        <v>4322</v>
      </c>
      <c r="C4329" s="1">
        <v>4323</v>
      </c>
      <c r="D4329" s="1" t="s">
        <v>263</v>
      </c>
      <c r="E4329" s="12">
        <v>8.3333333333333329E-2</v>
      </c>
      <c r="F4329" s="1">
        <v>12.146000000000001</v>
      </c>
      <c r="G4329" s="1">
        <v>17.431000000000001</v>
      </c>
      <c r="H4329" s="1">
        <v>11.204000000000001</v>
      </c>
      <c r="I4329" s="1">
        <v>7.6269999999999998</v>
      </c>
      <c r="J4329" s="1">
        <v>35.107999999999997</v>
      </c>
      <c r="K4329" s="1">
        <v>12.026</v>
      </c>
      <c r="L4329" s="1">
        <v>18.329999999999998</v>
      </c>
      <c r="M4329" s="1">
        <v>11.778</v>
      </c>
      <c r="N4329" s="1">
        <v>8.0150000000000006</v>
      </c>
      <c r="O4329" s="1">
        <v>46.735999999999997</v>
      </c>
      <c r="P4329" s="1"/>
    </row>
    <row r="4330" spans="1:16" ht="13.5" x14ac:dyDescent="0.35">
      <c r="A4330" s="1">
        <v>4323</v>
      </c>
      <c r="B4330" s="1">
        <v>4323</v>
      </c>
      <c r="C4330" s="1">
        <v>4324</v>
      </c>
      <c r="D4330" s="1" t="s">
        <v>263</v>
      </c>
      <c r="E4330" s="12">
        <v>0.125</v>
      </c>
      <c r="F4330" s="1">
        <v>0.70899999999999996</v>
      </c>
      <c r="G4330" s="1">
        <v>0.64100000000000001</v>
      </c>
      <c r="H4330" s="1">
        <v>0.77</v>
      </c>
      <c r="I4330" s="1">
        <v>0.38700000000000001</v>
      </c>
      <c r="J4330" s="1">
        <v>2.0099999999999998</v>
      </c>
      <c r="K4330" s="1">
        <v>0.70599999999999996</v>
      </c>
      <c r="L4330" s="1">
        <v>0.66500000000000004</v>
      </c>
      <c r="M4330" s="1">
        <v>0.80200000000000005</v>
      </c>
      <c r="N4330" s="1">
        <v>0.41599999999999998</v>
      </c>
      <c r="O4330" s="1">
        <v>3.7010000000000001</v>
      </c>
      <c r="P4330" s="1"/>
    </row>
    <row r="4331" spans="1:16" ht="13.5" x14ac:dyDescent="0.35">
      <c r="A4331" s="1">
        <v>4324</v>
      </c>
      <c r="B4331" s="1">
        <v>4324</v>
      </c>
      <c r="C4331" s="1">
        <v>4325</v>
      </c>
      <c r="D4331" s="1" t="s">
        <v>263</v>
      </c>
      <c r="E4331" s="12">
        <v>0.16666666666666666</v>
      </c>
      <c r="F4331" s="1">
        <v>11.021000000000001</v>
      </c>
      <c r="G4331" s="1">
        <v>15.709</v>
      </c>
      <c r="H4331" s="1">
        <v>10.137</v>
      </c>
      <c r="I4331" s="1">
        <v>6.3479999999999999</v>
      </c>
      <c r="J4331" s="1">
        <v>30.096</v>
      </c>
      <c r="K4331" s="1">
        <v>11.003</v>
      </c>
      <c r="L4331" s="1">
        <v>16.533999999999999</v>
      </c>
      <c r="M4331" s="1">
        <v>10.670999999999999</v>
      </c>
      <c r="N4331" s="1">
        <v>6.6849999999999996</v>
      </c>
      <c r="O4331" s="1">
        <v>40.408999999999999</v>
      </c>
      <c r="P4331" s="1"/>
    </row>
    <row r="4332" spans="1:16" ht="13.5" x14ac:dyDescent="0.35">
      <c r="A4332" s="1">
        <v>4325</v>
      </c>
      <c r="B4332" s="1">
        <v>4325</v>
      </c>
      <c r="C4332" s="1">
        <v>4326</v>
      </c>
      <c r="D4332" s="1" t="s">
        <v>263</v>
      </c>
      <c r="E4332" s="12">
        <v>0.20833333333333334</v>
      </c>
      <c r="F4332" s="1">
        <v>1.105</v>
      </c>
      <c r="G4332" s="1">
        <v>1.5469999999999999</v>
      </c>
      <c r="H4332" s="1">
        <v>1.05</v>
      </c>
      <c r="I4332" s="1">
        <v>0.65900000000000003</v>
      </c>
      <c r="J4332" s="1">
        <v>2.9</v>
      </c>
      <c r="K4332" s="1">
        <v>1.1990000000000001</v>
      </c>
      <c r="L4332" s="1">
        <v>1.623</v>
      </c>
      <c r="M4332" s="1">
        <v>1.1000000000000001</v>
      </c>
      <c r="N4332" s="1">
        <v>0.68899999999999995</v>
      </c>
      <c r="O4332" s="1">
        <v>3.57</v>
      </c>
      <c r="P4332" s="1"/>
    </row>
    <row r="4333" spans="1:16" ht="13.5" x14ac:dyDescent="0.35">
      <c r="A4333" s="1">
        <v>4326</v>
      </c>
      <c r="B4333" s="1">
        <v>4326</v>
      </c>
      <c r="C4333" s="1">
        <v>4327</v>
      </c>
      <c r="D4333" s="1" t="s">
        <v>263</v>
      </c>
      <c r="E4333" s="12">
        <v>0.25</v>
      </c>
      <c r="F4333" s="1">
        <v>2.681</v>
      </c>
      <c r="G4333" s="1">
        <v>3.456</v>
      </c>
      <c r="H4333" s="1">
        <v>2.3370000000000002</v>
      </c>
      <c r="I4333" s="1">
        <v>1.1439999999999999</v>
      </c>
      <c r="J4333" s="1">
        <v>9.8000000000000007</v>
      </c>
      <c r="K4333" s="1">
        <v>2.4239999999999999</v>
      </c>
      <c r="L4333" s="1">
        <v>3.6379999999999999</v>
      </c>
      <c r="M4333" s="1">
        <v>2.4609999999999999</v>
      </c>
      <c r="N4333" s="1">
        <v>1.206</v>
      </c>
      <c r="O4333" s="1">
        <v>13.708</v>
      </c>
      <c r="P4333" s="1"/>
    </row>
    <row r="4334" spans="1:16" ht="13.5" x14ac:dyDescent="0.35">
      <c r="A4334" s="1">
        <v>4327</v>
      </c>
      <c r="B4334" s="1">
        <v>4327</v>
      </c>
      <c r="C4334" s="1">
        <v>4328</v>
      </c>
      <c r="D4334" s="1" t="s">
        <v>263</v>
      </c>
      <c r="E4334" s="12">
        <v>0.29166666666666669</v>
      </c>
      <c r="F4334" s="1">
        <v>4.4379999999999997</v>
      </c>
      <c r="G4334" s="1">
        <v>11.124000000000001</v>
      </c>
      <c r="H4334" s="1">
        <v>3.5880000000000001</v>
      </c>
      <c r="I4334" s="1">
        <v>2.1999999999999999E-2</v>
      </c>
      <c r="J4334" s="1">
        <v>3.41</v>
      </c>
      <c r="K4334" s="1">
        <v>7.8869999999999996</v>
      </c>
      <c r="L4334" s="1">
        <v>12.19</v>
      </c>
      <c r="M4334" s="1">
        <v>4.2619999999999996</v>
      </c>
      <c r="N4334" s="1">
        <v>0.46400000000000002</v>
      </c>
      <c r="O4334" s="1">
        <v>51.982999999999997</v>
      </c>
      <c r="P4334" s="1"/>
    </row>
    <row r="4335" spans="1:16" ht="13.5" x14ac:dyDescent="0.35">
      <c r="A4335" s="1">
        <v>4328</v>
      </c>
      <c r="B4335" s="1">
        <v>4328</v>
      </c>
      <c r="C4335" s="1">
        <v>4329</v>
      </c>
      <c r="D4335" s="1" t="s">
        <v>263</v>
      </c>
      <c r="E4335" s="12">
        <v>0.33333333333333331</v>
      </c>
      <c r="F4335" s="1">
        <v>10.584</v>
      </c>
      <c r="G4335" s="1">
        <v>15.831</v>
      </c>
      <c r="H4335" s="1">
        <v>10.086</v>
      </c>
      <c r="I4335" s="1">
        <v>7.0259999999999998</v>
      </c>
      <c r="J4335" s="1">
        <v>5.9480000000000004</v>
      </c>
      <c r="K4335" s="1">
        <v>13.989000000000001</v>
      </c>
      <c r="L4335" s="1">
        <v>16.655999999999999</v>
      </c>
      <c r="M4335" s="1">
        <v>10.612</v>
      </c>
      <c r="N4335" s="1">
        <v>7.3929999999999998</v>
      </c>
      <c r="O4335" s="1">
        <v>32.979999999999997</v>
      </c>
      <c r="P4335" s="1"/>
    </row>
    <row r="4336" spans="1:16" ht="13.5" x14ac:dyDescent="0.35">
      <c r="A4336" s="1">
        <v>4329</v>
      </c>
      <c r="B4336" s="1">
        <v>4329</v>
      </c>
      <c r="C4336" s="1">
        <v>4330</v>
      </c>
      <c r="D4336" s="1" t="s">
        <v>263</v>
      </c>
      <c r="E4336" s="12">
        <v>0.375</v>
      </c>
      <c r="F4336" s="1">
        <v>4.5110000000000001</v>
      </c>
      <c r="G4336" s="1">
        <v>6.9950000000000001</v>
      </c>
      <c r="H4336" s="1">
        <v>4.3840000000000003</v>
      </c>
      <c r="I4336" s="1">
        <v>3.2989999999999999</v>
      </c>
      <c r="J4336" s="1">
        <v>3.2000000000000001E-2</v>
      </c>
      <c r="K4336" s="1">
        <v>4.68</v>
      </c>
      <c r="L4336" s="1">
        <v>7.3579999999999997</v>
      </c>
      <c r="M4336" s="1">
        <v>4.6100000000000003</v>
      </c>
      <c r="N4336" s="1">
        <v>3.4689999999999999</v>
      </c>
      <c r="O4336" s="1">
        <v>28.373000000000001</v>
      </c>
      <c r="P4336" s="1"/>
    </row>
    <row r="4337" spans="1:16" ht="13.5" x14ac:dyDescent="0.35">
      <c r="A4337" s="1">
        <v>4330</v>
      </c>
      <c r="B4337" s="1">
        <v>4330</v>
      </c>
      <c r="C4337" s="1">
        <v>4331</v>
      </c>
      <c r="D4337" s="1" t="s">
        <v>263</v>
      </c>
      <c r="E4337" s="12">
        <v>0.41666666666666669</v>
      </c>
      <c r="F4337" s="1">
        <v>6.2E-2</v>
      </c>
      <c r="G4337" s="1">
        <v>0.126</v>
      </c>
      <c r="H4337" s="1">
        <v>0.126</v>
      </c>
      <c r="I4337" s="1">
        <v>0.126</v>
      </c>
      <c r="J4337" s="1">
        <v>0.126</v>
      </c>
      <c r="K4337" s="1">
        <v>0.189</v>
      </c>
      <c r="L4337" s="1">
        <v>0.126</v>
      </c>
      <c r="M4337" s="1">
        <v>0.126</v>
      </c>
      <c r="N4337" s="1">
        <v>0.126</v>
      </c>
      <c r="O4337" s="1">
        <v>0.126</v>
      </c>
      <c r="P4337" s="1"/>
    </row>
    <row r="4338" spans="1:16" ht="13.5" x14ac:dyDescent="0.35">
      <c r="A4338" s="1">
        <v>4331</v>
      </c>
      <c r="B4338" s="1">
        <v>4331</v>
      </c>
      <c r="C4338" s="1">
        <v>4332</v>
      </c>
      <c r="D4338" s="1" t="s">
        <v>263</v>
      </c>
      <c r="E4338" s="12">
        <v>0.45833333333333331</v>
      </c>
      <c r="F4338" s="1">
        <v>4.3579999999999997</v>
      </c>
      <c r="G4338" s="1">
        <v>6.6180000000000003</v>
      </c>
      <c r="H4338" s="1">
        <v>3.8559999999999999</v>
      </c>
      <c r="I4338" s="1">
        <v>3.4750000000000001</v>
      </c>
      <c r="J4338" s="1">
        <v>6.66</v>
      </c>
      <c r="K4338" s="1">
        <v>4.4130000000000003</v>
      </c>
      <c r="L4338" s="1">
        <v>6.9720000000000004</v>
      </c>
      <c r="M4338" s="1">
        <v>4.0659999999999998</v>
      </c>
      <c r="N4338" s="1">
        <v>3.6640000000000001</v>
      </c>
      <c r="O4338" s="1">
        <v>10.359</v>
      </c>
      <c r="P4338" s="1"/>
    </row>
    <row r="4339" spans="1:16" ht="13.5" x14ac:dyDescent="0.35">
      <c r="A4339" s="1">
        <v>4332</v>
      </c>
      <c r="B4339" s="1">
        <v>4332</v>
      </c>
      <c r="C4339" s="1">
        <v>4333</v>
      </c>
      <c r="D4339" s="1" t="s">
        <v>263</v>
      </c>
      <c r="E4339" s="12">
        <v>0.5</v>
      </c>
      <c r="F4339" s="1">
        <v>13.943</v>
      </c>
      <c r="G4339" s="1">
        <v>17.077999999999999</v>
      </c>
      <c r="H4339" s="1">
        <v>9.8379999999999992</v>
      </c>
      <c r="I4339" s="1">
        <v>9.7609999999999992</v>
      </c>
      <c r="J4339" s="1">
        <v>21.943999999999999</v>
      </c>
      <c r="K4339" s="1">
        <v>15.422000000000001</v>
      </c>
      <c r="L4339" s="1">
        <v>17.98</v>
      </c>
      <c r="M4339" s="1">
        <v>10.363</v>
      </c>
      <c r="N4339" s="1">
        <v>10.282</v>
      </c>
      <c r="O4339" s="1">
        <v>27.027999999999999</v>
      </c>
      <c r="P4339" s="1"/>
    </row>
    <row r="4340" spans="1:16" ht="13.5" x14ac:dyDescent="0.35">
      <c r="A4340" s="1">
        <v>4333</v>
      </c>
      <c r="B4340" s="1">
        <v>4333</v>
      </c>
      <c r="C4340" s="1">
        <v>4334</v>
      </c>
      <c r="D4340" s="1" t="s">
        <v>263</v>
      </c>
      <c r="E4340" s="12">
        <v>0.54166666666666663</v>
      </c>
      <c r="F4340" s="1">
        <v>5.4169999999999998</v>
      </c>
      <c r="G4340" s="1">
        <v>4.0819999999999999</v>
      </c>
      <c r="H4340" s="1">
        <v>1.87</v>
      </c>
      <c r="I4340" s="1">
        <v>3.0270000000000001</v>
      </c>
      <c r="J4340" s="1">
        <v>7.2060000000000004</v>
      </c>
      <c r="K4340" s="1">
        <v>4.7439999999999998</v>
      </c>
      <c r="L4340" s="1">
        <v>4.3159999999999998</v>
      </c>
      <c r="M4340" s="1">
        <v>1.9890000000000001</v>
      </c>
      <c r="N4340" s="1">
        <v>3.206</v>
      </c>
      <c r="O4340" s="1">
        <v>15.834</v>
      </c>
      <c r="P4340" s="1"/>
    </row>
    <row r="4341" spans="1:16" ht="13.5" x14ac:dyDescent="0.35">
      <c r="A4341" s="1">
        <v>4334</v>
      </c>
      <c r="B4341" s="1">
        <v>4334</v>
      </c>
      <c r="C4341" s="1">
        <v>4335</v>
      </c>
      <c r="D4341" s="1" t="s">
        <v>263</v>
      </c>
      <c r="E4341" s="12">
        <v>0.58333333333333337</v>
      </c>
      <c r="F4341" s="1">
        <v>0.53100000000000003</v>
      </c>
      <c r="G4341" s="1">
        <v>6.3630000000000004</v>
      </c>
      <c r="H4341" s="1">
        <v>3.7120000000000002</v>
      </c>
      <c r="I4341" s="1">
        <v>2.9</v>
      </c>
      <c r="J4341" s="1">
        <v>5.0599999999999996</v>
      </c>
      <c r="K4341" s="1">
        <v>0.25600000000000001</v>
      </c>
      <c r="L4341" s="1">
        <v>6.7060000000000004</v>
      </c>
      <c r="M4341" s="1">
        <v>3.9180000000000001</v>
      </c>
      <c r="N4341" s="1">
        <v>3.0630000000000002</v>
      </c>
      <c r="O4341" s="1">
        <v>33.643999999999998</v>
      </c>
      <c r="P4341" s="1"/>
    </row>
    <row r="4342" spans="1:16" ht="13.5" x14ac:dyDescent="0.35">
      <c r="A4342" s="1">
        <v>4335</v>
      </c>
      <c r="B4342" s="1">
        <v>4335</v>
      </c>
      <c r="C4342" s="1">
        <v>4336</v>
      </c>
      <c r="D4342" s="1" t="s">
        <v>263</v>
      </c>
      <c r="E4342" s="12">
        <v>0.625</v>
      </c>
      <c r="F4342" s="1">
        <v>24.532</v>
      </c>
      <c r="G4342" s="1">
        <v>34.616</v>
      </c>
      <c r="H4342" s="1">
        <v>19.751000000000001</v>
      </c>
      <c r="I4342" s="1">
        <v>19.638000000000002</v>
      </c>
      <c r="J4342" s="1">
        <v>31.224</v>
      </c>
      <c r="K4342" s="1">
        <v>25.218</v>
      </c>
      <c r="L4342" s="1">
        <v>36.430999999999997</v>
      </c>
      <c r="M4342" s="1">
        <v>20.792000000000002</v>
      </c>
      <c r="N4342" s="1">
        <v>20.672999999999998</v>
      </c>
      <c r="O4342" s="1">
        <v>87.322999999999993</v>
      </c>
      <c r="P4342" s="1"/>
    </row>
    <row r="4343" spans="1:16" ht="13.5" x14ac:dyDescent="0.35">
      <c r="A4343" s="1">
        <v>4336</v>
      </c>
      <c r="B4343" s="1">
        <v>4336</v>
      </c>
      <c r="C4343" s="1">
        <v>4337</v>
      </c>
      <c r="D4343" s="1" t="s">
        <v>263</v>
      </c>
      <c r="E4343" s="12">
        <v>0.66666666666666663</v>
      </c>
      <c r="F4343" s="1">
        <v>10.069000000000001</v>
      </c>
      <c r="G4343" s="1">
        <v>10.106</v>
      </c>
      <c r="H4343" s="1">
        <v>10.106</v>
      </c>
      <c r="I4343" s="1">
        <v>10.106</v>
      </c>
      <c r="J4343" s="1">
        <v>10.106</v>
      </c>
      <c r="K4343" s="1">
        <v>9.76</v>
      </c>
      <c r="L4343" s="1">
        <v>10.106999999999999</v>
      </c>
      <c r="M4343" s="1">
        <v>10.106999999999999</v>
      </c>
      <c r="N4343" s="1">
        <v>10.106999999999999</v>
      </c>
      <c r="O4343" s="1">
        <v>10.106999999999999</v>
      </c>
      <c r="P4343" s="1"/>
    </row>
    <row r="4344" spans="1:16" ht="13.5" x14ac:dyDescent="0.35">
      <c r="A4344" s="1">
        <v>4337</v>
      </c>
      <c r="B4344" s="1">
        <v>4337</v>
      </c>
      <c r="C4344" s="1">
        <v>4338</v>
      </c>
      <c r="D4344" s="1" t="s">
        <v>263</v>
      </c>
      <c r="E4344" s="12">
        <v>0.70833333333333337</v>
      </c>
      <c r="F4344" s="1">
        <v>24.635000000000002</v>
      </c>
      <c r="G4344" s="1">
        <v>30.291</v>
      </c>
      <c r="H4344" s="1">
        <v>18.620999999999999</v>
      </c>
      <c r="I4344" s="1">
        <v>11.784000000000001</v>
      </c>
      <c r="J4344" s="1">
        <v>54.521999999999998</v>
      </c>
      <c r="K4344" s="1">
        <v>22.239000000000001</v>
      </c>
      <c r="L4344" s="1">
        <v>31.823</v>
      </c>
      <c r="M4344" s="1">
        <v>19.545999999999999</v>
      </c>
      <c r="N4344" s="1">
        <v>12.353</v>
      </c>
      <c r="O4344" s="1">
        <v>12.491</v>
      </c>
      <c r="P4344" s="1"/>
    </row>
    <row r="4345" spans="1:16" ht="13.5" x14ac:dyDescent="0.35">
      <c r="A4345" s="1">
        <v>4338</v>
      </c>
      <c r="B4345" s="1">
        <v>4338</v>
      </c>
      <c r="C4345" s="1">
        <v>4339</v>
      </c>
      <c r="D4345" s="1" t="s">
        <v>263</v>
      </c>
      <c r="E4345" s="12">
        <v>0.75</v>
      </c>
      <c r="F4345" s="1">
        <v>14.331</v>
      </c>
      <c r="G4345" s="1">
        <v>16.638999999999999</v>
      </c>
      <c r="H4345" s="1">
        <v>9.4369999999999994</v>
      </c>
      <c r="I4345" s="1">
        <v>6.7770000000000001</v>
      </c>
      <c r="J4345" s="1">
        <v>29.763000000000002</v>
      </c>
      <c r="K4345" s="1">
        <v>11.682</v>
      </c>
      <c r="L4345" s="1">
        <v>17.547000000000001</v>
      </c>
      <c r="M4345" s="1">
        <v>9.9700000000000006</v>
      </c>
      <c r="N4345" s="1">
        <v>7.1710000000000003</v>
      </c>
      <c r="O4345" s="1">
        <v>9.4280000000000008</v>
      </c>
      <c r="P4345" s="1"/>
    </row>
    <row r="4346" spans="1:16" ht="13.5" x14ac:dyDescent="0.35">
      <c r="A4346" s="1">
        <v>4339</v>
      </c>
      <c r="B4346" s="1">
        <v>4339</v>
      </c>
      <c r="C4346" s="1">
        <v>4340</v>
      </c>
      <c r="D4346" s="1" t="s">
        <v>263</v>
      </c>
      <c r="E4346" s="12">
        <v>0.79166666666666663</v>
      </c>
      <c r="F4346" s="1">
        <v>5.7690000000000001</v>
      </c>
      <c r="G4346" s="1">
        <v>7.8890000000000002</v>
      </c>
      <c r="H4346" s="1">
        <v>4.5679999999999996</v>
      </c>
      <c r="I4346" s="1">
        <v>2.173</v>
      </c>
      <c r="J4346" s="1">
        <v>19.141999999999999</v>
      </c>
      <c r="K4346" s="1">
        <v>5.5830000000000002</v>
      </c>
      <c r="L4346" s="1">
        <v>8.3379999999999992</v>
      </c>
      <c r="M4346" s="1">
        <v>4.843</v>
      </c>
      <c r="N4346" s="1">
        <v>2.3239999999999998</v>
      </c>
      <c r="O4346" s="1">
        <v>0.76600000000000001</v>
      </c>
      <c r="P4346" s="1"/>
    </row>
    <row r="4347" spans="1:16" ht="13.5" x14ac:dyDescent="0.35">
      <c r="A4347" s="1">
        <v>4340</v>
      </c>
      <c r="B4347" s="1">
        <v>4340</v>
      </c>
      <c r="C4347" s="1">
        <v>4341</v>
      </c>
      <c r="D4347" s="1" t="s">
        <v>263</v>
      </c>
      <c r="E4347" s="12">
        <v>0.83333333333333337</v>
      </c>
      <c r="F4347" s="1">
        <v>5.8220000000000001</v>
      </c>
      <c r="G4347" s="1">
        <v>7.2240000000000002</v>
      </c>
      <c r="H4347" s="1">
        <v>4.95</v>
      </c>
      <c r="I4347" s="1">
        <v>1.899</v>
      </c>
      <c r="J4347" s="1">
        <v>7.9290000000000003</v>
      </c>
      <c r="K4347" s="1">
        <v>5.8239999999999998</v>
      </c>
      <c r="L4347" s="1">
        <v>7.5640000000000001</v>
      </c>
      <c r="M4347" s="1">
        <v>5.1710000000000003</v>
      </c>
      <c r="N4347" s="1">
        <v>1.962</v>
      </c>
      <c r="O4347" s="1">
        <v>0.65500000000000003</v>
      </c>
      <c r="P4347" s="1"/>
    </row>
    <row r="4348" spans="1:16" ht="13.5" x14ac:dyDescent="0.35">
      <c r="A4348" s="1">
        <v>4341</v>
      </c>
      <c r="B4348" s="1">
        <v>4341</v>
      </c>
      <c r="C4348" s="1">
        <v>4342</v>
      </c>
      <c r="D4348" s="1" t="s">
        <v>263</v>
      </c>
      <c r="E4348" s="12">
        <v>0.875</v>
      </c>
      <c r="F4348" s="1">
        <v>7.4320000000000004</v>
      </c>
      <c r="G4348" s="1">
        <v>9.4510000000000005</v>
      </c>
      <c r="H4348" s="1">
        <v>6.032</v>
      </c>
      <c r="I4348" s="1">
        <v>1.1990000000000001</v>
      </c>
      <c r="J4348" s="1">
        <v>10.010999999999999</v>
      </c>
      <c r="K4348" s="1">
        <v>7.4050000000000002</v>
      </c>
      <c r="L4348" s="1">
        <v>9.9749999999999996</v>
      </c>
      <c r="M4348" s="1">
        <v>6.3780000000000001</v>
      </c>
      <c r="N4348" s="1">
        <v>1.2929999999999999</v>
      </c>
      <c r="O4348" s="1">
        <v>0.57399999999999995</v>
      </c>
      <c r="P4348" s="1"/>
    </row>
    <row r="4349" spans="1:16" ht="13.5" x14ac:dyDescent="0.35">
      <c r="A4349" s="1">
        <v>4342</v>
      </c>
      <c r="B4349" s="1">
        <v>4342</v>
      </c>
      <c r="C4349" s="1">
        <v>4343</v>
      </c>
      <c r="D4349" s="1" t="s">
        <v>263</v>
      </c>
      <c r="E4349" s="12">
        <v>0.91666666666666663</v>
      </c>
      <c r="F4349" s="1">
        <v>11.153</v>
      </c>
      <c r="G4349" s="1">
        <v>13.989000000000001</v>
      </c>
      <c r="H4349" s="1">
        <v>9.2780000000000005</v>
      </c>
      <c r="I4349" s="1">
        <v>3.0259999999999998</v>
      </c>
      <c r="J4349" s="1">
        <v>18.829000000000001</v>
      </c>
      <c r="K4349" s="1">
        <v>11.089</v>
      </c>
      <c r="L4349" s="1">
        <v>14.695</v>
      </c>
      <c r="M4349" s="1">
        <v>9.7390000000000008</v>
      </c>
      <c r="N4349" s="1">
        <v>3.1619999999999999</v>
      </c>
      <c r="O4349" s="1">
        <v>0.38100000000000001</v>
      </c>
      <c r="P4349" s="1"/>
    </row>
    <row r="4350" spans="1:16" ht="13.5" x14ac:dyDescent="0.35">
      <c r="A4350" s="1">
        <v>4343</v>
      </c>
      <c r="B4350" s="1">
        <v>4343</v>
      </c>
      <c r="C4350" s="1">
        <v>4344</v>
      </c>
      <c r="D4350" s="1" t="s">
        <v>263</v>
      </c>
      <c r="E4350" s="12">
        <v>0.95833333333333337</v>
      </c>
      <c r="F4350" s="1">
        <v>9.2119999999999997</v>
      </c>
      <c r="G4350" s="1">
        <v>12.82</v>
      </c>
      <c r="H4350" s="1">
        <v>7.7679999999999998</v>
      </c>
      <c r="I4350" s="1">
        <v>4.6970000000000001</v>
      </c>
      <c r="J4350" s="1">
        <v>31.638000000000002</v>
      </c>
      <c r="K4350" s="1">
        <v>9.1449999999999996</v>
      </c>
      <c r="L4350" s="1">
        <v>13.476000000000001</v>
      </c>
      <c r="M4350" s="1">
        <v>8.16</v>
      </c>
      <c r="N4350" s="1">
        <v>4.93</v>
      </c>
      <c r="O4350" s="1">
        <v>0.189</v>
      </c>
      <c r="P4350" s="1"/>
    </row>
    <row r="4351" spans="1:16" ht="13.5" x14ac:dyDescent="0.35">
      <c r="A4351" s="1">
        <v>4344</v>
      </c>
      <c r="B4351" s="1">
        <v>4344</v>
      </c>
      <c r="C4351" s="1">
        <v>4345</v>
      </c>
      <c r="D4351" s="1" t="s">
        <v>264</v>
      </c>
      <c r="E4351" s="12">
        <v>0</v>
      </c>
      <c r="F4351" s="1">
        <v>7.9880000000000004</v>
      </c>
      <c r="G4351" s="1">
        <v>10.488</v>
      </c>
      <c r="H4351" s="1">
        <v>6.8090000000000002</v>
      </c>
      <c r="I4351" s="1">
        <v>2.323</v>
      </c>
      <c r="J4351" s="1">
        <v>7.7889999999999997</v>
      </c>
      <c r="K4351" s="1">
        <v>7.9219999999999997</v>
      </c>
      <c r="L4351" s="1">
        <v>11.03</v>
      </c>
      <c r="M4351" s="1">
        <v>7.16</v>
      </c>
      <c r="N4351" s="1">
        <v>2.44</v>
      </c>
      <c r="O4351" s="1">
        <v>0.1</v>
      </c>
      <c r="P4351" s="1"/>
    </row>
    <row r="4352" spans="1:16" ht="13.5" x14ac:dyDescent="0.35">
      <c r="A4352" s="1">
        <v>4345</v>
      </c>
      <c r="B4352" s="1">
        <v>4345</v>
      </c>
      <c r="C4352" s="1">
        <v>4346</v>
      </c>
      <c r="D4352" s="1" t="s">
        <v>264</v>
      </c>
      <c r="E4352" s="12">
        <v>4.1666666666666664E-2</v>
      </c>
      <c r="F4352" s="1">
        <v>12.1</v>
      </c>
      <c r="G4352" s="1">
        <v>16.149999999999999</v>
      </c>
      <c r="H4352" s="1">
        <v>10.064</v>
      </c>
      <c r="I4352" s="1">
        <v>5.2279999999999998</v>
      </c>
      <c r="J4352" s="1">
        <v>42.506</v>
      </c>
      <c r="K4352" s="1">
        <v>11.923</v>
      </c>
      <c r="L4352" s="1">
        <v>16.975999999999999</v>
      </c>
      <c r="M4352" s="1">
        <v>10.573</v>
      </c>
      <c r="N4352" s="1">
        <v>5.4859999999999998</v>
      </c>
      <c r="O4352" s="1">
        <v>0.30399999999999999</v>
      </c>
      <c r="P4352" s="1"/>
    </row>
    <row r="4353" spans="1:16" ht="13.5" x14ac:dyDescent="0.35">
      <c r="A4353" s="1">
        <v>4346</v>
      </c>
      <c r="B4353" s="1">
        <v>4346</v>
      </c>
      <c r="C4353" s="1">
        <v>4347</v>
      </c>
      <c r="D4353" s="1" t="s">
        <v>264</v>
      </c>
      <c r="E4353" s="12">
        <v>8.3333333333333329E-2</v>
      </c>
      <c r="F4353" s="1">
        <v>6.1760000000000002</v>
      </c>
      <c r="G4353" s="1">
        <v>9.1560000000000006</v>
      </c>
      <c r="H4353" s="1">
        <v>5.4130000000000003</v>
      </c>
      <c r="I4353" s="1">
        <v>3.165</v>
      </c>
      <c r="J4353" s="1">
        <v>2.85</v>
      </c>
      <c r="K4353" s="1">
        <v>6.4610000000000003</v>
      </c>
      <c r="L4353" s="1">
        <v>9.6470000000000002</v>
      </c>
      <c r="M4353" s="1">
        <v>5.7089999999999996</v>
      </c>
      <c r="N4353" s="1">
        <v>3.3439999999999999</v>
      </c>
      <c r="O4353" s="1">
        <v>0.35</v>
      </c>
      <c r="P4353" s="1"/>
    </row>
    <row r="4354" spans="1:16" ht="13.5" x14ac:dyDescent="0.35">
      <c r="A4354" s="1">
        <v>4347</v>
      </c>
      <c r="B4354" s="1">
        <v>4347</v>
      </c>
      <c r="C4354" s="1">
        <v>4348</v>
      </c>
      <c r="D4354" s="1" t="s">
        <v>264</v>
      </c>
      <c r="E4354" s="12">
        <v>0.125</v>
      </c>
      <c r="F4354" s="1">
        <v>19.34</v>
      </c>
      <c r="G4354" s="1">
        <v>27.937999999999999</v>
      </c>
      <c r="H4354" s="1">
        <v>16.626999999999999</v>
      </c>
      <c r="I4354" s="1">
        <v>10.871</v>
      </c>
      <c r="J4354" s="1">
        <v>3.4489999999999998</v>
      </c>
      <c r="K4354" s="1">
        <v>19.414999999999999</v>
      </c>
      <c r="L4354" s="1">
        <v>29.407</v>
      </c>
      <c r="M4354" s="1">
        <v>17.507000000000001</v>
      </c>
      <c r="N4354" s="1">
        <v>11.452</v>
      </c>
      <c r="O4354" s="1">
        <v>0.252</v>
      </c>
      <c r="P4354" s="1"/>
    </row>
    <row r="4355" spans="1:16" ht="13.5" x14ac:dyDescent="0.35">
      <c r="A4355" s="1">
        <v>4348</v>
      </c>
      <c r="B4355" s="1">
        <v>4348</v>
      </c>
      <c r="C4355" s="1">
        <v>4349</v>
      </c>
      <c r="D4355" s="1" t="s">
        <v>264</v>
      </c>
      <c r="E4355" s="12">
        <v>0.16666666666666666</v>
      </c>
      <c r="F4355" s="1">
        <v>1.9590000000000001</v>
      </c>
      <c r="G4355" s="1">
        <v>3.403</v>
      </c>
      <c r="H4355" s="1">
        <v>1.8109999999999999</v>
      </c>
      <c r="I4355" s="1">
        <v>2.0550000000000002</v>
      </c>
      <c r="J4355" s="1">
        <v>11.343</v>
      </c>
      <c r="K4355" s="1">
        <v>2.1240000000000001</v>
      </c>
      <c r="L4355" s="1">
        <v>3.5710000000000002</v>
      </c>
      <c r="M4355" s="1">
        <v>1.8959999999999999</v>
      </c>
      <c r="N4355" s="1">
        <v>2.153</v>
      </c>
      <c r="O4355" s="1">
        <v>0.17100000000000001</v>
      </c>
      <c r="P4355" s="1"/>
    </row>
    <row r="4356" spans="1:16" ht="13.5" x14ac:dyDescent="0.35">
      <c r="A4356" s="1">
        <v>4349</v>
      </c>
      <c r="B4356" s="1">
        <v>4349</v>
      </c>
      <c r="C4356" s="1">
        <v>4350</v>
      </c>
      <c r="D4356" s="1" t="s">
        <v>264</v>
      </c>
      <c r="E4356" s="12">
        <v>0.20833333333333334</v>
      </c>
      <c r="F4356" s="1">
        <v>22.084</v>
      </c>
      <c r="G4356" s="1">
        <v>31.120999999999999</v>
      </c>
      <c r="H4356" s="1">
        <v>19.018999999999998</v>
      </c>
      <c r="I4356" s="1">
        <v>11.532</v>
      </c>
      <c r="J4356" s="1">
        <v>11.59</v>
      </c>
      <c r="K4356" s="1">
        <v>22.088000000000001</v>
      </c>
      <c r="L4356" s="1">
        <v>32.735999999999997</v>
      </c>
      <c r="M4356" s="1">
        <v>20.004000000000001</v>
      </c>
      <c r="N4356" s="1">
        <v>12.128</v>
      </c>
      <c r="O4356" s="1">
        <v>12.821999999999999</v>
      </c>
      <c r="P4356" s="1"/>
    </row>
    <row r="4357" spans="1:16" ht="13.5" x14ac:dyDescent="0.35">
      <c r="A4357" s="1">
        <v>4350</v>
      </c>
      <c r="B4357" s="1">
        <v>4350</v>
      </c>
      <c r="C4357" s="1">
        <v>4351</v>
      </c>
      <c r="D4357" s="1" t="s">
        <v>264</v>
      </c>
      <c r="E4357" s="12">
        <v>0.25</v>
      </c>
      <c r="F4357" s="1">
        <v>4.431</v>
      </c>
      <c r="G4357" s="1">
        <v>6.4859999999999998</v>
      </c>
      <c r="H4357" s="1">
        <v>3.887</v>
      </c>
      <c r="I4357" s="1">
        <v>2.5110000000000001</v>
      </c>
      <c r="J4357" s="1">
        <v>9.9000000000000005E-2</v>
      </c>
      <c r="K4357" s="1">
        <v>4.66</v>
      </c>
      <c r="L4357" s="1">
        <v>6.827</v>
      </c>
      <c r="M4357" s="1">
        <v>4.093</v>
      </c>
      <c r="N4357" s="1">
        <v>2.645</v>
      </c>
      <c r="O4357" s="1">
        <v>23.795999999999999</v>
      </c>
      <c r="P4357" s="1"/>
    </row>
    <row r="4358" spans="1:16" ht="13.5" x14ac:dyDescent="0.35">
      <c r="A4358" s="1">
        <v>4351</v>
      </c>
      <c r="B4358" s="1">
        <v>4351</v>
      </c>
      <c r="C4358" s="1">
        <v>4352</v>
      </c>
      <c r="D4358" s="1" t="s">
        <v>264</v>
      </c>
      <c r="E4358" s="12">
        <v>0.29166666666666669</v>
      </c>
      <c r="F4358" s="1">
        <v>10.619</v>
      </c>
      <c r="G4358" s="1">
        <v>11.096</v>
      </c>
      <c r="H4358" s="1">
        <v>10.571999999999999</v>
      </c>
      <c r="I4358" s="1">
        <v>9.7840000000000007</v>
      </c>
      <c r="J4358" s="1">
        <v>6.6790000000000003</v>
      </c>
      <c r="K4358" s="1">
        <v>10.253</v>
      </c>
      <c r="L4358" s="1">
        <v>11.183</v>
      </c>
      <c r="M4358" s="1">
        <v>10.632</v>
      </c>
      <c r="N4358" s="1">
        <v>9.8030000000000008</v>
      </c>
      <c r="O4358" s="1">
        <v>27.141999999999999</v>
      </c>
      <c r="P4358" s="1"/>
    </row>
    <row r="4359" spans="1:16" ht="13.5" x14ac:dyDescent="0.35">
      <c r="A4359" s="1">
        <v>4352</v>
      </c>
      <c r="B4359" s="1">
        <v>4352</v>
      </c>
      <c r="C4359" s="1">
        <v>4353</v>
      </c>
      <c r="D4359" s="1" t="s">
        <v>264</v>
      </c>
      <c r="E4359" s="12">
        <v>0.33333333333333331</v>
      </c>
      <c r="F4359" s="1">
        <v>17.457999999999998</v>
      </c>
      <c r="G4359" s="1">
        <v>26.556999999999999</v>
      </c>
      <c r="H4359" s="1">
        <v>14.707000000000001</v>
      </c>
      <c r="I4359" s="1">
        <v>13.505000000000001</v>
      </c>
      <c r="J4359" s="1">
        <v>21.905999999999999</v>
      </c>
      <c r="K4359" s="1">
        <v>19.434999999999999</v>
      </c>
      <c r="L4359" s="1">
        <v>27.94</v>
      </c>
      <c r="M4359" s="1">
        <v>15.474</v>
      </c>
      <c r="N4359" s="1">
        <v>14.209</v>
      </c>
      <c r="O4359" s="1">
        <v>19.041</v>
      </c>
      <c r="P4359" s="1"/>
    </row>
    <row r="4360" spans="1:16" ht="13.5" x14ac:dyDescent="0.35">
      <c r="A4360" s="1">
        <v>4353</v>
      </c>
      <c r="B4360" s="1">
        <v>4353</v>
      </c>
      <c r="C4360" s="1">
        <v>4354</v>
      </c>
      <c r="D4360" s="1" t="s">
        <v>264</v>
      </c>
      <c r="E4360" s="12">
        <v>0.375</v>
      </c>
      <c r="F4360" s="1">
        <v>22.98</v>
      </c>
      <c r="G4360" s="1">
        <v>35.005000000000003</v>
      </c>
      <c r="H4360" s="1">
        <v>19.72</v>
      </c>
      <c r="I4360" s="1">
        <v>17.169</v>
      </c>
      <c r="J4360" s="1">
        <v>24.768000000000001</v>
      </c>
      <c r="K4360" s="1">
        <v>25.561</v>
      </c>
      <c r="L4360" s="1">
        <v>36.823</v>
      </c>
      <c r="M4360" s="1">
        <v>20.742000000000001</v>
      </c>
      <c r="N4360" s="1">
        <v>18.058</v>
      </c>
      <c r="O4360" s="1">
        <v>38.237000000000002</v>
      </c>
      <c r="P4360" s="1"/>
    </row>
    <row r="4361" spans="1:16" ht="13.5" x14ac:dyDescent="0.35">
      <c r="A4361" s="1">
        <v>4354</v>
      </c>
      <c r="B4361" s="1">
        <v>4354</v>
      </c>
      <c r="C4361" s="1">
        <v>4355</v>
      </c>
      <c r="D4361" s="1" t="s">
        <v>264</v>
      </c>
      <c r="E4361" s="12">
        <v>0.41666666666666669</v>
      </c>
      <c r="F4361" s="1">
        <v>3.952</v>
      </c>
      <c r="G4361" s="1">
        <v>5.9820000000000002</v>
      </c>
      <c r="H4361" s="1">
        <v>3.3580000000000001</v>
      </c>
      <c r="I4361" s="1">
        <v>2.61</v>
      </c>
      <c r="J4361" s="1">
        <v>0.23300000000000001</v>
      </c>
      <c r="K4361" s="1">
        <v>4.07</v>
      </c>
      <c r="L4361" s="1">
        <v>6.3049999999999997</v>
      </c>
      <c r="M4361" s="1">
        <v>3.5449999999999999</v>
      </c>
      <c r="N4361" s="1">
        <v>2.758</v>
      </c>
      <c r="O4361" s="1">
        <v>21.007000000000001</v>
      </c>
      <c r="P4361" s="1"/>
    </row>
    <row r="4362" spans="1:16" ht="13.5" x14ac:dyDescent="0.35">
      <c r="A4362" s="1">
        <v>4355</v>
      </c>
      <c r="B4362" s="1">
        <v>4355</v>
      </c>
      <c r="C4362" s="1">
        <v>4356</v>
      </c>
      <c r="D4362" s="1" t="s">
        <v>264</v>
      </c>
      <c r="E4362" s="12">
        <v>0.45833333333333331</v>
      </c>
      <c r="F4362" s="1">
        <v>14.231</v>
      </c>
      <c r="G4362" s="1">
        <v>18.902999999999999</v>
      </c>
      <c r="H4362" s="1">
        <v>10.722</v>
      </c>
      <c r="I4362" s="1">
        <v>8.7609999999999992</v>
      </c>
      <c r="J4362" s="1">
        <v>18.219000000000001</v>
      </c>
      <c r="K4362" s="1">
        <v>15.257999999999999</v>
      </c>
      <c r="L4362" s="1">
        <v>19.914000000000001</v>
      </c>
      <c r="M4362" s="1">
        <v>11.307</v>
      </c>
      <c r="N4362" s="1">
        <v>9.2439999999999998</v>
      </c>
      <c r="O4362" s="1">
        <v>31.206</v>
      </c>
      <c r="P4362" s="1"/>
    </row>
    <row r="4363" spans="1:16" ht="13.5" x14ac:dyDescent="0.35">
      <c r="A4363" s="1">
        <v>4356</v>
      </c>
      <c r="B4363" s="1">
        <v>4356</v>
      </c>
      <c r="C4363" s="1">
        <v>4357</v>
      </c>
      <c r="D4363" s="1" t="s">
        <v>264</v>
      </c>
      <c r="E4363" s="12">
        <v>0.5</v>
      </c>
      <c r="F4363" s="1">
        <v>1.0109999999999999</v>
      </c>
      <c r="G4363" s="1">
        <v>2.0640000000000001</v>
      </c>
      <c r="H4363" s="1">
        <v>2.3319999999999999</v>
      </c>
      <c r="I4363" s="1">
        <v>2.129</v>
      </c>
      <c r="J4363" s="1">
        <v>5.5309999999999997</v>
      </c>
      <c r="K4363" s="1">
        <v>2.2040000000000002</v>
      </c>
      <c r="L4363" s="1">
        <v>2.2069999999999999</v>
      </c>
      <c r="M4363" s="1">
        <v>2.4900000000000002</v>
      </c>
      <c r="N4363" s="1">
        <v>2.2040000000000002</v>
      </c>
      <c r="O4363" s="1">
        <v>18.890999999999998</v>
      </c>
      <c r="P4363" s="1"/>
    </row>
    <row r="4364" spans="1:16" ht="13.5" x14ac:dyDescent="0.35">
      <c r="A4364" s="1">
        <v>4357</v>
      </c>
      <c r="B4364" s="1">
        <v>4357</v>
      </c>
      <c r="C4364" s="1">
        <v>4358</v>
      </c>
      <c r="D4364" s="1" t="s">
        <v>264</v>
      </c>
      <c r="E4364" s="12">
        <v>0.54166666666666663</v>
      </c>
      <c r="F4364" s="1">
        <v>9.75</v>
      </c>
      <c r="G4364" s="1">
        <v>13.061999999999999</v>
      </c>
      <c r="H4364" s="1">
        <v>7.8170000000000002</v>
      </c>
      <c r="I4364" s="1">
        <v>6.4169999999999998</v>
      </c>
      <c r="J4364" s="1">
        <v>8.6240000000000006</v>
      </c>
      <c r="K4364" s="1">
        <v>11.866</v>
      </c>
      <c r="L4364" s="1">
        <v>13.704000000000001</v>
      </c>
      <c r="M4364" s="1">
        <v>8.1869999999999994</v>
      </c>
      <c r="N4364" s="1">
        <v>6.7130000000000001</v>
      </c>
      <c r="O4364" s="1">
        <v>18.001999999999999</v>
      </c>
      <c r="P4364" s="1"/>
    </row>
    <row r="4365" spans="1:16" ht="13.5" x14ac:dyDescent="0.35">
      <c r="A4365" s="1">
        <v>4358</v>
      </c>
      <c r="B4365" s="1">
        <v>4358</v>
      </c>
      <c r="C4365" s="1">
        <v>4359</v>
      </c>
      <c r="D4365" s="1" t="s">
        <v>264</v>
      </c>
      <c r="E4365" s="12">
        <v>0.58333333333333337</v>
      </c>
      <c r="F4365" s="1">
        <v>8.8640000000000008</v>
      </c>
      <c r="G4365" s="1">
        <v>11.776999999999999</v>
      </c>
      <c r="H4365" s="1">
        <v>7.9089999999999998</v>
      </c>
      <c r="I4365" s="1">
        <v>3.5009999999999999</v>
      </c>
      <c r="J4365" s="1">
        <v>5.8019999999999996</v>
      </c>
      <c r="K4365" s="1">
        <v>9.18</v>
      </c>
      <c r="L4365" s="1">
        <v>12.375999999999999</v>
      </c>
      <c r="M4365" s="1">
        <v>8.3070000000000004</v>
      </c>
      <c r="N4365" s="1">
        <v>3.669</v>
      </c>
      <c r="O4365" s="1">
        <v>17.291</v>
      </c>
      <c r="P4365" s="1"/>
    </row>
    <row r="4366" spans="1:16" ht="13.5" x14ac:dyDescent="0.35">
      <c r="A4366" s="1">
        <v>4359</v>
      </c>
      <c r="B4366" s="1">
        <v>4359</v>
      </c>
      <c r="C4366" s="1">
        <v>4360</v>
      </c>
      <c r="D4366" s="1" t="s">
        <v>264</v>
      </c>
      <c r="E4366" s="12">
        <v>0.625</v>
      </c>
      <c r="F4366" s="1">
        <v>2.524</v>
      </c>
      <c r="G4366" s="1">
        <v>3.6739999999999999</v>
      </c>
      <c r="H4366" s="1">
        <v>2.302</v>
      </c>
      <c r="I4366" s="1">
        <v>1.601</v>
      </c>
      <c r="J4366" s="1">
        <v>2.645</v>
      </c>
      <c r="K4366" s="1">
        <v>2.7130000000000001</v>
      </c>
      <c r="L4366" s="1">
        <v>3.8580000000000001</v>
      </c>
      <c r="M4366" s="1">
        <v>2.415</v>
      </c>
      <c r="N4366" s="1">
        <v>1.677</v>
      </c>
      <c r="O4366" s="1">
        <v>0.112</v>
      </c>
      <c r="P4366" s="1"/>
    </row>
    <row r="4367" spans="1:16" ht="13.5" x14ac:dyDescent="0.35">
      <c r="A4367" s="1">
        <v>4360</v>
      </c>
      <c r="B4367" s="1">
        <v>4360</v>
      </c>
      <c r="C4367" s="1">
        <v>4361</v>
      </c>
      <c r="D4367" s="1" t="s">
        <v>264</v>
      </c>
      <c r="E4367" s="12">
        <v>0.66666666666666663</v>
      </c>
      <c r="F4367" s="1">
        <v>4.2750000000000004</v>
      </c>
      <c r="G4367" s="1">
        <v>1.9610000000000001</v>
      </c>
      <c r="H4367" s="1">
        <v>4.7560000000000002</v>
      </c>
      <c r="I4367" s="1">
        <v>6.8179999999999996</v>
      </c>
      <c r="J4367" s="1">
        <v>7.07</v>
      </c>
      <c r="K4367" s="1">
        <v>4.0750000000000002</v>
      </c>
      <c r="L4367" s="1">
        <v>1.5609999999999999</v>
      </c>
      <c r="M4367" s="1">
        <v>4.5019999999999998</v>
      </c>
      <c r="N4367" s="1">
        <v>6.6719999999999997</v>
      </c>
      <c r="O4367" s="1">
        <v>9.625</v>
      </c>
      <c r="P4367" s="1"/>
    </row>
    <row r="4368" spans="1:16" ht="13.5" x14ac:dyDescent="0.35">
      <c r="A4368" s="1">
        <v>4361</v>
      </c>
      <c r="B4368" s="1">
        <v>4361</v>
      </c>
      <c r="C4368" s="1">
        <v>4362</v>
      </c>
      <c r="D4368" s="1" t="s">
        <v>264</v>
      </c>
      <c r="E4368" s="12">
        <v>0.70833333333333337</v>
      </c>
      <c r="F4368" s="1">
        <v>0.39100000000000001</v>
      </c>
      <c r="G4368" s="1">
        <v>0.23899999999999999</v>
      </c>
      <c r="H4368" s="1">
        <v>0.23899999999999999</v>
      </c>
      <c r="I4368" s="1">
        <v>0.23899999999999999</v>
      </c>
      <c r="J4368" s="1">
        <v>0.23899999999999999</v>
      </c>
      <c r="K4368" s="1">
        <v>0.35799999999999998</v>
      </c>
      <c r="L4368" s="1">
        <v>0.23699999999999999</v>
      </c>
      <c r="M4368" s="1">
        <v>0.23699999999999999</v>
      </c>
      <c r="N4368" s="1">
        <v>0.23699999999999999</v>
      </c>
      <c r="O4368" s="1">
        <v>0.23699999999999999</v>
      </c>
      <c r="P4368" s="1"/>
    </row>
    <row r="4369" spans="1:16" ht="13.5" x14ac:dyDescent="0.35">
      <c r="A4369" s="1">
        <v>4362</v>
      </c>
      <c r="B4369" s="1">
        <v>4362</v>
      </c>
      <c r="C4369" s="1">
        <v>4363</v>
      </c>
      <c r="D4369" s="1" t="s">
        <v>264</v>
      </c>
      <c r="E4369" s="12">
        <v>0.75</v>
      </c>
      <c r="F4369" s="1">
        <v>19.27</v>
      </c>
      <c r="G4369" s="1">
        <v>27.754999999999999</v>
      </c>
      <c r="H4369" s="1">
        <v>17.344000000000001</v>
      </c>
      <c r="I4369" s="1">
        <v>11.26</v>
      </c>
      <c r="J4369" s="1">
        <v>7.5670000000000002</v>
      </c>
      <c r="K4369" s="1">
        <v>24.806999999999999</v>
      </c>
      <c r="L4369" s="1">
        <v>29.19</v>
      </c>
      <c r="M4369" s="1">
        <v>18.238</v>
      </c>
      <c r="N4369" s="1">
        <v>11.836</v>
      </c>
      <c r="O4369" s="1">
        <v>58.951999999999998</v>
      </c>
      <c r="P4369" s="1"/>
    </row>
    <row r="4370" spans="1:16" ht="13.5" x14ac:dyDescent="0.35">
      <c r="A4370" s="1">
        <v>4363</v>
      </c>
      <c r="B4370" s="1">
        <v>4363</v>
      </c>
      <c r="C4370" s="1">
        <v>4364</v>
      </c>
      <c r="D4370" s="1" t="s">
        <v>264</v>
      </c>
      <c r="E4370" s="12">
        <v>0.79166666666666663</v>
      </c>
      <c r="F4370" s="1">
        <v>11.577</v>
      </c>
      <c r="G4370" s="1">
        <v>16.867000000000001</v>
      </c>
      <c r="H4370" s="1">
        <v>10.196999999999999</v>
      </c>
      <c r="I4370" s="1">
        <v>7.4169999999999998</v>
      </c>
      <c r="J4370" s="1">
        <v>4.0490000000000004</v>
      </c>
      <c r="K4370" s="1">
        <v>16.821000000000002</v>
      </c>
      <c r="L4370" s="1">
        <v>17.753</v>
      </c>
      <c r="M4370" s="1">
        <v>10.736000000000001</v>
      </c>
      <c r="N4370" s="1">
        <v>7.8109999999999999</v>
      </c>
      <c r="O4370" s="1">
        <v>22.465</v>
      </c>
      <c r="P4370" s="1"/>
    </row>
    <row r="4371" spans="1:16" ht="13.5" x14ac:dyDescent="0.35">
      <c r="A4371" s="1">
        <v>4364</v>
      </c>
      <c r="B4371" s="1">
        <v>4364</v>
      </c>
      <c r="C4371" s="1">
        <v>4365</v>
      </c>
      <c r="D4371" s="1" t="s">
        <v>264</v>
      </c>
      <c r="E4371" s="12">
        <v>0.83333333333333337</v>
      </c>
      <c r="F4371" s="1">
        <v>4.734</v>
      </c>
      <c r="G4371" s="1">
        <v>6.3769999999999998</v>
      </c>
      <c r="H4371" s="1">
        <v>4.1760000000000002</v>
      </c>
      <c r="I4371" s="1">
        <v>2.1070000000000002</v>
      </c>
      <c r="J4371" s="1">
        <v>3.1120000000000001</v>
      </c>
      <c r="K4371" s="1">
        <v>4.63</v>
      </c>
      <c r="L4371" s="1">
        <v>6.6980000000000004</v>
      </c>
      <c r="M4371" s="1">
        <v>4.383</v>
      </c>
      <c r="N4371" s="1">
        <v>2.2069999999999999</v>
      </c>
      <c r="O4371" s="1">
        <v>11.821999999999999</v>
      </c>
      <c r="P4371" s="1"/>
    </row>
    <row r="4372" spans="1:16" ht="13.5" x14ac:dyDescent="0.35">
      <c r="A4372" s="1">
        <v>4365</v>
      </c>
      <c r="B4372" s="1">
        <v>4365</v>
      </c>
      <c r="C4372" s="1">
        <v>4366</v>
      </c>
      <c r="D4372" s="1" t="s">
        <v>264</v>
      </c>
      <c r="E4372" s="12">
        <v>0.875</v>
      </c>
      <c r="F4372" s="1">
        <v>11.673</v>
      </c>
      <c r="G4372" s="1">
        <v>14.484999999999999</v>
      </c>
      <c r="H4372" s="1">
        <v>10.333</v>
      </c>
      <c r="I4372" s="1">
        <v>2.7490000000000001</v>
      </c>
      <c r="J4372" s="1">
        <v>0.26400000000000001</v>
      </c>
      <c r="K4372" s="1">
        <v>11.512</v>
      </c>
      <c r="L4372" s="1">
        <v>15.223000000000001</v>
      </c>
      <c r="M4372" s="1">
        <v>10.856</v>
      </c>
      <c r="N4372" s="1">
        <v>2.8769999999999998</v>
      </c>
      <c r="O4372" s="1">
        <v>16.504999999999999</v>
      </c>
      <c r="P4372" s="1"/>
    </row>
    <row r="4373" spans="1:16" ht="13.5" x14ac:dyDescent="0.35">
      <c r="A4373" s="1">
        <v>4366</v>
      </c>
      <c r="B4373" s="1">
        <v>4366</v>
      </c>
      <c r="C4373" s="1">
        <v>4367</v>
      </c>
      <c r="D4373" s="1" t="s">
        <v>264</v>
      </c>
      <c r="E4373" s="12">
        <v>0.91666666666666663</v>
      </c>
      <c r="F4373" s="1">
        <v>15.651</v>
      </c>
      <c r="G4373" s="1">
        <v>21.33</v>
      </c>
      <c r="H4373" s="1">
        <v>13.907999999999999</v>
      </c>
      <c r="I4373" s="1">
        <v>6.2539999999999996</v>
      </c>
      <c r="J4373" s="1">
        <v>6.0030000000000001</v>
      </c>
      <c r="K4373" s="1">
        <v>15.744</v>
      </c>
      <c r="L4373" s="1">
        <v>22.460999999999999</v>
      </c>
      <c r="M4373" s="1">
        <v>14.653</v>
      </c>
      <c r="N4373" s="1">
        <v>6.6</v>
      </c>
      <c r="O4373" s="1">
        <v>55.045000000000002</v>
      </c>
      <c r="P4373" s="1"/>
    </row>
    <row r="4374" spans="1:16" ht="13.5" x14ac:dyDescent="0.35">
      <c r="A4374" s="1">
        <v>4367</v>
      </c>
      <c r="B4374" s="1">
        <v>4367</v>
      </c>
      <c r="C4374" s="1">
        <v>4368</v>
      </c>
      <c r="D4374" s="1" t="s">
        <v>264</v>
      </c>
      <c r="E4374" s="12">
        <v>0.95833333333333337</v>
      </c>
      <c r="F4374" s="1">
        <v>4.9000000000000002E-2</v>
      </c>
      <c r="G4374" s="1">
        <v>0.126</v>
      </c>
      <c r="H4374" s="1">
        <v>0.154</v>
      </c>
      <c r="I4374" s="1">
        <v>1.196</v>
      </c>
      <c r="J4374" s="1">
        <v>4.5430000000000001</v>
      </c>
      <c r="K4374" s="1">
        <v>9.0999999999999998E-2</v>
      </c>
      <c r="L4374" s="1">
        <v>0.1</v>
      </c>
      <c r="M4374" s="1">
        <v>0.19500000000000001</v>
      </c>
      <c r="N4374" s="1">
        <v>1.226</v>
      </c>
      <c r="O4374" s="1">
        <v>3.7589999999999999</v>
      </c>
      <c r="P4374" s="1"/>
    </row>
    <row r="4375" spans="1:16" ht="13.5" x14ac:dyDescent="0.35">
      <c r="A4375" s="1">
        <v>4368</v>
      </c>
      <c r="B4375" s="1">
        <v>4368</v>
      </c>
      <c r="C4375" s="1">
        <v>4369</v>
      </c>
      <c r="D4375" s="1" t="s">
        <v>265</v>
      </c>
      <c r="E4375" s="12">
        <v>0</v>
      </c>
      <c r="F4375" s="1">
        <v>6.2320000000000002</v>
      </c>
      <c r="G4375" s="1">
        <v>8.423</v>
      </c>
      <c r="H4375" s="1">
        <v>5.4720000000000004</v>
      </c>
      <c r="I4375" s="1">
        <v>1.5189999999999999</v>
      </c>
      <c r="J4375" s="1">
        <v>9.093</v>
      </c>
      <c r="K4375" s="1">
        <v>6.2389999999999999</v>
      </c>
      <c r="L4375" s="1">
        <v>8.8870000000000005</v>
      </c>
      <c r="M4375" s="1">
        <v>5.782</v>
      </c>
      <c r="N4375" s="1">
        <v>1.6240000000000001</v>
      </c>
      <c r="O4375" s="1">
        <v>11.417999999999999</v>
      </c>
      <c r="P4375" s="1"/>
    </row>
    <row r="4376" spans="1:16" ht="13.5" x14ac:dyDescent="0.35">
      <c r="A4376" s="1">
        <v>4369</v>
      </c>
      <c r="B4376" s="1">
        <v>4369</v>
      </c>
      <c r="C4376" s="1">
        <v>4370</v>
      </c>
      <c r="D4376" s="1" t="s">
        <v>265</v>
      </c>
      <c r="E4376" s="12">
        <v>4.1666666666666664E-2</v>
      </c>
      <c r="F4376" s="1">
        <v>5.3120000000000003</v>
      </c>
      <c r="G4376" s="1">
        <v>7.367</v>
      </c>
      <c r="H4376" s="1">
        <v>4.726</v>
      </c>
      <c r="I4376" s="1">
        <v>2.2730000000000001</v>
      </c>
      <c r="J4376" s="1">
        <v>1.9630000000000001</v>
      </c>
      <c r="K4376" s="1">
        <v>5.3869999999999996</v>
      </c>
      <c r="L4376" s="1">
        <v>7.7439999999999998</v>
      </c>
      <c r="M4376" s="1">
        <v>4.9660000000000002</v>
      </c>
      <c r="N4376" s="1">
        <v>2.3849999999999998</v>
      </c>
      <c r="O4376" s="1">
        <v>0.107</v>
      </c>
      <c r="P4376" s="1"/>
    </row>
    <row r="4377" spans="1:16" ht="13.5" x14ac:dyDescent="0.35">
      <c r="A4377" s="1">
        <v>4370</v>
      </c>
      <c r="B4377" s="1">
        <v>4370</v>
      </c>
      <c r="C4377" s="1">
        <v>4371</v>
      </c>
      <c r="D4377" s="1" t="s">
        <v>265</v>
      </c>
      <c r="E4377" s="12">
        <v>8.3333333333333329E-2</v>
      </c>
      <c r="F4377" s="1">
        <v>0.95799999999999996</v>
      </c>
      <c r="G4377" s="1">
        <v>0.73699999999999999</v>
      </c>
      <c r="H4377" s="1">
        <v>0.876</v>
      </c>
      <c r="I4377" s="1">
        <v>0.622</v>
      </c>
      <c r="J4377" s="1">
        <v>1.8109999999999999</v>
      </c>
      <c r="K4377" s="1">
        <v>0.88700000000000001</v>
      </c>
      <c r="L4377" s="1">
        <v>0.77200000000000002</v>
      </c>
      <c r="M4377" s="1">
        <v>0.91900000000000004</v>
      </c>
      <c r="N4377" s="1">
        <v>0.65800000000000003</v>
      </c>
      <c r="O4377" s="1">
        <v>4.2999999999999997E-2</v>
      </c>
      <c r="P4377" s="1"/>
    </row>
    <row r="4378" spans="1:16" ht="13.5" x14ac:dyDescent="0.35">
      <c r="A4378" s="1">
        <v>4371</v>
      </c>
      <c r="B4378" s="1">
        <v>4371</v>
      </c>
      <c r="C4378" s="1">
        <v>4372</v>
      </c>
      <c r="D4378" s="1" t="s">
        <v>265</v>
      </c>
      <c r="E4378" s="12">
        <v>0.125</v>
      </c>
      <c r="F4378" s="1">
        <v>11.224</v>
      </c>
      <c r="G4378" s="1">
        <v>13.297000000000001</v>
      </c>
      <c r="H4378" s="1">
        <v>9.89</v>
      </c>
      <c r="I4378" s="1">
        <v>0.90500000000000003</v>
      </c>
      <c r="J4378" s="1">
        <v>2.58</v>
      </c>
      <c r="K4378" s="1">
        <v>11.266</v>
      </c>
      <c r="L4378" s="1">
        <v>13.978</v>
      </c>
      <c r="M4378" s="1">
        <v>10.395</v>
      </c>
      <c r="N4378" s="1">
        <v>0.94199999999999995</v>
      </c>
      <c r="O4378" s="1">
        <v>0.19</v>
      </c>
      <c r="P4378" s="1"/>
    </row>
    <row r="4379" spans="1:16" ht="13.5" x14ac:dyDescent="0.35">
      <c r="A4379" s="1">
        <v>4372</v>
      </c>
      <c r="B4379" s="1">
        <v>4372</v>
      </c>
      <c r="C4379" s="1">
        <v>4373</v>
      </c>
      <c r="D4379" s="1" t="s">
        <v>265</v>
      </c>
      <c r="E4379" s="12">
        <v>0.16666666666666666</v>
      </c>
      <c r="F4379" s="1">
        <v>0.55000000000000004</v>
      </c>
      <c r="G4379" s="1">
        <v>0.30499999999999999</v>
      </c>
      <c r="H4379" s="1">
        <v>0.36599999999999999</v>
      </c>
      <c r="I4379" s="1">
        <v>0.20499999999999999</v>
      </c>
      <c r="J4379" s="1">
        <v>8.9179999999999993</v>
      </c>
      <c r="K4379" s="1">
        <v>0.51700000000000002</v>
      </c>
      <c r="L4379" s="1">
        <v>0.30199999999999999</v>
      </c>
      <c r="M4379" s="1">
        <v>0.36599999999999999</v>
      </c>
      <c r="N4379" s="1">
        <v>0.19600000000000001</v>
      </c>
      <c r="O4379" s="1">
        <v>0.36299999999999999</v>
      </c>
      <c r="P4379" s="1"/>
    </row>
    <row r="4380" spans="1:16" ht="13.5" x14ac:dyDescent="0.35">
      <c r="A4380" s="1">
        <v>4373</v>
      </c>
      <c r="B4380" s="1">
        <v>4373</v>
      </c>
      <c r="C4380" s="1">
        <v>4374</v>
      </c>
      <c r="D4380" s="1" t="s">
        <v>265</v>
      </c>
      <c r="E4380" s="12">
        <v>0.20833333333333334</v>
      </c>
      <c r="F4380" s="1">
        <v>17.233000000000001</v>
      </c>
      <c r="G4380" s="1">
        <v>20.640999999999998</v>
      </c>
      <c r="H4380" s="1">
        <v>14.794</v>
      </c>
      <c r="I4380" s="1">
        <v>1.696</v>
      </c>
      <c r="J4380" s="1">
        <v>10.585000000000001</v>
      </c>
      <c r="K4380" s="1">
        <v>17.234999999999999</v>
      </c>
      <c r="L4380" s="1">
        <v>21.734999999999999</v>
      </c>
      <c r="M4380" s="1">
        <v>15.584</v>
      </c>
      <c r="N4380" s="1">
        <v>1.8029999999999999</v>
      </c>
      <c r="O4380" s="1">
        <v>0.35799999999999998</v>
      </c>
      <c r="P4380" s="1"/>
    </row>
    <row r="4381" spans="1:16" ht="13.5" x14ac:dyDescent="0.35">
      <c r="A4381" s="1">
        <v>4374</v>
      </c>
      <c r="B4381" s="1">
        <v>4374</v>
      </c>
      <c r="C4381" s="1">
        <v>4375</v>
      </c>
      <c r="D4381" s="1" t="s">
        <v>265</v>
      </c>
      <c r="E4381" s="12">
        <v>0.25</v>
      </c>
      <c r="F4381" s="1">
        <v>5.8999999999999997E-2</v>
      </c>
      <c r="G4381" s="1">
        <v>8.8999999999999996E-2</v>
      </c>
      <c r="H4381" s="1">
        <v>8.8999999999999996E-2</v>
      </c>
      <c r="I4381" s="1">
        <v>8.8999999999999996E-2</v>
      </c>
      <c r="J4381" s="1">
        <v>8.8999999999999996E-2</v>
      </c>
      <c r="K4381" s="1">
        <v>8.7999999999999995E-2</v>
      </c>
      <c r="L4381" s="1">
        <v>8.7999999999999995E-2</v>
      </c>
      <c r="M4381" s="1">
        <v>8.7999999999999995E-2</v>
      </c>
      <c r="N4381" s="1">
        <v>8.7999999999999995E-2</v>
      </c>
      <c r="O4381" s="1">
        <v>8.7999999999999995E-2</v>
      </c>
      <c r="P4381" s="1"/>
    </row>
    <row r="4382" spans="1:16" ht="13.5" x14ac:dyDescent="0.35">
      <c r="A4382" s="1">
        <v>4375</v>
      </c>
      <c r="B4382" s="1">
        <v>4375</v>
      </c>
      <c r="C4382" s="1">
        <v>4376</v>
      </c>
      <c r="D4382" s="1" t="s">
        <v>265</v>
      </c>
      <c r="E4382" s="12">
        <v>0.29166666666666669</v>
      </c>
      <c r="F4382" s="1">
        <v>8.5779999999999994</v>
      </c>
      <c r="G4382" s="1">
        <v>16.417000000000002</v>
      </c>
      <c r="H4382" s="1">
        <v>6.0359999999999996</v>
      </c>
      <c r="I4382" s="1">
        <v>1.78</v>
      </c>
      <c r="J4382" s="1">
        <v>9.468</v>
      </c>
      <c r="K4382" s="1">
        <v>8.4939999999999998</v>
      </c>
      <c r="L4382" s="1">
        <v>17.763999999999999</v>
      </c>
      <c r="M4382" s="1">
        <v>6.8419999999999996</v>
      </c>
      <c r="N4382" s="1">
        <v>2.3650000000000002</v>
      </c>
      <c r="O4382" s="1">
        <v>46.448999999999998</v>
      </c>
      <c r="P4382" s="1"/>
    </row>
    <row r="4383" spans="1:16" ht="13.5" x14ac:dyDescent="0.35">
      <c r="A4383" s="1">
        <v>4376</v>
      </c>
      <c r="B4383" s="1">
        <v>4376</v>
      </c>
      <c r="C4383" s="1">
        <v>4377</v>
      </c>
      <c r="D4383" s="1" t="s">
        <v>265</v>
      </c>
      <c r="E4383" s="12">
        <v>0.33333333333333331</v>
      </c>
      <c r="F4383" s="1">
        <v>11.446999999999999</v>
      </c>
      <c r="G4383" s="1">
        <v>17.361999999999998</v>
      </c>
      <c r="H4383" s="1">
        <v>10.356999999999999</v>
      </c>
      <c r="I4383" s="1">
        <v>8.2799999999999994</v>
      </c>
      <c r="J4383" s="1">
        <v>7.2409999999999997</v>
      </c>
      <c r="K4383" s="1">
        <v>11.214</v>
      </c>
      <c r="L4383" s="1">
        <v>18.238</v>
      </c>
      <c r="M4383" s="1">
        <v>10.868</v>
      </c>
      <c r="N4383" s="1">
        <v>8.6829999999999998</v>
      </c>
      <c r="O4383" s="1">
        <v>45.725999999999999</v>
      </c>
      <c r="P4383" s="1"/>
    </row>
    <row r="4384" spans="1:16" ht="13.5" x14ac:dyDescent="0.35">
      <c r="A4384" s="1">
        <v>4377</v>
      </c>
      <c r="B4384" s="1">
        <v>4377</v>
      </c>
      <c r="C4384" s="1">
        <v>4378</v>
      </c>
      <c r="D4384" s="1" t="s">
        <v>265</v>
      </c>
      <c r="E4384" s="12">
        <v>0.375</v>
      </c>
      <c r="F4384" s="1">
        <v>6.6959999999999997</v>
      </c>
      <c r="G4384" s="1">
        <v>8.8729999999999993</v>
      </c>
      <c r="H4384" s="1">
        <v>6.7560000000000002</v>
      </c>
      <c r="I4384" s="1">
        <v>0.13200000000000001</v>
      </c>
      <c r="J4384" s="1">
        <v>1.7490000000000001</v>
      </c>
      <c r="K4384" s="1">
        <v>6.5949999999999998</v>
      </c>
      <c r="L4384" s="1">
        <v>9.3740000000000006</v>
      </c>
      <c r="M4384" s="1">
        <v>7.1459999999999999</v>
      </c>
      <c r="N4384" s="1">
        <v>0.10100000000000001</v>
      </c>
      <c r="O4384" s="1">
        <v>4.9450000000000003</v>
      </c>
      <c r="P4384" s="1"/>
    </row>
    <row r="4385" spans="1:16" ht="13.5" x14ac:dyDescent="0.35">
      <c r="A4385" s="1">
        <v>4378</v>
      </c>
      <c r="B4385" s="1">
        <v>4378</v>
      </c>
      <c r="C4385" s="1">
        <v>4379</v>
      </c>
      <c r="D4385" s="1" t="s">
        <v>265</v>
      </c>
      <c r="E4385" s="12">
        <v>0.41666666666666669</v>
      </c>
      <c r="F4385" s="1">
        <v>4.1310000000000002</v>
      </c>
      <c r="G4385" s="1">
        <v>5.2530000000000001</v>
      </c>
      <c r="H4385" s="1">
        <v>3.58</v>
      </c>
      <c r="I4385" s="1">
        <v>2.1619999999999999</v>
      </c>
      <c r="J4385" s="1">
        <v>6.468</v>
      </c>
      <c r="K4385" s="1">
        <v>4.0620000000000003</v>
      </c>
      <c r="L4385" s="1">
        <v>5.4909999999999997</v>
      </c>
      <c r="M4385" s="1">
        <v>3.7309999999999999</v>
      </c>
      <c r="N4385" s="1">
        <v>2.238</v>
      </c>
      <c r="O4385" s="1">
        <v>4.46</v>
      </c>
      <c r="P4385" s="1"/>
    </row>
    <row r="4386" spans="1:16" ht="13.5" x14ac:dyDescent="0.35">
      <c r="A4386" s="1">
        <v>4379</v>
      </c>
      <c r="B4386" s="1">
        <v>4379</v>
      </c>
      <c r="C4386" s="1">
        <v>4380</v>
      </c>
      <c r="D4386" s="1" t="s">
        <v>265</v>
      </c>
      <c r="E4386" s="12">
        <v>0.45833333333333331</v>
      </c>
      <c r="F4386" s="1">
        <v>12.015000000000001</v>
      </c>
      <c r="G4386" s="1">
        <v>15.039</v>
      </c>
      <c r="H4386" s="1">
        <v>11.218999999999999</v>
      </c>
      <c r="I4386" s="1">
        <v>3.57</v>
      </c>
      <c r="J4386" s="1">
        <v>1.921</v>
      </c>
      <c r="K4386" s="1">
        <v>12.037000000000001</v>
      </c>
      <c r="L4386" s="1">
        <v>15.77</v>
      </c>
      <c r="M4386" s="1">
        <v>11.750999999999999</v>
      </c>
      <c r="N4386" s="1">
        <v>3.7040000000000002</v>
      </c>
      <c r="O4386" s="1">
        <v>13.569000000000001</v>
      </c>
      <c r="P4386" s="1"/>
    </row>
    <row r="4387" spans="1:16" ht="13.5" x14ac:dyDescent="0.35">
      <c r="A4387" s="1">
        <v>4380</v>
      </c>
      <c r="B4387" s="1">
        <v>4380</v>
      </c>
      <c r="C4387" s="1">
        <v>4381</v>
      </c>
      <c r="D4387" s="1" t="s">
        <v>265</v>
      </c>
      <c r="E4387" s="12">
        <v>0.5</v>
      </c>
      <c r="F4387" s="1">
        <v>10.208</v>
      </c>
      <c r="G4387" s="1">
        <v>15.221</v>
      </c>
      <c r="H4387" s="1">
        <v>9.9860000000000007</v>
      </c>
      <c r="I4387" s="1">
        <v>5.4480000000000004</v>
      </c>
      <c r="J4387" s="1">
        <v>4.484</v>
      </c>
      <c r="K4387" s="1">
        <v>11.926</v>
      </c>
      <c r="L4387" s="1">
        <v>16.074000000000002</v>
      </c>
      <c r="M4387" s="1">
        <v>10.567</v>
      </c>
      <c r="N4387" s="1">
        <v>5.7919999999999998</v>
      </c>
      <c r="O4387" s="1">
        <v>24.72</v>
      </c>
      <c r="P4387" s="1"/>
    </row>
    <row r="4388" spans="1:16" ht="13.5" x14ac:dyDescent="0.35">
      <c r="A4388" s="1">
        <v>4381</v>
      </c>
      <c r="B4388" s="1">
        <v>4381</v>
      </c>
      <c r="C4388" s="1">
        <v>4382</v>
      </c>
      <c r="D4388" s="1" t="s">
        <v>265</v>
      </c>
      <c r="E4388" s="12">
        <v>0.54166666666666663</v>
      </c>
      <c r="F4388" s="1">
        <v>4.125</v>
      </c>
      <c r="G4388" s="1">
        <v>5.694</v>
      </c>
      <c r="H4388" s="1">
        <v>3.9540000000000002</v>
      </c>
      <c r="I4388" s="1">
        <v>2.7130000000000001</v>
      </c>
      <c r="J4388" s="1">
        <v>3.6339999999999999</v>
      </c>
      <c r="K4388" s="1">
        <v>5.548</v>
      </c>
      <c r="L4388" s="1">
        <v>5.94</v>
      </c>
      <c r="M4388" s="1">
        <v>4.1100000000000003</v>
      </c>
      <c r="N4388" s="1">
        <v>2.8039999999999998</v>
      </c>
      <c r="O4388" s="1">
        <v>16.5</v>
      </c>
      <c r="P4388" s="1"/>
    </row>
    <row r="4389" spans="1:16" ht="13.5" x14ac:dyDescent="0.35">
      <c r="A4389" s="1">
        <v>4382</v>
      </c>
      <c r="B4389" s="1">
        <v>4382</v>
      </c>
      <c r="C4389" s="1">
        <v>4383</v>
      </c>
      <c r="D4389" s="1" t="s">
        <v>265</v>
      </c>
      <c r="E4389" s="12">
        <v>0.58333333333333337</v>
      </c>
      <c r="F4389" s="1">
        <v>0.96399999999999997</v>
      </c>
      <c r="G4389" s="1">
        <v>1.214</v>
      </c>
      <c r="H4389" s="1">
        <v>0.69799999999999995</v>
      </c>
      <c r="I4389" s="1">
        <v>1.0589999999999999</v>
      </c>
      <c r="J4389" s="1">
        <v>0.32300000000000001</v>
      </c>
      <c r="K4389" s="1">
        <v>1.0169999999999999</v>
      </c>
      <c r="L4389" s="1">
        <v>1.2410000000000001</v>
      </c>
      <c r="M4389" s="1">
        <v>0.69799999999999995</v>
      </c>
      <c r="N4389" s="1">
        <v>1.0780000000000001</v>
      </c>
      <c r="O4389" s="1">
        <v>43.408999999999999</v>
      </c>
      <c r="P4389" s="1"/>
    </row>
    <row r="4390" spans="1:16" ht="13.5" x14ac:dyDescent="0.35">
      <c r="A4390" s="1">
        <v>4383</v>
      </c>
      <c r="B4390" s="1">
        <v>4383</v>
      </c>
      <c r="C4390" s="1">
        <v>4384</v>
      </c>
      <c r="D4390" s="1" t="s">
        <v>265</v>
      </c>
      <c r="E4390" s="12">
        <v>0.625</v>
      </c>
      <c r="F4390" s="1">
        <v>1.26</v>
      </c>
      <c r="G4390" s="1">
        <v>0.90800000000000003</v>
      </c>
      <c r="H4390" s="1">
        <v>1.373</v>
      </c>
      <c r="I4390" s="1">
        <v>1.3009999999999999</v>
      </c>
      <c r="J4390" s="1">
        <v>3.202</v>
      </c>
      <c r="K4390" s="1">
        <v>1.085</v>
      </c>
      <c r="L4390" s="1">
        <v>0.96599999999999997</v>
      </c>
      <c r="M4390" s="1">
        <v>1.456</v>
      </c>
      <c r="N4390" s="1">
        <v>1.3580000000000001</v>
      </c>
      <c r="O4390" s="1">
        <v>0.16600000000000001</v>
      </c>
      <c r="P4390" s="1"/>
    </row>
    <row r="4391" spans="1:16" ht="13.5" x14ac:dyDescent="0.35">
      <c r="A4391" s="1">
        <v>4384</v>
      </c>
      <c r="B4391" s="1">
        <v>4384</v>
      </c>
      <c r="C4391" s="1">
        <v>4385</v>
      </c>
      <c r="D4391" s="1" t="s">
        <v>265</v>
      </c>
      <c r="E4391" s="12">
        <v>0.66666666666666663</v>
      </c>
      <c r="F4391" s="1">
        <v>1.7909999999999999</v>
      </c>
      <c r="G4391" s="1">
        <v>0.58199999999999996</v>
      </c>
      <c r="H4391" s="1">
        <v>1.59</v>
      </c>
      <c r="I4391" s="1">
        <v>6.976</v>
      </c>
      <c r="J4391" s="1">
        <v>3.6269999999999998</v>
      </c>
      <c r="K4391" s="1">
        <v>1.7789999999999999</v>
      </c>
      <c r="L4391" s="1">
        <v>1.103</v>
      </c>
      <c r="M4391" s="1">
        <v>1.181</v>
      </c>
      <c r="N4391" s="1">
        <v>6.8479999999999999</v>
      </c>
      <c r="O4391" s="1">
        <v>9.4009999999999998</v>
      </c>
      <c r="P4391" s="1"/>
    </row>
    <row r="4392" spans="1:16" ht="13.5" x14ac:dyDescent="0.35">
      <c r="A4392" s="1">
        <v>4385</v>
      </c>
      <c r="B4392" s="1">
        <v>4385</v>
      </c>
      <c r="C4392" s="1">
        <v>4386</v>
      </c>
      <c r="D4392" s="1" t="s">
        <v>265</v>
      </c>
      <c r="E4392" s="12">
        <v>0.70833333333333337</v>
      </c>
      <c r="F4392" s="1">
        <v>5.9169999999999998</v>
      </c>
      <c r="G4392" s="1">
        <v>7.2670000000000003</v>
      </c>
      <c r="H4392" s="1">
        <v>5.9779999999999998</v>
      </c>
      <c r="I4392" s="1">
        <v>1.042</v>
      </c>
      <c r="J4392" s="1">
        <v>2.4900000000000002</v>
      </c>
      <c r="K4392" s="1">
        <v>5.8920000000000003</v>
      </c>
      <c r="L4392" s="1">
        <v>7.6369999999999996</v>
      </c>
      <c r="M4392" s="1">
        <v>6.2809999999999997</v>
      </c>
      <c r="N4392" s="1">
        <v>1.0880000000000001</v>
      </c>
      <c r="O4392" s="1">
        <v>2.2850000000000001</v>
      </c>
      <c r="P4392" s="1"/>
    </row>
    <row r="4393" spans="1:16" ht="13.5" x14ac:dyDescent="0.35">
      <c r="A4393" s="1">
        <v>4386</v>
      </c>
      <c r="B4393" s="1">
        <v>4386</v>
      </c>
      <c r="C4393" s="1">
        <v>4387</v>
      </c>
      <c r="D4393" s="1" t="s">
        <v>265</v>
      </c>
      <c r="E4393" s="12">
        <v>0.75</v>
      </c>
      <c r="F4393" s="1">
        <v>2.9620000000000002</v>
      </c>
      <c r="G4393" s="1">
        <v>3.843</v>
      </c>
      <c r="H4393" s="1">
        <v>2.9929999999999999</v>
      </c>
      <c r="I4393" s="1">
        <v>0.76200000000000001</v>
      </c>
      <c r="J4393" s="1">
        <v>3.286</v>
      </c>
      <c r="K4393" s="1">
        <v>2.9420000000000002</v>
      </c>
      <c r="L4393" s="1">
        <v>4.0519999999999996</v>
      </c>
      <c r="M4393" s="1">
        <v>3.1579999999999999</v>
      </c>
      <c r="N4393" s="1">
        <v>0.81100000000000005</v>
      </c>
      <c r="O4393" s="1">
        <v>0.67900000000000005</v>
      </c>
      <c r="P4393" s="1"/>
    </row>
    <row r="4394" spans="1:16" ht="13.5" x14ac:dyDescent="0.35">
      <c r="A4394" s="1">
        <v>4387</v>
      </c>
      <c r="B4394" s="1">
        <v>4387</v>
      </c>
      <c r="C4394" s="1">
        <v>4388</v>
      </c>
      <c r="D4394" s="1" t="s">
        <v>265</v>
      </c>
      <c r="E4394" s="12">
        <v>0.79166666666666663</v>
      </c>
      <c r="F4394" s="1">
        <v>2.363</v>
      </c>
      <c r="G4394" s="1">
        <v>2.847</v>
      </c>
      <c r="H4394" s="1">
        <v>2.383</v>
      </c>
      <c r="I4394" s="1">
        <v>0.129</v>
      </c>
      <c r="J4394" s="1">
        <v>0.64900000000000002</v>
      </c>
      <c r="K4394" s="1">
        <v>2.3660000000000001</v>
      </c>
      <c r="L4394" s="1">
        <v>3.0059999999999998</v>
      </c>
      <c r="M4394" s="1">
        <v>2.5169999999999999</v>
      </c>
      <c r="N4394" s="1">
        <v>0.14599999999999999</v>
      </c>
      <c r="O4394" s="1">
        <v>2.6509999999999998</v>
      </c>
      <c r="P4394" s="1"/>
    </row>
    <row r="4395" spans="1:16" ht="13.5" x14ac:dyDescent="0.35">
      <c r="A4395" s="1">
        <v>4388</v>
      </c>
      <c r="B4395" s="1">
        <v>4388</v>
      </c>
      <c r="C4395" s="1">
        <v>4389</v>
      </c>
      <c r="D4395" s="1" t="s">
        <v>265</v>
      </c>
      <c r="E4395" s="12">
        <v>0.83333333333333337</v>
      </c>
      <c r="F4395" s="1">
        <v>3.0179999999999998</v>
      </c>
      <c r="G4395" s="1">
        <v>3.8610000000000002</v>
      </c>
      <c r="H4395" s="1">
        <v>3.0150000000000001</v>
      </c>
      <c r="I4395" s="1">
        <v>0.94199999999999995</v>
      </c>
      <c r="J4395" s="1">
        <v>0.26600000000000001</v>
      </c>
      <c r="K4395" s="1">
        <v>2.9860000000000002</v>
      </c>
      <c r="L4395" s="1">
        <v>4.0540000000000003</v>
      </c>
      <c r="M4395" s="1">
        <v>3.1640000000000001</v>
      </c>
      <c r="N4395" s="1">
        <v>0.98299999999999998</v>
      </c>
      <c r="O4395" s="1">
        <v>8.4000000000000005E-2</v>
      </c>
      <c r="P4395" s="1"/>
    </row>
    <row r="4396" spans="1:16" ht="13.5" x14ac:dyDescent="0.35">
      <c r="A4396" s="1">
        <v>4389</v>
      </c>
      <c r="B4396" s="1">
        <v>4389</v>
      </c>
      <c r="C4396" s="1">
        <v>4390</v>
      </c>
      <c r="D4396" s="1" t="s">
        <v>265</v>
      </c>
      <c r="E4396" s="12">
        <v>0.875</v>
      </c>
      <c r="F4396" s="1">
        <v>2.2050000000000001</v>
      </c>
      <c r="G4396" s="1">
        <v>2.8519999999999999</v>
      </c>
      <c r="H4396" s="1">
        <v>2.169</v>
      </c>
      <c r="I4396" s="1">
        <v>0.72599999999999998</v>
      </c>
      <c r="J4396" s="1">
        <v>0.84199999999999997</v>
      </c>
      <c r="K4396" s="1">
        <v>2.1890000000000001</v>
      </c>
      <c r="L4396" s="1">
        <v>3.0019999999999998</v>
      </c>
      <c r="M4396" s="1">
        <v>2.2839999999999998</v>
      </c>
      <c r="N4396" s="1">
        <v>0.76500000000000001</v>
      </c>
      <c r="O4396" s="1">
        <v>3.5999999999999997E-2</v>
      </c>
      <c r="P4396" s="1"/>
    </row>
    <row r="4397" spans="1:16" ht="13.5" x14ac:dyDescent="0.35">
      <c r="A4397" s="1">
        <v>4390</v>
      </c>
      <c r="B4397" s="1">
        <v>4390</v>
      </c>
      <c r="C4397" s="1">
        <v>4391</v>
      </c>
      <c r="D4397" s="1" t="s">
        <v>265</v>
      </c>
      <c r="E4397" s="12">
        <v>0.91666666666666663</v>
      </c>
      <c r="F4397" s="1">
        <v>3.8140000000000001</v>
      </c>
      <c r="G4397" s="1">
        <v>4.1639999999999997</v>
      </c>
      <c r="H4397" s="1">
        <v>3.7850000000000001</v>
      </c>
      <c r="I4397" s="1">
        <v>0.35899999999999999</v>
      </c>
      <c r="J4397" s="1">
        <v>1.071</v>
      </c>
      <c r="K4397" s="1">
        <v>3.8029999999999999</v>
      </c>
      <c r="L4397" s="1">
        <v>4.38</v>
      </c>
      <c r="M4397" s="1">
        <v>3.9809999999999999</v>
      </c>
      <c r="N4397" s="1">
        <v>0.379</v>
      </c>
      <c r="O4397" s="1">
        <v>3.7999999999999999E-2</v>
      </c>
      <c r="P4397" s="1"/>
    </row>
    <row r="4398" spans="1:16" ht="13.5" x14ac:dyDescent="0.35">
      <c r="A4398" s="1">
        <v>4391</v>
      </c>
      <c r="B4398" s="1">
        <v>4391</v>
      </c>
      <c r="C4398" s="1">
        <v>4392</v>
      </c>
      <c r="D4398" s="1" t="s">
        <v>265</v>
      </c>
      <c r="E4398" s="12">
        <v>0.95833333333333337</v>
      </c>
      <c r="F4398" s="1">
        <v>2.4020000000000001</v>
      </c>
      <c r="G4398" s="1">
        <v>2.7069999999999999</v>
      </c>
      <c r="H4398" s="1">
        <v>2.2770000000000001</v>
      </c>
      <c r="I4398" s="1">
        <v>0.113</v>
      </c>
      <c r="J4398" s="1">
        <v>0.113</v>
      </c>
      <c r="K4398" s="1">
        <v>2.391</v>
      </c>
      <c r="L4398" s="1">
        <v>2.84</v>
      </c>
      <c r="M4398" s="1">
        <v>2.3879999999999999</v>
      </c>
      <c r="N4398" s="1">
        <v>0.111</v>
      </c>
      <c r="O4398" s="1">
        <v>0.111</v>
      </c>
      <c r="P4398" s="1"/>
    </row>
    <row r="4399" spans="1:16" ht="13.5" x14ac:dyDescent="0.35">
      <c r="A4399" s="1">
        <v>4392</v>
      </c>
      <c r="B4399" s="1">
        <v>4392</v>
      </c>
      <c r="C4399" s="1">
        <v>4393</v>
      </c>
      <c r="D4399" s="1" t="s">
        <v>266</v>
      </c>
      <c r="E4399" s="12">
        <v>0</v>
      </c>
      <c r="F4399" s="1">
        <v>0.6</v>
      </c>
      <c r="G4399" s="1">
        <v>0.747</v>
      </c>
      <c r="H4399" s="1">
        <v>0.60899999999999999</v>
      </c>
      <c r="I4399" s="1">
        <v>0.126</v>
      </c>
      <c r="J4399" s="1">
        <v>0.126</v>
      </c>
      <c r="K4399" s="1">
        <v>0.58899999999999997</v>
      </c>
      <c r="L4399" s="1">
        <v>0.79400000000000004</v>
      </c>
      <c r="M4399" s="1">
        <v>0.64900000000000002</v>
      </c>
      <c r="N4399" s="1">
        <v>0.124</v>
      </c>
      <c r="O4399" s="1">
        <v>0.124</v>
      </c>
      <c r="P4399" s="1"/>
    </row>
    <row r="4400" spans="1:16" ht="13.5" x14ac:dyDescent="0.35">
      <c r="A4400" s="1">
        <v>4393</v>
      </c>
      <c r="B4400" s="1">
        <v>4393</v>
      </c>
      <c r="C4400" s="1">
        <v>4394</v>
      </c>
      <c r="D4400" s="1" t="s">
        <v>266</v>
      </c>
      <c r="E4400" s="12">
        <v>4.1666666666666664E-2</v>
      </c>
      <c r="F4400" s="1">
        <v>5.9980000000000002</v>
      </c>
      <c r="G4400" s="1">
        <v>6.7880000000000003</v>
      </c>
      <c r="H4400" s="1">
        <v>5.8789999999999996</v>
      </c>
      <c r="I4400" s="1">
        <v>9.0999999999999998E-2</v>
      </c>
      <c r="J4400" s="1">
        <v>9.0999999999999998E-2</v>
      </c>
      <c r="K4400" s="1">
        <v>5.99</v>
      </c>
      <c r="L4400" s="1">
        <v>7.1470000000000002</v>
      </c>
      <c r="M4400" s="1">
        <v>6.1909999999999998</v>
      </c>
      <c r="N4400" s="1">
        <v>0.09</v>
      </c>
      <c r="O4400" s="1">
        <v>0.09</v>
      </c>
      <c r="P4400" s="1"/>
    </row>
    <row r="4401" spans="1:16" ht="13.5" x14ac:dyDescent="0.35">
      <c r="A4401" s="1">
        <v>4394</v>
      </c>
      <c r="B4401" s="1">
        <v>4394</v>
      </c>
      <c r="C4401" s="1">
        <v>4395</v>
      </c>
      <c r="D4401" s="1" t="s">
        <v>266</v>
      </c>
      <c r="E4401" s="12">
        <v>8.3333333333333329E-2</v>
      </c>
      <c r="F4401" s="1">
        <v>6.944</v>
      </c>
      <c r="G4401" s="1">
        <v>8.1530000000000005</v>
      </c>
      <c r="H4401" s="1">
        <v>6.8550000000000004</v>
      </c>
      <c r="I4401" s="1">
        <v>0.66500000000000004</v>
      </c>
      <c r="J4401" s="1">
        <v>0.112</v>
      </c>
      <c r="K4401" s="1">
        <v>6.9210000000000003</v>
      </c>
      <c r="L4401" s="1">
        <v>8.57</v>
      </c>
      <c r="M4401" s="1">
        <v>7.2050000000000001</v>
      </c>
      <c r="N4401" s="1">
        <v>0.69299999999999995</v>
      </c>
      <c r="O4401" s="1">
        <v>0.105</v>
      </c>
      <c r="P4401" s="1"/>
    </row>
    <row r="4402" spans="1:16" ht="13.5" x14ac:dyDescent="0.35">
      <c r="A4402" s="1">
        <v>4395</v>
      </c>
      <c r="B4402" s="1">
        <v>4395</v>
      </c>
      <c r="C4402" s="1">
        <v>4396</v>
      </c>
      <c r="D4402" s="1" t="s">
        <v>266</v>
      </c>
      <c r="E4402" s="12">
        <v>0.125</v>
      </c>
      <c r="F4402" s="1">
        <v>8.2910000000000004</v>
      </c>
      <c r="G4402" s="1">
        <v>10.574999999999999</v>
      </c>
      <c r="H4402" s="1">
        <v>8.1609999999999996</v>
      </c>
      <c r="I4402" s="1">
        <v>1.9850000000000001</v>
      </c>
      <c r="J4402" s="1">
        <v>2.2930000000000001</v>
      </c>
      <c r="K4402" s="1">
        <v>8.2989999999999995</v>
      </c>
      <c r="L4402" s="1">
        <v>11.134</v>
      </c>
      <c r="M4402" s="1">
        <v>8.5939999999999994</v>
      </c>
      <c r="N4402" s="1">
        <v>2.0960000000000001</v>
      </c>
      <c r="O4402" s="1">
        <v>0.183</v>
      </c>
      <c r="P4402" s="1"/>
    </row>
    <row r="4403" spans="1:16" ht="13.5" x14ac:dyDescent="0.35">
      <c r="A4403" s="1">
        <v>4396</v>
      </c>
      <c r="B4403" s="1">
        <v>4396</v>
      </c>
      <c r="C4403" s="1">
        <v>4397</v>
      </c>
      <c r="D4403" s="1" t="s">
        <v>266</v>
      </c>
      <c r="E4403" s="12">
        <v>0.16666666666666666</v>
      </c>
      <c r="F4403" s="1">
        <v>10.342000000000001</v>
      </c>
      <c r="G4403" s="1">
        <v>12.393000000000001</v>
      </c>
      <c r="H4403" s="1">
        <v>10.220000000000001</v>
      </c>
      <c r="I4403" s="1">
        <v>1.6040000000000001</v>
      </c>
      <c r="J4403" s="1">
        <v>0.254</v>
      </c>
      <c r="K4403" s="1">
        <v>10.364000000000001</v>
      </c>
      <c r="L4403" s="1">
        <v>13.023999999999999</v>
      </c>
      <c r="M4403" s="1">
        <v>10.737</v>
      </c>
      <c r="N4403" s="1">
        <v>1.673</v>
      </c>
      <c r="O4403" s="1">
        <v>0.29699999999999999</v>
      </c>
      <c r="P4403" s="1"/>
    </row>
    <row r="4404" spans="1:16" ht="13.5" x14ac:dyDescent="0.35">
      <c r="A4404" s="1">
        <v>4397</v>
      </c>
      <c r="B4404" s="1">
        <v>4397</v>
      </c>
      <c r="C4404" s="1">
        <v>4398</v>
      </c>
      <c r="D4404" s="1" t="s">
        <v>266</v>
      </c>
      <c r="E4404" s="12">
        <v>0.20833333333333334</v>
      </c>
      <c r="F4404" s="1">
        <v>3.5310000000000001</v>
      </c>
      <c r="G4404" s="1">
        <v>4.4080000000000004</v>
      </c>
      <c r="H4404" s="1">
        <v>3.5249999999999999</v>
      </c>
      <c r="I4404" s="1">
        <v>0.86499999999999999</v>
      </c>
      <c r="J4404" s="1">
        <v>0.13100000000000001</v>
      </c>
      <c r="K4404" s="1">
        <v>3.5270000000000001</v>
      </c>
      <c r="L4404" s="1">
        <v>4.63</v>
      </c>
      <c r="M4404" s="1">
        <v>3.7010000000000001</v>
      </c>
      <c r="N4404" s="1">
        <v>0.90300000000000002</v>
      </c>
      <c r="O4404" s="1">
        <v>0.16500000000000001</v>
      </c>
      <c r="P4404" s="1"/>
    </row>
    <row r="4405" spans="1:16" ht="13.5" x14ac:dyDescent="0.35">
      <c r="A4405" s="1">
        <v>4398</v>
      </c>
      <c r="B4405" s="1">
        <v>4398</v>
      </c>
      <c r="C4405" s="1">
        <v>4399</v>
      </c>
      <c r="D4405" s="1" t="s">
        <v>266</v>
      </c>
      <c r="E4405" s="12">
        <v>0.25</v>
      </c>
      <c r="F4405" s="1">
        <v>3.6549999999999998</v>
      </c>
      <c r="G4405" s="1">
        <v>4.4390000000000001</v>
      </c>
      <c r="H4405" s="1">
        <v>3.5409999999999999</v>
      </c>
      <c r="I4405" s="1">
        <v>0.82299999999999995</v>
      </c>
      <c r="J4405" s="1">
        <v>3.17</v>
      </c>
      <c r="K4405" s="1">
        <v>3.6230000000000002</v>
      </c>
      <c r="L4405" s="1">
        <v>4.6660000000000004</v>
      </c>
      <c r="M4405" s="1">
        <v>3.7210000000000001</v>
      </c>
      <c r="N4405" s="1">
        <v>0.86099999999999999</v>
      </c>
      <c r="O4405" s="1">
        <v>0.107</v>
      </c>
      <c r="P4405" s="1"/>
    </row>
    <row r="4406" spans="1:16" ht="13.5" x14ac:dyDescent="0.35">
      <c r="A4406" s="1">
        <v>4399</v>
      </c>
      <c r="B4406" s="1">
        <v>4399</v>
      </c>
      <c r="C4406" s="1">
        <v>4400</v>
      </c>
      <c r="D4406" s="1" t="s">
        <v>266</v>
      </c>
      <c r="E4406" s="12">
        <v>0.29166666666666669</v>
      </c>
      <c r="F4406" s="1">
        <v>8.1720000000000006</v>
      </c>
      <c r="G4406" s="1">
        <v>7.8570000000000002</v>
      </c>
      <c r="H4406" s="1">
        <v>8.1809999999999992</v>
      </c>
      <c r="I4406" s="1">
        <v>9.2230000000000008</v>
      </c>
      <c r="J4406" s="1">
        <v>9.4939999999999998</v>
      </c>
      <c r="K4406" s="1">
        <v>8.1690000000000005</v>
      </c>
      <c r="L4406" s="1">
        <v>7.7729999999999997</v>
      </c>
      <c r="M4406" s="1">
        <v>8.1140000000000008</v>
      </c>
      <c r="N4406" s="1">
        <v>9.2089999999999996</v>
      </c>
      <c r="O4406" s="1">
        <v>8.1180000000000003</v>
      </c>
      <c r="P4406" s="1"/>
    </row>
    <row r="4407" spans="1:16" ht="13.5" x14ac:dyDescent="0.35">
      <c r="A4407" s="1">
        <v>4400</v>
      </c>
      <c r="B4407" s="1">
        <v>4400</v>
      </c>
      <c r="C4407" s="1">
        <v>4401</v>
      </c>
      <c r="D4407" s="1" t="s">
        <v>266</v>
      </c>
      <c r="E4407" s="12">
        <v>0.33333333333333331</v>
      </c>
      <c r="F4407" s="1">
        <v>9.282</v>
      </c>
      <c r="G4407" s="1">
        <v>11.547000000000001</v>
      </c>
      <c r="H4407" s="1">
        <v>9.2550000000000008</v>
      </c>
      <c r="I4407" s="1">
        <v>1.8540000000000001</v>
      </c>
      <c r="J4407" s="1">
        <v>5.9020000000000001</v>
      </c>
      <c r="K4407" s="1">
        <v>9.2509999999999994</v>
      </c>
      <c r="L4407" s="1">
        <v>12.153</v>
      </c>
      <c r="M4407" s="1">
        <v>9.7409999999999997</v>
      </c>
      <c r="N4407" s="1">
        <v>1.9550000000000001</v>
      </c>
      <c r="O4407" s="1">
        <v>4.6870000000000003</v>
      </c>
      <c r="P4407" s="1"/>
    </row>
    <row r="4408" spans="1:16" ht="13.5" x14ac:dyDescent="0.35">
      <c r="A4408" s="1">
        <v>4401</v>
      </c>
      <c r="B4408" s="1">
        <v>4401</v>
      </c>
      <c r="C4408" s="1">
        <v>4402</v>
      </c>
      <c r="D4408" s="1" t="s">
        <v>266</v>
      </c>
      <c r="E4408" s="12">
        <v>0.375</v>
      </c>
      <c r="F4408" s="1">
        <v>6.5750000000000002</v>
      </c>
      <c r="G4408" s="1">
        <v>7.9960000000000004</v>
      </c>
      <c r="H4408" s="1">
        <v>6.5119999999999996</v>
      </c>
      <c r="I4408" s="1">
        <v>1.1060000000000001</v>
      </c>
      <c r="J4408" s="1">
        <v>4.0860000000000003</v>
      </c>
      <c r="K4408" s="1">
        <v>6.5279999999999996</v>
      </c>
      <c r="L4408" s="1">
        <v>8.4120000000000008</v>
      </c>
      <c r="M4408" s="1">
        <v>6.851</v>
      </c>
      <c r="N4408" s="1">
        <v>1.163</v>
      </c>
      <c r="O4408" s="1">
        <v>2.0499999999999998</v>
      </c>
      <c r="P4408" s="1"/>
    </row>
    <row r="4409" spans="1:16" ht="13.5" x14ac:dyDescent="0.35">
      <c r="A4409" s="1">
        <v>4402</v>
      </c>
      <c r="B4409" s="1">
        <v>4402</v>
      </c>
      <c r="C4409" s="1">
        <v>4403</v>
      </c>
      <c r="D4409" s="1" t="s">
        <v>266</v>
      </c>
      <c r="E4409" s="12">
        <v>0.41666666666666669</v>
      </c>
      <c r="F4409" s="1">
        <v>3.0339999999999998</v>
      </c>
      <c r="G4409" s="1">
        <v>4.2569999999999997</v>
      </c>
      <c r="H4409" s="1">
        <v>3.077</v>
      </c>
      <c r="I4409" s="1">
        <v>1.288</v>
      </c>
      <c r="J4409" s="1">
        <v>0.23100000000000001</v>
      </c>
      <c r="K4409" s="1">
        <v>3.11</v>
      </c>
      <c r="L4409" s="1">
        <v>4.4909999999999997</v>
      </c>
      <c r="M4409" s="1">
        <v>3.25</v>
      </c>
      <c r="N4409" s="1">
        <v>1.367</v>
      </c>
      <c r="O4409" s="1">
        <v>10.842000000000001</v>
      </c>
      <c r="P4409" s="1"/>
    </row>
    <row r="4410" spans="1:16" ht="13.5" x14ac:dyDescent="0.35">
      <c r="A4410" s="1">
        <v>4403</v>
      </c>
      <c r="B4410" s="1">
        <v>4403</v>
      </c>
      <c r="C4410" s="1">
        <v>4404</v>
      </c>
      <c r="D4410" s="1" t="s">
        <v>266</v>
      </c>
      <c r="E4410" s="12">
        <v>0.45833333333333331</v>
      </c>
      <c r="F4410" s="1">
        <v>7.758</v>
      </c>
      <c r="G4410" s="1">
        <v>10.202999999999999</v>
      </c>
      <c r="H4410" s="1">
        <v>7.891</v>
      </c>
      <c r="I4410" s="1">
        <v>3.0649999999999999</v>
      </c>
      <c r="J4410" s="1">
        <v>2.3420000000000001</v>
      </c>
      <c r="K4410" s="1">
        <v>7.782</v>
      </c>
      <c r="L4410" s="1">
        <v>10.714</v>
      </c>
      <c r="M4410" s="1">
        <v>8.282</v>
      </c>
      <c r="N4410" s="1">
        <v>3.2040000000000002</v>
      </c>
      <c r="O4410" s="1">
        <v>15.616</v>
      </c>
      <c r="P4410" s="1"/>
    </row>
    <row r="4411" spans="1:16" ht="13.5" x14ac:dyDescent="0.35">
      <c r="A4411" s="1">
        <v>4404</v>
      </c>
      <c r="B4411" s="1">
        <v>4404</v>
      </c>
      <c r="C4411" s="1">
        <v>4405</v>
      </c>
      <c r="D4411" s="1" t="s">
        <v>266</v>
      </c>
      <c r="E4411" s="12">
        <v>0.5</v>
      </c>
      <c r="F4411" s="1">
        <v>10.36</v>
      </c>
      <c r="G4411" s="1">
        <v>14.199</v>
      </c>
      <c r="H4411" s="1">
        <v>10.193</v>
      </c>
      <c r="I4411" s="1">
        <v>5.0469999999999997</v>
      </c>
      <c r="J4411" s="1">
        <v>10.52</v>
      </c>
      <c r="K4411" s="1">
        <v>11.47</v>
      </c>
      <c r="L4411" s="1">
        <v>14.957000000000001</v>
      </c>
      <c r="M4411" s="1">
        <v>10.743</v>
      </c>
      <c r="N4411" s="1">
        <v>5.3289999999999997</v>
      </c>
      <c r="O4411" s="1">
        <v>29.309000000000001</v>
      </c>
      <c r="P4411" s="1"/>
    </row>
    <row r="4412" spans="1:16" ht="13.5" x14ac:dyDescent="0.35">
      <c r="A4412" s="1">
        <v>4405</v>
      </c>
      <c r="B4412" s="1">
        <v>4405</v>
      </c>
      <c r="C4412" s="1">
        <v>4406</v>
      </c>
      <c r="D4412" s="1" t="s">
        <v>266</v>
      </c>
      <c r="E4412" s="12">
        <v>0.54166666666666663</v>
      </c>
      <c r="F4412" s="1">
        <v>8.9760000000000009</v>
      </c>
      <c r="G4412" s="1">
        <v>10.539</v>
      </c>
      <c r="H4412" s="1">
        <v>7.2690000000000001</v>
      </c>
      <c r="I4412" s="1">
        <v>4.1390000000000002</v>
      </c>
      <c r="J4412" s="1">
        <v>5.024</v>
      </c>
      <c r="K4412" s="1">
        <v>8.3320000000000007</v>
      </c>
      <c r="L4412" s="1">
        <v>11.1</v>
      </c>
      <c r="M4412" s="1">
        <v>7.66</v>
      </c>
      <c r="N4412" s="1">
        <v>4.367</v>
      </c>
      <c r="O4412" s="1">
        <v>6.5069999999999997</v>
      </c>
      <c r="P4412" s="1"/>
    </row>
    <row r="4413" spans="1:16" ht="13.5" x14ac:dyDescent="0.35">
      <c r="A4413" s="1">
        <v>4406</v>
      </c>
      <c r="B4413" s="1">
        <v>4406</v>
      </c>
      <c r="C4413" s="1">
        <v>4407</v>
      </c>
      <c r="D4413" s="1" t="s">
        <v>266</v>
      </c>
      <c r="E4413" s="12">
        <v>0.58333333333333337</v>
      </c>
      <c r="F4413" s="1">
        <v>7.8789999999999996</v>
      </c>
      <c r="G4413" s="1">
        <v>9.39</v>
      </c>
      <c r="H4413" s="1">
        <v>6.3760000000000003</v>
      </c>
      <c r="I4413" s="1">
        <v>4.5830000000000002</v>
      </c>
      <c r="J4413" s="1">
        <v>5.9969999999999999</v>
      </c>
      <c r="K4413" s="1">
        <v>8.4960000000000004</v>
      </c>
      <c r="L4413" s="1">
        <v>9.8770000000000007</v>
      </c>
      <c r="M4413" s="1">
        <v>6.7060000000000004</v>
      </c>
      <c r="N4413" s="1">
        <v>4.819</v>
      </c>
      <c r="O4413" s="1">
        <v>14.987</v>
      </c>
      <c r="P4413" s="1"/>
    </row>
    <row r="4414" spans="1:16" ht="13.5" x14ac:dyDescent="0.35">
      <c r="A4414" s="1">
        <v>4407</v>
      </c>
      <c r="B4414" s="1">
        <v>4407</v>
      </c>
      <c r="C4414" s="1">
        <v>4408</v>
      </c>
      <c r="D4414" s="1" t="s">
        <v>266</v>
      </c>
      <c r="E4414" s="12">
        <v>0.625</v>
      </c>
      <c r="F4414" s="1">
        <v>5.0289999999999999</v>
      </c>
      <c r="G4414" s="1">
        <v>6.7089999999999996</v>
      </c>
      <c r="H4414" s="1">
        <v>4.7869999999999999</v>
      </c>
      <c r="I4414" s="1">
        <v>2.4079999999999999</v>
      </c>
      <c r="J4414" s="1">
        <v>0.64900000000000002</v>
      </c>
      <c r="K4414" s="1">
        <v>4.9480000000000004</v>
      </c>
      <c r="L4414" s="1">
        <v>7.0629999999999997</v>
      </c>
      <c r="M4414" s="1">
        <v>5.0419999999999998</v>
      </c>
      <c r="N4414" s="1">
        <v>2.5390000000000001</v>
      </c>
      <c r="O4414" s="1">
        <v>4.9669999999999996</v>
      </c>
      <c r="P4414" s="1"/>
    </row>
    <row r="4415" spans="1:16" ht="13.5" x14ac:dyDescent="0.35">
      <c r="A4415" s="1">
        <v>4408</v>
      </c>
      <c r="B4415" s="1">
        <v>4408</v>
      </c>
      <c r="C4415" s="1">
        <v>4409</v>
      </c>
      <c r="D4415" s="1" t="s">
        <v>266</v>
      </c>
      <c r="E4415" s="12">
        <v>0.66666666666666663</v>
      </c>
      <c r="F4415" s="1">
        <v>9.625</v>
      </c>
      <c r="G4415" s="1">
        <v>10.16</v>
      </c>
      <c r="H4415" s="1">
        <v>9.4190000000000005</v>
      </c>
      <c r="I4415" s="1">
        <v>10.978</v>
      </c>
      <c r="J4415" s="1">
        <v>5.7939999999999996</v>
      </c>
      <c r="K4415" s="1">
        <v>9.6219999999999999</v>
      </c>
      <c r="L4415" s="1">
        <v>10.188000000000001</v>
      </c>
      <c r="M4415" s="1">
        <v>9.407</v>
      </c>
      <c r="N4415" s="1">
        <v>11.048</v>
      </c>
      <c r="O4415" s="1">
        <v>6.2350000000000003</v>
      </c>
      <c r="P4415" s="1"/>
    </row>
    <row r="4416" spans="1:16" ht="13.5" x14ac:dyDescent="0.35">
      <c r="A4416" s="1">
        <v>4409</v>
      </c>
      <c r="B4416" s="1">
        <v>4409</v>
      </c>
      <c r="C4416" s="1">
        <v>4410</v>
      </c>
      <c r="D4416" s="1" t="s">
        <v>266</v>
      </c>
      <c r="E4416" s="12">
        <v>0.70833333333333337</v>
      </c>
      <c r="F4416" s="1">
        <v>1.5649999999999999</v>
      </c>
      <c r="G4416" s="1">
        <v>2.363</v>
      </c>
      <c r="H4416" s="1">
        <v>1.8580000000000001</v>
      </c>
      <c r="I4416" s="1">
        <v>0.17</v>
      </c>
      <c r="J4416" s="1">
        <v>6.9450000000000003</v>
      </c>
      <c r="K4416" s="1">
        <v>1.5069999999999999</v>
      </c>
      <c r="L4416" s="1">
        <v>2.5009999999999999</v>
      </c>
      <c r="M4416" s="1">
        <v>1.97</v>
      </c>
      <c r="N4416" s="1">
        <v>0.19400000000000001</v>
      </c>
      <c r="O4416" s="1">
        <v>17.838000000000001</v>
      </c>
      <c r="P4416" s="1"/>
    </row>
    <row r="4417" spans="1:16" ht="13.5" x14ac:dyDescent="0.35">
      <c r="A4417" s="1">
        <v>4410</v>
      </c>
      <c r="B4417" s="1">
        <v>4410</v>
      </c>
      <c r="C4417" s="1">
        <v>4411</v>
      </c>
      <c r="D4417" s="1" t="s">
        <v>266</v>
      </c>
      <c r="E4417" s="12">
        <v>0.75</v>
      </c>
      <c r="F4417" s="1">
        <v>4.5709999999999997</v>
      </c>
      <c r="G4417" s="1">
        <v>6.8920000000000003</v>
      </c>
      <c r="H4417" s="1">
        <v>4.3159999999999998</v>
      </c>
      <c r="I4417" s="1">
        <v>3.4590000000000001</v>
      </c>
      <c r="J4417" s="1">
        <v>12.093</v>
      </c>
      <c r="K4417" s="1">
        <v>4.5819999999999999</v>
      </c>
      <c r="L4417" s="1">
        <v>7.26</v>
      </c>
      <c r="M4417" s="1">
        <v>4.55</v>
      </c>
      <c r="N4417" s="1">
        <v>3.6480000000000001</v>
      </c>
      <c r="O4417" s="1">
        <v>27.312000000000001</v>
      </c>
      <c r="P4417" s="1"/>
    </row>
    <row r="4418" spans="1:16" ht="13.5" x14ac:dyDescent="0.35">
      <c r="A4418" s="1">
        <v>4411</v>
      </c>
      <c r="B4418" s="1">
        <v>4411</v>
      </c>
      <c r="C4418" s="1">
        <v>4412</v>
      </c>
      <c r="D4418" s="1" t="s">
        <v>266</v>
      </c>
      <c r="E4418" s="12">
        <v>0.79166666666666663</v>
      </c>
      <c r="F4418" s="1">
        <v>6.8000000000000005E-2</v>
      </c>
      <c r="G4418" s="1">
        <v>9.4E-2</v>
      </c>
      <c r="H4418" s="1">
        <v>9.4E-2</v>
      </c>
      <c r="I4418" s="1">
        <v>9.4E-2</v>
      </c>
      <c r="J4418" s="1">
        <v>9.4E-2</v>
      </c>
      <c r="K4418" s="1">
        <v>0.108</v>
      </c>
      <c r="L4418" s="1">
        <v>9.4E-2</v>
      </c>
      <c r="M4418" s="1">
        <v>9.4E-2</v>
      </c>
      <c r="N4418" s="1">
        <v>9.4E-2</v>
      </c>
      <c r="O4418" s="1">
        <v>9.4E-2</v>
      </c>
      <c r="P4418" s="1"/>
    </row>
    <row r="4419" spans="1:16" ht="13.5" x14ac:dyDescent="0.35">
      <c r="A4419" s="1">
        <v>4412</v>
      </c>
      <c r="B4419" s="1">
        <v>4412</v>
      </c>
      <c r="C4419" s="1">
        <v>4413</v>
      </c>
      <c r="D4419" s="1" t="s">
        <v>266</v>
      </c>
      <c r="E4419" s="12">
        <v>0.83333333333333337</v>
      </c>
      <c r="F4419" s="1">
        <v>3.6909999999999998</v>
      </c>
      <c r="G4419" s="1">
        <v>5.242</v>
      </c>
      <c r="H4419" s="1">
        <v>3.6989999999999998</v>
      </c>
      <c r="I4419" s="1">
        <v>2.032</v>
      </c>
      <c r="J4419" s="1">
        <v>7.3490000000000002</v>
      </c>
      <c r="K4419" s="1">
        <v>3.7040000000000002</v>
      </c>
      <c r="L4419" s="1">
        <v>5.5110000000000001</v>
      </c>
      <c r="M4419" s="1">
        <v>3.8879999999999999</v>
      </c>
      <c r="N4419" s="1">
        <v>2.1349999999999998</v>
      </c>
      <c r="O4419" s="1">
        <v>14.329000000000001</v>
      </c>
      <c r="P4419" s="1"/>
    </row>
    <row r="4420" spans="1:16" ht="13.5" x14ac:dyDescent="0.35">
      <c r="A4420" s="1">
        <v>4413</v>
      </c>
      <c r="B4420" s="1">
        <v>4413</v>
      </c>
      <c r="C4420" s="1">
        <v>4414</v>
      </c>
      <c r="D4420" s="1" t="s">
        <v>266</v>
      </c>
      <c r="E4420" s="12">
        <v>0.875</v>
      </c>
      <c r="F4420" s="1">
        <v>16.670999999999999</v>
      </c>
      <c r="G4420" s="1">
        <v>23.486000000000001</v>
      </c>
      <c r="H4420" s="1">
        <v>16.463000000000001</v>
      </c>
      <c r="I4420" s="1">
        <v>8.9489999999999998</v>
      </c>
      <c r="J4420" s="1">
        <v>29.262</v>
      </c>
      <c r="K4420" s="1">
        <v>16.702000000000002</v>
      </c>
      <c r="L4420" s="1">
        <v>24.704999999999998</v>
      </c>
      <c r="M4420" s="1">
        <v>17.318000000000001</v>
      </c>
      <c r="N4420" s="1">
        <v>9.4120000000000008</v>
      </c>
      <c r="O4420" s="1">
        <v>68.046999999999997</v>
      </c>
      <c r="P4420" s="1"/>
    </row>
    <row r="4421" spans="1:16" ht="13.5" x14ac:dyDescent="0.35">
      <c r="A4421" s="1">
        <v>4414</v>
      </c>
      <c r="B4421" s="1">
        <v>4414</v>
      </c>
      <c r="C4421" s="1">
        <v>4415</v>
      </c>
      <c r="D4421" s="1" t="s">
        <v>266</v>
      </c>
      <c r="E4421" s="12">
        <v>0.91666666666666663</v>
      </c>
      <c r="F4421" s="1">
        <v>7.1029999999999998</v>
      </c>
      <c r="G4421" s="1">
        <v>9.7430000000000003</v>
      </c>
      <c r="H4421" s="1">
        <v>7.117</v>
      </c>
      <c r="I4421" s="1">
        <v>3.1850000000000001</v>
      </c>
      <c r="J4421" s="1">
        <v>14.09</v>
      </c>
      <c r="K4421" s="1">
        <v>7.0250000000000004</v>
      </c>
      <c r="L4421" s="1">
        <v>10.254</v>
      </c>
      <c r="M4421" s="1">
        <v>7.492</v>
      </c>
      <c r="N4421" s="1">
        <v>3.355</v>
      </c>
      <c r="O4421" s="1">
        <v>21.33</v>
      </c>
      <c r="P4421" s="1"/>
    </row>
    <row r="4422" spans="1:16" ht="13.5" x14ac:dyDescent="0.35">
      <c r="A4422" s="1">
        <v>4415</v>
      </c>
      <c r="B4422" s="1">
        <v>4415</v>
      </c>
      <c r="C4422" s="1">
        <v>4416</v>
      </c>
      <c r="D4422" s="1" t="s">
        <v>266</v>
      </c>
      <c r="E4422" s="12">
        <v>0.95833333333333337</v>
      </c>
      <c r="F4422" s="1">
        <v>12.927</v>
      </c>
      <c r="G4422" s="1">
        <v>18.713000000000001</v>
      </c>
      <c r="H4422" s="1">
        <v>12.773999999999999</v>
      </c>
      <c r="I4422" s="1">
        <v>7.5250000000000004</v>
      </c>
      <c r="J4422" s="1">
        <v>22.251000000000001</v>
      </c>
      <c r="K4422" s="1">
        <v>13.048</v>
      </c>
      <c r="L4422" s="1">
        <v>19.692</v>
      </c>
      <c r="M4422" s="1">
        <v>13.444000000000001</v>
      </c>
      <c r="N4422" s="1">
        <v>7.9210000000000003</v>
      </c>
      <c r="O4422" s="1">
        <v>60.776000000000003</v>
      </c>
      <c r="P4422" s="1"/>
    </row>
    <row r="4423" spans="1:16" ht="13.5" x14ac:dyDescent="0.35">
      <c r="A4423" s="1">
        <v>4416</v>
      </c>
      <c r="B4423" s="1">
        <v>4416</v>
      </c>
      <c r="C4423" s="1">
        <v>4417</v>
      </c>
      <c r="D4423" s="1" t="s">
        <v>267</v>
      </c>
      <c r="E4423" s="12">
        <v>0</v>
      </c>
      <c r="F4423" s="1">
        <v>0.155</v>
      </c>
      <c r="G4423" s="1">
        <v>9.7000000000000003E-2</v>
      </c>
      <c r="H4423" s="1">
        <v>9.7000000000000003E-2</v>
      </c>
      <c r="I4423" s="1">
        <v>9.7000000000000003E-2</v>
      </c>
      <c r="J4423" s="1">
        <v>9.7000000000000003E-2</v>
      </c>
      <c r="K4423" s="1">
        <v>0.16800000000000001</v>
      </c>
      <c r="L4423" s="1">
        <v>9.7000000000000003E-2</v>
      </c>
      <c r="M4423" s="1">
        <v>9.7000000000000003E-2</v>
      </c>
      <c r="N4423" s="1">
        <v>9.7000000000000003E-2</v>
      </c>
      <c r="O4423" s="1">
        <v>9.7000000000000003E-2</v>
      </c>
      <c r="P4423" s="1"/>
    </row>
    <row r="4424" spans="1:16" ht="13.5" x14ac:dyDescent="0.35">
      <c r="A4424" s="1">
        <v>4417</v>
      </c>
      <c r="B4424" s="1">
        <v>4417</v>
      </c>
      <c r="C4424" s="1">
        <v>4418</v>
      </c>
      <c r="D4424" s="1" t="s">
        <v>267</v>
      </c>
      <c r="E4424" s="12">
        <v>4.1666666666666664E-2</v>
      </c>
      <c r="F4424" s="1">
        <v>6.6379999999999999</v>
      </c>
      <c r="G4424" s="1">
        <v>9.9130000000000003</v>
      </c>
      <c r="H4424" s="1">
        <v>6.5110000000000001</v>
      </c>
      <c r="I4424" s="1">
        <v>4.4690000000000003</v>
      </c>
      <c r="J4424" s="1">
        <v>9.2999999999999999E-2</v>
      </c>
      <c r="K4424" s="1">
        <v>6.7960000000000003</v>
      </c>
      <c r="L4424" s="1">
        <v>10.423999999999999</v>
      </c>
      <c r="M4424" s="1">
        <v>6.8449999999999998</v>
      </c>
      <c r="N4424" s="1">
        <v>4.6970000000000001</v>
      </c>
      <c r="O4424" s="1">
        <v>9.1999999999999998E-2</v>
      </c>
      <c r="P4424" s="1"/>
    </row>
    <row r="4425" spans="1:16" ht="13.5" x14ac:dyDescent="0.35">
      <c r="A4425" s="1">
        <v>4418</v>
      </c>
      <c r="B4425" s="1">
        <v>4418</v>
      </c>
      <c r="C4425" s="1">
        <v>4419</v>
      </c>
      <c r="D4425" s="1" t="s">
        <v>267</v>
      </c>
      <c r="E4425" s="12">
        <v>8.3333333333333329E-2</v>
      </c>
      <c r="F4425" s="1">
        <v>2.37</v>
      </c>
      <c r="G4425" s="1">
        <v>3.5739999999999998</v>
      </c>
      <c r="H4425" s="1">
        <v>2.2629999999999999</v>
      </c>
      <c r="I4425" s="1">
        <v>1.66</v>
      </c>
      <c r="J4425" s="1">
        <v>8.5999999999999993E-2</v>
      </c>
      <c r="K4425" s="1">
        <v>2.4510000000000001</v>
      </c>
      <c r="L4425" s="1">
        <v>3.7650000000000001</v>
      </c>
      <c r="M4425" s="1">
        <v>2.3860000000000001</v>
      </c>
      <c r="N4425" s="1">
        <v>1.7509999999999999</v>
      </c>
      <c r="O4425" s="1">
        <v>8.5999999999999993E-2</v>
      </c>
      <c r="P4425" s="1"/>
    </row>
    <row r="4426" spans="1:16" ht="13.5" x14ac:dyDescent="0.35">
      <c r="A4426" s="1">
        <v>4419</v>
      </c>
      <c r="B4426" s="1">
        <v>4419</v>
      </c>
      <c r="C4426" s="1">
        <v>4420</v>
      </c>
      <c r="D4426" s="1" t="s">
        <v>267</v>
      </c>
      <c r="E4426" s="12">
        <v>0.125</v>
      </c>
      <c r="F4426" s="1">
        <v>9.4160000000000004</v>
      </c>
      <c r="G4426" s="1">
        <v>13.122999999999999</v>
      </c>
      <c r="H4426" s="1">
        <v>9.1850000000000005</v>
      </c>
      <c r="I4426" s="1">
        <v>4.5469999999999997</v>
      </c>
      <c r="J4426" s="1">
        <v>7.3999999999999996E-2</v>
      </c>
      <c r="K4426" s="1">
        <v>9.4190000000000005</v>
      </c>
      <c r="L4426" s="1">
        <v>13.803000000000001</v>
      </c>
      <c r="M4426" s="1">
        <v>9.6590000000000007</v>
      </c>
      <c r="N4426" s="1">
        <v>4.78</v>
      </c>
      <c r="O4426" s="1">
        <v>7.3999999999999996E-2</v>
      </c>
      <c r="P4426" s="1"/>
    </row>
    <row r="4427" spans="1:16" ht="13.5" x14ac:dyDescent="0.35">
      <c r="A4427" s="1">
        <v>4420</v>
      </c>
      <c r="B4427" s="1">
        <v>4420</v>
      </c>
      <c r="C4427" s="1">
        <v>4421</v>
      </c>
      <c r="D4427" s="1" t="s">
        <v>267</v>
      </c>
      <c r="E4427" s="12">
        <v>0.16666666666666666</v>
      </c>
      <c r="F4427" s="1">
        <v>4.6989999999999998</v>
      </c>
      <c r="G4427" s="1">
        <v>7.0620000000000003</v>
      </c>
      <c r="H4427" s="1">
        <v>4.5190000000000001</v>
      </c>
      <c r="I4427" s="1">
        <v>3.2719999999999998</v>
      </c>
      <c r="J4427" s="1">
        <v>7.0000000000000007E-2</v>
      </c>
      <c r="K4427" s="1">
        <v>4.7939999999999996</v>
      </c>
      <c r="L4427" s="1">
        <v>7.4329999999999998</v>
      </c>
      <c r="M4427" s="1">
        <v>4.758</v>
      </c>
      <c r="N4427" s="1">
        <v>3.4460000000000002</v>
      </c>
      <c r="O4427" s="1">
        <v>7.0000000000000007E-2</v>
      </c>
      <c r="P4427" s="1"/>
    </row>
    <row r="4428" spans="1:16" ht="13.5" x14ac:dyDescent="0.35">
      <c r="A4428" s="1">
        <v>4421</v>
      </c>
      <c r="B4428" s="1">
        <v>4421</v>
      </c>
      <c r="C4428" s="1">
        <v>4422</v>
      </c>
      <c r="D4428" s="1" t="s">
        <v>267</v>
      </c>
      <c r="E4428" s="12">
        <v>0.20833333333333334</v>
      </c>
      <c r="F4428" s="1">
        <v>8.8350000000000009</v>
      </c>
      <c r="G4428" s="1">
        <v>11.996</v>
      </c>
      <c r="H4428" s="1">
        <v>8.51</v>
      </c>
      <c r="I4428" s="1">
        <v>3.681</v>
      </c>
      <c r="J4428" s="1">
        <v>8.2000000000000003E-2</v>
      </c>
      <c r="K4428" s="1">
        <v>8.8719999999999999</v>
      </c>
      <c r="L4428" s="1">
        <v>12.625</v>
      </c>
      <c r="M4428" s="1">
        <v>8.9570000000000007</v>
      </c>
      <c r="N4428" s="1">
        <v>3.8769999999999998</v>
      </c>
      <c r="O4428" s="1">
        <v>8.2000000000000003E-2</v>
      </c>
      <c r="P4428" s="1"/>
    </row>
    <row r="4429" spans="1:16" ht="13.5" x14ac:dyDescent="0.35">
      <c r="A4429" s="1">
        <v>4422</v>
      </c>
      <c r="B4429" s="1">
        <v>4422</v>
      </c>
      <c r="C4429" s="1">
        <v>4423</v>
      </c>
      <c r="D4429" s="1" t="s">
        <v>267</v>
      </c>
      <c r="E4429" s="12">
        <v>0.25</v>
      </c>
      <c r="F4429" s="1">
        <v>0.77400000000000002</v>
      </c>
      <c r="G4429" s="1">
        <v>1.0189999999999999</v>
      </c>
      <c r="H4429" s="1">
        <v>0.81499999999999995</v>
      </c>
      <c r="I4429" s="1">
        <v>0.253</v>
      </c>
      <c r="J4429" s="1">
        <v>0.105</v>
      </c>
      <c r="K4429" s="1">
        <v>0.77400000000000002</v>
      </c>
      <c r="L4429" s="1">
        <v>1.0660000000000001</v>
      </c>
      <c r="M4429" s="1">
        <v>0.85199999999999998</v>
      </c>
      <c r="N4429" s="1">
        <v>0.26100000000000001</v>
      </c>
      <c r="O4429" s="1">
        <v>0.105</v>
      </c>
      <c r="P4429" s="1"/>
    </row>
    <row r="4430" spans="1:16" ht="13.5" x14ac:dyDescent="0.35">
      <c r="A4430" s="1">
        <v>4423</v>
      </c>
      <c r="B4430" s="1">
        <v>4423</v>
      </c>
      <c r="C4430" s="1">
        <v>4424</v>
      </c>
      <c r="D4430" s="1" t="s">
        <v>267</v>
      </c>
      <c r="E4430" s="12">
        <v>0.29166666666666669</v>
      </c>
      <c r="F4430" s="1">
        <v>11.518000000000001</v>
      </c>
      <c r="G4430" s="1">
        <v>15.81</v>
      </c>
      <c r="H4430" s="1">
        <v>10.696999999999999</v>
      </c>
      <c r="I4430" s="1">
        <v>6.5350000000000001</v>
      </c>
      <c r="J4430" s="1">
        <v>7.9909999999999997</v>
      </c>
      <c r="K4430" s="1">
        <v>11.502000000000001</v>
      </c>
      <c r="L4430" s="1">
        <v>17.122</v>
      </c>
      <c r="M4430" s="1">
        <v>11.742000000000001</v>
      </c>
      <c r="N4430" s="1">
        <v>6.3869999999999996</v>
      </c>
      <c r="O4430" s="1">
        <v>0.35799999999999998</v>
      </c>
      <c r="P4430" s="1"/>
    </row>
    <row r="4431" spans="1:16" ht="13.5" x14ac:dyDescent="0.35">
      <c r="A4431" s="1">
        <v>4424</v>
      </c>
      <c r="B4431" s="1">
        <v>4424</v>
      </c>
      <c r="C4431" s="1">
        <v>4425</v>
      </c>
      <c r="D4431" s="1" t="s">
        <v>267</v>
      </c>
      <c r="E4431" s="12">
        <v>0.33333333333333331</v>
      </c>
      <c r="F4431" s="1">
        <v>16.879000000000001</v>
      </c>
      <c r="G4431" s="1">
        <v>20.369</v>
      </c>
      <c r="H4431" s="1">
        <v>16.231000000000002</v>
      </c>
      <c r="I4431" s="1">
        <v>2.4119999999999999</v>
      </c>
      <c r="J4431" s="1">
        <v>0.499</v>
      </c>
      <c r="K4431" s="1">
        <v>16.876000000000001</v>
      </c>
      <c r="L4431" s="1">
        <v>21.425000000000001</v>
      </c>
      <c r="M4431" s="1">
        <v>17.071999999999999</v>
      </c>
      <c r="N4431" s="1">
        <v>2.5339999999999998</v>
      </c>
      <c r="O4431" s="1">
        <v>9.0939999999999994</v>
      </c>
      <c r="P4431" s="1"/>
    </row>
    <row r="4432" spans="1:16" ht="13.5" x14ac:dyDescent="0.35">
      <c r="A4432" s="1">
        <v>4425</v>
      </c>
      <c r="B4432" s="1">
        <v>4425</v>
      </c>
      <c r="C4432" s="1">
        <v>4426</v>
      </c>
      <c r="D4432" s="1" t="s">
        <v>267</v>
      </c>
      <c r="E4432" s="12">
        <v>0.375</v>
      </c>
      <c r="F4432" s="1">
        <v>4.9219999999999997</v>
      </c>
      <c r="G4432" s="1">
        <v>5.875</v>
      </c>
      <c r="H4432" s="1">
        <v>4.6950000000000003</v>
      </c>
      <c r="I4432" s="1">
        <v>0.72099999999999997</v>
      </c>
      <c r="J4432" s="1">
        <v>1.03</v>
      </c>
      <c r="K4432" s="1">
        <v>4.9320000000000004</v>
      </c>
      <c r="L4432" s="1">
        <v>6.1779999999999999</v>
      </c>
      <c r="M4432" s="1">
        <v>4.9359999999999999</v>
      </c>
      <c r="N4432" s="1">
        <v>0.755</v>
      </c>
      <c r="O4432" s="1">
        <v>6.8000000000000005E-2</v>
      </c>
      <c r="P4432" s="1"/>
    </row>
    <row r="4433" spans="1:16" ht="13.5" x14ac:dyDescent="0.35">
      <c r="A4433" s="1">
        <v>4426</v>
      </c>
      <c r="B4433" s="1">
        <v>4426</v>
      </c>
      <c r="C4433" s="1">
        <v>4427</v>
      </c>
      <c r="D4433" s="1" t="s">
        <v>267</v>
      </c>
      <c r="E4433" s="12">
        <v>0.41666666666666669</v>
      </c>
      <c r="F4433" s="1">
        <v>5.28</v>
      </c>
      <c r="G4433" s="1">
        <v>6.3109999999999999</v>
      </c>
      <c r="H4433" s="1">
        <v>5.1020000000000003</v>
      </c>
      <c r="I4433" s="1">
        <v>0.38700000000000001</v>
      </c>
      <c r="J4433" s="1">
        <v>1.3580000000000001</v>
      </c>
      <c r="K4433" s="1">
        <v>5.3019999999999996</v>
      </c>
      <c r="L4433" s="1">
        <v>6.6479999999999997</v>
      </c>
      <c r="M4433" s="1">
        <v>5.3760000000000003</v>
      </c>
      <c r="N4433" s="1">
        <v>0.41599999999999998</v>
      </c>
      <c r="O4433" s="1">
        <v>2.2770000000000001</v>
      </c>
      <c r="P4433" s="1"/>
    </row>
    <row r="4434" spans="1:16" ht="13.5" x14ac:dyDescent="0.35">
      <c r="A4434" s="1">
        <v>4427</v>
      </c>
      <c r="B4434" s="1">
        <v>4427</v>
      </c>
      <c r="C4434" s="1">
        <v>4428</v>
      </c>
      <c r="D4434" s="1" t="s">
        <v>267</v>
      </c>
      <c r="E4434" s="12">
        <v>0.45833333333333331</v>
      </c>
      <c r="F4434" s="1">
        <v>10.619</v>
      </c>
      <c r="G4434" s="1">
        <v>12.673</v>
      </c>
      <c r="H4434" s="1">
        <v>10.3</v>
      </c>
      <c r="I4434" s="1">
        <v>0.747</v>
      </c>
      <c r="J4434" s="1">
        <v>1.546</v>
      </c>
      <c r="K4434" s="1">
        <v>10.596</v>
      </c>
      <c r="L4434" s="1">
        <v>13.352</v>
      </c>
      <c r="M4434" s="1">
        <v>10.855</v>
      </c>
      <c r="N4434" s="1">
        <v>0.80500000000000005</v>
      </c>
      <c r="O4434" s="1">
        <v>4.4800000000000004</v>
      </c>
      <c r="P4434" s="1"/>
    </row>
    <row r="4435" spans="1:16" ht="13.5" x14ac:dyDescent="0.35">
      <c r="A4435" s="1">
        <v>4428</v>
      </c>
      <c r="B4435" s="1">
        <v>4428</v>
      </c>
      <c r="C4435" s="1">
        <v>4429</v>
      </c>
      <c r="D4435" s="1" t="s">
        <v>267</v>
      </c>
      <c r="E4435" s="12">
        <v>0.5</v>
      </c>
      <c r="F4435" s="1">
        <v>12.339</v>
      </c>
      <c r="G4435" s="1">
        <v>14.436</v>
      </c>
      <c r="H4435" s="1">
        <v>11.946</v>
      </c>
      <c r="I4435" s="1">
        <v>1.4570000000000001</v>
      </c>
      <c r="J4435" s="1">
        <v>3.9249999999999998</v>
      </c>
      <c r="K4435" s="1">
        <v>12.324</v>
      </c>
      <c r="L4435" s="1">
        <v>15.162000000000001</v>
      </c>
      <c r="M4435" s="1">
        <v>12.542</v>
      </c>
      <c r="N4435" s="1">
        <v>1.5069999999999999</v>
      </c>
      <c r="O4435" s="1">
        <v>7.7770000000000001</v>
      </c>
      <c r="P4435" s="1"/>
    </row>
    <row r="4436" spans="1:16" ht="13.5" x14ac:dyDescent="0.35">
      <c r="A4436" s="1">
        <v>4429</v>
      </c>
      <c r="B4436" s="1">
        <v>4429</v>
      </c>
      <c r="C4436" s="1">
        <v>4430</v>
      </c>
      <c r="D4436" s="1" t="s">
        <v>267</v>
      </c>
      <c r="E4436" s="12">
        <v>0.54166666666666663</v>
      </c>
      <c r="F4436" s="1">
        <v>1.23</v>
      </c>
      <c r="G4436" s="1">
        <v>1.5860000000000001</v>
      </c>
      <c r="H4436" s="1">
        <v>0.74299999999999999</v>
      </c>
      <c r="I4436" s="1">
        <v>0.95899999999999996</v>
      </c>
      <c r="J4436" s="1">
        <v>5.2140000000000004</v>
      </c>
      <c r="K4436" s="1">
        <v>1.103</v>
      </c>
      <c r="L4436" s="1">
        <v>1.6870000000000001</v>
      </c>
      <c r="M4436" s="1">
        <v>0.8</v>
      </c>
      <c r="N4436" s="1">
        <v>1.028</v>
      </c>
      <c r="O4436" s="1">
        <v>5.0620000000000003</v>
      </c>
      <c r="P4436" s="1"/>
    </row>
    <row r="4437" spans="1:16" ht="13.5" x14ac:dyDescent="0.35">
      <c r="A4437" s="1">
        <v>4430</v>
      </c>
      <c r="B4437" s="1">
        <v>4430</v>
      </c>
      <c r="C4437" s="1">
        <v>4431</v>
      </c>
      <c r="D4437" s="1" t="s">
        <v>267</v>
      </c>
      <c r="E4437" s="12">
        <v>0.58333333333333337</v>
      </c>
      <c r="F4437" s="1">
        <v>1.994</v>
      </c>
      <c r="G4437" s="1">
        <v>2.2879999999999998</v>
      </c>
      <c r="H4437" s="1">
        <v>1.286</v>
      </c>
      <c r="I4437" s="1">
        <v>1.45</v>
      </c>
      <c r="J4437" s="1">
        <v>7.9880000000000004</v>
      </c>
      <c r="K4437" s="1">
        <v>1.4370000000000001</v>
      </c>
      <c r="L4437" s="1">
        <v>2.41</v>
      </c>
      <c r="M4437" s="1">
        <v>1.3560000000000001</v>
      </c>
      <c r="N4437" s="1">
        <v>1.5289999999999999</v>
      </c>
      <c r="O4437" s="1">
        <v>0.05</v>
      </c>
      <c r="P4437" s="1"/>
    </row>
    <row r="4438" spans="1:16" ht="13.5" x14ac:dyDescent="0.35">
      <c r="A4438" s="1">
        <v>4431</v>
      </c>
      <c r="B4438" s="1">
        <v>4431</v>
      </c>
      <c r="C4438" s="1">
        <v>4432</v>
      </c>
      <c r="D4438" s="1" t="s">
        <v>267</v>
      </c>
      <c r="E4438" s="12">
        <v>0.625</v>
      </c>
      <c r="F4438" s="1">
        <v>8.1280000000000001</v>
      </c>
      <c r="G4438" s="1">
        <v>9.7189999999999994</v>
      </c>
      <c r="H4438" s="1">
        <v>6.782</v>
      </c>
      <c r="I4438" s="1">
        <v>3.3839999999999999</v>
      </c>
      <c r="J4438" s="1">
        <v>13.478</v>
      </c>
      <c r="K4438" s="1">
        <v>7.4160000000000004</v>
      </c>
      <c r="L4438" s="1">
        <v>10.233000000000001</v>
      </c>
      <c r="M4438" s="1">
        <v>7.1429999999999998</v>
      </c>
      <c r="N4438" s="1">
        <v>3.5680000000000001</v>
      </c>
      <c r="O4438" s="1">
        <v>5.3869999999999996</v>
      </c>
      <c r="P4438" s="1"/>
    </row>
    <row r="4439" spans="1:16" ht="13.5" x14ac:dyDescent="0.35">
      <c r="A4439" s="1">
        <v>4432</v>
      </c>
      <c r="B4439" s="1">
        <v>4432</v>
      </c>
      <c r="C4439" s="1">
        <v>4433</v>
      </c>
      <c r="D4439" s="1" t="s">
        <v>267</v>
      </c>
      <c r="E4439" s="12">
        <v>0.66666666666666663</v>
      </c>
      <c r="F4439" s="1">
        <v>15.712999999999999</v>
      </c>
      <c r="G4439" s="1">
        <v>16.847999999999999</v>
      </c>
      <c r="H4439" s="1">
        <v>15.603999999999999</v>
      </c>
      <c r="I4439" s="1">
        <v>10.256</v>
      </c>
      <c r="J4439" s="1">
        <v>12.227</v>
      </c>
      <c r="K4439" s="1">
        <v>15.698</v>
      </c>
      <c r="L4439" s="1">
        <v>17.222999999999999</v>
      </c>
      <c r="M4439" s="1">
        <v>15.914999999999999</v>
      </c>
      <c r="N4439" s="1">
        <v>10.289</v>
      </c>
      <c r="O4439" s="1">
        <v>10.795</v>
      </c>
      <c r="P4439" s="1"/>
    </row>
    <row r="4440" spans="1:16" ht="13.5" x14ac:dyDescent="0.35">
      <c r="A4440" s="1">
        <v>4433</v>
      </c>
      <c r="B4440" s="1">
        <v>4433</v>
      </c>
      <c r="C4440" s="1">
        <v>4434</v>
      </c>
      <c r="D4440" s="1" t="s">
        <v>267</v>
      </c>
      <c r="E4440" s="12">
        <v>0.70833333333333337</v>
      </c>
      <c r="F4440" s="1">
        <v>7.13</v>
      </c>
      <c r="G4440" s="1">
        <v>8.3680000000000003</v>
      </c>
      <c r="H4440" s="1">
        <v>7.01</v>
      </c>
      <c r="I4440" s="1">
        <v>1.0289999999999999</v>
      </c>
      <c r="J4440" s="1">
        <v>0.73899999999999999</v>
      </c>
      <c r="K4440" s="1">
        <v>7.1390000000000002</v>
      </c>
      <c r="L4440" s="1">
        <v>8.7859999999999996</v>
      </c>
      <c r="M4440" s="1">
        <v>7.3579999999999997</v>
      </c>
      <c r="N4440" s="1">
        <v>1.0649999999999999</v>
      </c>
      <c r="O4440" s="1">
        <v>1.599</v>
      </c>
      <c r="P4440" s="1"/>
    </row>
    <row r="4441" spans="1:16" ht="13.5" x14ac:dyDescent="0.35">
      <c r="A4441" s="1">
        <v>4434</v>
      </c>
      <c r="B4441" s="1">
        <v>4434</v>
      </c>
      <c r="C4441" s="1">
        <v>4435</v>
      </c>
      <c r="D4441" s="1" t="s">
        <v>267</v>
      </c>
      <c r="E4441" s="12">
        <v>0.75</v>
      </c>
      <c r="F4441" s="1">
        <v>10.465</v>
      </c>
      <c r="G4441" s="1">
        <v>12.257999999999999</v>
      </c>
      <c r="H4441" s="1">
        <v>10.329000000000001</v>
      </c>
      <c r="I4441" s="1">
        <v>0.34599999999999997</v>
      </c>
      <c r="J4441" s="1">
        <v>2.7189999999999999</v>
      </c>
      <c r="K4441" s="1">
        <v>10.505000000000001</v>
      </c>
      <c r="L4441" s="1">
        <v>12.91</v>
      </c>
      <c r="M4441" s="1">
        <v>10.881</v>
      </c>
      <c r="N4441" s="1">
        <v>0.378</v>
      </c>
      <c r="O4441" s="1">
        <v>2.1469999999999998</v>
      </c>
      <c r="P4441" s="1"/>
    </row>
    <row r="4442" spans="1:16" ht="13.5" x14ac:dyDescent="0.35">
      <c r="A4442" s="1">
        <v>4435</v>
      </c>
      <c r="B4442" s="1">
        <v>4435</v>
      </c>
      <c r="C4442" s="1">
        <v>4436</v>
      </c>
      <c r="D4442" s="1" t="s">
        <v>267</v>
      </c>
      <c r="E4442" s="12">
        <v>0.79166666666666663</v>
      </c>
      <c r="F4442" s="1">
        <v>2.2839999999999998</v>
      </c>
      <c r="G4442" s="1">
        <v>2.9180000000000001</v>
      </c>
      <c r="H4442" s="1">
        <v>2.2160000000000002</v>
      </c>
      <c r="I4442" s="1">
        <v>0.84199999999999997</v>
      </c>
      <c r="J4442" s="1">
        <v>0.10100000000000001</v>
      </c>
      <c r="K4442" s="1">
        <v>2.2589999999999999</v>
      </c>
      <c r="L4442" s="1">
        <v>3.0640000000000001</v>
      </c>
      <c r="M4442" s="1">
        <v>2.3260000000000001</v>
      </c>
      <c r="N4442" s="1">
        <v>0.88</v>
      </c>
      <c r="O4442" s="1">
        <v>0.10100000000000001</v>
      </c>
      <c r="P4442" s="1"/>
    </row>
    <row r="4443" spans="1:16" ht="13.5" x14ac:dyDescent="0.35">
      <c r="A4443" s="1">
        <v>4436</v>
      </c>
      <c r="B4443" s="1">
        <v>4436</v>
      </c>
      <c r="C4443" s="1">
        <v>4437</v>
      </c>
      <c r="D4443" s="1" t="s">
        <v>267</v>
      </c>
      <c r="E4443" s="12">
        <v>0.83333333333333337</v>
      </c>
      <c r="F4443" s="1">
        <v>4.2709999999999999</v>
      </c>
      <c r="G4443" s="1">
        <v>5.5540000000000003</v>
      </c>
      <c r="H4443" s="1">
        <v>4.18</v>
      </c>
      <c r="I4443" s="1">
        <v>1.46</v>
      </c>
      <c r="J4443" s="1">
        <v>2.7E-2</v>
      </c>
      <c r="K4443" s="1">
        <v>4.2530000000000001</v>
      </c>
      <c r="L4443" s="1">
        <v>5.8419999999999996</v>
      </c>
      <c r="M4443" s="1">
        <v>4.3959999999999999</v>
      </c>
      <c r="N4443" s="1">
        <v>1.5349999999999999</v>
      </c>
      <c r="O4443" s="1">
        <v>2.7E-2</v>
      </c>
      <c r="P4443" s="1"/>
    </row>
    <row r="4444" spans="1:16" ht="13.5" x14ac:dyDescent="0.35">
      <c r="A4444" s="1">
        <v>4437</v>
      </c>
      <c r="B4444" s="1">
        <v>4437</v>
      </c>
      <c r="C4444" s="1">
        <v>4438</v>
      </c>
      <c r="D4444" s="1" t="s">
        <v>267</v>
      </c>
      <c r="E4444" s="12">
        <v>0.875</v>
      </c>
      <c r="F4444" s="1">
        <v>8.8219999999999992</v>
      </c>
      <c r="G4444" s="1">
        <v>11.486000000000001</v>
      </c>
      <c r="H4444" s="1">
        <v>8.782</v>
      </c>
      <c r="I4444" s="1">
        <v>2.7530000000000001</v>
      </c>
      <c r="J4444" s="1">
        <v>8.9999999999999993E-3</v>
      </c>
      <c r="K4444" s="1">
        <v>8.8729999999999993</v>
      </c>
      <c r="L4444" s="1">
        <v>12.083</v>
      </c>
      <c r="M4444" s="1">
        <v>9.2390000000000008</v>
      </c>
      <c r="N4444" s="1">
        <v>2.8959999999999999</v>
      </c>
      <c r="O4444" s="1">
        <v>8.9999999999999993E-3</v>
      </c>
      <c r="P4444" s="1"/>
    </row>
    <row r="4445" spans="1:16" ht="13.5" x14ac:dyDescent="0.35">
      <c r="A4445" s="1">
        <v>4438</v>
      </c>
      <c r="B4445" s="1">
        <v>4438</v>
      </c>
      <c r="C4445" s="1">
        <v>4439</v>
      </c>
      <c r="D4445" s="1" t="s">
        <v>267</v>
      </c>
      <c r="E4445" s="12">
        <v>0.91666666666666663</v>
      </c>
      <c r="F4445" s="1">
        <v>1.631</v>
      </c>
      <c r="G4445" s="1">
        <v>2.222</v>
      </c>
      <c r="H4445" s="1">
        <v>1.7130000000000001</v>
      </c>
      <c r="I4445" s="1">
        <v>0.52900000000000003</v>
      </c>
      <c r="J4445" s="1">
        <v>8.9999999999999993E-3</v>
      </c>
      <c r="K4445" s="1">
        <v>1.671</v>
      </c>
      <c r="L4445" s="1">
        <v>2.3380000000000001</v>
      </c>
      <c r="M4445" s="1">
        <v>1.8029999999999999</v>
      </c>
      <c r="N4445" s="1">
        <v>0.55700000000000005</v>
      </c>
      <c r="O4445" s="1">
        <v>8.9999999999999993E-3</v>
      </c>
      <c r="P4445" s="1"/>
    </row>
    <row r="4446" spans="1:16" ht="13.5" x14ac:dyDescent="0.35">
      <c r="A4446" s="1">
        <v>4439</v>
      </c>
      <c r="B4446" s="1">
        <v>4439</v>
      </c>
      <c r="C4446" s="1">
        <v>4440</v>
      </c>
      <c r="D4446" s="1" t="s">
        <v>267</v>
      </c>
      <c r="E4446" s="12">
        <v>0.95833333333333337</v>
      </c>
      <c r="F4446" s="1">
        <v>4.3330000000000002</v>
      </c>
      <c r="G4446" s="1">
        <v>5.3940000000000001</v>
      </c>
      <c r="H4446" s="1">
        <v>4.3550000000000004</v>
      </c>
      <c r="I4446" s="1">
        <v>0.77200000000000002</v>
      </c>
      <c r="J4446" s="1">
        <v>1.0999999999999999E-2</v>
      </c>
      <c r="K4446" s="1">
        <v>4.3579999999999997</v>
      </c>
      <c r="L4446" s="1">
        <v>5.6740000000000004</v>
      </c>
      <c r="M4446" s="1">
        <v>4.5810000000000004</v>
      </c>
      <c r="N4446" s="1">
        <v>0.81100000000000005</v>
      </c>
      <c r="O4446" s="1">
        <v>1.0999999999999999E-2</v>
      </c>
      <c r="P4446" s="1"/>
    </row>
    <row r="4447" spans="1:16" ht="13.5" x14ac:dyDescent="0.35">
      <c r="A4447" s="1">
        <v>4440</v>
      </c>
      <c r="B4447" s="1">
        <v>4440</v>
      </c>
      <c r="C4447" s="1">
        <v>4441</v>
      </c>
      <c r="D4447" s="1" t="s">
        <v>268</v>
      </c>
      <c r="E4447" s="12">
        <v>0</v>
      </c>
      <c r="F4447" s="1">
        <v>7.875</v>
      </c>
      <c r="G4447" s="1">
        <v>10.159000000000001</v>
      </c>
      <c r="H4447" s="1">
        <v>7.8470000000000004</v>
      </c>
      <c r="I4447" s="1">
        <v>2.153</v>
      </c>
      <c r="J4447" s="1">
        <v>3.3000000000000002E-2</v>
      </c>
      <c r="K4447" s="1">
        <v>7.9130000000000003</v>
      </c>
      <c r="L4447" s="1">
        <v>10.689</v>
      </c>
      <c r="M4447" s="1">
        <v>8.2569999999999997</v>
      </c>
      <c r="N4447" s="1">
        <v>2.2669999999999999</v>
      </c>
      <c r="O4447" s="1">
        <v>3.3000000000000002E-2</v>
      </c>
      <c r="P4447" s="1"/>
    </row>
    <row r="4448" spans="1:16" ht="13.5" x14ac:dyDescent="0.35">
      <c r="A4448" s="1">
        <v>4441</v>
      </c>
      <c r="B4448" s="1">
        <v>4441</v>
      </c>
      <c r="C4448" s="1">
        <v>4442</v>
      </c>
      <c r="D4448" s="1" t="s">
        <v>268</v>
      </c>
      <c r="E4448" s="12">
        <v>4.1666666666666664E-2</v>
      </c>
      <c r="F4448" s="1">
        <v>3.5230000000000001</v>
      </c>
      <c r="G4448" s="1">
        <v>4.3760000000000003</v>
      </c>
      <c r="H4448" s="1">
        <v>3.4540000000000002</v>
      </c>
      <c r="I4448" s="1">
        <v>0.72</v>
      </c>
      <c r="J4448" s="1">
        <v>6.0999999999999999E-2</v>
      </c>
      <c r="K4448" s="1">
        <v>3.524</v>
      </c>
      <c r="L4448" s="1">
        <v>4.6070000000000002</v>
      </c>
      <c r="M4448" s="1">
        <v>3.637</v>
      </c>
      <c r="N4448" s="1">
        <v>0.76</v>
      </c>
      <c r="O4448" s="1">
        <v>6.0999999999999999E-2</v>
      </c>
      <c r="P4448" s="1"/>
    </row>
    <row r="4449" spans="1:16" ht="13.5" x14ac:dyDescent="0.35">
      <c r="A4449" s="1">
        <v>4442</v>
      </c>
      <c r="B4449" s="1">
        <v>4442</v>
      </c>
      <c r="C4449" s="1">
        <v>4443</v>
      </c>
      <c r="D4449" s="1" t="s">
        <v>268</v>
      </c>
      <c r="E4449" s="12">
        <v>8.3333333333333329E-2</v>
      </c>
      <c r="F4449" s="1">
        <v>1.4999999999999999E-2</v>
      </c>
      <c r="G4449" s="1">
        <v>6.8000000000000005E-2</v>
      </c>
      <c r="H4449" s="1">
        <v>6.8000000000000005E-2</v>
      </c>
      <c r="I4449" s="1">
        <v>6.8000000000000005E-2</v>
      </c>
      <c r="J4449" s="1">
        <v>6.8000000000000005E-2</v>
      </c>
      <c r="K4449" s="1">
        <v>0.05</v>
      </c>
      <c r="L4449" s="1">
        <v>6.8000000000000005E-2</v>
      </c>
      <c r="M4449" s="1">
        <v>6.8000000000000005E-2</v>
      </c>
      <c r="N4449" s="1">
        <v>6.8000000000000005E-2</v>
      </c>
      <c r="O4449" s="1">
        <v>6.8000000000000005E-2</v>
      </c>
      <c r="P4449" s="1"/>
    </row>
    <row r="4450" spans="1:16" ht="13.5" x14ac:dyDescent="0.35">
      <c r="A4450" s="1">
        <v>4443</v>
      </c>
      <c r="B4450" s="1">
        <v>4443</v>
      </c>
      <c r="C4450" s="1">
        <v>4444</v>
      </c>
      <c r="D4450" s="1" t="s">
        <v>268</v>
      </c>
      <c r="E4450" s="12">
        <v>0.125</v>
      </c>
      <c r="F4450" s="1">
        <v>0.127</v>
      </c>
      <c r="G4450" s="1">
        <v>0.14099999999999999</v>
      </c>
      <c r="H4450" s="1">
        <v>0.14099999999999999</v>
      </c>
      <c r="I4450" s="1">
        <v>0.14099999999999999</v>
      </c>
      <c r="J4450" s="1">
        <v>0.14099999999999999</v>
      </c>
      <c r="K4450" s="1">
        <v>0.13600000000000001</v>
      </c>
      <c r="L4450" s="1">
        <v>0.14099999999999999</v>
      </c>
      <c r="M4450" s="1">
        <v>0.14099999999999999</v>
      </c>
      <c r="N4450" s="1">
        <v>0.14099999999999999</v>
      </c>
      <c r="O4450" s="1">
        <v>0.14099999999999999</v>
      </c>
      <c r="P4450" s="1"/>
    </row>
    <row r="4451" spans="1:16" ht="13.5" x14ac:dyDescent="0.35">
      <c r="A4451" s="1">
        <v>4444</v>
      </c>
      <c r="B4451" s="1">
        <v>4444</v>
      </c>
      <c r="C4451" s="1">
        <v>4445</v>
      </c>
      <c r="D4451" s="1" t="s">
        <v>268</v>
      </c>
      <c r="E4451" s="12">
        <v>0.16666666666666666</v>
      </c>
      <c r="F4451" s="1">
        <v>0.20699999999999999</v>
      </c>
      <c r="G4451" s="1">
        <v>0.189</v>
      </c>
      <c r="H4451" s="1">
        <v>0.189</v>
      </c>
      <c r="I4451" s="1">
        <v>0.189</v>
      </c>
      <c r="J4451" s="1">
        <v>0.189</v>
      </c>
      <c r="K4451" s="1">
        <v>0.188</v>
      </c>
      <c r="L4451" s="1">
        <v>0.189</v>
      </c>
      <c r="M4451" s="1">
        <v>0.189</v>
      </c>
      <c r="N4451" s="1">
        <v>0.189</v>
      </c>
      <c r="O4451" s="1">
        <v>0.189</v>
      </c>
      <c r="P4451" s="1"/>
    </row>
    <row r="4452" spans="1:16" ht="13.5" x14ac:dyDescent="0.35">
      <c r="A4452" s="1">
        <v>4445</v>
      </c>
      <c r="B4452" s="1">
        <v>4445</v>
      </c>
      <c r="C4452" s="1">
        <v>4446</v>
      </c>
      <c r="D4452" s="1" t="s">
        <v>268</v>
      </c>
      <c r="E4452" s="12">
        <v>0.20833333333333334</v>
      </c>
      <c r="F4452" s="1">
        <v>0.216</v>
      </c>
      <c r="G4452" s="1">
        <v>0.14899999999999999</v>
      </c>
      <c r="H4452" s="1">
        <v>0.14899999999999999</v>
      </c>
      <c r="I4452" s="1">
        <v>0.14899999999999999</v>
      </c>
      <c r="J4452" s="1">
        <v>0.14899999999999999</v>
      </c>
      <c r="K4452" s="1">
        <v>0.151</v>
      </c>
      <c r="L4452" s="1">
        <v>0.14899999999999999</v>
      </c>
      <c r="M4452" s="1">
        <v>0.14899999999999999</v>
      </c>
      <c r="N4452" s="1">
        <v>0.14899999999999999</v>
      </c>
      <c r="O4452" s="1">
        <v>0.14899999999999999</v>
      </c>
      <c r="P4452" s="1"/>
    </row>
    <row r="4453" spans="1:16" ht="13.5" x14ac:dyDescent="0.35">
      <c r="A4453" s="1">
        <v>4446</v>
      </c>
      <c r="B4453" s="1">
        <v>4446</v>
      </c>
      <c r="C4453" s="1">
        <v>4447</v>
      </c>
      <c r="D4453" s="1" t="s">
        <v>268</v>
      </c>
      <c r="E4453" s="12">
        <v>0.25</v>
      </c>
      <c r="F4453" s="1">
        <v>0.17199999999999999</v>
      </c>
      <c r="G4453" s="1">
        <v>7.2999999999999995E-2</v>
      </c>
      <c r="H4453" s="1">
        <v>7.2999999999999995E-2</v>
      </c>
      <c r="I4453" s="1">
        <v>7.2999999999999995E-2</v>
      </c>
      <c r="J4453" s="1">
        <v>7.2999999999999995E-2</v>
      </c>
      <c r="K4453" s="1">
        <v>7.8E-2</v>
      </c>
      <c r="L4453" s="1">
        <v>7.2999999999999995E-2</v>
      </c>
      <c r="M4453" s="1">
        <v>7.2999999999999995E-2</v>
      </c>
      <c r="N4453" s="1">
        <v>7.2999999999999995E-2</v>
      </c>
      <c r="O4453" s="1">
        <v>7.2999999999999995E-2</v>
      </c>
      <c r="P4453" s="1"/>
    </row>
    <row r="4454" spans="1:16" ht="13.5" x14ac:dyDescent="0.35">
      <c r="A4454" s="1">
        <v>4447</v>
      </c>
      <c r="B4454" s="1">
        <v>4447</v>
      </c>
      <c r="C4454" s="1">
        <v>4448</v>
      </c>
      <c r="D4454" s="1" t="s">
        <v>268</v>
      </c>
      <c r="E4454" s="12">
        <v>0.29166666666666669</v>
      </c>
      <c r="F4454" s="1">
        <v>0.184</v>
      </c>
      <c r="G4454" s="1">
        <v>0.114</v>
      </c>
      <c r="H4454" s="1">
        <v>0.114</v>
      </c>
      <c r="I4454" s="1">
        <v>0.114</v>
      </c>
      <c r="J4454" s="1">
        <v>0.114</v>
      </c>
      <c r="K4454" s="1">
        <v>0.13200000000000001</v>
      </c>
      <c r="L4454" s="1">
        <v>0.114</v>
      </c>
      <c r="M4454" s="1">
        <v>0.114</v>
      </c>
      <c r="N4454" s="1">
        <v>0.114</v>
      </c>
      <c r="O4454" s="1">
        <v>0.114</v>
      </c>
      <c r="P4454" s="1"/>
    </row>
    <row r="4455" spans="1:16" ht="13.5" x14ac:dyDescent="0.35">
      <c r="A4455" s="1">
        <v>4448</v>
      </c>
      <c r="B4455" s="1">
        <v>4448</v>
      </c>
      <c r="C4455" s="1">
        <v>4449</v>
      </c>
      <c r="D4455" s="1" t="s">
        <v>268</v>
      </c>
      <c r="E4455" s="12">
        <v>0.33333333333333331</v>
      </c>
      <c r="F4455" s="1">
        <v>2.4E-2</v>
      </c>
      <c r="G4455" s="1">
        <v>0.161</v>
      </c>
      <c r="H4455" s="1">
        <v>0.161</v>
      </c>
      <c r="I4455" s="1">
        <v>0.161</v>
      </c>
      <c r="J4455" s="1">
        <v>0.161</v>
      </c>
      <c r="K4455" s="1">
        <v>0.14199999999999999</v>
      </c>
      <c r="L4455" s="1">
        <v>0.161</v>
      </c>
      <c r="M4455" s="1">
        <v>0.161</v>
      </c>
      <c r="N4455" s="1">
        <v>0.161</v>
      </c>
      <c r="O4455" s="1">
        <v>0.161</v>
      </c>
      <c r="P4455" s="1"/>
    </row>
    <row r="4456" spans="1:16" ht="13.5" x14ac:dyDescent="0.35">
      <c r="A4456" s="1">
        <v>4449</v>
      </c>
      <c r="B4456" s="1">
        <v>4449</v>
      </c>
      <c r="C4456" s="1">
        <v>4450</v>
      </c>
      <c r="D4456" s="1" t="s">
        <v>268</v>
      </c>
      <c r="E4456" s="12">
        <v>0.375</v>
      </c>
      <c r="F4456" s="1">
        <v>5.8999999999999997E-2</v>
      </c>
      <c r="G4456" s="1">
        <v>0.111</v>
      </c>
      <c r="H4456" s="1">
        <v>0.111</v>
      </c>
      <c r="I4456" s="1">
        <v>0.111</v>
      </c>
      <c r="J4456" s="1">
        <v>0.111</v>
      </c>
      <c r="K4456" s="1">
        <v>8.7999999999999995E-2</v>
      </c>
      <c r="L4456" s="1">
        <v>0.111</v>
      </c>
      <c r="M4456" s="1">
        <v>0.111</v>
      </c>
      <c r="N4456" s="1">
        <v>0.111</v>
      </c>
      <c r="O4456" s="1">
        <v>0.111</v>
      </c>
      <c r="P4456" s="1"/>
    </row>
    <row r="4457" spans="1:16" ht="13.5" x14ac:dyDescent="0.35">
      <c r="A4457" s="1">
        <v>4450</v>
      </c>
      <c r="B4457" s="1">
        <v>4450</v>
      </c>
      <c r="C4457" s="1">
        <v>4451</v>
      </c>
      <c r="D4457" s="1" t="s">
        <v>268</v>
      </c>
      <c r="E4457" s="12">
        <v>0.41666666666666669</v>
      </c>
      <c r="F4457" s="1">
        <v>7.8E-2</v>
      </c>
      <c r="G4457" s="1">
        <v>9.9000000000000005E-2</v>
      </c>
      <c r="H4457" s="1">
        <v>9.9000000000000005E-2</v>
      </c>
      <c r="I4457" s="1">
        <v>9.9000000000000005E-2</v>
      </c>
      <c r="J4457" s="1">
        <v>9.9000000000000005E-2</v>
      </c>
      <c r="K4457" s="1">
        <v>8.5999999999999993E-2</v>
      </c>
      <c r="L4457" s="1">
        <v>9.9000000000000005E-2</v>
      </c>
      <c r="M4457" s="1">
        <v>9.9000000000000005E-2</v>
      </c>
      <c r="N4457" s="1">
        <v>9.9000000000000005E-2</v>
      </c>
      <c r="O4457" s="1">
        <v>9.9000000000000005E-2</v>
      </c>
      <c r="P4457" s="1"/>
    </row>
    <row r="4458" spans="1:16" ht="13.5" x14ac:dyDescent="0.35">
      <c r="A4458" s="1">
        <v>4451</v>
      </c>
      <c r="B4458" s="1">
        <v>4451</v>
      </c>
      <c r="C4458" s="1">
        <v>4452</v>
      </c>
      <c r="D4458" s="1" t="s">
        <v>268</v>
      </c>
      <c r="E4458" s="12">
        <v>0.45833333333333331</v>
      </c>
      <c r="F4458" s="1">
        <v>0.34200000000000003</v>
      </c>
      <c r="G4458" s="1">
        <v>0.36099999999999999</v>
      </c>
      <c r="H4458" s="1">
        <v>0.36099999999999999</v>
      </c>
      <c r="I4458" s="1">
        <v>0.36099999999999999</v>
      </c>
      <c r="J4458" s="1">
        <v>0.36099999999999999</v>
      </c>
      <c r="K4458" s="1">
        <v>0.35699999999999998</v>
      </c>
      <c r="L4458" s="1">
        <v>0.36099999999999999</v>
      </c>
      <c r="M4458" s="1">
        <v>0.36099999999999999</v>
      </c>
      <c r="N4458" s="1">
        <v>0.36099999999999999</v>
      </c>
      <c r="O4458" s="1">
        <v>0.36099999999999999</v>
      </c>
      <c r="P4458" s="1"/>
    </row>
    <row r="4459" spans="1:16" ht="13.5" x14ac:dyDescent="0.35">
      <c r="A4459" s="1">
        <v>4452</v>
      </c>
      <c r="B4459" s="1">
        <v>4452</v>
      </c>
      <c r="C4459" s="1">
        <v>4453</v>
      </c>
      <c r="D4459" s="1" t="s">
        <v>268</v>
      </c>
      <c r="E4459" s="12">
        <v>0.5</v>
      </c>
      <c r="F4459" s="1">
        <v>0.501</v>
      </c>
      <c r="G4459" s="1">
        <v>0.44900000000000001</v>
      </c>
      <c r="H4459" s="1">
        <v>0.44900000000000001</v>
      </c>
      <c r="I4459" s="1">
        <v>0.44900000000000001</v>
      </c>
      <c r="J4459" s="1">
        <v>0.44900000000000001</v>
      </c>
      <c r="K4459" s="1">
        <v>0.46</v>
      </c>
      <c r="L4459" s="1">
        <v>0.44900000000000001</v>
      </c>
      <c r="M4459" s="1">
        <v>0.44900000000000001</v>
      </c>
      <c r="N4459" s="1">
        <v>0.44900000000000001</v>
      </c>
      <c r="O4459" s="1">
        <v>0.44900000000000001</v>
      </c>
      <c r="P4459" s="1"/>
    </row>
    <row r="4460" spans="1:16" ht="13.5" x14ac:dyDescent="0.35">
      <c r="A4460" s="1">
        <v>4453</v>
      </c>
      <c r="B4460" s="1">
        <v>4453</v>
      </c>
      <c r="C4460" s="1">
        <v>4454</v>
      </c>
      <c r="D4460" s="1" t="s">
        <v>268</v>
      </c>
      <c r="E4460" s="12">
        <v>0.54166666666666663</v>
      </c>
      <c r="F4460" s="1">
        <v>0.49099999999999999</v>
      </c>
      <c r="G4460" s="1">
        <v>0.48399999999999999</v>
      </c>
      <c r="H4460" s="1">
        <v>0.48399999999999999</v>
      </c>
      <c r="I4460" s="1">
        <v>0.48399999999999999</v>
      </c>
      <c r="J4460" s="1">
        <v>0.48399999999999999</v>
      </c>
      <c r="K4460" s="1">
        <v>0.48199999999999998</v>
      </c>
      <c r="L4460" s="1">
        <v>0.48299999999999998</v>
      </c>
      <c r="M4460" s="1">
        <v>0.48299999999999998</v>
      </c>
      <c r="N4460" s="1">
        <v>0.48299999999999998</v>
      </c>
      <c r="O4460" s="1">
        <v>0.48299999999999998</v>
      </c>
      <c r="P4460" s="1"/>
    </row>
    <row r="4461" spans="1:16" ht="13.5" x14ac:dyDescent="0.35">
      <c r="A4461" s="1">
        <v>4454</v>
      </c>
      <c r="B4461" s="1">
        <v>4454</v>
      </c>
      <c r="C4461" s="1">
        <v>4455</v>
      </c>
      <c r="D4461" s="1" t="s">
        <v>268</v>
      </c>
      <c r="E4461" s="12">
        <v>0.58333333333333337</v>
      </c>
      <c r="F4461" s="1">
        <v>0.32600000000000001</v>
      </c>
      <c r="G4461" s="1">
        <v>0.32400000000000001</v>
      </c>
      <c r="H4461" s="1">
        <v>0.32400000000000001</v>
      </c>
      <c r="I4461" s="1">
        <v>0.32400000000000001</v>
      </c>
      <c r="J4461" s="1">
        <v>0.32400000000000001</v>
      </c>
      <c r="K4461" s="1">
        <v>0.32300000000000001</v>
      </c>
      <c r="L4461" s="1">
        <v>0.32400000000000001</v>
      </c>
      <c r="M4461" s="1">
        <v>0.32400000000000001</v>
      </c>
      <c r="N4461" s="1">
        <v>0.32400000000000001</v>
      </c>
      <c r="O4461" s="1">
        <v>0.32400000000000001</v>
      </c>
      <c r="P4461" s="1"/>
    </row>
    <row r="4462" spans="1:16" ht="13.5" x14ac:dyDescent="0.35">
      <c r="A4462" s="1">
        <v>4455</v>
      </c>
      <c r="B4462" s="1">
        <v>4455</v>
      </c>
      <c r="C4462" s="1">
        <v>4456</v>
      </c>
      <c r="D4462" s="1" t="s">
        <v>268</v>
      </c>
      <c r="E4462" s="12">
        <v>0.625</v>
      </c>
      <c r="F4462" s="1">
        <v>3.7999999999999999E-2</v>
      </c>
      <c r="G4462" s="1">
        <v>6.0000000000000001E-3</v>
      </c>
      <c r="H4462" s="1">
        <v>6.0000000000000001E-3</v>
      </c>
      <c r="I4462" s="1">
        <v>6.0000000000000001E-3</v>
      </c>
      <c r="J4462" s="1">
        <v>6.0000000000000001E-3</v>
      </c>
      <c r="K4462" s="1">
        <v>2.5000000000000001E-2</v>
      </c>
      <c r="L4462" s="1">
        <v>6.0000000000000001E-3</v>
      </c>
      <c r="M4462" s="1">
        <v>6.0000000000000001E-3</v>
      </c>
      <c r="N4462" s="1">
        <v>6.0000000000000001E-3</v>
      </c>
      <c r="O4462" s="1">
        <v>6.0000000000000001E-3</v>
      </c>
      <c r="P4462" s="1"/>
    </row>
    <row r="4463" spans="1:16" ht="13.5" x14ac:dyDescent="0.35">
      <c r="A4463" s="1">
        <v>4456</v>
      </c>
      <c r="B4463" s="1">
        <v>4456</v>
      </c>
      <c r="C4463" s="1">
        <v>4457</v>
      </c>
      <c r="D4463" s="1" t="s">
        <v>268</v>
      </c>
      <c r="E4463" s="12">
        <v>0.66666666666666663</v>
      </c>
      <c r="F4463" s="1">
        <v>0.64200000000000002</v>
      </c>
      <c r="G4463" s="1">
        <v>0.36099999999999999</v>
      </c>
      <c r="H4463" s="1">
        <v>0.36099999999999999</v>
      </c>
      <c r="I4463" s="1">
        <v>0.36099999999999999</v>
      </c>
      <c r="J4463" s="1">
        <v>0.36099999999999999</v>
      </c>
      <c r="K4463" s="1">
        <v>0.54300000000000004</v>
      </c>
      <c r="L4463" s="1">
        <v>0.36099999999999999</v>
      </c>
      <c r="M4463" s="1">
        <v>0.36099999999999999</v>
      </c>
      <c r="N4463" s="1">
        <v>0.36099999999999999</v>
      </c>
      <c r="O4463" s="1">
        <v>0.36099999999999999</v>
      </c>
      <c r="P4463" s="1"/>
    </row>
    <row r="4464" spans="1:16" ht="13.5" x14ac:dyDescent="0.35">
      <c r="A4464" s="1">
        <v>4457</v>
      </c>
      <c r="B4464" s="1">
        <v>4457</v>
      </c>
      <c r="C4464" s="1">
        <v>4458</v>
      </c>
      <c r="D4464" s="1" t="s">
        <v>268</v>
      </c>
      <c r="E4464" s="12">
        <v>0.70833333333333337</v>
      </c>
      <c r="F4464" s="1">
        <v>0.36699999999999999</v>
      </c>
      <c r="G4464" s="1">
        <v>0.439</v>
      </c>
      <c r="H4464" s="1">
        <v>0.439</v>
      </c>
      <c r="I4464" s="1">
        <v>0.439</v>
      </c>
      <c r="J4464" s="1">
        <v>0.439</v>
      </c>
      <c r="K4464" s="1">
        <v>0.307</v>
      </c>
      <c r="L4464" s="1">
        <v>0.439</v>
      </c>
      <c r="M4464" s="1">
        <v>0.439</v>
      </c>
      <c r="N4464" s="1">
        <v>0.439</v>
      </c>
      <c r="O4464" s="1">
        <v>0.439</v>
      </c>
      <c r="P4464" s="1"/>
    </row>
    <row r="4465" spans="1:16" ht="13.5" x14ac:dyDescent="0.35">
      <c r="A4465" s="1">
        <v>4458</v>
      </c>
      <c r="B4465" s="1">
        <v>4458</v>
      </c>
      <c r="C4465" s="1">
        <v>4459</v>
      </c>
      <c r="D4465" s="1" t="s">
        <v>268</v>
      </c>
      <c r="E4465" s="12">
        <v>0.75</v>
      </c>
      <c r="F4465" s="1">
        <v>0.13500000000000001</v>
      </c>
      <c r="G4465" s="1">
        <v>0.32400000000000001</v>
      </c>
      <c r="H4465" s="1">
        <v>0.32400000000000001</v>
      </c>
      <c r="I4465" s="1">
        <v>0.32400000000000001</v>
      </c>
      <c r="J4465" s="1">
        <v>0.32400000000000001</v>
      </c>
      <c r="K4465" s="1">
        <v>0.246</v>
      </c>
      <c r="L4465" s="1">
        <v>0.32400000000000001</v>
      </c>
      <c r="M4465" s="1">
        <v>0.32400000000000001</v>
      </c>
      <c r="N4465" s="1">
        <v>0.32400000000000001</v>
      </c>
      <c r="O4465" s="1">
        <v>0.32400000000000001</v>
      </c>
      <c r="P4465" s="1"/>
    </row>
    <row r="4466" spans="1:16" ht="13.5" x14ac:dyDescent="0.35">
      <c r="A4466" s="1">
        <v>4459</v>
      </c>
      <c r="B4466" s="1">
        <v>4459</v>
      </c>
      <c r="C4466" s="1">
        <v>4460</v>
      </c>
      <c r="D4466" s="1" t="s">
        <v>268</v>
      </c>
      <c r="E4466" s="12">
        <v>0.79166666666666663</v>
      </c>
      <c r="F4466" s="1">
        <v>0.35199999999999998</v>
      </c>
      <c r="G4466" s="1">
        <v>0.309</v>
      </c>
      <c r="H4466" s="1">
        <v>0.309</v>
      </c>
      <c r="I4466" s="1">
        <v>0.309</v>
      </c>
      <c r="J4466" s="1">
        <v>0.309</v>
      </c>
      <c r="K4466" s="1">
        <v>0.311</v>
      </c>
      <c r="L4466" s="1">
        <v>0.309</v>
      </c>
      <c r="M4466" s="1">
        <v>0.309</v>
      </c>
      <c r="N4466" s="1">
        <v>0.309</v>
      </c>
      <c r="O4466" s="1">
        <v>0.309</v>
      </c>
      <c r="P4466" s="1"/>
    </row>
    <row r="4467" spans="1:16" ht="13.5" x14ac:dyDescent="0.35">
      <c r="A4467" s="1">
        <v>4460</v>
      </c>
      <c r="B4467" s="1">
        <v>4460</v>
      </c>
      <c r="C4467" s="1">
        <v>4461</v>
      </c>
      <c r="D4467" s="1" t="s">
        <v>268</v>
      </c>
      <c r="E4467" s="12">
        <v>0.83333333333333337</v>
      </c>
      <c r="F4467" s="1">
        <v>0.35799999999999998</v>
      </c>
      <c r="G4467" s="1">
        <v>0.25900000000000001</v>
      </c>
      <c r="H4467" s="1">
        <v>0.25900000000000001</v>
      </c>
      <c r="I4467" s="1">
        <v>0.25900000000000001</v>
      </c>
      <c r="J4467" s="1">
        <v>0.25900000000000001</v>
      </c>
      <c r="K4467" s="1">
        <v>0.28299999999999997</v>
      </c>
      <c r="L4467" s="1">
        <v>0.25900000000000001</v>
      </c>
      <c r="M4467" s="1">
        <v>0.25900000000000001</v>
      </c>
      <c r="N4467" s="1">
        <v>0.25900000000000001</v>
      </c>
      <c r="O4467" s="1">
        <v>0.25900000000000001</v>
      </c>
      <c r="P4467" s="1"/>
    </row>
    <row r="4468" spans="1:16" ht="13.5" x14ac:dyDescent="0.35">
      <c r="A4468" s="1">
        <v>4461</v>
      </c>
      <c r="B4468" s="1">
        <v>4461</v>
      </c>
      <c r="C4468" s="1">
        <v>4462</v>
      </c>
      <c r="D4468" s="1" t="s">
        <v>268</v>
      </c>
      <c r="E4468" s="12">
        <v>0.875</v>
      </c>
      <c r="F4468" s="1">
        <v>1.6E-2</v>
      </c>
      <c r="G4468" s="1">
        <v>0.14899999999999999</v>
      </c>
      <c r="H4468" s="1">
        <v>0.14899999999999999</v>
      </c>
      <c r="I4468" s="1">
        <v>0.14899999999999999</v>
      </c>
      <c r="J4468" s="1">
        <v>0.14899999999999999</v>
      </c>
      <c r="K4468" s="1">
        <v>0.13700000000000001</v>
      </c>
      <c r="L4468" s="1">
        <v>0.14899999999999999</v>
      </c>
      <c r="M4468" s="1">
        <v>0.14899999999999999</v>
      </c>
      <c r="N4468" s="1">
        <v>0.14899999999999999</v>
      </c>
      <c r="O4468" s="1">
        <v>0.14899999999999999</v>
      </c>
      <c r="P4468" s="1"/>
    </row>
    <row r="4469" spans="1:16" ht="13.5" x14ac:dyDescent="0.35">
      <c r="A4469" s="1">
        <v>4462</v>
      </c>
      <c r="B4469" s="1">
        <v>4462</v>
      </c>
      <c r="C4469" s="1">
        <v>4463</v>
      </c>
      <c r="D4469" s="1" t="s">
        <v>268</v>
      </c>
      <c r="E4469" s="12">
        <v>0.91666666666666663</v>
      </c>
      <c r="F4469" s="1">
        <v>0.14799999999999999</v>
      </c>
      <c r="G4469" s="1">
        <v>0.14299999999999999</v>
      </c>
      <c r="H4469" s="1">
        <v>0.14299999999999999</v>
      </c>
      <c r="I4469" s="1">
        <v>0.14299999999999999</v>
      </c>
      <c r="J4469" s="1">
        <v>0.14299999999999999</v>
      </c>
      <c r="K4469" s="1">
        <v>0.14199999999999999</v>
      </c>
      <c r="L4469" s="1">
        <v>0.14299999999999999</v>
      </c>
      <c r="M4469" s="1">
        <v>0.14299999999999999</v>
      </c>
      <c r="N4469" s="1">
        <v>0.14299999999999999</v>
      </c>
      <c r="O4469" s="1">
        <v>0.14299999999999999</v>
      </c>
      <c r="P4469" s="1"/>
    </row>
    <row r="4470" spans="1:16" ht="13.5" x14ac:dyDescent="0.35">
      <c r="A4470" s="1">
        <v>4463</v>
      </c>
      <c r="B4470" s="1">
        <v>4463</v>
      </c>
      <c r="C4470" s="1">
        <v>4464</v>
      </c>
      <c r="D4470" s="1" t="s">
        <v>268</v>
      </c>
      <c r="E4470" s="12">
        <v>0.95833333333333337</v>
      </c>
      <c r="F4470" s="1">
        <v>0.32800000000000001</v>
      </c>
      <c r="G4470" s="1">
        <v>0.152</v>
      </c>
      <c r="H4470" s="1">
        <v>0.152</v>
      </c>
      <c r="I4470" s="1">
        <v>0.152</v>
      </c>
      <c r="J4470" s="1">
        <v>0.152</v>
      </c>
      <c r="K4470" s="1">
        <v>0.188</v>
      </c>
      <c r="L4470" s="1">
        <v>0.152</v>
      </c>
      <c r="M4470" s="1">
        <v>0.152</v>
      </c>
      <c r="N4470" s="1">
        <v>0.152</v>
      </c>
      <c r="O4470" s="1">
        <v>0.152</v>
      </c>
      <c r="P4470" s="1"/>
    </row>
    <row r="4471" spans="1:16" ht="13.5" x14ac:dyDescent="0.35">
      <c r="A4471" s="1">
        <v>4464</v>
      </c>
      <c r="B4471" s="1">
        <v>4464</v>
      </c>
      <c r="C4471" s="1">
        <v>4465</v>
      </c>
      <c r="D4471" s="1" t="s">
        <v>269</v>
      </c>
      <c r="E4471" s="12">
        <v>0</v>
      </c>
      <c r="F4471" s="1">
        <v>3.0000000000000001E-3</v>
      </c>
      <c r="G4471" s="1">
        <v>1.9E-2</v>
      </c>
      <c r="H4471" s="1">
        <v>1.9E-2</v>
      </c>
      <c r="I4471" s="1">
        <v>1.9E-2</v>
      </c>
      <c r="J4471" s="1">
        <v>1.9E-2</v>
      </c>
      <c r="K4471" s="1">
        <v>6.4000000000000001E-2</v>
      </c>
      <c r="L4471" s="1">
        <v>1.9E-2</v>
      </c>
      <c r="M4471" s="1">
        <v>1.9E-2</v>
      </c>
      <c r="N4471" s="1">
        <v>1.9E-2</v>
      </c>
      <c r="O4471" s="1">
        <v>1.9E-2</v>
      </c>
      <c r="P4471" s="1"/>
    </row>
    <row r="4472" spans="1:16" ht="13.5" x14ac:dyDescent="0.35">
      <c r="A4472" s="1">
        <v>4465</v>
      </c>
      <c r="B4472" s="1">
        <v>4465</v>
      </c>
      <c r="C4472" s="1">
        <v>4466</v>
      </c>
      <c r="D4472" s="1" t="s">
        <v>269</v>
      </c>
      <c r="E4472" s="12">
        <v>4.1666666666666664E-2</v>
      </c>
      <c r="F4472" s="1">
        <v>7.0000000000000007E-2</v>
      </c>
      <c r="G4472" s="1">
        <v>5.7000000000000002E-2</v>
      </c>
      <c r="H4472" s="1">
        <v>5.7000000000000002E-2</v>
      </c>
      <c r="I4472" s="1">
        <v>5.7000000000000002E-2</v>
      </c>
      <c r="J4472" s="1">
        <v>5.7000000000000002E-2</v>
      </c>
      <c r="K4472" s="1">
        <v>1.2E-2</v>
      </c>
      <c r="L4472" s="1">
        <v>5.7000000000000002E-2</v>
      </c>
      <c r="M4472" s="1">
        <v>5.7000000000000002E-2</v>
      </c>
      <c r="N4472" s="1">
        <v>5.7000000000000002E-2</v>
      </c>
      <c r="O4472" s="1">
        <v>5.7000000000000002E-2</v>
      </c>
      <c r="P4472" s="1"/>
    </row>
    <row r="4473" spans="1:16" ht="13.5" x14ac:dyDescent="0.35">
      <c r="A4473" s="1">
        <v>4466</v>
      </c>
      <c r="B4473" s="1">
        <v>4466</v>
      </c>
      <c r="C4473" s="1">
        <v>4467</v>
      </c>
      <c r="D4473" s="1" t="s">
        <v>269</v>
      </c>
      <c r="E4473" s="12">
        <v>8.3333333333333329E-2</v>
      </c>
      <c r="F4473" s="1">
        <v>7.8E-2</v>
      </c>
      <c r="G4473" s="1">
        <v>0.14799999999999999</v>
      </c>
      <c r="H4473" s="1">
        <v>0.14799999999999999</v>
      </c>
      <c r="I4473" s="1">
        <v>0.14799999999999999</v>
      </c>
      <c r="J4473" s="1">
        <v>0.14799999999999999</v>
      </c>
      <c r="K4473" s="1">
        <v>0.11700000000000001</v>
      </c>
      <c r="L4473" s="1">
        <v>0.14799999999999999</v>
      </c>
      <c r="M4473" s="1">
        <v>0.14799999999999999</v>
      </c>
      <c r="N4473" s="1">
        <v>0.14799999999999999</v>
      </c>
      <c r="O4473" s="1">
        <v>0.14799999999999999</v>
      </c>
      <c r="P4473" s="1"/>
    </row>
    <row r="4474" spans="1:16" ht="13.5" x14ac:dyDescent="0.35">
      <c r="A4474" s="1">
        <v>4467</v>
      </c>
      <c r="B4474" s="1">
        <v>4467</v>
      </c>
      <c r="C4474" s="1">
        <v>4468</v>
      </c>
      <c r="D4474" s="1" t="s">
        <v>269</v>
      </c>
      <c r="E4474" s="12">
        <v>0.125</v>
      </c>
      <c r="F4474" s="1">
        <v>0.246</v>
      </c>
      <c r="G4474" s="1">
        <v>0.24199999999999999</v>
      </c>
      <c r="H4474" s="1">
        <v>0.24199999999999999</v>
      </c>
      <c r="I4474" s="1">
        <v>0.24199999999999999</v>
      </c>
      <c r="J4474" s="1">
        <v>0.24199999999999999</v>
      </c>
      <c r="K4474" s="1">
        <v>0.248</v>
      </c>
      <c r="L4474" s="1">
        <v>0.24199999999999999</v>
      </c>
      <c r="M4474" s="1">
        <v>0.24199999999999999</v>
      </c>
      <c r="N4474" s="1">
        <v>0.24199999999999999</v>
      </c>
      <c r="O4474" s="1">
        <v>0.24199999999999999</v>
      </c>
      <c r="P4474" s="1"/>
    </row>
    <row r="4475" spans="1:16" ht="13.5" x14ac:dyDescent="0.35">
      <c r="A4475" s="1">
        <v>4468</v>
      </c>
      <c r="B4475" s="1">
        <v>4468</v>
      </c>
      <c r="C4475" s="1">
        <v>4469</v>
      </c>
      <c r="D4475" s="1" t="s">
        <v>269</v>
      </c>
      <c r="E4475" s="12">
        <v>0.16666666666666666</v>
      </c>
      <c r="F4475" s="1">
        <v>0.318</v>
      </c>
      <c r="G4475" s="1">
        <v>0.21199999999999999</v>
      </c>
      <c r="H4475" s="1">
        <v>0.21199999999999999</v>
      </c>
      <c r="I4475" s="1">
        <v>0.21199999999999999</v>
      </c>
      <c r="J4475" s="1">
        <v>0.21199999999999999</v>
      </c>
      <c r="K4475" s="1">
        <v>0.24399999999999999</v>
      </c>
      <c r="L4475" s="1">
        <v>0.21199999999999999</v>
      </c>
      <c r="M4475" s="1">
        <v>0.21199999999999999</v>
      </c>
      <c r="N4475" s="1">
        <v>0.21199999999999999</v>
      </c>
      <c r="O4475" s="1">
        <v>0.21199999999999999</v>
      </c>
      <c r="P4475" s="1"/>
    </row>
    <row r="4476" spans="1:16" ht="13.5" x14ac:dyDescent="0.35">
      <c r="A4476" s="1">
        <v>4469</v>
      </c>
      <c r="B4476" s="1">
        <v>4469</v>
      </c>
      <c r="C4476" s="1">
        <v>4470</v>
      </c>
      <c r="D4476" s="1" t="s">
        <v>269</v>
      </c>
      <c r="E4476" s="12">
        <v>0.20833333333333334</v>
      </c>
      <c r="F4476" s="1">
        <v>0.16400000000000001</v>
      </c>
      <c r="G4476" s="1">
        <v>0.09</v>
      </c>
      <c r="H4476" s="1">
        <v>0.09</v>
      </c>
      <c r="I4476" s="1">
        <v>0.09</v>
      </c>
      <c r="J4476" s="1">
        <v>0.09</v>
      </c>
      <c r="K4476" s="1">
        <v>9.2999999999999999E-2</v>
      </c>
      <c r="L4476" s="1">
        <v>0.09</v>
      </c>
      <c r="M4476" s="1">
        <v>0.09</v>
      </c>
      <c r="N4476" s="1">
        <v>0.09</v>
      </c>
      <c r="O4476" s="1">
        <v>0.09</v>
      </c>
      <c r="P4476" s="1"/>
    </row>
    <row r="4477" spans="1:16" ht="13.5" x14ac:dyDescent="0.35">
      <c r="A4477" s="1">
        <v>4470</v>
      </c>
      <c r="B4477" s="1">
        <v>4470</v>
      </c>
      <c r="C4477" s="1">
        <v>4471</v>
      </c>
      <c r="D4477" s="1" t="s">
        <v>269</v>
      </c>
      <c r="E4477" s="12">
        <v>0.25</v>
      </c>
      <c r="F4477" s="1">
        <v>0</v>
      </c>
      <c r="G4477" s="1">
        <v>5.3999999999999999E-2</v>
      </c>
      <c r="H4477" s="1">
        <v>5.3999999999999999E-2</v>
      </c>
      <c r="I4477" s="1">
        <v>5.3999999999999999E-2</v>
      </c>
      <c r="J4477" s="1">
        <v>5.3999999999999999E-2</v>
      </c>
      <c r="K4477" s="1">
        <v>3.9E-2</v>
      </c>
      <c r="L4477" s="1">
        <v>5.3999999999999999E-2</v>
      </c>
      <c r="M4477" s="1">
        <v>5.3999999999999999E-2</v>
      </c>
      <c r="N4477" s="1">
        <v>5.3999999999999999E-2</v>
      </c>
      <c r="O4477" s="1">
        <v>5.3999999999999999E-2</v>
      </c>
      <c r="P4477" s="1"/>
    </row>
    <row r="4478" spans="1:16" ht="13.5" x14ac:dyDescent="0.35">
      <c r="A4478" s="1">
        <v>4471</v>
      </c>
      <c r="B4478" s="1">
        <v>4471</v>
      </c>
      <c r="C4478" s="1">
        <v>4472</v>
      </c>
      <c r="D4478" s="1" t="s">
        <v>269</v>
      </c>
      <c r="E4478" s="12">
        <v>0.29166666666666669</v>
      </c>
      <c r="F4478" s="1">
        <v>0.185</v>
      </c>
      <c r="G4478" s="1">
        <v>0.12</v>
      </c>
      <c r="H4478" s="1">
        <v>0.12</v>
      </c>
      <c r="I4478" s="1">
        <v>0.12</v>
      </c>
      <c r="J4478" s="1">
        <v>0.12</v>
      </c>
      <c r="K4478" s="1">
        <v>0.13100000000000001</v>
      </c>
      <c r="L4478" s="1">
        <v>0.12</v>
      </c>
      <c r="M4478" s="1">
        <v>0.12</v>
      </c>
      <c r="N4478" s="1">
        <v>0.12</v>
      </c>
      <c r="O4478" s="1">
        <v>0.12</v>
      </c>
      <c r="P4478" s="1"/>
    </row>
    <row r="4479" spans="1:16" ht="13.5" x14ac:dyDescent="0.35">
      <c r="A4479" s="1">
        <v>4472</v>
      </c>
      <c r="B4479" s="1">
        <v>4472</v>
      </c>
      <c r="C4479" s="1">
        <v>4473</v>
      </c>
      <c r="D4479" s="1" t="s">
        <v>269</v>
      </c>
      <c r="E4479" s="12">
        <v>0.33333333333333331</v>
      </c>
      <c r="F4479" s="1">
        <v>0.107</v>
      </c>
      <c r="G4479" s="1">
        <v>9.9000000000000005E-2</v>
      </c>
      <c r="H4479" s="1">
        <v>9.9000000000000005E-2</v>
      </c>
      <c r="I4479" s="1">
        <v>9.9000000000000005E-2</v>
      </c>
      <c r="J4479" s="1">
        <v>9.9000000000000005E-2</v>
      </c>
      <c r="K4479" s="1">
        <v>8.8999999999999996E-2</v>
      </c>
      <c r="L4479" s="1">
        <v>9.9000000000000005E-2</v>
      </c>
      <c r="M4479" s="1">
        <v>9.9000000000000005E-2</v>
      </c>
      <c r="N4479" s="1">
        <v>9.9000000000000005E-2</v>
      </c>
      <c r="O4479" s="1">
        <v>9.9000000000000005E-2</v>
      </c>
      <c r="P4479" s="1"/>
    </row>
    <row r="4480" spans="1:16" ht="13.5" x14ac:dyDescent="0.35">
      <c r="A4480" s="1">
        <v>4473</v>
      </c>
      <c r="B4480" s="1">
        <v>4473</v>
      </c>
      <c r="C4480" s="1">
        <v>4474</v>
      </c>
      <c r="D4480" s="1" t="s">
        <v>269</v>
      </c>
      <c r="E4480" s="12">
        <v>0.375</v>
      </c>
      <c r="F4480" s="1">
        <v>0.13900000000000001</v>
      </c>
      <c r="G4480" s="1">
        <v>2.7E-2</v>
      </c>
      <c r="H4480" s="1">
        <v>2.7E-2</v>
      </c>
      <c r="I4480" s="1">
        <v>2.7E-2</v>
      </c>
      <c r="J4480" s="1">
        <v>2.7E-2</v>
      </c>
      <c r="K4480" s="1">
        <v>4.1000000000000002E-2</v>
      </c>
      <c r="L4480" s="1">
        <v>2.7E-2</v>
      </c>
      <c r="M4480" s="1">
        <v>2.7E-2</v>
      </c>
      <c r="N4480" s="1">
        <v>2.7E-2</v>
      </c>
      <c r="O4480" s="1">
        <v>2.7E-2</v>
      </c>
      <c r="P4480" s="1"/>
    </row>
    <row r="4481" spans="1:16" ht="13.5" x14ac:dyDescent="0.35">
      <c r="A4481" s="1">
        <v>4474</v>
      </c>
      <c r="B4481" s="1">
        <v>4474</v>
      </c>
      <c r="C4481" s="1">
        <v>4475</v>
      </c>
      <c r="D4481" s="1" t="s">
        <v>269</v>
      </c>
      <c r="E4481" s="12">
        <v>0.41666666666666669</v>
      </c>
      <c r="F4481" s="1">
        <v>0.42199999999999999</v>
      </c>
      <c r="G4481" s="1">
        <v>0.34300000000000003</v>
      </c>
      <c r="H4481" s="1">
        <v>0.34300000000000003</v>
      </c>
      <c r="I4481" s="1">
        <v>0.34300000000000003</v>
      </c>
      <c r="J4481" s="1">
        <v>0.34300000000000003</v>
      </c>
      <c r="K4481" s="1">
        <v>0.35199999999999998</v>
      </c>
      <c r="L4481" s="1">
        <v>0.34100000000000003</v>
      </c>
      <c r="M4481" s="1">
        <v>0.34100000000000003</v>
      </c>
      <c r="N4481" s="1">
        <v>0.34100000000000003</v>
      </c>
      <c r="O4481" s="1">
        <v>0.34100000000000003</v>
      </c>
      <c r="P4481" s="1"/>
    </row>
    <row r="4482" spans="1:16" ht="13.5" x14ac:dyDescent="0.35">
      <c r="A4482" s="1">
        <v>4475</v>
      </c>
      <c r="B4482" s="1">
        <v>4475</v>
      </c>
      <c r="C4482" s="1">
        <v>4476</v>
      </c>
      <c r="D4482" s="1" t="s">
        <v>269</v>
      </c>
      <c r="E4482" s="12">
        <v>0.45833333333333331</v>
      </c>
      <c r="F4482" s="1">
        <v>1.141</v>
      </c>
      <c r="G4482" s="1">
        <v>1.1160000000000001</v>
      </c>
      <c r="H4482" s="1">
        <v>1.1160000000000001</v>
      </c>
      <c r="I4482" s="1">
        <v>1.1160000000000001</v>
      </c>
      <c r="J4482" s="1">
        <v>1.1160000000000001</v>
      </c>
      <c r="K4482" s="1">
        <v>1.1020000000000001</v>
      </c>
      <c r="L4482" s="1">
        <v>1.0980000000000001</v>
      </c>
      <c r="M4482" s="1">
        <v>1.0980000000000001</v>
      </c>
      <c r="N4482" s="1">
        <v>1.0980000000000001</v>
      </c>
      <c r="O4482" s="1">
        <v>1.0980000000000001</v>
      </c>
      <c r="P4482" s="1"/>
    </row>
    <row r="4483" spans="1:16" ht="13.5" x14ac:dyDescent="0.35">
      <c r="A4483" s="1">
        <v>4476</v>
      </c>
      <c r="B4483" s="1">
        <v>4476</v>
      </c>
      <c r="C4483" s="1">
        <v>4477</v>
      </c>
      <c r="D4483" s="1" t="s">
        <v>269</v>
      </c>
      <c r="E4483" s="12">
        <v>0.5</v>
      </c>
      <c r="F4483" s="1">
        <v>1.516</v>
      </c>
      <c r="G4483" s="1">
        <v>1.502</v>
      </c>
      <c r="H4483" s="1">
        <v>1.502</v>
      </c>
      <c r="I4483" s="1">
        <v>1.502</v>
      </c>
      <c r="J4483" s="1">
        <v>1.502</v>
      </c>
      <c r="K4483" s="1">
        <v>1.4410000000000001</v>
      </c>
      <c r="L4483" s="1">
        <v>1.4450000000000001</v>
      </c>
      <c r="M4483" s="1">
        <v>1.4450000000000001</v>
      </c>
      <c r="N4483" s="1">
        <v>1.4450000000000001</v>
      </c>
      <c r="O4483" s="1">
        <v>1.4450000000000001</v>
      </c>
      <c r="P4483" s="1"/>
    </row>
    <row r="4484" spans="1:16" ht="13.5" x14ac:dyDescent="0.35">
      <c r="A4484" s="1">
        <v>4477</v>
      </c>
      <c r="B4484" s="1">
        <v>4477</v>
      </c>
      <c r="C4484" s="1">
        <v>4478</v>
      </c>
      <c r="D4484" s="1" t="s">
        <v>269</v>
      </c>
      <c r="E4484" s="12">
        <v>0.54166666666666663</v>
      </c>
      <c r="F4484" s="1">
        <v>1.2789999999999999</v>
      </c>
      <c r="G4484" s="1">
        <v>1.264</v>
      </c>
      <c r="H4484" s="1">
        <v>1.264</v>
      </c>
      <c r="I4484" s="1">
        <v>1.264</v>
      </c>
      <c r="J4484" s="1">
        <v>1.264</v>
      </c>
      <c r="K4484" s="1">
        <v>1.1759999999999999</v>
      </c>
      <c r="L4484" s="1">
        <v>1.1819999999999999</v>
      </c>
      <c r="M4484" s="1">
        <v>1.1819999999999999</v>
      </c>
      <c r="N4484" s="1">
        <v>1.1819999999999999</v>
      </c>
      <c r="O4484" s="1">
        <v>1.1819999999999999</v>
      </c>
      <c r="P4484" s="1"/>
    </row>
    <row r="4485" spans="1:16" ht="13.5" x14ac:dyDescent="0.35">
      <c r="A4485" s="1">
        <v>4478</v>
      </c>
      <c r="B4485" s="1">
        <v>4478</v>
      </c>
      <c r="C4485" s="1">
        <v>4479</v>
      </c>
      <c r="D4485" s="1" t="s">
        <v>269</v>
      </c>
      <c r="E4485" s="12">
        <v>0.58333333333333337</v>
      </c>
      <c r="F4485" s="1">
        <v>0.60099999999999998</v>
      </c>
      <c r="G4485" s="1">
        <v>0.63400000000000001</v>
      </c>
      <c r="H4485" s="1">
        <v>0.63400000000000001</v>
      </c>
      <c r="I4485" s="1">
        <v>0.63400000000000001</v>
      </c>
      <c r="J4485" s="1">
        <v>0.63400000000000001</v>
      </c>
      <c r="K4485" s="1">
        <v>0.56100000000000005</v>
      </c>
      <c r="L4485" s="1">
        <v>0.56599999999999995</v>
      </c>
      <c r="M4485" s="1">
        <v>0.56599999999999995</v>
      </c>
      <c r="N4485" s="1">
        <v>0.56599999999999995</v>
      </c>
      <c r="O4485" s="1">
        <v>0.56599999999999995</v>
      </c>
      <c r="P4485" s="1"/>
    </row>
    <row r="4486" spans="1:16" ht="13.5" x14ac:dyDescent="0.35">
      <c r="A4486" s="1">
        <v>4479</v>
      </c>
      <c r="B4486" s="1">
        <v>4479</v>
      </c>
      <c r="C4486" s="1">
        <v>4480</v>
      </c>
      <c r="D4486" s="1" t="s">
        <v>269</v>
      </c>
      <c r="E4486" s="12">
        <v>0.625</v>
      </c>
      <c r="F4486" s="1">
        <v>0.45200000000000001</v>
      </c>
      <c r="G4486" s="1">
        <v>0.377</v>
      </c>
      <c r="H4486" s="1">
        <v>0.377</v>
      </c>
      <c r="I4486" s="1">
        <v>0.377</v>
      </c>
      <c r="J4486" s="1">
        <v>0.377</v>
      </c>
      <c r="K4486" s="1">
        <v>0.41599999999999998</v>
      </c>
      <c r="L4486" s="1">
        <v>0.40300000000000002</v>
      </c>
      <c r="M4486" s="1">
        <v>0.40300000000000002</v>
      </c>
      <c r="N4486" s="1">
        <v>0.40300000000000002</v>
      </c>
      <c r="O4486" s="1">
        <v>0.40300000000000002</v>
      </c>
      <c r="P4486" s="1"/>
    </row>
    <row r="4487" spans="1:16" ht="13.5" x14ac:dyDescent="0.35">
      <c r="A4487" s="1">
        <v>4480</v>
      </c>
      <c r="B4487" s="1">
        <v>4480</v>
      </c>
      <c r="C4487" s="1">
        <v>4481</v>
      </c>
      <c r="D4487" s="1" t="s">
        <v>269</v>
      </c>
      <c r="E4487" s="12">
        <v>0.66666666666666663</v>
      </c>
      <c r="F4487" s="1">
        <v>0.746</v>
      </c>
      <c r="G4487" s="1">
        <v>0.83299999999999996</v>
      </c>
      <c r="H4487" s="1">
        <v>0.83299999999999996</v>
      </c>
      <c r="I4487" s="1">
        <v>0.83299999999999996</v>
      </c>
      <c r="J4487" s="1">
        <v>0.83299999999999996</v>
      </c>
      <c r="K4487" s="1">
        <v>0.81899999999999995</v>
      </c>
      <c r="L4487" s="1">
        <v>0.82799999999999996</v>
      </c>
      <c r="M4487" s="1">
        <v>0.82799999999999996</v>
      </c>
      <c r="N4487" s="1">
        <v>0.82799999999999996</v>
      </c>
      <c r="O4487" s="1">
        <v>0.82799999999999996</v>
      </c>
      <c r="P4487" s="1"/>
    </row>
    <row r="4488" spans="1:16" ht="13.5" x14ac:dyDescent="0.35">
      <c r="A4488" s="1">
        <v>4481</v>
      </c>
      <c r="B4488" s="1">
        <v>4481</v>
      </c>
      <c r="C4488" s="1">
        <v>4482</v>
      </c>
      <c r="D4488" s="1" t="s">
        <v>269</v>
      </c>
      <c r="E4488" s="12">
        <v>0.70833333333333337</v>
      </c>
      <c r="F4488" s="1">
        <v>0.74</v>
      </c>
      <c r="G4488" s="1">
        <v>0.75</v>
      </c>
      <c r="H4488" s="1">
        <v>0.75</v>
      </c>
      <c r="I4488" s="1">
        <v>0.75</v>
      </c>
      <c r="J4488" s="1">
        <v>0.75</v>
      </c>
      <c r="K4488" s="1">
        <v>0.71499999999999997</v>
      </c>
      <c r="L4488" s="1">
        <v>0.73099999999999998</v>
      </c>
      <c r="M4488" s="1">
        <v>0.73099999999999998</v>
      </c>
      <c r="N4488" s="1">
        <v>0.73099999999999998</v>
      </c>
      <c r="O4488" s="1">
        <v>0.73099999999999998</v>
      </c>
      <c r="P4488" s="1"/>
    </row>
    <row r="4489" spans="1:16" ht="13.5" x14ac:dyDescent="0.35">
      <c r="A4489" s="1">
        <v>4482</v>
      </c>
      <c r="B4489" s="1">
        <v>4482</v>
      </c>
      <c r="C4489" s="1">
        <v>4483</v>
      </c>
      <c r="D4489" s="1" t="s">
        <v>269</v>
      </c>
      <c r="E4489" s="12">
        <v>0.75</v>
      </c>
      <c r="F4489" s="1">
        <v>0.621</v>
      </c>
      <c r="G4489" s="1">
        <v>0.61599999999999999</v>
      </c>
      <c r="H4489" s="1">
        <v>0.61599999999999999</v>
      </c>
      <c r="I4489" s="1">
        <v>0.61599999999999999</v>
      </c>
      <c r="J4489" s="1">
        <v>0.61599999999999999</v>
      </c>
      <c r="K4489" s="1">
        <v>0.59399999999999997</v>
      </c>
      <c r="L4489" s="1">
        <v>0.59599999999999997</v>
      </c>
      <c r="M4489" s="1">
        <v>0.59599999999999997</v>
      </c>
      <c r="N4489" s="1">
        <v>0.59599999999999997</v>
      </c>
      <c r="O4489" s="1">
        <v>0.59599999999999997</v>
      </c>
      <c r="P4489" s="1"/>
    </row>
    <row r="4490" spans="1:16" ht="13.5" x14ac:dyDescent="0.35">
      <c r="A4490" s="1">
        <v>4483</v>
      </c>
      <c r="B4490" s="1">
        <v>4483</v>
      </c>
      <c r="C4490" s="1">
        <v>4484</v>
      </c>
      <c r="D4490" s="1" t="s">
        <v>269</v>
      </c>
      <c r="E4490" s="12">
        <v>0.79166666666666663</v>
      </c>
      <c r="F4490" s="1">
        <v>0.54900000000000004</v>
      </c>
      <c r="G4490" s="1">
        <v>0.54200000000000004</v>
      </c>
      <c r="H4490" s="1">
        <v>0.54200000000000004</v>
      </c>
      <c r="I4490" s="1">
        <v>0.54200000000000004</v>
      </c>
      <c r="J4490" s="1">
        <v>0.54200000000000004</v>
      </c>
      <c r="K4490" s="1">
        <v>0.51200000000000001</v>
      </c>
      <c r="L4490" s="1">
        <v>0.51700000000000002</v>
      </c>
      <c r="M4490" s="1">
        <v>0.51700000000000002</v>
      </c>
      <c r="N4490" s="1">
        <v>0.51700000000000002</v>
      </c>
      <c r="O4490" s="1">
        <v>0.51700000000000002</v>
      </c>
      <c r="P4490" s="1"/>
    </row>
    <row r="4491" spans="1:16" ht="13.5" x14ac:dyDescent="0.35">
      <c r="A4491" s="1">
        <v>4484</v>
      </c>
      <c r="B4491" s="1">
        <v>4484</v>
      </c>
      <c r="C4491" s="1">
        <v>4485</v>
      </c>
      <c r="D4491" s="1" t="s">
        <v>269</v>
      </c>
      <c r="E4491" s="12">
        <v>0.83333333333333337</v>
      </c>
      <c r="F4491" s="1">
        <v>0.58399999999999996</v>
      </c>
      <c r="G4491" s="1">
        <v>0.57399999999999995</v>
      </c>
      <c r="H4491" s="1">
        <v>0.57399999999999995</v>
      </c>
      <c r="I4491" s="1">
        <v>0.57399999999999995</v>
      </c>
      <c r="J4491" s="1">
        <v>0.57399999999999995</v>
      </c>
      <c r="K4491" s="1">
        <v>0.55000000000000004</v>
      </c>
      <c r="L4491" s="1">
        <v>0.55300000000000005</v>
      </c>
      <c r="M4491" s="1">
        <v>0.55300000000000005</v>
      </c>
      <c r="N4491" s="1">
        <v>0.55300000000000005</v>
      </c>
      <c r="O4491" s="1">
        <v>0.55300000000000005</v>
      </c>
      <c r="P4491" s="1"/>
    </row>
    <row r="4492" spans="1:16" ht="13.5" x14ac:dyDescent="0.35">
      <c r="A4492" s="1">
        <v>4485</v>
      </c>
      <c r="B4492" s="1">
        <v>4485</v>
      </c>
      <c r="C4492" s="1">
        <v>4486</v>
      </c>
      <c r="D4492" s="1" t="s">
        <v>269</v>
      </c>
      <c r="E4492" s="12">
        <v>0.875</v>
      </c>
      <c r="F4492" s="1">
        <v>0.75700000000000001</v>
      </c>
      <c r="G4492" s="1">
        <v>0.70599999999999996</v>
      </c>
      <c r="H4492" s="1">
        <v>0.70599999999999996</v>
      </c>
      <c r="I4492" s="1">
        <v>0.70599999999999996</v>
      </c>
      <c r="J4492" s="1">
        <v>0.70599999999999996</v>
      </c>
      <c r="K4492" s="1">
        <v>0.69599999999999995</v>
      </c>
      <c r="L4492" s="1">
        <v>0.68700000000000006</v>
      </c>
      <c r="M4492" s="1">
        <v>0.68700000000000006</v>
      </c>
      <c r="N4492" s="1">
        <v>0.68700000000000006</v>
      </c>
      <c r="O4492" s="1">
        <v>0.68700000000000006</v>
      </c>
      <c r="P4492" s="1"/>
    </row>
    <row r="4493" spans="1:16" ht="13.5" x14ac:dyDescent="0.35">
      <c r="A4493" s="1">
        <v>4486</v>
      </c>
      <c r="B4493" s="1">
        <v>4486</v>
      </c>
      <c r="C4493" s="1">
        <v>4487</v>
      </c>
      <c r="D4493" s="1" t="s">
        <v>269</v>
      </c>
      <c r="E4493" s="12">
        <v>0.91666666666666663</v>
      </c>
      <c r="F4493" s="1">
        <v>0.71899999999999997</v>
      </c>
      <c r="G4493" s="1">
        <v>0.65800000000000003</v>
      </c>
      <c r="H4493" s="1">
        <v>0.65800000000000003</v>
      </c>
      <c r="I4493" s="1">
        <v>0.65800000000000003</v>
      </c>
      <c r="J4493" s="1">
        <v>0.65800000000000003</v>
      </c>
      <c r="K4493" s="1">
        <v>0.66300000000000003</v>
      </c>
      <c r="L4493" s="1">
        <v>0.64</v>
      </c>
      <c r="M4493" s="1">
        <v>0.64</v>
      </c>
      <c r="N4493" s="1">
        <v>0.64</v>
      </c>
      <c r="O4493" s="1">
        <v>0.64</v>
      </c>
      <c r="P4493" s="1"/>
    </row>
    <row r="4494" spans="1:16" ht="13.5" x14ac:dyDescent="0.35">
      <c r="A4494" s="1">
        <v>4487</v>
      </c>
      <c r="B4494" s="1">
        <v>4487</v>
      </c>
      <c r="C4494" s="1">
        <v>4488</v>
      </c>
      <c r="D4494" s="1" t="s">
        <v>269</v>
      </c>
      <c r="E4494" s="12">
        <v>0.95833333333333337</v>
      </c>
      <c r="F4494" s="1">
        <v>0.375</v>
      </c>
      <c r="G4494" s="1">
        <v>0.42899999999999999</v>
      </c>
      <c r="H4494" s="1">
        <v>0.42899999999999999</v>
      </c>
      <c r="I4494" s="1">
        <v>0.42899999999999999</v>
      </c>
      <c r="J4494" s="1">
        <v>0.42899999999999999</v>
      </c>
      <c r="K4494" s="1">
        <v>0.38900000000000001</v>
      </c>
      <c r="L4494" s="1">
        <v>0.41399999999999998</v>
      </c>
      <c r="M4494" s="1">
        <v>0.41399999999999998</v>
      </c>
      <c r="N4494" s="1">
        <v>0.41399999999999998</v>
      </c>
      <c r="O4494" s="1">
        <v>0.41399999999999998</v>
      </c>
      <c r="P4494" s="1"/>
    </row>
    <row r="4495" spans="1:16" ht="13.5" x14ac:dyDescent="0.35">
      <c r="A4495" s="1">
        <v>4488</v>
      </c>
      <c r="B4495" s="1">
        <v>4488</v>
      </c>
      <c r="C4495" s="1">
        <v>4489</v>
      </c>
      <c r="D4495" s="1" t="s">
        <v>270</v>
      </c>
      <c r="E4495" s="12">
        <v>0</v>
      </c>
      <c r="F4495" s="1">
        <v>7.0309999999999997</v>
      </c>
      <c r="G4495" s="1">
        <v>7.9139999999999997</v>
      </c>
      <c r="H4495" s="1">
        <v>6.16</v>
      </c>
      <c r="I4495" s="1">
        <v>0.48499999999999999</v>
      </c>
      <c r="J4495" s="1">
        <v>0.48499999999999999</v>
      </c>
      <c r="K4495" s="1">
        <v>7.0110000000000001</v>
      </c>
      <c r="L4495" s="1">
        <v>8.2859999999999996</v>
      </c>
      <c r="M4495" s="1">
        <v>6.4420000000000002</v>
      </c>
      <c r="N4495" s="1">
        <v>0.47099999999999997</v>
      </c>
      <c r="O4495" s="1">
        <v>0.47099999999999997</v>
      </c>
      <c r="P4495" s="1"/>
    </row>
    <row r="4496" spans="1:16" ht="13.5" x14ac:dyDescent="0.35">
      <c r="A4496" s="1">
        <v>4489</v>
      </c>
      <c r="B4496" s="1">
        <v>4489</v>
      </c>
      <c r="C4496" s="1">
        <v>4490</v>
      </c>
      <c r="D4496" s="1" t="s">
        <v>270</v>
      </c>
      <c r="E4496" s="12">
        <v>4.1666666666666664E-2</v>
      </c>
      <c r="F4496" s="1">
        <v>14.163</v>
      </c>
      <c r="G4496" s="1">
        <v>16.308</v>
      </c>
      <c r="H4496" s="1">
        <v>12.125</v>
      </c>
      <c r="I4496" s="1">
        <v>1.5780000000000001</v>
      </c>
      <c r="J4496" s="1">
        <v>1.238</v>
      </c>
      <c r="K4496" s="1">
        <v>14.125999999999999</v>
      </c>
      <c r="L4496" s="1">
        <v>17.105</v>
      </c>
      <c r="M4496" s="1">
        <v>12.704000000000001</v>
      </c>
      <c r="N4496" s="1">
        <v>1.6080000000000001</v>
      </c>
      <c r="O4496" s="1">
        <v>0.754</v>
      </c>
      <c r="P4496" s="1"/>
    </row>
    <row r="4497" spans="1:16" ht="13.5" x14ac:dyDescent="0.35">
      <c r="A4497" s="1">
        <v>4490</v>
      </c>
      <c r="B4497" s="1">
        <v>4490</v>
      </c>
      <c r="C4497" s="1">
        <v>4491</v>
      </c>
      <c r="D4497" s="1" t="s">
        <v>270</v>
      </c>
      <c r="E4497" s="12">
        <v>8.3333333333333329E-2</v>
      </c>
      <c r="F4497" s="1">
        <v>2.661</v>
      </c>
      <c r="G4497" s="1">
        <v>2.7650000000000001</v>
      </c>
      <c r="H4497" s="1">
        <v>2.3530000000000002</v>
      </c>
      <c r="I4497" s="1">
        <v>1.282</v>
      </c>
      <c r="J4497" s="1">
        <v>7.9770000000000003</v>
      </c>
      <c r="K4497" s="1">
        <v>2.6859999999999999</v>
      </c>
      <c r="L4497" s="1">
        <v>2.952</v>
      </c>
      <c r="M4497" s="1">
        <v>2.5190000000000001</v>
      </c>
      <c r="N4497" s="1">
        <v>1.306</v>
      </c>
      <c r="O4497" s="1">
        <v>0.61799999999999999</v>
      </c>
      <c r="P4497" s="1"/>
    </row>
    <row r="4498" spans="1:16" ht="13.5" x14ac:dyDescent="0.35">
      <c r="A4498" s="1">
        <v>4491</v>
      </c>
      <c r="B4498" s="1">
        <v>4491</v>
      </c>
      <c r="C4498" s="1">
        <v>4492</v>
      </c>
      <c r="D4498" s="1" t="s">
        <v>270</v>
      </c>
      <c r="E4498" s="12">
        <v>0.125</v>
      </c>
      <c r="F4498" s="1">
        <v>1.266</v>
      </c>
      <c r="G4498" s="1">
        <v>1.4510000000000001</v>
      </c>
      <c r="H4498" s="1">
        <v>0.81899999999999995</v>
      </c>
      <c r="I4498" s="1">
        <v>0.188</v>
      </c>
      <c r="J4498" s="1">
        <v>3.0169999999999999</v>
      </c>
      <c r="K4498" s="1">
        <v>1.27</v>
      </c>
      <c r="L4498" s="1">
        <v>1.5509999999999999</v>
      </c>
      <c r="M4498" s="1">
        <v>0.88700000000000001</v>
      </c>
      <c r="N4498" s="1">
        <v>0.17299999999999999</v>
      </c>
      <c r="O4498" s="1">
        <v>0.38700000000000001</v>
      </c>
      <c r="P4498" s="1"/>
    </row>
    <row r="4499" spans="1:16" ht="13.5" x14ac:dyDescent="0.35">
      <c r="A4499" s="1">
        <v>4492</v>
      </c>
      <c r="B4499" s="1">
        <v>4492</v>
      </c>
      <c r="C4499" s="1">
        <v>4493</v>
      </c>
      <c r="D4499" s="1" t="s">
        <v>270</v>
      </c>
      <c r="E4499" s="12">
        <v>0.16666666666666666</v>
      </c>
      <c r="F4499" s="1">
        <v>4.367</v>
      </c>
      <c r="G4499" s="1">
        <v>5.2489999999999997</v>
      </c>
      <c r="H4499" s="1">
        <v>3.7429999999999999</v>
      </c>
      <c r="I4499" s="1">
        <v>0.214</v>
      </c>
      <c r="J4499" s="1">
        <v>4.1139999999999999</v>
      </c>
      <c r="K4499" s="1">
        <v>4.3419999999999996</v>
      </c>
      <c r="L4499" s="1">
        <v>5.54</v>
      </c>
      <c r="M4499" s="1">
        <v>3.956</v>
      </c>
      <c r="N4499" s="1">
        <v>0.24299999999999999</v>
      </c>
      <c r="O4499" s="1">
        <v>4.1139999999999999</v>
      </c>
      <c r="P4499" s="1"/>
    </row>
    <row r="4500" spans="1:16" ht="13.5" x14ac:dyDescent="0.35">
      <c r="A4500" s="1">
        <v>4493</v>
      </c>
      <c r="B4500" s="1">
        <v>4493</v>
      </c>
      <c r="C4500" s="1">
        <v>4494</v>
      </c>
      <c r="D4500" s="1" t="s">
        <v>270</v>
      </c>
      <c r="E4500" s="12">
        <v>0.20833333333333334</v>
      </c>
      <c r="F4500" s="1">
        <v>10.266</v>
      </c>
      <c r="G4500" s="1">
        <v>12.214</v>
      </c>
      <c r="H4500" s="1">
        <v>8.827</v>
      </c>
      <c r="I4500" s="1">
        <v>0.77600000000000002</v>
      </c>
      <c r="J4500" s="1">
        <v>6.06</v>
      </c>
      <c r="K4500" s="1">
        <v>10.303000000000001</v>
      </c>
      <c r="L4500" s="1">
        <v>12.865</v>
      </c>
      <c r="M4500" s="1">
        <v>9.3019999999999996</v>
      </c>
      <c r="N4500" s="1">
        <v>0.83199999999999996</v>
      </c>
      <c r="O4500" s="1">
        <v>3.8610000000000002</v>
      </c>
      <c r="P4500" s="1"/>
    </row>
    <row r="4501" spans="1:16" ht="13.5" x14ac:dyDescent="0.35">
      <c r="A4501" s="1">
        <v>4494</v>
      </c>
      <c r="B4501" s="1">
        <v>4494</v>
      </c>
      <c r="C4501" s="1">
        <v>4495</v>
      </c>
      <c r="D4501" s="1" t="s">
        <v>270</v>
      </c>
      <c r="E4501" s="12">
        <v>0.25</v>
      </c>
      <c r="F4501" s="1">
        <v>18.59</v>
      </c>
      <c r="G4501" s="1">
        <v>24.119</v>
      </c>
      <c r="H4501" s="1">
        <v>15.835000000000001</v>
      </c>
      <c r="I4501" s="1">
        <v>5.9409999999999998</v>
      </c>
      <c r="J4501" s="1">
        <v>19.082000000000001</v>
      </c>
      <c r="K4501" s="1">
        <v>18.548999999999999</v>
      </c>
      <c r="L4501" s="1">
        <v>25.376999999999999</v>
      </c>
      <c r="M4501" s="1">
        <v>16.661000000000001</v>
      </c>
      <c r="N4501" s="1">
        <v>6.2530000000000001</v>
      </c>
      <c r="O4501" s="1">
        <v>12.41</v>
      </c>
      <c r="P4501" s="1"/>
    </row>
    <row r="4502" spans="1:16" ht="13.5" x14ac:dyDescent="0.35">
      <c r="A4502" s="1">
        <v>4495</v>
      </c>
      <c r="B4502" s="1">
        <v>4495</v>
      </c>
      <c r="C4502" s="1">
        <v>4496</v>
      </c>
      <c r="D4502" s="1" t="s">
        <v>270</v>
      </c>
      <c r="E4502" s="12">
        <v>0.29166666666666669</v>
      </c>
      <c r="F4502" s="1">
        <v>6.2329999999999997</v>
      </c>
      <c r="G4502" s="1">
        <v>5.6989999999999998</v>
      </c>
      <c r="H4502" s="1">
        <v>6.4290000000000003</v>
      </c>
      <c r="I4502" s="1">
        <v>9.8290000000000006</v>
      </c>
      <c r="J4502" s="1">
        <v>13.006</v>
      </c>
      <c r="K4502" s="1">
        <v>6.2110000000000003</v>
      </c>
      <c r="L4502" s="1">
        <v>5.4909999999999997</v>
      </c>
      <c r="M4502" s="1">
        <v>6.26</v>
      </c>
      <c r="N4502" s="1">
        <v>9.8369999999999997</v>
      </c>
      <c r="O4502" s="1">
        <v>4.4059999999999997</v>
      </c>
      <c r="P4502" s="1"/>
    </row>
    <row r="4503" spans="1:16" ht="13.5" x14ac:dyDescent="0.35">
      <c r="A4503" s="1">
        <v>4496</v>
      </c>
      <c r="B4503" s="1">
        <v>4496</v>
      </c>
      <c r="C4503" s="1">
        <v>4497</v>
      </c>
      <c r="D4503" s="1" t="s">
        <v>270</v>
      </c>
      <c r="E4503" s="12">
        <v>0.33333333333333331</v>
      </c>
      <c r="F4503" s="1">
        <v>16.809999999999999</v>
      </c>
      <c r="G4503" s="1">
        <v>21.454000000000001</v>
      </c>
      <c r="H4503" s="1">
        <v>14.403</v>
      </c>
      <c r="I4503" s="1">
        <v>5.4720000000000004</v>
      </c>
      <c r="J4503" s="1">
        <v>15.161</v>
      </c>
      <c r="K4503" s="1">
        <v>16.765000000000001</v>
      </c>
      <c r="L4503" s="1">
        <v>22.556000000000001</v>
      </c>
      <c r="M4503" s="1">
        <v>15.138</v>
      </c>
      <c r="N4503" s="1">
        <v>5.742</v>
      </c>
      <c r="O4503" s="1">
        <v>18.324999999999999</v>
      </c>
      <c r="P4503" s="1"/>
    </row>
    <row r="4504" spans="1:16" ht="13.5" x14ac:dyDescent="0.35">
      <c r="A4504" s="1">
        <v>4497</v>
      </c>
      <c r="B4504" s="1">
        <v>4497</v>
      </c>
      <c r="C4504" s="1">
        <v>4498</v>
      </c>
      <c r="D4504" s="1" t="s">
        <v>270</v>
      </c>
      <c r="E4504" s="12">
        <v>0.375</v>
      </c>
      <c r="F4504" s="1">
        <v>4.7510000000000003</v>
      </c>
      <c r="G4504" s="1">
        <v>5.7480000000000002</v>
      </c>
      <c r="H4504" s="1">
        <v>4.1760000000000002</v>
      </c>
      <c r="I4504" s="1">
        <v>1.56</v>
      </c>
      <c r="J4504" s="1">
        <v>1.8340000000000001</v>
      </c>
      <c r="K4504" s="1">
        <v>4.694</v>
      </c>
      <c r="L4504" s="1">
        <v>6.0190000000000001</v>
      </c>
      <c r="M4504" s="1">
        <v>4.3650000000000002</v>
      </c>
      <c r="N4504" s="1">
        <v>1.613</v>
      </c>
      <c r="O4504" s="1">
        <v>0.61899999999999999</v>
      </c>
      <c r="P4504" s="1"/>
    </row>
    <row r="4505" spans="1:16" ht="13.5" x14ac:dyDescent="0.35">
      <c r="A4505" s="1">
        <v>4498</v>
      </c>
      <c r="B4505" s="1">
        <v>4498</v>
      </c>
      <c r="C4505" s="1">
        <v>4499</v>
      </c>
      <c r="D4505" s="1" t="s">
        <v>270</v>
      </c>
      <c r="E4505" s="12">
        <v>0.41666666666666669</v>
      </c>
      <c r="F4505" s="1">
        <v>4.8609999999999998</v>
      </c>
      <c r="G4505" s="1">
        <v>5.9930000000000003</v>
      </c>
      <c r="H4505" s="1">
        <v>4.6120000000000001</v>
      </c>
      <c r="I4505" s="1">
        <v>0.76700000000000002</v>
      </c>
      <c r="J4505" s="1">
        <v>3.3239999999999998</v>
      </c>
      <c r="K4505" s="1">
        <v>4.8620000000000001</v>
      </c>
      <c r="L4505" s="1">
        <v>6.3769999999999998</v>
      </c>
      <c r="M4505" s="1">
        <v>4.923</v>
      </c>
      <c r="N4505" s="1">
        <v>0.73499999999999999</v>
      </c>
      <c r="O4505" s="1">
        <v>0.47099999999999997</v>
      </c>
      <c r="P4505" s="1"/>
    </row>
    <row r="4506" spans="1:16" ht="13.5" x14ac:dyDescent="0.35">
      <c r="A4506" s="1">
        <v>4499</v>
      </c>
      <c r="B4506" s="1">
        <v>4499</v>
      </c>
      <c r="C4506" s="1">
        <v>4500</v>
      </c>
      <c r="D4506" s="1" t="s">
        <v>270</v>
      </c>
      <c r="E4506" s="12">
        <v>0.45833333333333331</v>
      </c>
      <c r="F4506" s="1">
        <v>6.242</v>
      </c>
      <c r="G4506" s="1">
        <v>8.5609999999999999</v>
      </c>
      <c r="H4506" s="1">
        <v>5.3250000000000002</v>
      </c>
      <c r="I4506" s="1">
        <v>2.7949999999999999</v>
      </c>
      <c r="J4506" s="1">
        <v>16.690999999999999</v>
      </c>
      <c r="K4506" s="1">
        <v>5.827</v>
      </c>
      <c r="L4506" s="1">
        <v>9.0960000000000001</v>
      </c>
      <c r="M4506" s="1">
        <v>5.6920000000000002</v>
      </c>
      <c r="N4506" s="1">
        <v>3.03</v>
      </c>
      <c r="O4506" s="1">
        <v>6.4249999999999998</v>
      </c>
      <c r="P4506" s="1"/>
    </row>
    <row r="4507" spans="1:16" ht="13.5" x14ac:dyDescent="0.35">
      <c r="A4507" s="1">
        <v>4500</v>
      </c>
      <c r="B4507" s="1">
        <v>4500</v>
      </c>
      <c r="C4507" s="1">
        <v>4501</v>
      </c>
      <c r="D4507" s="1" t="s">
        <v>270</v>
      </c>
      <c r="E4507" s="12">
        <v>0.5</v>
      </c>
      <c r="F4507" s="1">
        <v>5.7430000000000003</v>
      </c>
      <c r="G4507" s="1">
        <v>8.4879999999999995</v>
      </c>
      <c r="H4507" s="1">
        <v>5.3179999999999996</v>
      </c>
      <c r="I4507" s="1">
        <v>3.996</v>
      </c>
      <c r="J4507" s="1">
        <v>1.579</v>
      </c>
      <c r="K4507" s="1">
        <v>6.2960000000000003</v>
      </c>
      <c r="L4507" s="1">
        <v>8.9979999999999993</v>
      </c>
      <c r="M4507" s="1">
        <v>5.6619999999999999</v>
      </c>
      <c r="N4507" s="1">
        <v>4.2720000000000002</v>
      </c>
      <c r="O4507" s="1">
        <v>17.507000000000001</v>
      </c>
      <c r="P4507" s="1"/>
    </row>
    <row r="4508" spans="1:16" ht="13.5" x14ac:dyDescent="0.35">
      <c r="A4508" s="1">
        <v>4501</v>
      </c>
      <c r="B4508" s="1">
        <v>4501</v>
      </c>
      <c r="C4508" s="1">
        <v>4502</v>
      </c>
      <c r="D4508" s="1" t="s">
        <v>270</v>
      </c>
      <c r="E4508" s="12">
        <v>0.54166666666666663</v>
      </c>
      <c r="F4508" s="1">
        <v>13.202</v>
      </c>
      <c r="G4508" s="1">
        <v>16.437000000000001</v>
      </c>
      <c r="H4508" s="1">
        <v>10.928000000000001</v>
      </c>
      <c r="I4508" s="1">
        <v>7.18</v>
      </c>
      <c r="J4508" s="1">
        <v>23.201000000000001</v>
      </c>
      <c r="K4508" s="1">
        <v>13.081</v>
      </c>
      <c r="L4508" s="1">
        <v>17.236999999999998</v>
      </c>
      <c r="M4508" s="1">
        <v>11.441000000000001</v>
      </c>
      <c r="N4508" s="1">
        <v>7.4969999999999999</v>
      </c>
      <c r="O4508" s="1">
        <v>18.158000000000001</v>
      </c>
      <c r="P4508" s="1"/>
    </row>
    <row r="4509" spans="1:16" ht="13.5" x14ac:dyDescent="0.35">
      <c r="A4509" s="1">
        <v>4502</v>
      </c>
      <c r="B4509" s="1">
        <v>4502</v>
      </c>
      <c r="C4509" s="1">
        <v>4503</v>
      </c>
      <c r="D4509" s="1" t="s">
        <v>270</v>
      </c>
      <c r="E4509" s="12">
        <v>0.58333333333333337</v>
      </c>
      <c r="F4509" s="1">
        <v>4.8659999999999997</v>
      </c>
      <c r="G4509" s="1">
        <v>6.407</v>
      </c>
      <c r="H4509" s="1">
        <v>4.891</v>
      </c>
      <c r="I4509" s="1">
        <v>2.6909999999999998</v>
      </c>
      <c r="J4509" s="1">
        <v>3.556</v>
      </c>
      <c r="K4509" s="1">
        <v>4.9480000000000004</v>
      </c>
      <c r="L4509" s="1">
        <v>6.6740000000000004</v>
      </c>
      <c r="M4509" s="1">
        <v>5.0789999999999997</v>
      </c>
      <c r="N4509" s="1">
        <v>2.7639999999999998</v>
      </c>
      <c r="O4509" s="1">
        <v>10.519</v>
      </c>
      <c r="P4509" s="1"/>
    </row>
    <row r="4510" spans="1:16" ht="13.5" x14ac:dyDescent="0.35">
      <c r="A4510" s="1">
        <v>4503</v>
      </c>
      <c r="B4510" s="1">
        <v>4503</v>
      </c>
      <c r="C4510" s="1">
        <v>4504</v>
      </c>
      <c r="D4510" s="1" t="s">
        <v>270</v>
      </c>
      <c r="E4510" s="12">
        <v>0.625</v>
      </c>
      <c r="F4510" s="1">
        <v>4.4470000000000001</v>
      </c>
      <c r="G4510" s="1">
        <v>5.633</v>
      </c>
      <c r="H4510" s="1">
        <v>4.8209999999999997</v>
      </c>
      <c r="I4510" s="1">
        <v>1.46</v>
      </c>
      <c r="J4510" s="1">
        <v>2.4969999999999999</v>
      </c>
      <c r="K4510" s="1">
        <v>4.45</v>
      </c>
      <c r="L4510" s="1">
        <v>5.8840000000000003</v>
      </c>
      <c r="M4510" s="1">
        <v>5.0289999999999999</v>
      </c>
      <c r="N4510" s="1">
        <v>1.4930000000000001</v>
      </c>
      <c r="O4510" s="1">
        <v>0.69499999999999995</v>
      </c>
      <c r="P4510" s="1"/>
    </row>
    <row r="4511" spans="1:16" ht="13.5" x14ac:dyDescent="0.35">
      <c r="A4511" s="1">
        <v>4504</v>
      </c>
      <c r="B4511" s="1">
        <v>4504</v>
      </c>
      <c r="C4511" s="1">
        <v>4505</v>
      </c>
      <c r="D4511" s="1" t="s">
        <v>270</v>
      </c>
      <c r="E4511" s="12">
        <v>0.66666666666666663</v>
      </c>
      <c r="F4511" s="1">
        <v>23.651</v>
      </c>
      <c r="G4511" s="1">
        <v>27.684999999999999</v>
      </c>
      <c r="H4511" s="1">
        <v>23.475999999999999</v>
      </c>
      <c r="I4511" s="1">
        <v>14.316000000000001</v>
      </c>
      <c r="J4511" s="1">
        <v>34.575000000000003</v>
      </c>
      <c r="K4511" s="1">
        <v>23.527999999999999</v>
      </c>
      <c r="L4511" s="1">
        <v>28.623999999999999</v>
      </c>
      <c r="M4511" s="1">
        <v>24.196000000000002</v>
      </c>
      <c r="N4511" s="1">
        <v>14.56</v>
      </c>
      <c r="O4511" s="1">
        <v>24.436</v>
      </c>
      <c r="P4511" s="1"/>
    </row>
    <row r="4512" spans="1:16" ht="13.5" x14ac:dyDescent="0.35">
      <c r="A4512" s="1">
        <v>4505</v>
      </c>
      <c r="B4512" s="1">
        <v>4505</v>
      </c>
      <c r="C4512" s="1">
        <v>4506</v>
      </c>
      <c r="D4512" s="1" t="s">
        <v>270</v>
      </c>
      <c r="E4512" s="12">
        <v>0.70833333333333337</v>
      </c>
      <c r="F4512" s="1">
        <v>1.5940000000000001</v>
      </c>
      <c r="G4512" s="1">
        <v>1.6839999999999999</v>
      </c>
      <c r="H4512" s="1">
        <v>2.2170000000000001</v>
      </c>
      <c r="I4512" s="1">
        <v>1.306</v>
      </c>
      <c r="J4512" s="1">
        <v>20.994</v>
      </c>
      <c r="K4512" s="1">
        <v>1.5740000000000001</v>
      </c>
      <c r="L4512" s="1">
        <v>1.82</v>
      </c>
      <c r="M4512" s="1">
        <v>2.3809999999999998</v>
      </c>
      <c r="N4512" s="1">
        <v>1.325</v>
      </c>
      <c r="O4512" s="1">
        <v>11.343999999999999</v>
      </c>
      <c r="P4512" s="1"/>
    </row>
    <row r="4513" spans="1:16" ht="13.5" x14ac:dyDescent="0.35">
      <c r="A4513" s="1">
        <v>4506</v>
      </c>
      <c r="B4513" s="1">
        <v>4506</v>
      </c>
      <c r="C4513" s="1">
        <v>4507</v>
      </c>
      <c r="D4513" s="1" t="s">
        <v>270</v>
      </c>
      <c r="E4513" s="12">
        <v>0.75</v>
      </c>
      <c r="F4513" s="1">
        <v>12.583</v>
      </c>
      <c r="G4513" s="1">
        <v>17.241</v>
      </c>
      <c r="H4513" s="1">
        <v>12.156000000000001</v>
      </c>
      <c r="I4513" s="1">
        <v>4.851</v>
      </c>
      <c r="J4513" s="1">
        <v>5.4489999999999998</v>
      </c>
      <c r="K4513" s="1">
        <v>12.606999999999999</v>
      </c>
      <c r="L4513" s="1">
        <v>18.178999999999998</v>
      </c>
      <c r="M4513" s="1">
        <v>12.829000000000001</v>
      </c>
      <c r="N4513" s="1">
        <v>5.1440000000000001</v>
      </c>
      <c r="O4513" s="1">
        <v>3.0179999999999998</v>
      </c>
      <c r="P4513" s="1"/>
    </row>
    <row r="4514" spans="1:16" ht="13.5" x14ac:dyDescent="0.35">
      <c r="A4514" s="1">
        <v>4507</v>
      </c>
      <c r="B4514" s="1">
        <v>4507</v>
      </c>
      <c r="C4514" s="1">
        <v>4508</v>
      </c>
      <c r="D4514" s="1" t="s">
        <v>270</v>
      </c>
      <c r="E4514" s="12">
        <v>0.79166666666666663</v>
      </c>
      <c r="F4514" s="1">
        <v>3.5950000000000002</v>
      </c>
      <c r="G4514" s="1">
        <v>5.0209999999999999</v>
      </c>
      <c r="H4514" s="1">
        <v>3.4550000000000001</v>
      </c>
      <c r="I4514" s="1">
        <v>1.972</v>
      </c>
      <c r="J4514" s="1">
        <v>2.0670000000000002</v>
      </c>
      <c r="K4514" s="1">
        <v>3.7120000000000002</v>
      </c>
      <c r="L4514" s="1">
        <v>5.258</v>
      </c>
      <c r="M4514" s="1">
        <v>3.61</v>
      </c>
      <c r="N4514" s="1">
        <v>2.0489999999999999</v>
      </c>
      <c r="O4514" s="1">
        <v>17.222000000000001</v>
      </c>
      <c r="P4514" s="1"/>
    </row>
    <row r="4515" spans="1:16" ht="13.5" x14ac:dyDescent="0.35">
      <c r="A4515" s="1">
        <v>4508</v>
      </c>
      <c r="B4515" s="1">
        <v>4508</v>
      </c>
      <c r="C4515" s="1">
        <v>4509</v>
      </c>
      <c r="D4515" s="1" t="s">
        <v>270</v>
      </c>
      <c r="E4515" s="12">
        <v>0.83333333333333337</v>
      </c>
      <c r="F4515" s="1">
        <v>10.286</v>
      </c>
      <c r="G4515" s="1">
        <v>13.433</v>
      </c>
      <c r="H4515" s="1">
        <v>9.7520000000000007</v>
      </c>
      <c r="I4515" s="1">
        <v>3.4449999999999998</v>
      </c>
      <c r="J4515" s="1">
        <v>9.327</v>
      </c>
      <c r="K4515" s="1">
        <v>10.305</v>
      </c>
      <c r="L4515" s="1">
        <v>14.113</v>
      </c>
      <c r="M4515" s="1">
        <v>10.239000000000001</v>
      </c>
      <c r="N4515" s="1">
        <v>3.6040000000000001</v>
      </c>
      <c r="O4515" s="1">
        <v>26.856999999999999</v>
      </c>
      <c r="P4515" s="1"/>
    </row>
    <row r="4516" spans="1:16" ht="13.5" x14ac:dyDescent="0.35">
      <c r="A4516" s="1">
        <v>4509</v>
      </c>
      <c r="B4516" s="1">
        <v>4509</v>
      </c>
      <c r="C4516" s="1">
        <v>4510</v>
      </c>
      <c r="D4516" s="1" t="s">
        <v>270</v>
      </c>
      <c r="E4516" s="12">
        <v>0.875</v>
      </c>
      <c r="F4516" s="1">
        <v>3.7069999999999999</v>
      </c>
      <c r="G4516" s="1">
        <v>4.49</v>
      </c>
      <c r="H4516" s="1">
        <v>3.4540000000000002</v>
      </c>
      <c r="I4516" s="1">
        <v>0.77100000000000002</v>
      </c>
      <c r="J4516" s="1">
        <v>5.7160000000000002</v>
      </c>
      <c r="K4516" s="1">
        <v>3.5739999999999998</v>
      </c>
      <c r="L4516" s="1">
        <v>4.7060000000000004</v>
      </c>
      <c r="M4516" s="1">
        <v>3.617</v>
      </c>
      <c r="N4516" s="1">
        <v>0.79400000000000004</v>
      </c>
      <c r="O4516" s="1">
        <v>1.571</v>
      </c>
      <c r="P4516" s="1"/>
    </row>
    <row r="4517" spans="1:16" ht="13.5" x14ac:dyDescent="0.35">
      <c r="A4517" s="1">
        <v>4510</v>
      </c>
      <c r="B4517" s="1">
        <v>4510</v>
      </c>
      <c r="C4517" s="1">
        <v>4511</v>
      </c>
      <c r="D4517" s="1" t="s">
        <v>270</v>
      </c>
      <c r="E4517" s="12">
        <v>0.91666666666666663</v>
      </c>
      <c r="F4517" s="1">
        <v>4.0049999999999999</v>
      </c>
      <c r="G4517" s="1">
        <v>4.8730000000000002</v>
      </c>
      <c r="H4517" s="1">
        <v>3.7290000000000001</v>
      </c>
      <c r="I4517" s="1">
        <v>0.56999999999999995</v>
      </c>
      <c r="J4517" s="1">
        <v>11.664</v>
      </c>
      <c r="K4517" s="1">
        <v>3.9319999999999999</v>
      </c>
      <c r="L4517" s="1">
        <v>5.1440000000000001</v>
      </c>
      <c r="M4517" s="1">
        <v>3.94</v>
      </c>
      <c r="N4517" s="1">
        <v>0.61599999999999999</v>
      </c>
      <c r="O4517" s="1">
        <v>2.032</v>
      </c>
      <c r="P4517" s="1"/>
    </row>
    <row r="4518" spans="1:16" ht="13.5" x14ac:dyDescent="0.35">
      <c r="A4518" s="1">
        <v>4511</v>
      </c>
      <c r="B4518" s="1">
        <v>4511</v>
      </c>
      <c r="C4518" s="1">
        <v>4512</v>
      </c>
      <c r="D4518" s="1" t="s">
        <v>270</v>
      </c>
      <c r="E4518" s="12">
        <v>0.95833333333333337</v>
      </c>
      <c r="F4518" s="1">
        <v>8.6210000000000004</v>
      </c>
      <c r="G4518" s="1">
        <v>11.567</v>
      </c>
      <c r="H4518" s="1">
        <v>8.1470000000000002</v>
      </c>
      <c r="I4518" s="1">
        <v>3.1579999999999999</v>
      </c>
      <c r="J4518" s="1">
        <v>4.6689999999999996</v>
      </c>
      <c r="K4518" s="1">
        <v>8.7279999999999998</v>
      </c>
      <c r="L4518" s="1">
        <v>12.183</v>
      </c>
      <c r="M4518" s="1">
        <v>8.5860000000000003</v>
      </c>
      <c r="N4518" s="1">
        <v>3.3370000000000002</v>
      </c>
      <c r="O4518" s="1">
        <v>30.911000000000001</v>
      </c>
      <c r="P4518" s="1"/>
    </row>
    <row r="4519" spans="1:16" ht="13.5" x14ac:dyDescent="0.35">
      <c r="A4519" s="1">
        <v>4512</v>
      </c>
      <c r="B4519" s="1">
        <v>4512</v>
      </c>
      <c r="C4519" s="1">
        <v>4513</v>
      </c>
      <c r="D4519" s="1" t="s">
        <v>271</v>
      </c>
      <c r="E4519" s="12">
        <v>0</v>
      </c>
      <c r="F4519" s="1">
        <v>4.2329999999999997</v>
      </c>
      <c r="G4519" s="1">
        <v>5.593</v>
      </c>
      <c r="H4519" s="1">
        <v>3.8740000000000001</v>
      </c>
      <c r="I4519" s="1">
        <v>1.5489999999999999</v>
      </c>
      <c r="J4519" s="1">
        <v>0.13300000000000001</v>
      </c>
      <c r="K4519" s="1">
        <v>4.2210000000000001</v>
      </c>
      <c r="L4519" s="1">
        <v>5.899</v>
      </c>
      <c r="M4519" s="1">
        <v>4.09</v>
      </c>
      <c r="N4519" s="1">
        <v>1.6439999999999999</v>
      </c>
      <c r="O4519" s="1">
        <v>11.858000000000001</v>
      </c>
      <c r="P4519" s="1"/>
    </row>
    <row r="4520" spans="1:16" ht="13.5" x14ac:dyDescent="0.35">
      <c r="A4520" s="1">
        <v>4513</v>
      </c>
      <c r="B4520" s="1">
        <v>4513</v>
      </c>
      <c r="C4520" s="1">
        <v>4514</v>
      </c>
      <c r="D4520" s="1" t="s">
        <v>271</v>
      </c>
      <c r="E4520" s="12">
        <v>4.1666666666666664E-2</v>
      </c>
      <c r="F4520" s="1">
        <v>8.2720000000000002</v>
      </c>
      <c r="G4520" s="1">
        <v>10.475</v>
      </c>
      <c r="H4520" s="1">
        <v>7.5129999999999999</v>
      </c>
      <c r="I4520" s="1">
        <v>2.476</v>
      </c>
      <c r="J4520" s="1">
        <v>0.184</v>
      </c>
      <c r="K4520" s="1">
        <v>8.2100000000000009</v>
      </c>
      <c r="L4520" s="1">
        <v>11.004</v>
      </c>
      <c r="M4520" s="1">
        <v>7.8869999999999996</v>
      </c>
      <c r="N4520" s="1">
        <v>2.589</v>
      </c>
      <c r="O4520" s="1">
        <v>0.17699999999999999</v>
      </c>
      <c r="P4520" s="1"/>
    </row>
    <row r="4521" spans="1:16" ht="13.5" x14ac:dyDescent="0.35">
      <c r="A4521" s="1">
        <v>4514</v>
      </c>
      <c r="B4521" s="1">
        <v>4514</v>
      </c>
      <c r="C4521" s="1">
        <v>4515</v>
      </c>
      <c r="D4521" s="1" t="s">
        <v>271</v>
      </c>
      <c r="E4521" s="12">
        <v>8.3333333333333329E-2</v>
      </c>
      <c r="F4521" s="1">
        <v>5.59</v>
      </c>
      <c r="G4521" s="1">
        <v>7.0720000000000001</v>
      </c>
      <c r="H4521" s="1">
        <v>5.0030000000000001</v>
      </c>
      <c r="I4521" s="1">
        <v>1.706</v>
      </c>
      <c r="J4521" s="1">
        <v>15.731999999999999</v>
      </c>
      <c r="K4521" s="1">
        <v>5.5720000000000001</v>
      </c>
      <c r="L4521" s="1">
        <v>7.4240000000000004</v>
      </c>
      <c r="M4521" s="1">
        <v>5.2469999999999999</v>
      </c>
      <c r="N4521" s="1">
        <v>1.778</v>
      </c>
      <c r="O4521" s="1">
        <v>0.19900000000000001</v>
      </c>
      <c r="P4521" s="1"/>
    </row>
    <row r="4522" spans="1:16" ht="13.5" x14ac:dyDescent="0.35">
      <c r="A4522" s="1">
        <v>4515</v>
      </c>
      <c r="B4522" s="1">
        <v>4515</v>
      </c>
      <c r="C4522" s="1">
        <v>4516</v>
      </c>
      <c r="D4522" s="1" t="s">
        <v>271</v>
      </c>
      <c r="E4522" s="12">
        <v>0.125</v>
      </c>
      <c r="F4522" s="1">
        <v>3.1520000000000001</v>
      </c>
      <c r="G4522" s="1">
        <v>4.351</v>
      </c>
      <c r="H4522" s="1">
        <v>2.72</v>
      </c>
      <c r="I4522" s="1">
        <v>1.9930000000000001</v>
      </c>
      <c r="J4522" s="1">
        <v>23.684000000000001</v>
      </c>
      <c r="K4522" s="1">
        <v>3.0550000000000002</v>
      </c>
      <c r="L4522" s="1">
        <v>4.5629999999999997</v>
      </c>
      <c r="M4522" s="1">
        <v>2.8460000000000001</v>
      </c>
      <c r="N4522" s="1">
        <v>2.0819999999999999</v>
      </c>
      <c r="O4522" s="1">
        <v>0.19</v>
      </c>
      <c r="P4522" s="1"/>
    </row>
    <row r="4523" spans="1:16" ht="13.5" x14ac:dyDescent="0.35">
      <c r="A4523" s="1">
        <v>4516</v>
      </c>
      <c r="B4523" s="1">
        <v>4516</v>
      </c>
      <c r="C4523" s="1">
        <v>4517</v>
      </c>
      <c r="D4523" s="1" t="s">
        <v>271</v>
      </c>
      <c r="E4523" s="12">
        <v>0.16666666666666666</v>
      </c>
      <c r="F4523" s="1">
        <v>1.39</v>
      </c>
      <c r="G4523" s="1">
        <v>1.9219999999999999</v>
      </c>
      <c r="H4523" s="1">
        <v>1.268</v>
      </c>
      <c r="I4523" s="1">
        <v>0.54</v>
      </c>
      <c r="J4523" s="1">
        <v>12.678000000000001</v>
      </c>
      <c r="K4523" s="1">
        <v>1.3859999999999999</v>
      </c>
      <c r="L4523" s="1">
        <v>2.0350000000000001</v>
      </c>
      <c r="M4523" s="1">
        <v>1.347</v>
      </c>
      <c r="N4523" s="1">
        <v>0.58099999999999996</v>
      </c>
      <c r="O4523" s="1">
        <v>0.158</v>
      </c>
      <c r="P4523" s="1"/>
    </row>
    <row r="4524" spans="1:16" ht="13.5" x14ac:dyDescent="0.35">
      <c r="A4524" s="1">
        <v>4517</v>
      </c>
      <c r="B4524" s="1">
        <v>4517</v>
      </c>
      <c r="C4524" s="1">
        <v>4518</v>
      </c>
      <c r="D4524" s="1" t="s">
        <v>271</v>
      </c>
      <c r="E4524" s="12">
        <v>0.20833333333333334</v>
      </c>
      <c r="F4524" s="1">
        <v>8.8970000000000002</v>
      </c>
      <c r="G4524" s="1">
        <v>11.795</v>
      </c>
      <c r="H4524" s="1">
        <v>7.9020000000000001</v>
      </c>
      <c r="I4524" s="1">
        <v>3.36</v>
      </c>
      <c r="J4524" s="1">
        <v>21.704000000000001</v>
      </c>
      <c r="K4524" s="1">
        <v>8.81</v>
      </c>
      <c r="L4524" s="1">
        <v>12.42</v>
      </c>
      <c r="M4524" s="1">
        <v>8.3239999999999998</v>
      </c>
      <c r="N4524" s="1">
        <v>3.5459999999999998</v>
      </c>
      <c r="O4524" s="1">
        <v>0.13</v>
      </c>
      <c r="P4524" s="1"/>
    </row>
    <row r="4525" spans="1:16" ht="13.5" x14ac:dyDescent="0.35">
      <c r="A4525" s="1">
        <v>4518</v>
      </c>
      <c r="B4525" s="1">
        <v>4518</v>
      </c>
      <c r="C4525" s="1">
        <v>4519</v>
      </c>
      <c r="D4525" s="1" t="s">
        <v>271</v>
      </c>
      <c r="E4525" s="12">
        <v>0.25</v>
      </c>
      <c r="F4525" s="1">
        <v>3</v>
      </c>
      <c r="G4525" s="1">
        <v>3.8380000000000001</v>
      </c>
      <c r="H4525" s="1">
        <v>2.6309999999999998</v>
      </c>
      <c r="I4525" s="1">
        <v>0.74399999999999999</v>
      </c>
      <c r="J4525" s="1">
        <v>2.0960000000000001</v>
      </c>
      <c r="K4525" s="1">
        <v>2.9830000000000001</v>
      </c>
      <c r="L4525" s="1">
        <v>4.0490000000000004</v>
      </c>
      <c r="M4525" s="1">
        <v>2.7789999999999999</v>
      </c>
      <c r="N4525" s="1">
        <v>0.79400000000000004</v>
      </c>
      <c r="O4525" s="1">
        <v>0.14699999999999999</v>
      </c>
      <c r="P4525" s="1"/>
    </row>
    <row r="4526" spans="1:16" ht="13.5" x14ac:dyDescent="0.35">
      <c r="A4526" s="1">
        <v>4519</v>
      </c>
      <c r="B4526" s="1">
        <v>4519</v>
      </c>
      <c r="C4526" s="1">
        <v>4520</v>
      </c>
      <c r="D4526" s="1" t="s">
        <v>271</v>
      </c>
      <c r="E4526" s="12">
        <v>0.29166666666666669</v>
      </c>
      <c r="F4526" s="1">
        <v>1.88</v>
      </c>
      <c r="G4526" s="1">
        <v>4.593</v>
      </c>
      <c r="H4526" s="1">
        <v>4.5999999999999999E-2</v>
      </c>
      <c r="I4526" s="1">
        <v>5.3520000000000003</v>
      </c>
      <c r="J4526" s="1">
        <v>14.496</v>
      </c>
      <c r="K4526" s="1">
        <v>1.238</v>
      </c>
      <c r="L4526" s="1">
        <v>5.3079999999999998</v>
      </c>
      <c r="M4526" s="1">
        <v>0.52500000000000002</v>
      </c>
      <c r="N4526" s="1">
        <v>5.1550000000000002</v>
      </c>
      <c r="O4526" s="1">
        <v>6.093</v>
      </c>
      <c r="P4526" s="1"/>
    </row>
    <row r="4527" spans="1:16" ht="13.5" x14ac:dyDescent="0.35">
      <c r="A4527" s="1">
        <v>4520</v>
      </c>
      <c r="B4527" s="1">
        <v>4520</v>
      </c>
      <c r="C4527" s="1">
        <v>4521</v>
      </c>
      <c r="D4527" s="1" t="s">
        <v>271</v>
      </c>
      <c r="E4527" s="12">
        <v>0.33333333333333331</v>
      </c>
      <c r="F4527" s="1">
        <v>13.438000000000001</v>
      </c>
      <c r="G4527" s="1">
        <v>15.288</v>
      </c>
      <c r="H4527" s="1">
        <v>10.683</v>
      </c>
      <c r="I4527" s="1">
        <v>3.2080000000000002</v>
      </c>
      <c r="J4527" s="1">
        <v>5.0620000000000003</v>
      </c>
      <c r="K4527" s="1">
        <v>12.141</v>
      </c>
      <c r="L4527" s="1">
        <v>16.077000000000002</v>
      </c>
      <c r="M4527" s="1">
        <v>11.231999999999999</v>
      </c>
      <c r="N4527" s="1">
        <v>3.3679999999999999</v>
      </c>
      <c r="O4527" s="1">
        <v>4.6870000000000003</v>
      </c>
      <c r="P4527" s="1"/>
    </row>
    <row r="4528" spans="1:16" ht="13.5" x14ac:dyDescent="0.35">
      <c r="A4528" s="1">
        <v>4521</v>
      </c>
      <c r="B4528" s="1">
        <v>4521</v>
      </c>
      <c r="C4528" s="1">
        <v>4522</v>
      </c>
      <c r="D4528" s="1" t="s">
        <v>271</v>
      </c>
      <c r="E4528" s="12">
        <v>0.375</v>
      </c>
      <c r="F4528" s="1">
        <v>15.528</v>
      </c>
      <c r="G4528" s="1">
        <v>18.632999999999999</v>
      </c>
      <c r="H4528" s="1">
        <v>11.978</v>
      </c>
      <c r="I4528" s="1">
        <v>6.4210000000000003</v>
      </c>
      <c r="J4528" s="1">
        <v>25.469000000000001</v>
      </c>
      <c r="K4528" s="1">
        <v>13.61</v>
      </c>
      <c r="L4528" s="1">
        <v>19.603999999999999</v>
      </c>
      <c r="M4528" s="1">
        <v>12.602</v>
      </c>
      <c r="N4528" s="1">
        <v>6.7560000000000002</v>
      </c>
      <c r="O4528" s="1">
        <v>7.7389999999999999</v>
      </c>
      <c r="P4528" s="1"/>
    </row>
    <row r="4529" spans="1:16" ht="13.5" x14ac:dyDescent="0.35">
      <c r="A4529" s="1">
        <v>4522</v>
      </c>
      <c r="B4529" s="1">
        <v>4522</v>
      </c>
      <c r="C4529" s="1">
        <v>4523</v>
      </c>
      <c r="D4529" s="1" t="s">
        <v>271</v>
      </c>
      <c r="E4529" s="12">
        <v>0.41666666666666669</v>
      </c>
      <c r="F4529" s="1">
        <v>2.9980000000000002</v>
      </c>
      <c r="G4529" s="1">
        <v>3.2469999999999999</v>
      </c>
      <c r="H4529" s="1">
        <v>2.669</v>
      </c>
      <c r="I4529" s="1">
        <v>5.8000000000000003E-2</v>
      </c>
      <c r="J4529" s="1">
        <v>5.4790000000000001</v>
      </c>
      <c r="K4529" s="1">
        <v>2.9969999999999999</v>
      </c>
      <c r="L4529" s="1">
        <v>3.4089999999999998</v>
      </c>
      <c r="M4529" s="1">
        <v>2.8010000000000002</v>
      </c>
      <c r="N4529" s="1">
        <v>6.8000000000000005E-2</v>
      </c>
      <c r="O4529" s="1">
        <v>7.5469999999999997</v>
      </c>
      <c r="P4529" s="1"/>
    </row>
    <row r="4530" spans="1:16" ht="13.5" x14ac:dyDescent="0.35">
      <c r="A4530" s="1">
        <v>4523</v>
      </c>
      <c r="B4530" s="1">
        <v>4523</v>
      </c>
      <c r="C4530" s="1">
        <v>4524</v>
      </c>
      <c r="D4530" s="1" t="s">
        <v>271</v>
      </c>
      <c r="E4530" s="12">
        <v>0.45833333333333331</v>
      </c>
      <c r="F4530" s="1">
        <v>5.67</v>
      </c>
      <c r="G4530" s="1">
        <v>6.5830000000000002</v>
      </c>
      <c r="H4530" s="1">
        <v>5.0359999999999996</v>
      </c>
      <c r="I4530" s="1">
        <v>0.91800000000000004</v>
      </c>
      <c r="J4530" s="1">
        <v>0.46500000000000002</v>
      </c>
      <c r="K4530" s="1">
        <v>5.6719999999999997</v>
      </c>
      <c r="L4530" s="1">
        <v>6.9020000000000001</v>
      </c>
      <c r="M4530" s="1">
        <v>5.2750000000000004</v>
      </c>
      <c r="N4530" s="1">
        <v>0.94199999999999995</v>
      </c>
      <c r="O4530" s="1">
        <v>4.9429999999999996</v>
      </c>
      <c r="P4530" s="1"/>
    </row>
    <row r="4531" spans="1:16" ht="13.5" x14ac:dyDescent="0.35">
      <c r="A4531" s="1">
        <v>4524</v>
      </c>
      <c r="B4531" s="1">
        <v>4524</v>
      </c>
      <c r="C4531" s="1">
        <v>4525</v>
      </c>
      <c r="D4531" s="1" t="s">
        <v>271</v>
      </c>
      <c r="E4531" s="12">
        <v>0.5</v>
      </c>
      <c r="F4531" s="1">
        <v>16.628</v>
      </c>
      <c r="G4531" s="1">
        <v>21.094999999999999</v>
      </c>
      <c r="H4531" s="1">
        <v>15.202</v>
      </c>
      <c r="I4531" s="1">
        <v>3.3290000000000002</v>
      </c>
      <c r="J4531" s="1">
        <v>26.896000000000001</v>
      </c>
      <c r="K4531" s="1">
        <v>16.524999999999999</v>
      </c>
      <c r="L4531" s="1">
        <v>22.241</v>
      </c>
      <c r="M4531" s="1">
        <v>16.042000000000002</v>
      </c>
      <c r="N4531" s="1">
        <v>3.5510000000000002</v>
      </c>
      <c r="O4531" s="1">
        <v>0.36599999999999999</v>
      </c>
      <c r="P4531" s="1"/>
    </row>
    <row r="4532" spans="1:16" ht="13.5" x14ac:dyDescent="0.35">
      <c r="A4532" s="1">
        <v>4525</v>
      </c>
      <c r="B4532" s="1">
        <v>4525</v>
      </c>
      <c r="C4532" s="1">
        <v>4526</v>
      </c>
      <c r="D4532" s="1" t="s">
        <v>271</v>
      </c>
      <c r="E4532" s="12">
        <v>0.54166666666666663</v>
      </c>
      <c r="F4532" s="1">
        <v>4.1130000000000004</v>
      </c>
      <c r="G4532" s="1">
        <v>3.8959999999999999</v>
      </c>
      <c r="H4532" s="1">
        <v>4.0709999999999997</v>
      </c>
      <c r="I4532" s="1">
        <v>2.58</v>
      </c>
      <c r="J4532" s="1">
        <v>15.282999999999999</v>
      </c>
      <c r="K4532" s="1">
        <v>4.2469999999999999</v>
      </c>
      <c r="L4532" s="1">
        <v>4.1509999999999998</v>
      </c>
      <c r="M4532" s="1">
        <v>4.335</v>
      </c>
      <c r="N4532" s="1">
        <v>2.6619999999999999</v>
      </c>
      <c r="O4532" s="1">
        <v>2.6240000000000001</v>
      </c>
      <c r="P4532" s="1"/>
    </row>
    <row r="4533" spans="1:16" ht="13.5" x14ac:dyDescent="0.35">
      <c r="A4533" s="1">
        <v>4526</v>
      </c>
      <c r="B4533" s="1">
        <v>4526</v>
      </c>
      <c r="C4533" s="1">
        <v>4527</v>
      </c>
      <c r="D4533" s="1" t="s">
        <v>271</v>
      </c>
      <c r="E4533" s="12">
        <v>0.58333333333333337</v>
      </c>
      <c r="F4533" s="1">
        <v>20.283000000000001</v>
      </c>
      <c r="G4533" s="1">
        <v>24.547000000000001</v>
      </c>
      <c r="H4533" s="1">
        <v>18.841999999999999</v>
      </c>
      <c r="I4533" s="1">
        <v>3.2909999999999999</v>
      </c>
      <c r="J4533" s="1">
        <v>13.055</v>
      </c>
      <c r="K4533" s="1">
        <v>20.225999999999999</v>
      </c>
      <c r="L4533" s="1">
        <v>25.8</v>
      </c>
      <c r="M4533" s="1">
        <v>19.798999999999999</v>
      </c>
      <c r="N4533" s="1">
        <v>3.4380000000000002</v>
      </c>
      <c r="O4533" s="1">
        <v>5.7789999999999999</v>
      </c>
      <c r="P4533" s="1"/>
    </row>
    <row r="4534" spans="1:16" ht="13.5" x14ac:dyDescent="0.35">
      <c r="A4534" s="1">
        <v>4527</v>
      </c>
      <c r="B4534" s="1">
        <v>4527</v>
      </c>
      <c r="C4534" s="1">
        <v>4528</v>
      </c>
      <c r="D4534" s="1" t="s">
        <v>271</v>
      </c>
      <c r="E4534" s="12">
        <v>0.625</v>
      </c>
      <c r="F4534" s="1">
        <v>1.734</v>
      </c>
      <c r="G4534" s="1">
        <v>2.5409999999999999</v>
      </c>
      <c r="H4534" s="1">
        <v>1.597</v>
      </c>
      <c r="I4534" s="1">
        <v>1.024</v>
      </c>
      <c r="J4534" s="1">
        <v>1.4079999999999999</v>
      </c>
      <c r="K4534" s="1">
        <v>1.712</v>
      </c>
      <c r="L4534" s="1">
        <v>2.6779999999999999</v>
      </c>
      <c r="M4534" s="1">
        <v>1.6839999999999999</v>
      </c>
      <c r="N4534" s="1">
        <v>1.0820000000000001</v>
      </c>
      <c r="O4534" s="1">
        <v>4.5039999999999996</v>
      </c>
      <c r="P4534" s="1"/>
    </row>
    <row r="4535" spans="1:16" ht="13.5" x14ac:dyDescent="0.35">
      <c r="A4535" s="1">
        <v>4528</v>
      </c>
      <c r="B4535" s="1">
        <v>4528</v>
      </c>
      <c r="C4535" s="1">
        <v>4529</v>
      </c>
      <c r="D4535" s="1" t="s">
        <v>271</v>
      </c>
      <c r="E4535" s="12">
        <v>0.66666666666666663</v>
      </c>
      <c r="F4535" s="1">
        <v>7.7350000000000003</v>
      </c>
      <c r="G4535" s="1">
        <v>7.2320000000000002</v>
      </c>
      <c r="H4535" s="1">
        <v>7.8659999999999997</v>
      </c>
      <c r="I4535" s="1">
        <v>9.2460000000000004</v>
      </c>
      <c r="J4535" s="1">
        <v>12.94</v>
      </c>
      <c r="K4535" s="1">
        <v>7.726</v>
      </c>
      <c r="L4535" s="1">
        <v>7.1</v>
      </c>
      <c r="M4535" s="1">
        <v>7.7670000000000003</v>
      </c>
      <c r="N4535" s="1">
        <v>9.2200000000000006</v>
      </c>
      <c r="O4535" s="1">
        <v>3.5950000000000002</v>
      </c>
      <c r="P4535" s="1"/>
    </row>
    <row r="4536" spans="1:16" ht="13.5" x14ac:dyDescent="0.35">
      <c r="A4536" s="1">
        <v>4529</v>
      </c>
      <c r="B4536" s="1">
        <v>4529</v>
      </c>
      <c r="C4536" s="1">
        <v>4530</v>
      </c>
      <c r="D4536" s="1" t="s">
        <v>271</v>
      </c>
      <c r="E4536" s="12">
        <v>0.70833333333333337</v>
      </c>
      <c r="F4536" s="1">
        <v>3.4000000000000002E-2</v>
      </c>
      <c r="G4536" s="1">
        <v>0.41299999999999998</v>
      </c>
      <c r="H4536" s="1">
        <v>1.2999999999999999E-2</v>
      </c>
      <c r="I4536" s="1">
        <v>4.1000000000000002E-2</v>
      </c>
      <c r="J4536" s="1">
        <v>4.016</v>
      </c>
      <c r="K4536" s="1">
        <v>2.8000000000000001E-2</v>
      </c>
      <c r="L4536" s="1">
        <v>0.46899999999999997</v>
      </c>
      <c r="M4536" s="1">
        <v>0.02</v>
      </c>
      <c r="N4536" s="1">
        <v>7.6999999999999999E-2</v>
      </c>
      <c r="O4536" s="1">
        <v>1.7589999999999999</v>
      </c>
      <c r="P4536" s="1"/>
    </row>
    <row r="4537" spans="1:16" ht="13.5" x14ac:dyDescent="0.35">
      <c r="A4537" s="1">
        <v>4530</v>
      </c>
      <c r="B4537" s="1">
        <v>4530</v>
      </c>
      <c r="C4537" s="1">
        <v>4531</v>
      </c>
      <c r="D4537" s="1" t="s">
        <v>271</v>
      </c>
      <c r="E4537" s="12">
        <v>0.75</v>
      </c>
      <c r="F4537" s="1">
        <v>16.774999999999999</v>
      </c>
      <c r="G4537" s="1">
        <v>19.456</v>
      </c>
      <c r="H4537" s="1">
        <v>15.529</v>
      </c>
      <c r="I4537" s="1">
        <v>1.403</v>
      </c>
      <c r="J4537" s="1">
        <v>1.4590000000000001</v>
      </c>
      <c r="K4537" s="1">
        <v>16.768999999999998</v>
      </c>
      <c r="L4537" s="1">
        <v>20.440999999999999</v>
      </c>
      <c r="M4537" s="1">
        <v>16.309999999999999</v>
      </c>
      <c r="N4537" s="1">
        <v>1.448</v>
      </c>
      <c r="O4537" s="1">
        <v>0.34200000000000003</v>
      </c>
      <c r="P4537" s="1"/>
    </row>
    <row r="4538" spans="1:16" ht="13.5" x14ac:dyDescent="0.35">
      <c r="A4538" s="1">
        <v>4531</v>
      </c>
      <c r="B4538" s="1">
        <v>4531</v>
      </c>
      <c r="C4538" s="1">
        <v>4532</v>
      </c>
      <c r="D4538" s="1" t="s">
        <v>271</v>
      </c>
      <c r="E4538" s="12">
        <v>0.79166666666666663</v>
      </c>
      <c r="F4538" s="1">
        <v>16.513999999999999</v>
      </c>
      <c r="G4538" s="1">
        <v>19.201000000000001</v>
      </c>
      <c r="H4538" s="1">
        <v>15.250999999999999</v>
      </c>
      <c r="I4538" s="1">
        <v>0.39600000000000002</v>
      </c>
      <c r="J4538" s="1">
        <v>1.0049999999999999</v>
      </c>
      <c r="K4538" s="1">
        <v>16.504999999999999</v>
      </c>
      <c r="L4538" s="1">
        <v>20.222000000000001</v>
      </c>
      <c r="M4538" s="1">
        <v>16.065999999999999</v>
      </c>
      <c r="N4538" s="1">
        <v>0.438</v>
      </c>
      <c r="O4538" s="1">
        <v>1.0589999999999999</v>
      </c>
      <c r="P4538" s="1"/>
    </row>
    <row r="4539" spans="1:16" ht="13.5" x14ac:dyDescent="0.35">
      <c r="A4539" s="1">
        <v>4532</v>
      </c>
      <c r="B4539" s="1">
        <v>4532</v>
      </c>
      <c r="C4539" s="1">
        <v>4533</v>
      </c>
      <c r="D4539" s="1" t="s">
        <v>271</v>
      </c>
      <c r="E4539" s="12">
        <v>0.83333333333333337</v>
      </c>
      <c r="F4539" s="1">
        <v>2.3239999999999998</v>
      </c>
      <c r="G4539" s="1">
        <v>2.85</v>
      </c>
      <c r="H4539" s="1">
        <v>2.1579999999999999</v>
      </c>
      <c r="I4539" s="1">
        <v>0.10100000000000001</v>
      </c>
      <c r="J4539" s="1">
        <v>1.921</v>
      </c>
      <c r="K4539" s="1">
        <v>2.335</v>
      </c>
      <c r="L4539" s="1">
        <v>3.0150000000000001</v>
      </c>
      <c r="M4539" s="1">
        <v>2.2869999999999999</v>
      </c>
      <c r="N4539" s="1">
        <v>0.123</v>
      </c>
      <c r="O4539" s="1">
        <v>1.5249999999999999</v>
      </c>
      <c r="P4539" s="1"/>
    </row>
    <row r="4540" spans="1:16" ht="13.5" x14ac:dyDescent="0.35">
      <c r="A4540" s="1">
        <v>4533</v>
      </c>
      <c r="B4540" s="1">
        <v>4533</v>
      </c>
      <c r="C4540" s="1">
        <v>4534</v>
      </c>
      <c r="D4540" s="1" t="s">
        <v>271</v>
      </c>
      <c r="E4540" s="12">
        <v>0.875</v>
      </c>
      <c r="F4540" s="1">
        <v>9.7569999999999997</v>
      </c>
      <c r="G4540" s="1">
        <v>11.013</v>
      </c>
      <c r="H4540" s="1">
        <v>8.7100000000000009</v>
      </c>
      <c r="I4540" s="1">
        <v>0.29699999999999999</v>
      </c>
      <c r="J4540" s="1">
        <v>0.29699999999999999</v>
      </c>
      <c r="K4540" s="1">
        <v>9.7080000000000002</v>
      </c>
      <c r="L4540" s="1">
        <v>11.568</v>
      </c>
      <c r="M4540" s="1">
        <v>9.1440000000000001</v>
      </c>
      <c r="N4540" s="1">
        <v>0.29399999999999998</v>
      </c>
      <c r="O4540" s="1">
        <v>0.29399999999999998</v>
      </c>
      <c r="P4540" s="1"/>
    </row>
    <row r="4541" spans="1:16" ht="13.5" x14ac:dyDescent="0.35">
      <c r="A4541" s="1">
        <v>4534</v>
      </c>
      <c r="B4541" s="1">
        <v>4534</v>
      </c>
      <c r="C4541" s="1">
        <v>4535</v>
      </c>
      <c r="D4541" s="1" t="s">
        <v>271</v>
      </c>
      <c r="E4541" s="12">
        <v>0.91666666666666663</v>
      </c>
      <c r="F4541" s="1">
        <v>1.101</v>
      </c>
      <c r="G4541" s="1">
        <v>1.1419999999999999</v>
      </c>
      <c r="H4541" s="1">
        <v>0.82199999999999995</v>
      </c>
      <c r="I4541" s="1">
        <v>0.371</v>
      </c>
      <c r="J4541" s="1">
        <v>0.371</v>
      </c>
      <c r="K4541" s="1">
        <v>1.107</v>
      </c>
      <c r="L4541" s="1">
        <v>1.179</v>
      </c>
      <c r="M4541" s="1">
        <v>0.84199999999999997</v>
      </c>
      <c r="N4541" s="1">
        <v>0.36799999999999999</v>
      </c>
      <c r="O4541" s="1">
        <v>0.36799999999999999</v>
      </c>
      <c r="P4541" s="1"/>
    </row>
    <row r="4542" spans="1:16" ht="13.5" x14ac:dyDescent="0.35">
      <c r="A4542" s="1">
        <v>4535</v>
      </c>
      <c r="B4542" s="1">
        <v>4535</v>
      </c>
      <c r="C4542" s="1">
        <v>4536</v>
      </c>
      <c r="D4542" s="1" t="s">
        <v>271</v>
      </c>
      <c r="E4542" s="12">
        <v>0.95833333333333337</v>
      </c>
      <c r="F4542" s="1">
        <v>13.847</v>
      </c>
      <c r="G4542" s="1">
        <v>15.666</v>
      </c>
      <c r="H4542" s="1">
        <v>12.036</v>
      </c>
      <c r="I4542" s="1">
        <v>0.44500000000000001</v>
      </c>
      <c r="J4542" s="1">
        <v>0.44500000000000001</v>
      </c>
      <c r="K4542" s="1">
        <v>13.827</v>
      </c>
      <c r="L4542" s="1">
        <v>16.456</v>
      </c>
      <c r="M4542" s="1">
        <v>12.637</v>
      </c>
      <c r="N4542" s="1">
        <v>0.442</v>
      </c>
      <c r="O4542" s="1">
        <v>0.442</v>
      </c>
      <c r="P4542" s="1"/>
    </row>
    <row r="4543" spans="1:16" ht="13.5" x14ac:dyDescent="0.35">
      <c r="A4543" s="1">
        <v>4536</v>
      </c>
      <c r="B4543" s="1">
        <v>4536</v>
      </c>
      <c r="C4543" s="1">
        <v>4537</v>
      </c>
      <c r="D4543" s="1" t="s">
        <v>272</v>
      </c>
      <c r="E4543" s="12">
        <v>0</v>
      </c>
      <c r="F4543" s="1">
        <v>12.295</v>
      </c>
      <c r="G4543" s="1">
        <v>14.042</v>
      </c>
      <c r="H4543" s="1">
        <v>10.731999999999999</v>
      </c>
      <c r="I4543" s="1">
        <v>0.52400000000000002</v>
      </c>
      <c r="J4543" s="1">
        <v>0.52400000000000002</v>
      </c>
      <c r="K4543" s="1">
        <v>12.305999999999999</v>
      </c>
      <c r="L4543" s="1">
        <v>14.802</v>
      </c>
      <c r="M4543" s="1">
        <v>11.32</v>
      </c>
      <c r="N4543" s="1">
        <v>0.52200000000000002</v>
      </c>
      <c r="O4543" s="1">
        <v>0.52200000000000002</v>
      </c>
      <c r="P4543" s="1"/>
    </row>
    <row r="4544" spans="1:16" ht="13.5" x14ac:dyDescent="0.35">
      <c r="A4544" s="1">
        <v>4537</v>
      </c>
      <c r="B4544" s="1">
        <v>4537</v>
      </c>
      <c r="C4544" s="1">
        <v>4538</v>
      </c>
      <c r="D4544" s="1" t="s">
        <v>272</v>
      </c>
      <c r="E4544" s="12">
        <v>4.1666666666666664E-2</v>
      </c>
      <c r="F4544" s="1">
        <v>5.444</v>
      </c>
      <c r="G4544" s="1">
        <v>6.2270000000000003</v>
      </c>
      <c r="H4544" s="1">
        <v>4.6479999999999997</v>
      </c>
      <c r="I4544" s="1">
        <v>0.69599999999999995</v>
      </c>
      <c r="J4544" s="1">
        <v>0.69599999999999995</v>
      </c>
      <c r="K4544" s="1">
        <v>5.4569999999999999</v>
      </c>
      <c r="L4544" s="1">
        <v>6.5890000000000004</v>
      </c>
      <c r="M4544" s="1">
        <v>4.9279999999999999</v>
      </c>
      <c r="N4544" s="1">
        <v>0.69399999999999995</v>
      </c>
      <c r="O4544" s="1">
        <v>0.69399999999999995</v>
      </c>
      <c r="P4544" s="1"/>
    </row>
    <row r="4545" spans="1:16" ht="13.5" x14ac:dyDescent="0.35">
      <c r="A4545" s="1">
        <v>4538</v>
      </c>
      <c r="B4545" s="1">
        <v>4538</v>
      </c>
      <c r="C4545" s="1">
        <v>4539</v>
      </c>
      <c r="D4545" s="1" t="s">
        <v>272</v>
      </c>
      <c r="E4545" s="12">
        <v>8.3333333333333329E-2</v>
      </c>
      <c r="F4545" s="1">
        <v>10.679</v>
      </c>
      <c r="G4545" s="1">
        <v>12.68</v>
      </c>
      <c r="H4545" s="1">
        <v>9.2089999999999996</v>
      </c>
      <c r="I4545" s="1">
        <v>2.0609999999999999</v>
      </c>
      <c r="J4545" s="1">
        <v>0.73099999999999998</v>
      </c>
      <c r="K4545" s="1">
        <v>10.666</v>
      </c>
      <c r="L4545" s="1">
        <v>13.301</v>
      </c>
      <c r="M4545" s="1">
        <v>9.6489999999999991</v>
      </c>
      <c r="N4545" s="1">
        <v>2.129</v>
      </c>
      <c r="O4545" s="1">
        <v>6.3490000000000002</v>
      </c>
      <c r="P4545" s="1"/>
    </row>
    <row r="4546" spans="1:16" ht="13.5" x14ac:dyDescent="0.35">
      <c r="A4546" s="1">
        <v>4539</v>
      </c>
      <c r="B4546" s="1">
        <v>4539</v>
      </c>
      <c r="C4546" s="1">
        <v>4540</v>
      </c>
      <c r="D4546" s="1" t="s">
        <v>272</v>
      </c>
      <c r="E4546" s="12">
        <v>0.125</v>
      </c>
      <c r="F4546" s="1">
        <v>0.44700000000000001</v>
      </c>
      <c r="G4546" s="1">
        <v>0.57099999999999995</v>
      </c>
      <c r="H4546" s="1">
        <v>0.48699999999999999</v>
      </c>
      <c r="I4546" s="1">
        <v>0.52500000000000002</v>
      </c>
      <c r="J4546" s="1">
        <v>0.441</v>
      </c>
      <c r="K4546" s="1">
        <v>0.46200000000000002</v>
      </c>
      <c r="L4546" s="1">
        <v>0.57599999999999996</v>
      </c>
      <c r="M4546" s="1">
        <v>0.48799999999999999</v>
      </c>
      <c r="N4546" s="1">
        <v>0.52800000000000002</v>
      </c>
      <c r="O4546" s="1">
        <v>0.215</v>
      </c>
      <c r="P4546" s="1"/>
    </row>
    <row r="4547" spans="1:16" ht="13.5" x14ac:dyDescent="0.35">
      <c r="A4547" s="1">
        <v>4540</v>
      </c>
      <c r="B4547" s="1">
        <v>4540</v>
      </c>
      <c r="C4547" s="1">
        <v>4541</v>
      </c>
      <c r="D4547" s="1" t="s">
        <v>272</v>
      </c>
      <c r="E4547" s="12">
        <v>0.16666666666666666</v>
      </c>
      <c r="F4547" s="1">
        <v>11.218</v>
      </c>
      <c r="G4547" s="1">
        <v>13.025</v>
      </c>
      <c r="H4547" s="1">
        <v>9.5069999999999997</v>
      </c>
      <c r="I4547" s="1">
        <v>0.78600000000000003</v>
      </c>
      <c r="J4547" s="1">
        <v>3.2010000000000001</v>
      </c>
      <c r="K4547" s="1">
        <v>11.186999999999999</v>
      </c>
      <c r="L4547" s="1">
        <v>13.69</v>
      </c>
      <c r="M4547" s="1">
        <v>9.9890000000000008</v>
      </c>
      <c r="N4547" s="1">
        <v>0.81399999999999995</v>
      </c>
      <c r="O4547" s="1">
        <v>5.1559999999999997</v>
      </c>
      <c r="P4547" s="1"/>
    </row>
    <row r="4548" spans="1:16" ht="13.5" x14ac:dyDescent="0.35">
      <c r="A4548" s="1">
        <v>4541</v>
      </c>
      <c r="B4548" s="1">
        <v>4541</v>
      </c>
      <c r="C4548" s="1">
        <v>4542</v>
      </c>
      <c r="D4548" s="1" t="s">
        <v>272</v>
      </c>
      <c r="E4548" s="12">
        <v>0.20833333333333334</v>
      </c>
      <c r="F4548" s="1">
        <v>15.042</v>
      </c>
      <c r="G4548" s="1">
        <v>17.277000000000001</v>
      </c>
      <c r="H4548" s="1">
        <v>12.93</v>
      </c>
      <c r="I4548" s="1">
        <v>0.25</v>
      </c>
      <c r="J4548" s="1">
        <v>16.641999999999999</v>
      </c>
      <c r="K4548" s="1">
        <v>15.047000000000001</v>
      </c>
      <c r="L4548" s="1">
        <v>18.195</v>
      </c>
      <c r="M4548" s="1">
        <v>13.622</v>
      </c>
      <c r="N4548" s="1">
        <v>0.24399999999999999</v>
      </c>
      <c r="O4548" s="1">
        <v>2.0329999999999999</v>
      </c>
      <c r="P4548" s="1"/>
    </row>
    <row r="4549" spans="1:16" ht="13.5" x14ac:dyDescent="0.35">
      <c r="A4549" s="1">
        <v>4542</v>
      </c>
      <c r="B4549" s="1">
        <v>4542</v>
      </c>
      <c r="C4549" s="1">
        <v>4543</v>
      </c>
      <c r="D4549" s="1" t="s">
        <v>272</v>
      </c>
      <c r="E4549" s="12">
        <v>0.25</v>
      </c>
      <c r="F4549" s="1">
        <v>6.0439999999999996</v>
      </c>
      <c r="G4549" s="1">
        <v>7.7729999999999997</v>
      </c>
      <c r="H4549" s="1">
        <v>5.0709999999999997</v>
      </c>
      <c r="I4549" s="1">
        <v>1.6879999999999999</v>
      </c>
      <c r="J4549" s="1">
        <v>19.183</v>
      </c>
      <c r="K4549" s="1">
        <v>6.0259999999999998</v>
      </c>
      <c r="L4549" s="1">
        <v>8.1839999999999993</v>
      </c>
      <c r="M4549" s="1">
        <v>5.3410000000000002</v>
      </c>
      <c r="N4549" s="1">
        <v>1.782</v>
      </c>
      <c r="O4549" s="1">
        <v>1.617</v>
      </c>
      <c r="P4549" s="1"/>
    </row>
    <row r="4550" spans="1:16" ht="13.5" x14ac:dyDescent="0.35">
      <c r="A4550" s="1">
        <v>4543</v>
      </c>
      <c r="B4550" s="1">
        <v>4543</v>
      </c>
      <c r="C4550" s="1">
        <v>4544</v>
      </c>
      <c r="D4550" s="1" t="s">
        <v>272</v>
      </c>
      <c r="E4550" s="12">
        <v>0.29166666666666669</v>
      </c>
      <c r="F4550" s="1">
        <v>17.504999999999999</v>
      </c>
      <c r="G4550" s="1">
        <v>21.207000000000001</v>
      </c>
      <c r="H4550" s="1">
        <v>13.22</v>
      </c>
      <c r="I4550" s="1">
        <v>9.1760000000000002</v>
      </c>
      <c r="J4550" s="1">
        <v>9.0739999999999998</v>
      </c>
      <c r="K4550" s="1">
        <v>17.486999999999998</v>
      </c>
      <c r="L4550" s="1">
        <v>22.783000000000001</v>
      </c>
      <c r="M4550" s="1">
        <v>14.38</v>
      </c>
      <c r="N4550" s="1">
        <v>9.1820000000000004</v>
      </c>
      <c r="O4550" s="1">
        <v>9.0739999999999998</v>
      </c>
      <c r="P4550" s="1"/>
    </row>
    <row r="4551" spans="1:16" ht="13.5" x14ac:dyDescent="0.35">
      <c r="A4551" s="1">
        <v>4544</v>
      </c>
      <c r="B4551" s="1">
        <v>4544</v>
      </c>
      <c r="C4551" s="1">
        <v>4545</v>
      </c>
      <c r="D4551" s="1" t="s">
        <v>272</v>
      </c>
      <c r="E4551" s="12">
        <v>0.33333333333333331</v>
      </c>
      <c r="F4551" s="1">
        <v>26.242000000000001</v>
      </c>
      <c r="G4551" s="1">
        <v>29.763000000000002</v>
      </c>
      <c r="H4551" s="1">
        <v>21.867000000000001</v>
      </c>
      <c r="I4551" s="1">
        <v>0.60899999999999999</v>
      </c>
      <c r="J4551" s="1">
        <v>0.20499999999999999</v>
      </c>
      <c r="K4551" s="1">
        <v>26.198</v>
      </c>
      <c r="L4551" s="1">
        <v>31.324000000000002</v>
      </c>
      <c r="M4551" s="1">
        <v>23.016999999999999</v>
      </c>
      <c r="N4551" s="1">
        <v>0.629</v>
      </c>
      <c r="O4551" s="1">
        <v>0.23400000000000001</v>
      </c>
      <c r="P4551" s="1"/>
    </row>
    <row r="4552" spans="1:16" ht="13.5" x14ac:dyDescent="0.35">
      <c r="A4552" s="1">
        <v>4545</v>
      </c>
      <c r="B4552" s="1">
        <v>4545</v>
      </c>
      <c r="C4552" s="1">
        <v>4546</v>
      </c>
      <c r="D4552" s="1" t="s">
        <v>272</v>
      </c>
      <c r="E4552" s="12">
        <v>0.375</v>
      </c>
      <c r="F4552" s="1">
        <v>0.44</v>
      </c>
      <c r="G4552" s="1">
        <v>1.526</v>
      </c>
      <c r="H4552" s="1">
        <v>0.78500000000000003</v>
      </c>
      <c r="I4552" s="1">
        <v>1.272</v>
      </c>
      <c r="J4552" s="1">
        <v>0.61499999999999999</v>
      </c>
      <c r="K4552" s="1">
        <v>0.42</v>
      </c>
      <c r="L4552" s="1">
        <v>1.637</v>
      </c>
      <c r="M4552" s="1">
        <v>0.85699999999999998</v>
      </c>
      <c r="N4552" s="1">
        <v>1.369</v>
      </c>
      <c r="O4552" s="1">
        <v>0.64600000000000002</v>
      </c>
      <c r="P4552" s="1"/>
    </row>
    <row r="4553" spans="1:16" ht="13.5" x14ac:dyDescent="0.35">
      <c r="A4553" s="1">
        <v>4546</v>
      </c>
      <c r="B4553" s="1">
        <v>4546</v>
      </c>
      <c r="C4553" s="1">
        <v>4547</v>
      </c>
      <c r="D4553" s="1" t="s">
        <v>272</v>
      </c>
      <c r="E4553" s="12">
        <v>0.41666666666666669</v>
      </c>
      <c r="F4553" s="1">
        <v>4.2619999999999996</v>
      </c>
      <c r="G4553" s="1">
        <v>4.641</v>
      </c>
      <c r="H4553" s="1">
        <v>3.7709999999999999</v>
      </c>
      <c r="I4553" s="1">
        <v>1.6850000000000001</v>
      </c>
      <c r="J4553" s="1">
        <v>1.704</v>
      </c>
      <c r="K4553" s="1">
        <v>4.2069999999999999</v>
      </c>
      <c r="L4553" s="1">
        <v>4.7939999999999996</v>
      </c>
      <c r="M4553" s="1">
        <v>3.879</v>
      </c>
      <c r="N4553" s="1">
        <v>1.6850000000000001</v>
      </c>
      <c r="O4553" s="1">
        <v>1.7050000000000001</v>
      </c>
      <c r="P4553" s="1"/>
    </row>
    <row r="4554" spans="1:16" ht="13.5" x14ac:dyDescent="0.35">
      <c r="A4554" s="1">
        <v>4547</v>
      </c>
      <c r="B4554" s="1">
        <v>4547</v>
      </c>
      <c r="C4554" s="1">
        <v>4548</v>
      </c>
      <c r="D4554" s="1" t="s">
        <v>272</v>
      </c>
      <c r="E4554" s="12">
        <v>0.45833333333333331</v>
      </c>
      <c r="F4554" s="1">
        <v>3.3519999999999999</v>
      </c>
      <c r="G4554" s="1">
        <v>1.8959999999999999</v>
      </c>
      <c r="H4554" s="1">
        <v>0.52100000000000002</v>
      </c>
      <c r="I4554" s="1">
        <v>0.93</v>
      </c>
      <c r="J4554" s="1">
        <v>15.162000000000001</v>
      </c>
      <c r="K4554" s="1">
        <v>2.8929999999999998</v>
      </c>
      <c r="L4554" s="1">
        <v>2.105</v>
      </c>
      <c r="M4554" s="1">
        <v>0.65900000000000003</v>
      </c>
      <c r="N4554" s="1">
        <v>1.089</v>
      </c>
      <c r="O4554" s="1">
        <v>9.0719999999999992</v>
      </c>
      <c r="P4554" s="1"/>
    </row>
    <row r="4555" spans="1:16" ht="13.5" x14ac:dyDescent="0.35">
      <c r="A4555" s="1">
        <v>4548</v>
      </c>
      <c r="B4555" s="1">
        <v>4548</v>
      </c>
      <c r="C4555" s="1">
        <v>4549</v>
      </c>
      <c r="D4555" s="1" t="s">
        <v>272</v>
      </c>
      <c r="E4555" s="12">
        <v>0.5</v>
      </c>
      <c r="F4555" s="1">
        <v>4.4059999999999997</v>
      </c>
      <c r="G4555" s="1">
        <v>4.9160000000000004</v>
      </c>
      <c r="H4555" s="1">
        <v>2.5409999999999999</v>
      </c>
      <c r="I4555" s="1">
        <v>3.6280000000000001</v>
      </c>
      <c r="J4555" s="1">
        <v>14.067</v>
      </c>
      <c r="K4555" s="1">
        <v>4.4359999999999999</v>
      </c>
      <c r="L4555" s="1">
        <v>5.298</v>
      </c>
      <c r="M4555" s="1">
        <v>2.8</v>
      </c>
      <c r="N4555" s="1">
        <v>3.9430000000000001</v>
      </c>
      <c r="O4555" s="1">
        <v>18.305</v>
      </c>
      <c r="P4555" s="1"/>
    </row>
    <row r="4556" spans="1:16" ht="13.5" x14ac:dyDescent="0.35">
      <c r="A4556" s="1">
        <v>4549</v>
      </c>
      <c r="B4556" s="1">
        <v>4549</v>
      </c>
      <c r="C4556" s="1">
        <v>4550</v>
      </c>
      <c r="D4556" s="1" t="s">
        <v>272</v>
      </c>
      <c r="E4556" s="12">
        <v>0.54166666666666663</v>
      </c>
      <c r="F4556" s="1">
        <v>8.5790000000000006</v>
      </c>
      <c r="G4556" s="1">
        <v>7.1260000000000003</v>
      </c>
      <c r="H4556" s="1">
        <v>5.9960000000000004</v>
      </c>
      <c r="I4556" s="1">
        <v>2.706</v>
      </c>
      <c r="J4556" s="1">
        <v>19.88</v>
      </c>
      <c r="K4556" s="1">
        <v>5.5659999999999998</v>
      </c>
      <c r="L4556" s="1">
        <v>7.38</v>
      </c>
      <c r="M4556" s="1">
        <v>6.1909999999999998</v>
      </c>
      <c r="N4556" s="1">
        <v>2.73</v>
      </c>
      <c r="O4556" s="1">
        <v>13.46</v>
      </c>
      <c r="P4556" s="1"/>
    </row>
    <row r="4557" spans="1:16" ht="13.5" x14ac:dyDescent="0.35">
      <c r="A4557" s="1">
        <v>4550</v>
      </c>
      <c r="B4557" s="1">
        <v>4550</v>
      </c>
      <c r="C4557" s="1">
        <v>4551</v>
      </c>
      <c r="D4557" s="1" t="s">
        <v>272</v>
      </c>
      <c r="E4557" s="12">
        <v>0.58333333333333337</v>
      </c>
      <c r="F4557" s="1">
        <v>8.9860000000000007</v>
      </c>
      <c r="G4557" s="1">
        <v>10.359</v>
      </c>
      <c r="H4557" s="1">
        <v>6.86</v>
      </c>
      <c r="I4557" s="1">
        <v>8.6950000000000003</v>
      </c>
      <c r="J4557" s="1">
        <v>12.327</v>
      </c>
      <c r="K4557" s="1">
        <v>10.746</v>
      </c>
      <c r="L4557" s="1">
        <v>10.837</v>
      </c>
      <c r="M4557" s="1">
        <v>7.1559999999999997</v>
      </c>
      <c r="N4557" s="1">
        <v>9.0869999999999997</v>
      </c>
      <c r="O4557" s="1">
        <v>28.411000000000001</v>
      </c>
      <c r="P4557" s="1"/>
    </row>
    <row r="4558" spans="1:16" ht="13.5" x14ac:dyDescent="0.35">
      <c r="A4558" s="1">
        <v>4551</v>
      </c>
      <c r="B4558" s="1">
        <v>4551</v>
      </c>
      <c r="C4558" s="1">
        <v>4552</v>
      </c>
      <c r="D4558" s="1" t="s">
        <v>272</v>
      </c>
      <c r="E4558" s="12">
        <v>0.625</v>
      </c>
      <c r="F4558" s="1">
        <v>0.71399999999999997</v>
      </c>
      <c r="G4558" s="1">
        <v>0.83299999999999996</v>
      </c>
      <c r="H4558" s="1">
        <v>0.627</v>
      </c>
      <c r="I4558" s="1">
        <v>0.28499999999999998</v>
      </c>
      <c r="J4558" s="1">
        <v>2.0339999999999998</v>
      </c>
      <c r="K4558" s="1">
        <v>0.82299999999999995</v>
      </c>
      <c r="L4558" s="1">
        <v>0.871</v>
      </c>
      <c r="M4558" s="1">
        <v>0.65500000000000003</v>
      </c>
      <c r="N4558" s="1">
        <v>0.29499999999999998</v>
      </c>
      <c r="O4558" s="1">
        <v>0.67</v>
      </c>
      <c r="P4558" s="1"/>
    </row>
    <row r="4559" spans="1:16" ht="13.5" x14ac:dyDescent="0.35">
      <c r="A4559" s="1">
        <v>4552</v>
      </c>
      <c r="B4559" s="1">
        <v>4552</v>
      </c>
      <c r="C4559" s="1">
        <v>4553</v>
      </c>
      <c r="D4559" s="1" t="s">
        <v>272</v>
      </c>
      <c r="E4559" s="12">
        <v>0.66666666666666663</v>
      </c>
      <c r="F4559" s="1">
        <v>10.669</v>
      </c>
      <c r="G4559" s="1">
        <v>11.183</v>
      </c>
      <c r="H4559" s="1">
        <v>10.443</v>
      </c>
      <c r="I4559" s="1">
        <v>10.949</v>
      </c>
      <c r="J4559" s="1">
        <v>18.039000000000001</v>
      </c>
      <c r="K4559" s="1">
        <v>10.667999999999999</v>
      </c>
      <c r="L4559" s="1">
        <v>11.257</v>
      </c>
      <c r="M4559" s="1">
        <v>10.478999999999999</v>
      </c>
      <c r="N4559" s="1">
        <v>11.010999999999999</v>
      </c>
      <c r="O4559" s="1">
        <v>18.41</v>
      </c>
      <c r="P4559" s="1"/>
    </row>
    <row r="4560" spans="1:16" ht="13.5" x14ac:dyDescent="0.35">
      <c r="A4560" s="1">
        <v>4553</v>
      </c>
      <c r="B4560" s="1">
        <v>4553</v>
      </c>
      <c r="C4560" s="1">
        <v>4554</v>
      </c>
      <c r="D4560" s="1" t="s">
        <v>272</v>
      </c>
      <c r="E4560" s="12">
        <v>0.70833333333333337</v>
      </c>
      <c r="F4560" s="1">
        <v>0.97399999999999998</v>
      </c>
      <c r="G4560" s="1">
        <v>1.704</v>
      </c>
      <c r="H4560" s="1">
        <v>1.0109999999999999</v>
      </c>
      <c r="I4560" s="1">
        <v>1.2609999999999999</v>
      </c>
      <c r="J4560" s="1">
        <v>8.2260000000000009</v>
      </c>
      <c r="K4560" s="1">
        <v>2.4940000000000002</v>
      </c>
      <c r="L4560" s="1">
        <v>1.7789999999999999</v>
      </c>
      <c r="M4560" s="1">
        <v>1.05</v>
      </c>
      <c r="N4560" s="1">
        <v>1.3129999999999999</v>
      </c>
      <c r="O4560" s="1">
        <v>12.282</v>
      </c>
      <c r="P4560" s="1"/>
    </row>
    <row r="4561" spans="1:16" ht="13.5" x14ac:dyDescent="0.35">
      <c r="A4561" s="1">
        <v>4554</v>
      </c>
      <c r="B4561" s="1">
        <v>4554</v>
      </c>
      <c r="C4561" s="1">
        <v>4555</v>
      </c>
      <c r="D4561" s="1" t="s">
        <v>272</v>
      </c>
      <c r="E4561" s="12">
        <v>0.75</v>
      </c>
      <c r="F4561" s="1">
        <v>11.121</v>
      </c>
      <c r="G4561" s="1">
        <v>16.664999999999999</v>
      </c>
      <c r="H4561" s="1">
        <v>10.702</v>
      </c>
      <c r="I4561" s="1">
        <v>10.082000000000001</v>
      </c>
      <c r="J4561" s="1">
        <v>19.286000000000001</v>
      </c>
      <c r="K4561" s="1">
        <v>13.087</v>
      </c>
      <c r="L4561" s="1">
        <v>17.515000000000001</v>
      </c>
      <c r="M4561" s="1">
        <v>11.242000000000001</v>
      </c>
      <c r="N4561" s="1">
        <v>10.59</v>
      </c>
      <c r="O4561" s="1">
        <v>18.7</v>
      </c>
      <c r="P4561" s="1"/>
    </row>
    <row r="4562" spans="1:16" ht="13.5" x14ac:dyDescent="0.35">
      <c r="A4562" s="1">
        <v>4555</v>
      </c>
      <c r="B4562" s="1">
        <v>4555</v>
      </c>
      <c r="C4562" s="1">
        <v>4556</v>
      </c>
      <c r="D4562" s="1" t="s">
        <v>272</v>
      </c>
      <c r="E4562" s="12">
        <v>0.79166666666666663</v>
      </c>
      <c r="F4562" s="1">
        <v>11.471</v>
      </c>
      <c r="G4562" s="1">
        <v>17.739999999999998</v>
      </c>
      <c r="H4562" s="1">
        <v>10.804</v>
      </c>
      <c r="I4562" s="1">
        <v>11.717000000000001</v>
      </c>
      <c r="J4562" s="1">
        <v>14.911</v>
      </c>
      <c r="K4562" s="1">
        <v>15.426</v>
      </c>
      <c r="L4562" s="1">
        <v>18.68</v>
      </c>
      <c r="M4562" s="1">
        <v>11.382</v>
      </c>
      <c r="N4562" s="1">
        <v>12.343</v>
      </c>
      <c r="O4562" s="1">
        <v>34.180999999999997</v>
      </c>
      <c r="P4562" s="1"/>
    </row>
    <row r="4563" spans="1:16" ht="13.5" x14ac:dyDescent="0.35">
      <c r="A4563" s="1">
        <v>4556</v>
      </c>
      <c r="B4563" s="1">
        <v>4556</v>
      </c>
      <c r="C4563" s="1">
        <v>4557</v>
      </c>
      <c r="D4563" s="1" t="s">
        <v>272</v>
      </c>
      <c r="E4563" s="12">
        <v>0.83333333333333337</v>
      </c>
      <c r="F4563" s="1">
        <v>2.081</v>
      </c>
      <c r="G4563" s="1">
        <v>3.0419999999999998</v>
      </c>
      <c r="H4563" s="1">
        <v>1.984</v>
      </c>
      <c r="I4563" s="1">
        <v>1.7110000000000001</v>
      </c>
      <c r="J4563" s="1">
        <v>7.06</v>
      </c>
      <c r="K4563" s="1">
        <v>1.889</v>
      </c>
      <c r="L4563" s="1">
        <v>3.1890000000000001</v>
      </c>
      <c r="M4563" s="1">
        <v>2.0760000000000001</v>
      </c>
      <c r="N4563" s="1">
        <v>1.788</v>
      </c>
      <c r="O4563" s="1">
        <v>9.2999999999999999E-2</v>
      </c>
      <c r="P4563" s="1"/>
    </row>
    <row r="4564" spans="1:16" ht="13.5" x14ac:dyDescent="0.35">
      <c r="A4564" s="1">
        <v>4557</v>
      </c>
      <c r="B4564" s="1">
        <v>4557</v>
      </c>
      <c r="C4564" s="1">
        <v>4558</v>
      </c>
      <c r="D4564" s="1" t="s">
        <v>272</v>
      </c>
      <c r="E4564" s="12">
        <v>0.875</v>
      </c>
      <c r="F4564" s="1">
        <v>10.882</v>
      </c>
      <c r="G4564" s="1">
        <v>17.114999999999998</v>
      </c>
      <c r="H4564" s="1">
        <v>11.449</v>
      </c>
      <c r="I4564" s="1">
        <v>8.9849999999999994</v>
      </c>
      <c r="J4564" s="1">
        <v>26.28</v>
      </c>
      <c r="K4564" s="1">
        <v>10.848000000000001</v>
      </c>
      <c r="L4564" s="1">
        <v>17.998000000000001</v>
      </c>
      <c r="M4564" s="1">
        <v>12.037000000000001</v>
      </c>
      <c r="N4564" s="1">
        <v>9.4450000000000003</v>
      </c>
      <c r="O4564" s="1">
        <v>3.1E-2</v>
      </c>
      <c r="P4564" s="1"/>
    </row>
    <row r="4565" spans="1:16" ht="13.5" x14ac:dyDescent="0.35">
      <c r="A4565" s="1">
        <v>4558</v>
      </c>
      <c r="B4565" s="1">
        <v>4558</v>
      </c>
      <c r="C4565" s="1">
        <v>4559</v>
      </c>
      <c r="D4565" s="1" t="s">
        <v>272</v>
      </c>
      <c r="E4565" s="12">
        <v>0.91666666666666663</v>
      </c>
      <c r="F4565" s="1">
        <v>8.6620000000000008</v>
      </c>
      <c r="G4565" s="1">
        <v>13.92</v>
      </c>
      <c r="H4565" s="1">
        <v>8.9359999999999999</v>
      </c>
      <c r="I4565" s="1">
        <v>7.9960000000000004</v>
      </c>
      <c r="J4565" s="1">
        <v>26.280999999999999</v>
      </c>
      <c r="K4565" s="1">
        <v>8.5820000000000007</v>
      </c>
      <c r="L4565" s="1">
        <v>14.654</v>
      </c>
      <c r="M4565" s="1">
        <v>9.41</v>
      </c>
      <c r="N4565" s="1">
        <v>8.4220000000000006</v>
      </c>
      <c r="O4565" s="1">
        <v>7.3999999999999996E-2</v>
      </c>
      <c r="P4565" s="1"/>
    </row>
    <row r="4566" spans="1:16" ht="13.5" x14ac:dyDescent="0.35">
      <c r="A4566" s="1">
        <v>4559</v>
      </c>
      <c r="B4566" s="1">
        <v>4559</v>
      </c>
      <c r="C4566" s="1">
        <v>4560</v>
      </c>
      <c r="D4566" s="1" t="s">
        <v>272</v>
      </c>
      <c r="E4566" s="12">
        <v>0.95833333333333337</v>
      </c>
      <c r="F4566" s="1">
        <v>2.867</v>
      </c>
      <c r="G4566" s="1">
        <v>4.266</v>
      </c>
      <c r="H4566" s="1">
        <v>3.089</v>
      </c>
      <c r="I4566" s="1">
        <v>1.669</v>
      </c>
      <c r="J4566" s="1">
        <v>0.63400000000000001</v>
      </c>
      <c r="K4566" s="1">
        <v>2.9249999999999998</v>
      </c>
      <c r="L4566" s="1">
        <v>4.4790000000000001</v>
      </c>
      <c r="M4566" s="1">
        <v>3.2410000000000001</v>
      </c>
      <c r="N4566" s="1">
        <v>1.7470000000000001</v>
      </c>
      <c r="O4566" s="1">
        <v>7.8E-2</v>
      </c>
      <c r="P4566" s="1"/>
    </row>
    <row r="4567" spans="1:16" ht="13.5" x14ac:dyDescent="0.35">
      <c r="A4567" s="1">
        <v>4560</v>
      </c>
      <c r="B4567" s="1">
        <v>4560</v>
      </c>
      <c r="C4567" s="1">
        <v>4561</v>
      </c>
      <c r="D4567" s="1" t="s">
        <v>273</v>
      </c>
      <c r="E4567" s="12">
        <v>0</v>
      </c>
      <c r="F4567" s="1">
        <v>4.8689999999999998</v>
      </c>
      <c r="G4567" s="1">
        <v>7.4660000000000002</v>
      </c>
      <c r="H4567" s="1">
        <v>5.1310000000000002</v>
      </c>
      <c r="I4567" s="1">
        <v>3.343</v>
      </c>
      <c r="J4567" s="1">
        <v>6.5890000000000004</v>
      </c>
      <c r="K4567" s="1">
        <v>4.9930000000000003</v>
      </c>
      <c r="L4567" s="1">
        <v>7.8680000000000003</v>
      </c>
      <c r="M4567" s="1">
        <v>5.4119999999999999</v>
      </c>
      <c r="N4567" s="1">
        <v>3.53</v>
      </c>
      <c r="O4567" s="1">
        <v>0.17499999999999999</v>
      </c>
      <c r="P4567" s="1"/>
    </row>
    <row r="4568" spans="1:16" ht="13.5" x14ac:dyDescent="0.35">
      <c r="A4568" s="1">
        <v>4561</v>
      </c>
      <c r="B4568" s="1">
        <v>4561</v>
      </c>
      <c r="C4568" s="1">
        <v>4562</v>
      </c>
      <c r="D4568" s="1" t="s">
        <v>273</v>
      </c>
      <c r="E4568" s="12">
        <v>4.1666666666666664E-2</v>
      </c>
      <c r="F4568" s="1">
        <v>4.7220000000000004</v>
      </c>
      <c r="G4568" s="1">
        <v>6.9269999999999996</v>
      </c>
      <c r="H4568" s="1">
        <v>4.742</v>
      </c>
      <c r="I4568" s="1">
        <v>2.8660000000000001</v>
      </c>
      <c r="J4568" s="1">
        <v>5.7949999999999999</v>
      </c>
      <c r="K4568" s="1">
        <v>4.8339999999999996</v>
      </c>
      <c r="L4568" s="1">
        <v>7.3079999999999998</v>
      </c>
      <c r="M4568" s="1">
        <v>5.0090000000000003</v>
      </c>
      <c r="N4568" s="1">
        <v>3.0350000000000001</v>
      </c>
      <c r="O4568" s="1">
        <v>0.308</v>
      </c>
      <c r="P4568" s="1"/>
    </row>
    <row r="4569" spans="1:16" ht="13.5" x14ac:dyDescent="0.35">
      <c r="A4569" s="1">
        <v>4562</v>
      </c>
      <c r="B4569" s="1">
        <v>4562</v>
      </c>
      <c r="C4569" s="1">
        <v>4563</v>
      </c>
      <c r="D4569" s="1" t="s">
        <v>273</v>
      </c>
      <c r="E4569" s="12">
        <v>8.3333333333333329E-2</v>
      </c>
      <c r="F4569" s="1">
        <v>9.0679999999999996</v>
      </c>
      <c r="G4569" s="1">
        <v>11.173999999999999</v>
      </c>
      <c r="H4569" s="1">
        <v>8.9600000000000009</v>
      </c>
      <c r="I4569" s="1">
        <v>2.2010000000000001</v>
      </c>
      <c r="J4569" s="1">
        <v>4.8170000000000002</v>
      </c>
      <c r="K4569" s="1">
        <v>9.0289999999999999</v>
      </c>
      <c r="L4569" s="1">
        <v>11.731</v>
      </c>
      <c r="M4569" s="1">
        <v>9.4009999999999998</v>
      </c>
      <c r="N4569" s="1">
        <v>2.29</v>
      </c>
      <c r="O4569" s="1">
        <v>15.471</v>
      </c>
      <c r="P4569" s="1"/>
    </row>
    <row r="4570" spans="1:16" ht="13.5" x14ac:dyDescent="0.35">
      <c r="A4570" s="1">
        <v>4563</v>
      </c>
      <c r="B4570" s="1">
        <v>4563</v>
      </c>
      <c r="C4570" s="1">
        <v>4564</v>
      </c>
      <c r="D4570" s="1" t="s">
        <v>273</v>
      </c>
      <c r="E4570" s="12">
        <v>0.125</v>
      </c>
      <c r="F4570" s="1">
        <v>11.125</v>
      </c>
      <c r="G4570" s="1">
        <v>14.606</v>
      </c>
      <c r="H4570" s="1">
        <v>10.250999999999999</v>
      </c>
      <c r="I4570" s="1">
        <v>5.1970000000000001</v>
      </c>
      <c r="J4570" s="1">
        <v>17.823</v>
      </c>
      <c r="K4570" s="1">
        <v>11.093999999999999</v>
      </c>
      <c r="L4570" s="1">
        <v>15.337999999999999</v>
      </c>
      <c r="M4570" s="1">
        <v>10.756</v>
      </c>
      <c r="N4570" s="1">
        <v>5.4390000000000001</v>
      </c>
      <c r="O4570" s="1">
        <v>34.488999999999997</v>
      </c>
      <c r="P4570" s="1"/>
    </row>
    <row r="4571" spans="1:16" ht="13.5" x14ac:dyDescent="0.35">
      <c r="A4571" s="1">
        <v>4564</v>
      </c>
      <c r="B4571" s="1">
        <v>4564</v>
      </c>
      <c r="C4571" s="1">
        <v>4565</v>
      </c>
      <c r="D4571" s="1" t="s">
        <v>273</v>
      </c>
      <c r="E4571" s="12">
        <v>0.16666666666666666</v>
      </c>
      <c r="F4571" s="1">
        <v>6.1509999999999998</v>
      </c>
      <c r="G4571" s="1">
        <v>10.179</v>
      </c>
      <c r="H4571" s="1">
        <v>4.6120000000000001</v>
      </c>
      <c r="I4571" s="1">
        <v>7.5960000000000001</v>
      </c>
      <c r="J4571" s="1">
        <v>32.079000000000001</v>
      </c>
      <c r="K4571" s="1">
        <v>6.1210000000000004</v>
      </c>
      <c r="L4571" s="1">
        <v>10.676</v>
      </c>
      <c r="M4571" s="1">
        <v>4.819</v>
      </c>
      <c r="N4571" s="1">
        <v>7.9589999999999996</v>
      </c>
      <c r="O4571" s="1">
        <v>45.686999999999998</v>
      </c>
      <c r="P4571" s="1"/>
    </row>
    <row r="4572" spans="1:16" ht="13.5" x14ac:dyDescent="0.35">
      <c r="A4572" s="1">
        <v>4565</v>
      </c>
      <c r="B4572" s="1">
        <v>4565</v>
      </c>
      <c r="C4572" s="1">
        <v>4566</v>
      </c>
      <c r="D4572" s="1" t="s">
        <v>273</v>
      </c>
      <c r="E4572" s="12">
        <v>0.20833333333333334</v>
      </c>
      <c r="F4572" s="1">
        <v>8.7379999999999995</v>
      </c>
      <c r="G4572" s="1">
        <v>13.265000000000001</v>
      </c>
      <c r="H4572" s="1">
        <v>8.5350000000000001</v>
      </c>
      <c r="I4572" s="1">
        <v>5.7359999999999998</v>
      </c>
      <c r="J4572" s="1">
        <v>40.835000000000001</v>
      </c>
      <c r="K4572" s="1">
        <v>8.7210000000000001</v>
      </c>
      <c r="L4572" s="1">
        <v>13.989000000000001</v>
      </c>
      <c r="M4572" s="1">
        <v>9.0129999999999999</v>
      </c>
      <c r="N4572" s="1">
        <v>6.069</v>
      </c>
      <c r="O4572" s="1">
        <v>73.834999999999994</v>
      </c>
      <c r="P4572" s="1"/>
    </row>
    <row r="4573" spans="1:16" ht="13.5" x14ac:dyDescent="0.35">
      <c r="A4573" s="1">
        <v>4566</v>
      </c>
      <c r="B4573" s="1">
        <v>4566</v>
      </c>
      <c r="C4573" s="1">
        <v>4567</v>
      </c>
      <c r="D4573" s="1" t="s">
        <v>273</v>
      </c>
      <c r="E4573" s="12">
        <v>0.25</v>
      </c>
      <c r="F4573" s="1">
        <v>8.8989999999999991</v>
      </c>
      <c r="G4573" s="1">
        <v>12.356999999999999</v>
      </c>
      <c r="H4573" s="1">
        <v>7.7569999999999997</v>
      </c>
      <c r="I4573" s="1">
        <v>3.9020000000000001</v>
      </c>
      <c r="J4573" s="1">
        <v>5.7770000000000001</v>
      </c>
      <c r="K4573" s="1">
        <v>9.1280000000000001</v>
      </c>
      <c r="L4573" s="1">
        <v>13.037000000000001</v>
      </c>
      <c r="M4573" s="1">
        <v>8.1969999999999992</v>
      </c>
      <c r="N4573" s="1">
        <v>4.141</v>
      </c>
      <c r="O4573" s="1">
        <v>7.7880000000000003</v>
      </c>
      <c r="P4573" s="1"/>
    </row>
    <row r="4574" spans="1:16" ht="13.5" x14ac:dyDescent="0.35">
      <c r="A4574" s="1">
        <v>4567</v>
      </c>
      <c r="B4574" s="1">
        <v>4567</v>
      </c>
      <c r="C4574" s="1">
        <v>4568</v>
      </c>
      <c r="D4574" s="1" t="s">
        <v>273</v>
      </c>
      <c r="E4574" s="12">
        <v>0.29166666666666669</v>
      </c>
      <c r="F4574" s="1">
        <v>1.4179999999999999</v>
      </c>
      <c r="G4574" s="1">
        <v>1.5740000000000001</v>
      </c>
      <c r="H4574" s="1">
        <v>2.4119999999999999</v>
      </c>
      <c r="I4574" s="1">
        <v>4.8099999999999996</v>
      </c>
      <c r="J4574" s="1">
        <v>20.893999999999998</v>
      </c>
      <c r="K4574" s="1">
        <v>1.4750000000000001</v>
      </c>
      <c r="L4574" s="1">
        <v>2.1190000000000002</v>
      </c>
      <c r="M4574" s="1">
        <v>2.0739999999999998</v>
      </c>
      <c r="N4574" s="1">
        <v>4.5970000000000004</v>
      </c>
      <c r="O4574" s="1">
        <v>6.2119999999999997</v>
      </c>
      <c r="P4574" s="1"/>
    </row>
    <row r="4575" spans="1:16" ht="13.5" x14ac:dyDescent="0.35">
      <c r="A4575" s="1">
        <v>4568</v>
      </c>
      <c r="B4575" s="1">
        <v>4568</v>
      </c>
      <c r="C4575" s="1">
        <v>4569</v>
      </c>
      <c r="D4575" s="1" t="s">
        <v>273</v>
      </c>
      <c r="E4575" s="12">
        <v>0.33333333333333331</v>
      </c>
      <c r="F4575" s="1">
        <v>9.7940000000000005</v>
      </c>
      <c r="G4575" s="1">
        <v>13.507999999999999</v>
      </c>
      <c r="H4575" s="1">
        <v>8.3350000000000009</v>
      </c>
      <c r="I4575" s="1">
        <v>4.9779999999999998</v>
      </c>
      <c r="J4575" s="1">
        <v>37.201000000000001</v>
      </c>
      <c r="K4575" s="1">
        <v>9.67</v>
      </c>
      <c r="L4575" s="1">
        <v>14.209</v>
      </c>
      <c r="M4575" s="1">
        <v>8.7680000000000007</v>
      </c>
      <c r="N4575" s="1">
        <v>5.2359999999999998</v>
      </c>
      <c r="O4575" s="1">
        <v>16.731999999999999</v>
      </c>
      <c r="P4575" s="1"/>
    </row>
    <row r="4576" spans="1:16" ht="13.5" x14ac:dyDescent="0.35">
      <c r="A4576" s="1">
        <v>4569</v>
      </c>
      <c r="B4576" s="1">
        <v>4569</v>
      </c>
      <c r="C4576" s="1">
        <v>4570</v>
      </c>
      <c r="D4576" s="1" t="s">
        <v>273</v>
      </c>
      <c r="E4576" s="12">
        <v>0.375</v>
      </c>
      <c r="F4576" s="1">
        <v>0.25700000000000001</v>
      </c>
      <c r="G4576" s="1">
        <v>0.71799999999999997</v>
      </c>
      <c r="H4576" s="1">
        <v>0.42799999999999999</v>
      </c>
      <c r="I4576" s="1">
        <v>8.8999999999999996E-2</v>
      </c>
      <c r="J4576" s="1">
        <v>1.367</v>
      </c>
      <c r="K4576" s="1">
        <v>0.39</v>
      </c>
      <c r="L4576" s="1">
        <v>0.78200000000000003</v>
      </c>
      <c r="M4576" s="1">
        <v>0.47699999999999998</v>
      </c>
      <c r="N4576" s="1">
        <v>6.7000000000000004E-2</v>
      </c>
      <c r="O4576" s="1">
        <v>5.1719999999999997</v>
      </c>
      <c r="P4576" s="1"/>
    </row>
    <row r="4577" spans="1:16" ht="13.5" x14ac:dyDescent="0.35">
      <c r="A4577" s="1">
        <v>4570</v>
      </c>
      <c r="B4577" s="1">
        <v>4570</v>
      </c>
      <c r="C4577" s="1">
        <v>4571</v>
      </c>
      <c r="D4577" s="1" t="s">
        <v>273</v>
      </c>
      <c r="E4577" s="12">
        <v>0.41666666666666669</v>
      </c>
      <c r="F4577" s="1">
        <v>7.86</v>
      </c>
      <c r="G4577" s="1">
        <v>10.109</v>
      </c>
      <c r="H4577" s="1">
        <v>6.1630000000000003</v>
      </c>
      <c r="I4577" s="1">
        <v>5.3220000000000001</v>
      </c>
      <c r="J4577" s="1">
        <v>2.722</v>
      </c>
      <c r="K4577" s="1">
        <v>9.1820000000000004</v>
      </c>
      <c r="L4577" s="1">
        <v>10.672000000000001</v>
      </c>
      <c r="M4577" s="1">
        <v>6.5209999999999999</v>
      </c>
      <c r="N4577" s="1">
        <v>5.6360000000000001</v>
      </c>
      <c r="O4577" s="1">
        <v>11.226000000000001</v>
      </c>
      <c r="P4577" s="1"/>
    </row>
    <row r="4578" spans="1:16" ht="13.5" x14ac:dyDescent="0.35">
      <c r="A4578" s="1">
        <v>4571</v>
      </c>
      <c r="B4578" s="1">
        <v>4571</v>
      </c>
      <c r="C4578" s="1">
        <v>4572</v>
      </c>
      <c r="D4578" s="1" t="s">
        <v>273</v>
      </c>
      <c r="E4578" s="12">
        <v>0.45833333333333331</v>
      </c>
      <c r="F4578" s="1">
        <v>1.9259999999999999</v>
      </c>
      <c r="G4578" s="1">
        <v>1.276</v>
      </c>
      <c r="H4578" s="1">
        <v>0.13700000000000001</v>
      </c>
      <c r="I4578" s="1">
        <v>2.2320000000000002</v>
      </c>
      <c r="J4578" s="1">
        <v>6.7119999999999997</v>
      </c>
      <c r="K4578" s="1">
        <v>2.883</v>
      </c>
      <c r="L4578" s="1">
        <v>1.383</v>
      </c>
      <c r="M4578" s="1">
        <v>0.104</v>
      </c>
      <c r="N4578" s="1">
        <v>2.3889999999999998</v>
      </c>
      <c r="O4578" s="1">
        <v>25.417999999999999</v>
      </c>
      <c r="P4578" s="1"/>
    </row>
    <row r="4579" spans="1:16" ht="13.5" x14ac:dyDescent="0.35">
      <c r="A4579" s="1">
        <v>4572</v>
      </c>
      <c r="B4579" s="1">
        <v>4572</v>
      </c>
      <c r="C4579" s="1">
        <v>4573</v>
      </c>
      <c r="D4579" s="1" t="s">
        <v>273</v>
      </c>
      <c r="E4579" s="12">
        <v>0.5</v>
      </c>
      <c r="F4579" s="1">
        <v>3.6709999999999998</v>
      </c>
      <c r="G4579" s="1">
        <v>4.8410000000000002</v>
      </c>
      <c r="H4579" s="1">
        <v>3.173</v>
      </c>
      <c r="I4579" s="1">
        <v>3.0070000000000001</v>
      </c>
      <c r="J4579" s="1">
        <v>20.361000000000001</v>
      </c>
      <c r="K4579" s="1">
        <v>3.4969999999999999</v>
      </c>
      <c r="L4579" s="1">
        <v>5.0549999999999997</v>
      </c>
      <c r="M4579" s="1">
        <v>3.3</v>
      </c>
      <c r="N4579" s="1">
        <v>3.125</v>
      </c>
      <c r="O4579" s="1">
        <v>54.293999999999997</v>
      </c>
      <c r="P4579" s="1"/>
    </row>
    <row r="4580" spans="1:16" ht="13.5" x14ac:dyDescent="0.35">
      <c r="A4580" s="1">
        <v>4573</v>
      </c>
      <c r="B4580" s="1">
        <v>4573</v>
      </c>
      <c r="C4580" s="1">
        <v>4574</v>
      </c>
      <c r="D4580" s="1" t="s">
        <v>273</v>
      </c>
      <c r="E4580" s="12">
        <v>0.54166666666666663</v>
      </c>
      <c r="F4580" s="1">
        <v>4.5430000000000001</v>
      </c>
      <c r="G4580" s="1">
        <v>4.47</v>
      </c>
      <c r="H4580" s="1">
        <v>3.04</v>
      </c>
      <c r="I4580" s="1">
        <v>2.2240000000000002</v>
      </c>
      <c r="J4580" s="1">
        <v>15.161</v>
      </c>
      <c r="K4580" s="1">
        <v>8.3490000000000002</v>
      </c>
      <c r="L4580" s="1">
        <v>4.7249999999999996</v>
      </c>
      <c r="M4580" s="1">
        <v>3.22</v>
      </c>
      <c r="N4580" s="1">
        <v>2.3620000000000001</v>
      </c>
      <c r="O4580" s="1">
        <v>57.978000000000002</v>
      </c>
      <c r="P4580" s="1"/>
    </row>
    <row r="4581" spans="1:16" ht="13.5" x14ac:dyDescent="0.35">
      <c r="A4581" s="1">
        <v>4574</v>
      </c>
      <c r="B4581" s="1">
        <v>4574</v>
      </c>
      <c r="C4581" s="1">
        <v>4575</v>
      </c>
      <c r="D4581" s="1" t="s">
        <v>273</v>
      </c>
      <c r="E4581" s="12">
        <v>0.58333333333333337</v>
      </c>
      <c r="F4581" s="1">
        <v>1.0669999999999999</v>
      </c>
      <c r="G4581" s="1">
        <v>4.9530000000000003</v>
      </c>
      <c r="H4581" s="1">
        <v>3.7160000000000002</v>
      </c>
      <c r="I4581" s="1">
        <v>1.92</v>
      </c>
      <c r="J4581" s="1">
        <v>3.234</v>
      </c>
      <c r="K4581" s="1">
        <v>2.5019999999999998</v>
      </c>
      <c r="L4581" s="1">
        <v>5.1950000000000003</v>
      </c>
      <c r="M4581" s="1">
        <v>3.8940000000000001</v>
      </c>
      <c r="N4581" s="1">
        <v>2.0049999999999999</v>
      </c>
      <c r="O4581" s="1">
        <v>6.6680000000000001</v>
      </c>
      <c r="P4581" s="1"/>
    </row>
    <row r="4582" spans="1:16" ht="13.5" x14ac:dyDescent="0.35">
      <c r="A4582" s="1">
        <v>4575</v>
      </c>
      <c r="B4582" s="1">
        <v>4575</v>
      </c>
      <c r="C4582" s="1">
        <v>4576</v>
      </c>
      <c r="D4582" s="1" t="s">
        <v>273</v>
      </c>
      <c r="E4582" s="12">
        <v>0.625</v>
      </c>
      <c r="F4582" s="1">
        <v>10.340999999999999</v>
      </c>
      <c r="G4582" s="1">
        <v>10.881</v>
      </c>
      <c r="H4582" s="1">
        <v>6.4409999999999998</v>
      </c>
      <c r="I4582" s="1">
        <v>7.8049999999999997</v>
      </c>
      <c r="J4582" s="1">
        <v>12.215999999999999</v>
      </c>
      <c r="K4582" s="1">
        <v>13.063000000000001</v>
      </c>
      <c r="L4582" s="1">
        <v>11.438000000000001</v>
      </c>
      <c r="M4582" s="1">
        <v>6.7670000000000003</v>
      </c>
      <c r="N4582" s="1">
        <v>8.202</v>
      </c>
      <c r="O4582" s="1">
        <v>33.676000000000002</v>
      </c>
      <c r="P4582" s="1"/>
    </row>
    <row r="4583" spans="1:16" ht="13.5" x14ac:dyDescent="0.35">
      <c r="A4583" s="1">
        <v>4576</v>
      </c>
      <c r="B4583" s="1">
        <v>4576</v>
      </c>
      <c r="C4583" s="1">
        <v>4577</v>
      </c>
      <c r="D4583" s="1" t="s">
        <v>273</v>
      </c>
      <c r="E4583" s="12">
        <v>0.66666666666666663</v>
      </c>
      <c r="F4583" s="1">
        <v>9.1530000000000005</v>
      </c>
      <c r="G4583" s="1">
        <v>8.7889999999999997</v>
      </c>
      <c r="H4583" s="1">
        <v>8.9440000000000008</v>
      </c>
      <c r="I4583" s="1">
        <v>9.0069999999999997</v>
      </c>
      <c r="J4583" s="1">
        <v>2.31</v>
      </c>
      <c r="K4583" s="1">
        <v>9.0340000000000007</v>
      </c>
      <c r="L4583" s="1">
        <v>8.7590000000000003</v>
      </c>
      <c r="M4583" s="1">
        <v>8.9220000000000006</v>
      </c>
      <c r="N4583" s="1">
        <v>8.9879999999999995</v>
      </c>
      <c r="O4583" s="1">
        <v>9.1259999999999994</v>
      </c>
      <c r="P4583" s="1"/>
    </row>
    <row r="4584" spans="1:16" ht="13.5" x14ac:dyDescent="0.35">
      <c r="A4584" s="1">
        <v>4577</v>
      </c>
      <c r="B4584" s="1">
        <v>4577</v>
      </c>
      <c r="C4584" s="1">
        <v>4578</v>
      </c>
      <c r="D4584" s="1" t="s">
        <v>273</v>
      </c>
      <c r="E4584" s="12">
        <v>0.70833333333333337</v>
      </c>
      <c r="F4584" s="1">
        <v>7.3319999999999999</v>
      </c>
      <c r="G4584" s="1">
        <v>12.337</v>
      </c>
      <c r="H4584" s="1">
        <v>7.9539999999999997</v>
      </c>
      <c r="I4584" s="1">
        <v>7.4749999999999996</v>
      </c>
      <c r="J4584" s="1">
        <v>1.4E-2</v>
      </c>
      <c r="K4584" s="1">
        <v>7.5119999999999996</v>
      </c>
      <c r="L4584" s="1">
        <v>12.977</v>
      </c>
      <c r="M4584" s="1">
        <v>8.3659999999999997</v>
      </c>
      <c r="N4584" s="1">
        <v>7.8620000000000001</v>
      </c>
      <c r="O4584" s="1">
        <v>1.2999999999999999E-2</v>
      </c>
      <c r="P4584" s="1"/>
    </row>
    <row r="4585" spans="1:16" ht="13.5" x14ac:dyDescent="0.35">
      <c r="A4585" s="1">
        <v>4578</v>
      </c>
      <c r="B4585" s="1">
        <v>4578</v>
      </c>
      <c r="C4585" s="1">
        <v>4579</v>
      </c>
      <c r="D4585" s="1" t="s">
        <v>273</v>
      </c>
      <c r="E4585" s="12">
        <v>0.75</v>
      </c>
      <c r="F4585" s="1">
        <v>4.96</v>
      </c>
      <c r="G4585" s="1">
        <v>8.3049999999999997</v>
      </c>
      <c r="H4585" s="1">
        <v>5.3869999999999996</v>
      </c>
      <c r="I4585" s="1">
        <v>4.8609999999999998</v>
      </c>
      <c r="J4585" s="1">
        <v>5.3120000000000003</v>
      </c>
      <c r="K4585" s="1">
        <v>4.68</v>
      </c>
      <c r="L4585" s="1">
        <v>8.7360000000000007</v>
      </c>
      <c r="M4585" s="1">
        <v>5.665</v>
      </c>
      <c r="N4585" s="1">
        <v>5.1120000000000001</v>
      </c>
      <c r="O4585" s="1">
        <v>18.885000000000002</v>
      </c>
      <c r="P4585" s="1"/>
    </row>
    <row r="4586" spans="1:16" ht="13.5" x14ac:dyDescent="0.35">
      <c r="A4586" s="1">
        <v>4579</v>
      </c>
      <c r="B4586" s="1">
        <v>4579</v>
      </c>
      <c r="C4586" s="1">
        <v>4580</v>
      </c>
      <c r="D4586" s="1" t="s">
        <v>273</v>
      </c>
      <c r="E4586" s="12">
        <v>0.79166666666666663</v>
      </c>
      <c r="F4586" s="1">
        <v>1.8580000000000001</v>
      </c>
      <c r="G4586" s="1">
        <v>3.0659999999999998</v>
      </c>
      <c r="H4586" s="1">
        <v>2.254</v>
      </c>
      <c r="I4586" s="1">
        <v>1.397</v>
      </c>
      <c r="J4586" s="1">
        <v>4.2409999999999997</v>
      </c>
      <c r="K4586" s="1">
        <v>1.841</v>
      </c>
      <c r="L4586" s="1">
        <v>3.2229999999999999</v>
      </c>
      <c r="M4586" s="1">
        <v>2.37</v>
      </c>
      <c r="N4586" s="1">
        <v>1.4670000000000001</v>
      </c>
      <c r="O4586" s="1">
        <v>7.3230000000000004</v>
      </c>
      <c r="P4586" s="1"/>
    </row>
    <row r="4587" spans="1:16" ht="13.5" x14ac:dyDescent="0.35">
      <c r="A4587" s="1">
        <v>4580</v>
      </c>
      <c r="B4587" s="1">
        <v>4580</v>
      </c>
      <c r="C4587" s="1">
        <v>4581</v>
      </c>
      <c r="D4587" s="1" t="s">
        <v>273</v>
      </c>
      <c r="E4587" s="12">
        <v>0.83333333333333337</v>
      </c>
      <c r="F4587" s="1">
        <v>3.508</v>
      </c>
      <c r="G4587" s="1">
        <v>5.6269999999999998</v>
      </c>
      <c r="H4587" s="1">
        <v>3.8969999999999998</v>
      </c>
      <c r="I4587" s="1">
        <v>2.7210000000000001</v>
      </c>
      <c r="J4587" s="1">
        <v>9.6880000000000006</v>
      </c>
      <c r="K4587" s="1">
        <v>3.2330000000000001</v>
      </c>
      <c r="L4587" s="1">
        <v>5.9210000000000003</v>
      </c>
      <c r="M4587" s="1">
        <v>4.0999999999999996</v>
      </c>
      <c r="N4587" s="1">
        <v>2.8639999999999999</v>
      </c>
      <c r="O4587" s="1">
        <v>26.346</v>
      </c>
      <c r="P4587" s="1"/>
    </row>
    <row r="4588" spans="1:16" ht="13.5" x14ac:dyDescent="0.35">
      <c r="A4588" s="1">
        <v>4581</v>
      </c>
      <c r="B4588" s="1">
        <v>4581</v>
      </c>
      <c r="C4588" s="1">
        <v>4582</v>
      </c>
      <c r="D4588" s="1" t="s">
        <v>273</v>
      </c>
      <c r="E4588" s="12">
        <v>0.875</v>
      </c>
      <c r="F4588" s="1">
        <v>1.0329999999999999</v>
      </c>
      <c r="G4588" s="1">
        <v>1.4059999999999999</v>
      </c>
      <c r="H4588" s="1">
        <v>1.36</v>
      </c>
      <c r="I4588" s="1">
        <v>6.0000000000000001E-3</v>
      </c>
      <c r="J4588" s="1">
        <v>1.9E-2</v>
      </c>
      <c r="K4588" s="1">
        <v>0.874</v>
      </c>
      <c r="L4588" s="1">
        <v>1.478</v>
      </c>
      <c r="M4588" s="1">
        <v>1.429</v>
      </c>
      <c r="N4588" s="1">
        <v>8.0000000000000002E-3</v>
      </c>
      <c r="O4588" s="1">
        <v>1.7999999999999999E-2</v>
      </c>
      <c r="P4588" s="1"/>
    </row>
    <row r="4589" spans="1:16" ht="13.5" x14ac:dyDescent="0.35">
      <c r="A4589" s="1">
        <v>4582</v>
      </c>
      <c r="B4589" s="1">
        <v>4582</v>
      </c>
      <c r="C4589" s="1">
        <v>4583</v>
      </c>
      <c r="D4589" s="1" t="s">
        <v>273</v>
      </c>
      <c r="E4589" s="12">
        <v>0.91666666666666663</v>
      </c>
      <c r="F4589" s="1">
        <v>5.6230000000000002</v>
      </c>
      <c r="G4589" s="1">
        <v>9.4770000000000003</v>
      </c>
      <c r="H4589" s="1">
        <v>6.06</v>
      </c>
      <c r="I4589" s="1">
        <v>6.1630000000000003</v>
      </c>
      <c r="J4589" s="1">
        <v>0.01</v>
      </c>
      <c r="K4589" s="1">
        <v>5.6130000000000004</v>
      </c>
      <c r="L4589" s="1">
        <v>9.9700000000000006</v>
      </c>
      <c r="M4589" s="1">
        <v>6.3739999999999997</v>
      </c>
      <c r="N4589" s="1">
        <v>6.4820000000000002</v>
      </c>
      <c r="O4589" s="1">
        <v>8.9999999999999993E-3</v>
      </c>
      <c r="P4589" s="1"/>
    </row>
    <row r="4590" spans="1:16" ht="13.5" x14ac:dyDescent="0.35">
      <c r="A4590" s="1">
        <v>4583</v>
      </c>
      <c r="B4590" s="1">
        <v>4583</v>
      </c>
      <c r="C4590" s="1">
        <v>4584</v>
      </c>
      <c r="D4590" s="1" t="s">
        <v>273</v>
      </c>
      <c r="E4590" s="12">
        <v>0.95833333333333337</v>
      </c>
      <c r="F4590" s="1">
        <v>5.7619999999999996</v>
      </c>
      <c r="G4590" s="1">
        <v>9.0749999999999993</v>
      </c>
      <c r="H4590" s="1">
        <v>6.4139999999999997</v>
      </c>
      <c r="I4590" s="1">
        <v>4.476</v>
      </c>
      <c r="J4590" s="1">
        <v>9.0999999999999998E-2</v>
      </c>
      <c r="K4590" s="1">
        <v>5.7320000000000002</v>
      </c>
      <c r="L4590" s="1">
        <v>9.5429999999999993</v>
      </c>
      <c r="M4590" s="1">
        <v>6.7439999999999998</v>
      </c>
      <c r="N4590" s="1">
        <v>4.7050000000000001</v>
      </c>
      <c r="O4590" s="1">
        <v>9.0999999999999998E-2</v>
      </c>
      <c r="P4590" s="1"/>
    </row>
    <row r="4591" spans="1:16" ht="13.5" x14ac:dyDescent="0.35">
      <c r="A4591" s="1">
        <v>4584</v>
      </c>
      <c r="B4591" s="1">
        <v>4584</v>
      </c>
      <c r="C4591" s="1">
        <v>4585</v>
      </c>
      <c r="D4591" s="1" t="s">
        <v>274</v>
      </c>
      <c r="E4591" s="12">
        <v>0</v>
      </c>
      <c r="F4591" s="1">
        <v>1.6359999999999999</v>
      </c>
      <c r="G4591" s="1">
        <v>0.64100000000000001</v>
      </c>
      <c r="H4591" s="1">
        <v>0.58599999999999997</v>
      </c>
      <c r="I4591" s="1">
        <v>0.16700000000000001</v>
      </c>
      <c r="J4591" s="1">
        <v>13.169</v>
      </c>
      <c r="K4591" s="1">
        <v>2.3919999999999999</v>
      </c>
      <c r="L4591" s="1">
        <v>0.66800000000000004</v>
      </c>
      <c r="M4591" s="1">
        <v>0.61099999999999999</v>
      </c>
      <c r="N4591" s="1">
        <v>0.16900000000000001</v>
      </c>
      <c r="O4591" s="1">
        <v>30.641999999999999</v>
      </c>
      <c r="P4591" s="1"/>
    </row>
    <row r="4592" spans="1:16" ht="13.5" x14ac:dyDescent="0.35">
      <c r="A4592" s="1">
        <v>4585</v>
      </c>
      <c r="B4592" s="1">
        <v>4585</v>
      </c>
      <c r="C4592" s="1">
        <v>4586</v>
      </c>
      <c r="D4592" s="1" t="s">
        <v>274</v>
      </c>
      <c r="E4592" s="12">
        <v>4.1666666666666664E-2</v>
      </c>
      <c r="F4592" s="1">
        <v>3.2029999999999998</v>
      </c>
      <c r="G4592" s="1">
        <v>1.7849999999999999</v>
      </c>
      <c r="H4592" s="1">
        <v>0.98699999999999999</v>
      </c>
      <c r="I4592" s="1">
        <v>1.411</v>
      </c>
      <c r="J4592" s="1">
        <v>9.0410000000000004</v>
      </c>
      <c r="K4592" s="1">
        <v>3.879</v>
      </c>
      <c r="L4592" s="1">
        <v>1.8720000000000001</v>
      </c>
      <c r="M4592" s="1">
        <v>1.032</v>
      </c>
      <c r="N4592" s="1">
        <v>1.4790000000000001</v>
      </c>
      <c r="O4592" s="1">
        <v>17.158999999999999</v>
      </c>
      <c r="P4592" s="1"/>
    </row>
    <row r="4593" spans="1:16" ht="13.5" x14ac:dyDescent="0.35">
      <c r="A4593" s="1">
        <v>4586</v>
      </c>
      <c r="B4593" s="1">
        <v>4586</v>
      </c>
      <c r="C4593" s="1">
        <v>4587</v>
      </c>
      <c r="D4593" s="1" t="s">
        <v>274</v>
      </c>
      <c r="E4593" s="12">
        <v>8.3333333333333329E-2</v>
      </c>
      <c r="F4593" s="1">
        <v>4.3140000000000001</v>
      </c>
      <c r="G4593" s="1">
        <v>7.4029999999999996</v>
      </c>
      <c r="H4593" s="1">
        <v>5.2270000000000003</v>
      </c>
      <c r="I4593" s="1">
        <v>4.1639999999999997</v>
      </c>
      <c r="J4593" s="1">
        <v>14.9</v>
      </c>
      <c r="K4593" s="1">
        <v>4.2830000000000004</v>
      </c>
      <c r="L4593" s="1">
        <v>7.7919999999999998</v>
      </c>
      <c r="M4593" s="1">
        <v>5.5030000000000001</v>
      </c>
      <c r="N4593" s="1">
        <v>4.3840000000000003</v>
      </c>
      <c r="O4593" s="1">
        <v>31.306999999999999</v>
      </c>
      <c r="P4593" s="1"/>
    </row>
    <row r="4594" spans="1:16" ht="13.5" x14ac:dyDescent="0.35">
      <c r="A4594" s="1">
        <v>4587</v>
      </c>
      <c r="B4594" s="1">
        <v>4587</v>
      </c>
      <c r="C4594" s="1">
        <v>4588</v>
      </c>
      <c r="D4594" s="1" t="s">
        <v>274</v>
      </c>
      <c r="E4594" s="12">
        <v>0.125</v>
      </c>
      <c r="F4594" s="1">
        <v>5.4</v>
      </c>
      <c r="G4594" s="1">
        <v>9.0350000000000001</v>
      </c>
      <c r="H4594" s="1">
        <v>5.9870000000000001</v>
      </c>
      <c r="I4594" s="1">
        <v>5.6130000000000004</v>
      </c>
      <c r="J4594" s="1">
        <v>22.718</v>
      </c>
      <c r="K4594" s="1">
        <v>5.2450000000000001</v>
      </c>
      <c r="L4594" s="1">
        <v>9.5109999999999992</v>
      </c>
      <c r="M4594" s="1">
        <v>6.3040000000000003</v>
      </c>
      <c r="N4594" s="1">
        <v>5.9109999999999996</v>
      </c>
      <c r="O4594" s="1">
        <v>39.514000000000003</v>
      </c>
      <c r="P4594" s="1"/>
    </row>
    <row r="4595" spans="1:16" ht="13.5" x14ac:dyDescent="0.35">
      <c r="A4595" s="1">
        <v>4588</v>
      </c>
      <c r="B4595" s="1">
        <v>4588</v>
      </c>
      <c r="C4595" s="1">
        <v>4589</v>
      </c>
      <c r="D4595" s="1" t="s">
        <v>274</v>
      </c>
      <c r="E4595" s="12">
        <v>0.16666666666666666</v>
      </c>
      <c r="F4595" s="1">
        <v>2.4220000000000002</v>
      </c>
      <c r="G4595" s="1">
        <v>3.3210000000000002</v>
      </c>
      <c r="H4595" s="1">
        <v>2.262</v>
      </c>
      <c r="I4595" s="1">
        <v>1.5860000000000001</v>
      </c>
      <c r="J4595" s="1">
        <v>15.99</v>
      </c>
      <c r="K4595" s="1">
        <v>2.153</v>
      </c>
      <c r="L4595" s="1">
        <v>3.4849999999999999</v>
      </c>
      <c r="M4595" s="1">
        <v>2.3719999999999999</v>
      </c>
      <c r="N4595" s="1">
        <v>1.66</v>
      </c>
      <c r="O4595" s="1">
        <v>8.5000000000000006E-2</v>
      </c>
      <c r="P4595" s="1"/>
    </row>
    <row r="4596" spans="1:16" ht="13.5" x14ac:dyDescent="0.35">
      <c r="A4596" s="1">
        <v>4589</v>
      </c>
      <c r="B4596" s="1">
        <v>4589</v>
      </c>
      <c r="C4596" s="1">
        <v>4590</v>
      </c>
      <c r="D4596" s="1" t="s">
        <v>274</v>
      </c>
      <c r="E4596" s="12">
        <v>0.20833333333333334</v>
      </c>
      <c r="F4596" s="1">
        <v>5.0990000000000002</v>
      </c>
      <c r="G4596" s="1">
        <v>8.1829999999999998</v>
      </c>
      <c r="H4596" s="1">
        <v>5.4870000000000001</v>
      </c>
      <c r="I4596" s="1">
        <v>4.718</v>
      </c>
      <c r="J4596" s="1">
        <v>20.382000000000001</v>
      </c>
      <c r="K4596" s="1">
        <v>5.2080000000000002</v>
      </c>
      <c r="L4596" s="1">
        <v>8.61</v>
      </c>
      <c r="M4596" s="1">
        <v>5.7729999999999997</v>
      </c>
      <c r="N4596" s="1">
        <v>4.9649999999999999</v>
      </c>
      <c r="O4596" s="1">
        <v>31.216000000000001</v>
      </c>
      <c r="P4596" s="1"/>
    </row>
    <row r="4597" spans="1:16" ht="13.5" x14ac:dyDescent="0.35">
      <c r="A4597" s="1">
        <v>4590</v>
      </c>
      <c r="B4597" s="1">
        <v>4590</v>
      </c>
      <c r="C4597" s="1">
        <v>4591</v>
      </c>
      <c r="D4597" s="1" t="s">
        <v>274</v>
      </c>
      <c r="E4597" s="12">
        <v>0.25</v>
      </c>
      <c r="F4597" s="1">
        <v>5.8070000000000004</v>
      </c>
      <c r="G4597" s="1">
        <v>9.2129999999999992</v>
      </c>
      <c r="H4597" s="1">
        <v>6.44</v>
      </c>
      <c r="I4597" s="1">
        <v>4.8209999999999997</v>
      </c>
      <c r="J4597" s="1">
        <v>25.099</v>
      </c>
      <c r="K4597" s="1">
        <v>5.8339999999999996</v>
      </c>
      <c r="L4597" s="1">
        <v>9.6950000000000003</v>
      </c>
      <c r="M4597" s="1">
        <v>6.7779999999999996</v>
      </c>
      <c r="N4597" s="1">
        <v>5.0739999999999998</v>
      </c>
      <c r="O4597" s="1">
        <v>28.045000000000002</v>
      </c>
      <c r="P4597" s="1"/>
    </row>
    <row r="4598" spans="1:16" ht="13.5" x14ac:dyDescent="0.35">
      <c r="A4598" s="1">
        <v>4591</v>
      </c>
      <c r="B4598" s="1">
        <v>4591</v>
      </c>
      <c r="C4598" s="1">
        <v>4592</v>
      </c>
      <c r="D4598" s="1" t="s">
        <v>274</v>
      </c>
      <c r="E4598" s="12">
        <v>0.29166666666666669</v>
      </c>
      <c r="F4598" s="1">
        <v>12.359</v>
      </c>
      <c r="G4598" s="1">
        <v>13.913</v>
      </c>
      <c r="H4598" s="1">
        <v>12.407</v>
      </c>
      <c r="I4598" s="1">
        <v>11.94</v>
      </c>
      <c r="J4598" s="1">
        <v>24.577999999999999</v>
      </c>
      <c r="K4598" s="1">
        <v>12.298999999999999</v>
      </c>
      <c r="L4598" s="1">
        <v>14.147</v>
      </c>
      <c r="M4598" s="1">
        <v>12.561999999999999</v>
      </c>
      <c r="N4598" s="1">
        <v>12.071</v>
      </c>
      <c r="O4598" s="1">
        <v>21.725000000000001</v>
      </c>
      <c r="P4598" s="1"/>
    </row>
    <row r="4599" spans="1:16" ht="13.5" x14ac:dyDescent="0.35">
      <c r="A4599" s="1">
        <v>4592</v>
      </c>
      <c r="B4599" s="1">
        <v>4592</v>
      </c>
      <c r="C4599" s="1">
        <v>4593</v>
      </c>
      <c r="D4599" s="1" t="s">
        <v>274</v>
      </c>
      <c r="E4599" s="12">
        <v>0.33333333333333331</v>
      </c>
      <c r="F4599" s="1">
        <v>4.22</v>
      </c>
      <c r="G4599" s="1">
        <v>6.351</v>
      </c>
      <c r="H4599" s="1">
        <v>4.4829999999999997</v>
      </c>
      <c r="I4599" s="1">
        <v>3.4169999999999998</v>
      </c>
      <c r="J4599" s="1">
        <v>20.196000000000002</v>
      </c>
      <c r="K4599" s="1">
        <v>4.1740000000000004</v>
      </c>
      <c r="L4599" s="1">
        <v>6.6749999999999998</v>
      </c>
      <c r="M4599" s="1">
        <v>4.71</v>
      </c>
      <c r="N4599" s="1">
        <v>3.5880000000000001</v>
      </c>
      <c r="O4599" s="1">
        <v>24.291</v>
      </c>
      <c r="P4599" s="1"/>
    </row>
    <row r="4600" spans="1:16" ht="13.5" x14ac:dyDescent="0.35">
      <c r="A4600" s="1">
        <v>4593</v>
      </c>
      <c r="B4600" s="1">
        <v>4593</v>
      </c>
      <c r="C4600" s="1">
        <v>4594</v>
      </c>
      <c r="D4600" s="1" t="s">
        <v>274</v>
      </c>
      <c r="E4600" s="12">
        <v>0.375</v>
      </c>
      <c r="F4600" s="1">
        <v>1.54</v>
      </c>
      <c r="G4600" s="1">
        <v>2.556</v>
      </c>
      <c r="H4600" s="1">
        <v>2.0840000000000001</v>
      </c>
      <c r="I4600" s="1">
        <v>0.753</v>
      </c>
      <c r="J4600" s="1">
        <v>0.32400000000000001</v>
      </c>
      <c r="K4600" s="1">
        <v>1.6120000000000001</v>
      </c>
      <c r="L4600" s="1">
        <v>2.706</v>
      </c>
      <c r="M4600" s="1">
        <v>2.2090000000000001</v>
      </c>
      <c r="N4600" s="1">
        <v>0.80800000000000005</v>
      </c>
      <c r="O4600" s="1">
        <v>0.32400000000000001</v>
      </c>
      <c r="P4600" s="1"/>
    </row>
    <row r="4601" spans="1:16" ht="13.5" x14ac:dyDescent="0.35">
      <c r="A4601" s="1">
        <v>4594</v>
      </c>
      <c r="B4601" s="1">
        <v>4594</v>
      </c>
      <c r="C4601" s="1">
        <v>4595</v>
      </c>
      <c r="D4601" s="1" t="s">
        <v>274</v>
      </c>
      <c r="E4601" s="12">
        <v>0.41666666666666669</v>
      </c>
      <c r="F4601" s="1">
        <v>0.747</v>
      </c>
      <c r="G4601" s="1">
        <v>0.70499999999999996</v>
      </c>
      <c r="H4601" s="1">
        <v>0.46400000000000002</v>
      </c>
      <c r="I4601" s="1">
        <v>0.70299999999999996</v>
      </c>
      <c r="J4601" s="1">
        <v>0.58099999999999996</v>
      </c>
      <c r="K4601" s="1">
        <v>0.66600000000000004</v>
      </c>
      <c r="L4601" s="1">
        <v>0.71</v>
      </c>
      <c r="M4601" s="1">
        <v>0.45700000000000002</v>
      </c>
      <c r="N4601" s="1">
        <v>0.70799999999999996</v>
      </c>
      <c r="O4601" s="1">
        <v>0.58699999999999997</v>
      </c>
      <c r="P4601" s="1"/>
    </row>
    <row r="4602" spans="1:16" ht="13.5" x14ac:dyDescent="0.35">
      <c r="A4602" s="1">
        <v>4595</v>
      </c>
      <c r="B4602" s="1">
        <v>4595</v>
      </c>
      <c r="C4602" s="1">
        <v>4596</v>
      </c>
      <c r="D4602" s="1" t="s">
        <v>274</v>
      </c>
      <c r="E4602" s="12">
        <v>0.45833333333333331</v>
      </c>
      <c r="F4602" s="1">
        <v>1.284</v>
      </c>
      <c r="G4602" s="1">
        <v>2.2450000000000001</v>
      </c>
      <c r="H4602" s="1">
        <v>1.7210000000000001</v>
      </c>
      <c r="I4602" s="1">
        <v>0.53600000000000003</v>
      </c>
      <c r="J4602" s="1">
        <v>2.6859999999999999</v>
      </c>
      <c r="K4602" s="1">
        <v>2.2919999999999998</v>
      </c>
      <c r="L4602" s="1">
        <v>2.4279999999999999</v>
      </c>
      <c r="M4602" s="1">
        <v>1.877</v>
      </c>
      <c r="N4602" s="1">
        <v>0.63</v>
      </c>
      <c r="O4602" s="1">
        <v>10.97</v>
      </c>
      <c r="P4602" s="1"/>
    </row>
    <row r="4603" spans="1:16" ht="13.5" x14ac:dyDescent="0.35">
      <c r="A4603" s="1">
        <v>4596</v>
      </c>
      <c r="B4603" s="1">
        <v>4596</v>
      </c>
      <c r="C4603" s="1">
        <v>4597</v>
      </c>
      <c r="D4603" s="1" t="s">
        <v>274</v>
      </c>
      <c r="E4603" s="12">
        <v>0.5</v>
      </c>
      <c r="F4603" s="1">
        <v>1.431</v>
      </c>
      <c r="G4603" s="1">
        <v>2.3199999999999998</v>
      </c>
      <c r="H4603" s="1">
        <v>1.5209999999999999</v>
      </c>
      <c r="I4603" s="1">
        <v>0.96499999999999997</v>
      </c>
      <c r="J4603" s="1">
        <v>0.19900000000000001</v>
      </c>
      <c r="K4603" s="1">
        <v>2.4529999999999998</v>
      </c>
      <c r="L4603" s="1">
        <v>2.5539999999999998</v>
      </c>
      <c r="M4603" s="1">
        <v>1.714</v>
      </c>
      <c r="N4603" s="1">
        <v>1.129</v>
      </c>
      <c r="O4603" s="1">
        <v>17.571000000000002</v>
      </c>
      <c r="P4603" s="1"/>
    </row>
    <row r="4604" spans="1:16" ht="13.5" x14ac:dyDescent="0.35">
      <c r="A4604" s="1">
        <v>4597</v>
      </c>
      <c r="B4604" s="1">
        <v>4597</v>
      </c>
      <c r="C4604" s="1">
        <v>4598</v>
      </c>
      <c r="D4604" s="1" t="s">
        <v>274</v>
      </c>
      <c r="E4604" s="12">
        <v>0.54166666666666663</v>
      </c>
      <c r="F4604" s="1">
        <v>2.1139999999999999</v>
      </c>
      <c r="G4604" s="1">
        <v>1.306</v>
      </c>
      <c r="H4604" s="1">
        <v>1.5649999999999999</v>
      </c>
      <c r="I4604" s="1">
        <v>0.33800000000000002</v>
      </c>
      <c r="J4604" s="1">
        <v>1.4570000000000001</v>
      </c>
      <c r="K4604" s="1">
        <v>0.217</v>
      </c>
      <c r="L4604" s="1">
        <v>1.2430000000000001</v>
      </c>
      <c r="M4604" s="1">
        <v>1.5149999999999999</v>
      </c>
      <c r="N4604" s="1">
        <v>0.224</v>
      </c>
      <c r="O4604" s="1">
        <v>4.8760000000000003</v>
      </c>
      <c r="P4604" s="1"/>
    </row>
    <row r="4605" spans="1:16" ht="13.5" x14ac:dyDescent="0.35">
      <c r="A4605" s="1">
        <v>4598</v>
      </c>
      <c r="B4605" s="1">
        <v>4598</v>
      </c>
      <c r="C4605" s="1">
        <v>4599</v>
      </c>
      <c r="D4605" s="1" t="s">
        <v>274</v>
      </c>
      <c r="E4605" s="12">
        <v>0.58333333333333337</v>
      </c>
      <c r="F4605" s="1">
        <v>3.048</v>
      </c>
      <c r="G4605" s="1">
        <v>5.68</v>
      </c>
      <c r="H4605" s="1">
        <v>4.3630000000000004</v>
      </c>
      <c r="I4605" s="1">
        <v>2.8</v>
      </c>
      <c r="J4605" s="1">
        <v>2.3540000000000001</v>
      </c>
      <c r="K4605" s="1">
        <v>6.5350000000000001</v>
      </c>
      <c r="L4605" s="1">
        <v>6.0960000000000001</v>
      </c>
      <c r="M4605" s="1">
        <v>4.7110000000000003</v>
      </c>
      <c r="N4605" s="1">
        <v>3.0659999999999998</v>
      </c>
      <c r="O4605" s="1">
        <v>23.074999999999999</v>
      </c>
      <c r="P4605" s="1"/>
    </row>
    <row r="4606" spans="1:16" ht="13.5" x14ac:dyDescent="0.35">
      <c r="A4606" s="1">
        <v>4599</v>
      </c>
      <c r="B4606" s="1">
        <v>4599</v>
      </c>
      <c r="C4606" s="1">
        <v>4600</v>
      </c>
      <c r="D4606" s="1" t="s">
        <v>274</v>
      </c>
      <c r="E4606" s="12">
        <v>0.625</v>
      </c>
      <c r="F4606" s="1">
        <v>2.2280000000000002</v>
      </c>
      <c r="G4606" s="1">
        <v>3.7789999999999999</v>
      </c>
      <c r="H4606" s="1">
        <v>2.9670000000000001</v>
      </c>
      <c r="I4606" s="1">
        <v>2.0569999999999999</v>
      </c>
      <c r="J4606" s="1">
        <v>0.14299999999999999</v>
      </c>
      <c r="K4606" s="1">
        <v>2.68</v>
      </c>
      <c r="L4606" s="1">
        <v>3.8479999999999999</v>
      </c>
      <c r="M4606" s="1">
        <v>3.0449999999999999</v>
      </c>
      <c r="N4606" s="1">
        <v>2.2570000000000001</v>
      </c>
      <c r="O4606" s="1">
        <v>12.314</v>
      </c>
      <c r="P4606" s="1"/>
    </row>
    <row r="4607" spans="1:16" ht="13.5" x14ac:dyDescent="0.35">
      <c r="A4607" s="1">
        <v>4600</v>
      </c>
      <c r="B4607" s="1">
        <v>4600</v>
      </c>
      <c r="C4607" s="1">
        <v>4601</v>
      </c>
      <c r="D4607" s="1" t="s">
        <v>274</v>
      </c>
      <c r="E4607" s="12">
        <v>0.66666666666666663</v>
      </c>
      <c r="F4607" s="1">
        <v>11.356</v>
      </c>
      <c r="G4607" s="1">
        <v>12.763</v>
      </c>
      <c r="H4607" s="1">
        <v>12.339</v>
      </c>
      <c r="I4607" s="1">
        <v>9.4139999999999997</v>
      </c>
      <c r="J4607" s="1">
        <v>13.901</v>
      </c>
      <c r="K4607" s="1">
        <v>11.55</v>
      </c>
      <c r="L4607" s="1">
        <v>13.038</v>
      </c>
      <c r="M4607" s="1">
        <v>12.689</v>
      </c>
      <c r="N4607" s="1">
        <v>9.8620000000000001</v>
      </c>
      <c r="O4607" s="1">
        <v>8.4629999999999992</v>
      </c>
      <c r="P4607" s="1"/>
    </row>
    <row r="4608" spans="1:16" ht="13.5" x14ac:dyDescent="0.35">
      <c r="A4608" s="1">
        <v>4601</v>
      </c>
      <c r="B4608" s="1">
        <v>4601</v>
      </c>
      <c r="C4608" s="1">
        <v>4602</v>
      </c>
      <c r="D4608" s="1" t="s">
        <v>274</v>
      </c>
      <c r="E4608" s="12">
        <v>0.70833333333333337</v>
      </c>
      <c r="F4608" s="1">
        <v>2.6429999999999998</v>
      </c>
      <c r="G4608" s="1">
        <v>2.4239999999999999</v>
      </c>
      <c r="H4608" s="1">
        <v>2.3370000000000002</v>
      </c>
      <c r="I4608" s="1">
        <v>1.246</v>
      </c>
      <c r="J4608" s="1">
        <v>0.157</v>
      </c>
      <c r="K4608" s="1">
        <v>2.5409999999999999</v>
      </c>
      <c r="L4608" s="1">
        <v>2.4500000000000002</v>
      </c>
      <c r="M4608" s="1">
        <v>2.3140000000000001</v>
      </c>
      <c r="N4608" s="1">
        <v>1.0980000000000001</v>
      </c>
      <c r="O4608" s="1">
        <v>2.36</v>
      </c>
      <c r="P4608" s="1"/>
    </row>
    <row r="4609" spans="1:16" ht="13.5" x14ac:dyDescent="0.35">
      <c r="A4609" s="1">
        <v>4602</v>
      </c>
      <c r="B4609" s="1">
        <v>4602</v>
      </c>
      <c r="C4609" s="1">
        <v>4603</v>
      </c>
      <c r="D4609" s="1" t="s">
        <v>274</v>
      </c>
      <c r="E4609" s="12">
        <v>0.75</v>
      </c>
      <c r="F4609" s="1">
        <v>0.85899999999999999</v>
      </c>
      <c r="G4609" s="1">
        <v>0.55500000000000005</v>
      </c>
      <c r="H4609" s="1">
        <v>0.61799999999999999</v>
      </c>
      <c r="I4609" s="1">
        <v>0.75</v>
      </c>
      <c r="J4609" s="1">
        <v>1.8660000000000001</v>
      </c>
      <c r="K4609" s="1">
        <v>0.83899999999999997</v>
      </c>
      <c r="L4609" s="1">
        <v>0.501</v>
      </c>
      <c r="M4609" s="1">
        <v>0.56699999999999995</v>
      </c>
      <c r="N4609" s="1">
        <v>0.70199999999999996</v>
      </c>
      <c r="O4609" s="1">
        <v>1.2509999999999999</v>
      </c>
      <c r="P4609" s="1"/>
    </row>
    <row r="4610" spans="1:16" ht="13.5" x14ac:dyDescent="0.35">
      <c r="A4610" s="1">
        <v>4603</v>
      </c>
      <c r="B4610" s="1">
        <v>4603</v>
      </c>
      <c r="C4610" s="1">
        <v>4604</v>
      </c>
      <c r="D4610" s="1" t="s">
        <v>274</v>
      </c>
      <c r="E4610" s="12">
        <v>0.79166666666666663</v>
      </c>
      <c r="F4610" s="1">
        <v>0.71599999999999997</v>
      </c>
      <c r="G4610" s="1">
        <v>0.71899999999999997</v>
      </c>
      <c r="H4610" s="1">
        <v>0.48</v>
      </c>
      <c r="I4610" s="1">
        <v>1.21</v>
      </c>
      <c r="J4610" s="1">
        <v>1.1419999999999999</v>
      </c>
      <c r="K4610" s="1">
        <v>0.66500000000000004</v>
      </c>
      <c r="L4610" s="1">
        <v>0.67600000000000005</v>
      </c>
      <c r="M4610" s="1">
        <v>0.42499999999999999</v>
      </c>
      <c r="N4610" s="1">
        <v>1.1910000000000001</v>
      </c>
      <c r="O4610" s="1">
        <v>5.149</v>
      </c>
      <c r="P4610" s="1"/>
    </row>
    <row r="4611" spans="1:16" ht="13.5" x14ac:dyDescent="0.35">
      <c r="A4611" s="1">
        <v>4604</v>
      </c>
      <c r="B4611" s="1">
        <v>4604</v>
      </c>
      <c r="C4611" s="1">
        <v>4605</v>
      </c>
      <c r="D4611" s="1" t="s">
        <v>274</v>
      </c>
      <c r="E4611" s="12">
        <v>0.83333333333333337</v>
      </c>
      <c r="F4611" s="1">
        <v>2.2440000000000002</v>
      </c>
      <c r="G4611" s="1">
        <v>2.4060000000000001</v>
      </c>
      <c r="H4611" s="1">
        <v>2.0760000000000001</v>
      </c>
      <c r="I4611" s="1">
        <v>0.81</v>
      </c>
      <c r="J4611" s="1">
        <v>0.86599999999999999</v>
      </c>
      <c r="K4611" s="1">
        <v>2.1859999999999999</v>
      </c>
      <c r="L4611" s="1">
        <v>2.4590000000000001</v>
      </c>
      <c r="M4611" s="1">
        <v>2.1110000000000002</v>
      </c>
      <c r="N4611" s="1">
        <v>0.77800000000000002</v>
      </c>
      <c r="O4611" s="1">
        <v>0.312</v>
      </c>
      <c r="P4611" s="1"/>
    </row>
    <row r="4612" spans="1:16" ht="13.5" x14ac:dyDescent="0.35">
      <c r="A4612" s="1">
        <v>4605</v>
      </c>
      <c r="B4612" s="1">
        <v>4605</v>
      </c>
      <c r="C4612" s="1">
        <v>4606</v>
      </c>
      <c r="D4612" s="1" t="s">
        <v>274</v>
      </c>
      <c r="E4612" s="12">
        <v>0.875</v>
      </c>
      <c r="F4612" s="1">
        <v>17.190000000000001</v>
      </c>
      <c r="G4612" s="1">
        <v>19.420999999999999</v>
      </c>
      <c r="H4612" s="1">
        <v>15.833</v>
      </c>
      <c r="I4612" s="1">
        <v>1.3740000000000001</v>
      </c>
      <c r="J4612" s="1">
        <v>1.069</v>
      </c>
      <c r="K4612" s="1">
        <v>17.13</v>
      </c>
      <c r="L4612" s="1">
        <v>20.364000000000001</v>
      </c>
      <c r="M4612" s="1">
        <v>16.588999999999999</v>
      </c>
      <c r="N4612" s="1">
        <v>1.3759999999999999</v>
      </c>
      <c r="O4612" s="1">
        <v>2.161</v>
      </c>
      <c r="P4612" s="1"/>
    </row>
    <row r="4613" spans="1:16" ht="13.5" x14ac:dyDescent="0.35">
      <c r="A4613" s="1">
        <v>4606</v>
      </c>
      <c r="B4613" s="1">
        <v>4606</v>
      </c>
      <c r="C4613" s="1">
        <v>4607</v>
      </c>
      <c r="D4613" s="1" t="s">
        <v>274</v>
      </c>
      <c r="E4613" s="12">
        <v>0.91666666666666663</v>
      </c>
      <c r="F4613" s="1">
        <v>3.698</v>
      </c>
      <c r="G4613" s="1">
        <v>3.2360000000000002</v>
      </c>
      <c r="H4613" s="1">
        <v>4.05</v>
      </c>
      <c r="I4613" s="1">
        <v>3.0790000000000002</v>
      </c>
      <c r="J4613" s="1">
        <v>0.55500000000000005</v>
      </c>
      <c r="K4613" s="1">
        <v>3.7629999999999999</v>
      </c>
      <c r="L4613" s="1">
        <v>3.4769999999999999</v>
      </c>
      <c r="M4613" s="1">
        <v>4.3319999999999999</v>
      </c>
      <c r="N4613" s="1">
        <v>3.1669999999999998</v>
      </c>
      <c r="O4613" s="1">
        <v>1.254</v>
      </c>
      <c r="P4613" s="1"/>
    </row>
    <row r="4614" spans="1:16" ht="13.5" x14ac:dyDescent="0.35">
      <c r="A4614" s="1">
        <v>4607</v>
      </c>
      <c r="B4614" s="1">
        <v>4607</v>
      </c>
      <c r="C4614" s="1">
        <v>4608</v>
      </c>
      <c r="D4614" s="1" t="s">
        <v>274</v>
      </c>
      <c r="E4614" s="12">
        <v>0.95833333333333337</v>
      </c>
      <c r="F4614" s="1">
        <v>5.6029999999999998</v>
      </c>
      <c r="G4614" s="1">
        <v>6.4749999999999996</v>
      </c>
      <c r="H4614" s="1">
        <v>5.05</v>
      </c>
      <c r="I4614" s="1">
        <v>0.59899999999999998</v>
      </c>
      <c r="J4614" s="1">
        <v>0.69099999999999995</v>
      </c>
      <c r="K4614" s="1">
        <v>5.6509999999999998</v>
      </c>
      <c r="L4614" s="1">
        <v>6.8659999999999997</v>
      </c>
      <c r="M4614" s="1">
        <v>5.367</v>
      </c>
      <c r="N4614" s="1">
        <v>0.57499999999999996</v>
      </c>
      <c r="O4614" s="1">
        <v>0.7</v>
      </c>
      <c r="P4614" s="1"/>
    </row>
    <row r="4615" spans="1:16" ht="13.5" x14ac:dyDescent="0.35">
      <c r="A4615" s="1">
        <v>4608</v>
      </c>
      <c r="B4615" s="1">
        <v>4608</v>
      </c>
      <c r="C4615" s="1">
        <v>4609</v>
      </c>
      <c r="D4615" s="1" t="s">
        <v>275</v>
      </c>
      <c r="E4615" s="12">
        <v>0</v>
      </c>
      <c r="F4615" s="1">
        <v>0.307</v>
      </c>
      <c r="G4615" s="1">
        <v>0.30099999999999999</v>
      </c>
      <c r="H4615" s="1">
        <v>0.151</v>
      </c>
      <c r="I4615" s="1">
        <v>0.68200000000000005</v>
      </c>
      <c r="J4615" s="1">
        <v>0.40500000000000003</v>
      </c>
      <c r="K4615" s="1">
        <v>0.222</v>
      </c>
      <c r="L4615" s="1">
        <v>0.28100000000000003</v>
      </c>
      <c r="M4615" s="1">
        <v>0.122</v>
      </c>
      <c r="N4615" s="1">
        <v>0.68100000000000005</v>
      </c>
      <c r="O4615" s="1">
        <v>2.1920000000000002</v>
      </c>
      <c r="P4615" s="1"/>
    </row>
    <row r="4616" spans="1:16" ht="13.5" x14ac:dyDescent="0.35">
      <c r="A4616" s="1">
        <v>4609</v>
      </c>
      <c r="B4616" s="1">
        <v>4609</v>
      </c>
      <c r="C4616" s="1">
        <v>4610</v>
      </c>
      <c r="D4616" s="1" t="s">
        <v>275</v>
      </c>
      <c r="E4616" s="12">
        <v>4.1666666666666664E-2</v>
      </c>
      <c r="F4616" s="1">
        <v>9.9789999999999992</v>
      </c>
      <c r="G4616" s="1">
        <v>12.917999999999999</v>
      </c>
      <c r="H4616" s="1">
        <v>8.6679999999999993</v>
      </c>
      <c r="I4616" s="1">
        <v>2.8490000000000002</v>
      </c>
      <c r="J4616" s="1">
        <v>0.315</v>
      </c>
      <c r="K4616" s="1">
        <v>9.9429999999999996</v>
      </c>
      <c r="L4616" s="1">
        <v>13.618</v>
      </c>
      <c r="M4616" s="1">
        <v>9.1470000000000002</v>
      </c>
      <c r="N4616" s="1">
        <v>3.0259999999999998</v>
      </c>
      <c r="O4616" s="1">
        <v>6.819</v>
      </c>
      <c r="P4616" s="1"/>
    </row>
    <row r="4617" spans="1:16" ht="13.5" x14ac:dyDescent="0.35">
      <c r="A4617" s="1">
        <v>4610</v>
      </c>
      <c r="B4617" s="1">
        <v>4610</v>
      </c>
      <c r="C4617" s="1">
        <v>4611</v>
      </c>
      <c r="D4617" s="1" t="s">
        <v>275</v>
      </c>
      <c r="E4617" s="12">
        <v>8.3333333333333329E-2</v>
      </c>
      <c r="F4617" s="1">
        <v>0.251</v>
      </c>
      <c r="G4617" s="1">
        <v>0.34899999999999998</v>
      </c>
      <c r="H4617" s="1">
        <v>0.34899999999999998</v>
      </c>
      <c r="I4617" s="1">
        <v>0.35</v>
      </c>
      <c r="J4617" s="1">
        <v>0.34899999999999998</v>
      </c>
      <c r="K4617" s="1">
        <v>0.315</v>
      </c>
      <c r="L4617" s="1">
        <v>0.33800000000000002</v>
      </c>
      <c r="M4617" s="1">
        <v>0.33800000000000002</v>
      </c>
      <c r="N4617" s="1">
        <v>0.33900000000000002</v>
      </c>
      <c r="O4617" s="1">
        <v>0.34</v>
      </c>
      <c r="P4617" s="1"/>
    </row>
    <row r="4618" spans="1:16" ht="13.5" x14ac:dyDescent="0.35">
      <c r="A4618" s="1">
        <v>4611</v>
      </c>
      <c r="B4618" s="1">
        <v>4611</v>
      </c>
      <c r="C4618" s="1">
        <v>4612</v>
      </c>
      <c r="D4618" s="1" t="s">
        <v>275</v>
      </c>
      <c r="E4618" s="12">
        <v>0.125</v>
      </c>
      <c r="F4618" s="1">
        <v>0.61199999999999999</v>
      </c>
      <c r="G4618" s="1">
        <v>0.59</v>
      </c>
      <c r="H4618" s="1">
        <v>0.59</v>
      </c>
      <c r="I4618" s="1">
        <v>0.59099999999999997</v>
      </c>
      <c r="J4618" s="1">
        <v>0.59</v>
      </c>
      <c r="K4618" s="1">
        <v>0.58199999999999996</v>
      </c>
      <c r="L4618" s="1">
        <v>0.58099999999999996</v>
      </c>
      <c r="M4618" s="1">
        <v>0.58099999999999996</v>
      </c>
      <c r="N4618" s="1">
        <v>0.58199999999999996</v>
      </c>
      <c r="O4618" s="1">
        <v>0.58199999999999996</v>
      </c>
      <c r="P4618" s="1"/>
    </row>
    <row r="4619" spans="1:16" ht="13.5" x14ac:dyDescent="0.35">
      <c r="A4619" s="1">
        <v>4612</v>
      </c>
      <c r="B4619" s="1">
        <v>4612</v>
      </c>
      <c r="C4619" s="1">
        <v>4613</v>
      </c>
      <c r="D4619" s="1" t="s">
        <v>275</v>
      </c>
      <c r="E4619" s="12">
        <v>0.16666666666666666</v>
      </c>
      <c r="F4619" s="1">
        <v>0.61199999999999999</v>
      </c>
      <c r="G4619" s="1">
        <v>0.53500000000000003</v>
      </c>
      <c r="H4619" s="1">
        <v>0.53500000000000003</v>
      </c>
      <c r="I4619" s="1">
        <v>0.53600000000000003</v>
      </c>
      <c r="J4619" s="1">
        <v>0.53500000000000003</v>
      </c>
      <c r="K4619" s="1">
        <v>0.53800000000000003</v>
      </c>
      <c r="L4619" s="1">
        <v>0.52700000000000002</v>
      </c>
      <c r="M4619" s="1">
        <v>0.52700000000000002</v>
      </c>
      <c r="N4619" s="1">
        <v>0.52800000000000002</v>
      </c>
      <c r="O4619" s="1">
        <v>0.52800000000000002</v>
      </c>
      <c r="P4619" s="1"/>
    </row>
    <row r="4620" spans="1:16" ht="13.5" x14ac:dyDescent="0.35">
      <c r="A4620" s="1">
        <v>4613</v>
      </c>
      <c r="B4620" s="1">
        <v>4613</v>
      </c>
      <c r="C4620" s="1">
        <v>4614</v>
      </c>
      <c r="D4620" s="1" t="s">
        <v>275</v>
      </c>
      <c r="E4620" s="12">
        <v>0.20833333333333334</v>
      </c>
      <c r="F4620" s="1">
        <v>0.19800000000000001</v>
      </c>
      <c r="G4620" s="1">
        <v>0.23799999999999999</v>
      </c>
      <c r="H4620" s="1">
        <v>0.23799999999999999</v>
      </c>
      <c r="I4620" s="1">
        <v>0.23799999999999999</v>
      </c>
      <c r="J4620" s="1">
        <v>0.23799999999999999</v>
      </c>
      <c r="K4620" s="1">
        <v>0.223</v>
      </c>
      <c r="L4620" s="1">
        <v>0.23100000000000001</v>
      </c>
      <c r="M4620" s="1">
        <v>0.23100000000000001</v>
      </c>
      <c r="N4620" s="1">
        <v>0.23100000000000001</v>
      </c>
      <c r="O4620" s="1">
        <v>0.23100000000000001</v>
      </c>
      <c r="P4620" s="1"/>
    </row>
    <row r="4621" spans="1:16" ht="13.5" x14ac:dyDescent="0.35">
      <c r="A4621" s="1">
        <v>4614</v>
      </c>
      <c r="B4621" s="1">
        <v>4614</v>
      </c>
      <c r="C4621" s="1">
        <v>4615</v>
      </c>
      <c r="D4621" s="1" t="s">
        <v>275</v>
      </c>
      <c r="E4621" s="12">
        <v>0.25</v>
      </c>
      <c r="F4621" s="1">
        <v>0.13800000000000001</v>
      </c>
      <c r="G4621" s="1">
        <v>0.183</v>
      </c>
      <c r="H4621" s="1">
        <v>0.183</v>
      </c>
      <c r="I4621" s="1">
        <v>0.183</v>
      </c>
      <c r="J4621" s="1">
        <v>0.183</v>
      </c>
      <c r="K4621" s="1">
        <v>0.16900000000000001</v>
      </c>
      <c r="L4621" s="1">
        <v>0.17599999999999999</v>
      </c>
      <c r="M4621" s="1">
        <v>0.17599999999999999</v>
      </c>
      <c r="N4621" s="1">
        <v>0.17699999999999999</v>
      </c>
      <c r="O4621" s="1">
        <v>0.17699999999999999</v>
      </c>
      <c r="P4621" s="1"/>
    </row>
    <row r="4622" spans="1:16" ht="13.5" x14ac:dyDescent="0.35">
      <c r="A4622" s="1">
        <v>4615</v>
      </c>
      <c r="B4622" s="1">
        <v>4615</v>
      </c>
      <c r="C4622" s="1">
        <v>4616</v>
      </c>
      <c r="D4622" s="1" t="s">
        <v>275</v>
      </c>
      <c r="E4622" s="12">
        <v>0.29166666666666669</v>
      </c>
      <c r="F4622" s="1">
        <v>0.36</v>
      </c>
      <c r="G4622" s="1">
        <v>0.36499999999999999</v>
      </c>
      <c r="H4622" s="1">
        <v>0.36499999999999999</v>
      </c>
      <c r="I4622" s="1">
        <v>0.36499999999999999</v>
      </c>
      <c r="J4622" s="1">
        <v>0.36499999999999999</v>
      </c>
      <c r="K4622" s="1">
        <v>0.35899999999999999</v>
      </c>
      <c r="L4622" s="1">
        <v>0.36</v>
      </c>
      <c r="M4622" s="1">
        <v>0.36</v>
      </c>
      <c r="N4622" s="1">
        <v>0.36</v>
      </c>
      <c r="O4622" s="1">
        <v>0.36</v>
      </c>
      <c r="P4622" s="1"/>
    </row>
    <row r="4623" spans="1:16" ht="13.5" x14ac:dyDescent="0.35">
      <c r="A4623" s="1">
        <v>4616</v>
      </c>
      <c r="B4623" s="1">
        <v>4616</v>
      </c>
      <c r="C4623" s="1">
        <v>4617</v>
      </c>
      <c r="D4623" s="1" t="s">
        <v>275</v>
      </c>
      <c r="E4623" s="12">
        <v>0.33333333333333331</v>
      </c>
      <c r="F4623" s="1">
        <v>0.23100000000000001</v>
      </c>
      <c r="G4623" s="1">
        <v>0.245</v>
      </c>
      <c r="H4623" s="1">
        <v>0.245</v>
      </c>
      <c r="I4623" s="1">
        <v>0.246</v>
      </c>
      <c r="J4623" s="1">
        <v>0.245</v>
      </c>
      <c r="K4623" s="1">
        <v>0.246</v>
      </c>
      <c r="L4623" s="1">
        <v>0.24099999999999999</v>
      </c>
      <c r="M4623" s="1">
        <v>0.24099999999999999</v>
      </c>
      <c r="N4623" s="1">
        <v>0.24099999999999999</v>
      </c>
      <c r="O4623" s="1">
        <v>0.24099999999999999</v>
      </c>
      <c r="P4623" s="1"/>
    </row>
    <row r="4624" spans="1:16" ht="13.5" x14ac:dyDescent="0.35">
      <c r="A4624" s="1">
        <v>4617</v>
      </c>
      <c r="B4624" s="1">
        <v>4617</v>
      </c>
      <c r="C4624" s="1">
        <v>4618</v>
      </c>
      <c r="D4624" s="1" t="s">
        <v>275</v>
      </c>
      <c r="E4624" s="12">
        <v>0.375</v>
      </c>
      <c r="F4624" s="1">
        <v>0.56899999999999995</v>
      </c>
      <c r="G4624" s="1">
        <v>0.55700000000000005</v>
      </c>
      <c r="H4624" s="1">
        <v>0.55700000000000005</v>
      </c>
      <c r="I4624" s="1">
        <v>0.55700000000000005</v>
      </c>
      <c r="J4624" s="1">
        <v>0.55700000000000005</v>
      </c>
      <c r="K4624" s="1">
        <v>0.502</v>
      </c>
      <c r="L4624" s="1">
        <v>0.56299999999999994</v>
      </c>
      <c r="M4624" s="1">
        <v>0.56299999999999994</v>
      </c>
      <c r="N4624" s="1">
        <v>0.56200000000000006</v>
      </c>
      <c r="O4624" s="1">
        <v>0.56200000000000006</v>
      </c>
      <c r="P4624" s="1"/>
    </row>
    <row r="4625" spans="1:16" ht="13.5" x14ac:dyDescent="0.35">
      <c r="A4625" s="1">
        <v>4618</v>
      </c>
      <c r="B4625" s="1">
        <v>4618</v>
      </c>
      <c r="C4625" s="1">
        <v>4619</v>
      </c>
      <c r="D4625" s="1" t="s">
        <v>275</v>
      </c>
      <c r="E4625" s="12">
        <v>0.41666666666666669</v>
      </c>
      <c r="F4625" s="1">
        <v>1.764</v>
      </c>
      <c r="G4625" s="1">
        <v>1.8220000000000001</v>
      </c>
      <c r="H4625" s="1">
        <v>1.8220000000000001</v>
      </c>
      <c r="I4625" s="1">
        <v>1.8220000000000001</v>
      </c>
      <c r="J4625" s="1">
        <v>1.8220000000000001</v>
      </c>
      <c r="K4625" s="1">
        <v>1.7070000000000001</v>
      </c>
      <c r="L4625" s="1">
        <v>1.8140000000000001</v>
      </c>
      <c r="M4625" s="1">
        <v>1.8140000000000001</v>
      </c>
      <c r="N4625" s="1">
        <v>1.8140000000000001</v>
      </c>
      <c r="O4625" s="1">
        <v>1.8129999999999999</v>
      </c>
      <c r="P4625" s="1"/>
    </row>
    <row r="4626" spans="1:16" ht="13.5" x14ac:dyDescent="0.35">
      <c r="A4626" s="1">
        <v>4619</v>
      </c>
      <c r="B4626" s="1">
        <v>4619</v>
      </c>
      <c r="C4626" s="1">
        <v>4620</v>
      </c>
      <c r="D4626" s="1" t="s">
        <v>275</v>
      </c>
      <c r="E4626" s="12">
        <v>0.45833333333333331</v>
      </c>
      <c r="F4626" s="1">
        <v>2.5059999999999998</v>
      </c>
      <c r="G4626" s="1">
        <v>2.4710000000000001</v>
      </c>
      <c r="H4626" s="1">
        <v>2.4710000000000001</v>
      </c>
      <c r="I4626" s="1">
        <v>2.4710000000000001</v>
      </c>
      <c r="J4626" s="1">
        <v>2.4710000000000001</v>
      </c>
      <c r="K4626" s="1">
        <v>2.3119999999999998</v>
      </c>
      <c r="L4626" s="1">
        <v>2.4089999999999998</v>
      </c>
      <c r="M4626" s="1">
        <v>2.4089999999999998</v>
      </c>
      <c r="N4626" s="1">
        <v>2.4089999999999998</v>
      </c>
      <c r="O4626" s="1">
        <v>2.4089999999999998</v>
      </c>
      <c r="P4626" s="1"/>
    </row>
    <row r="4627" spans="1:16" ht="13.5" x14ac:dyDescent="0.35">
      <c r="A4627" s="1">
        <v>4620</v>
      </c>
      <c r="B4627" s="1">
        <v>4620</v>
      </c>
      <c r="C4627" s="1">
        <v>4621</v>
      </c>
      <c r="D4627" s="1" t="s">
        <v>275</v>
      </c>
      <c r="E4627" s="12">
        <v>0.5</v>
      </c>
      <c r="F4627" s="1">
        <v>2.2959999999999998</v>
      </c>
      <c r="G4627" s="1">
        <v>2.3140000000000001</v>
      </c>
      <c r="H4627" s="1">
        <v>2.3140000000000001</v>
      </c>
      <c r="I4627" s="1">
        <v>2.3130000000000002</v>
      </c>
      <c r="J4627" s="1">
        <v>2.3140000000000001</v>
      </c>
      <c r="K4627" s="1">
        <v>2.0510000000000002</v>
      </c>
      <c r="L4627" s="1">
        <v>2.177</v>
      </c>
      <c r="M4627" s="1">
        <v>2.177</v>
      </c>
      <c r="N4627" s="1">
        <v>2.177</v>
      </c>
      <c r="O4627" s="1">
        <v>2.177</v>
      </c>
      <c r="P4627" s="1"/>
    </row>
    <row r="4628" spans="1:16" ht="13.5" x14ac:dyDescent="0.35">
      <c r="A4628" s="1">
        <v>4621</v>
      </c>
      <c r="B4628" s="1">
        <v>4621</v>
      </c>
      <c r="C4628" s="1">
        <v>4622</v>
      </c>
      <c r="D4628" s="1" t="s">
        <v>275</v>
      </c>
      <c r="E4628" s="12">
        <v>0.54166666666666663</v>
      </c>
      <c r="F4628" s="1">
        <v>1.329</v>
      </c>
      <c r="G4628" s="1">
        <v>1.4430000000000001</v>
      </c>
      <c r="H4628" s="1">
        <v>1.4430000000000001</v>
      </c>
      <c r="I4628" s="1">
        <v>1.4430000000000001</v>
      </c>
      <c r="J4628" s="1">
        <v>1.4430000000000001</v>
      </c>
      <c r="K4628" s="1">
        <v>1.371</v>
      </c>
      <c r="L4628" s="1">
        <v>1.27</v>
      </c>
      <c r="M4628" s="1">
        <v>1.27</v>
      </c>
      <c r="N4628" s="1">
        <v>1.27</v>
      </c>
      <c r="O4628" s="1">
        <v>1.27</v>
      </c>
      <c r="P4628" s="1"/>
    </row>
    <row r="4629" spans="1:16" ht="13.5" x14ac:dyDescent="0.35">
      <c r="A4629" s="1">
        <v>4622</v>
      </c>
      <c r="B4629" s="1">
        <v>4622</v>
      </c>
      <c r="C4629" s="1">
        <v>4623</v>
      </c>
      <c r="D4629" s="1" t="s">
        <v>275</v>
      </c>
      <c r="E4629" s="12">
        <v>0.58333333333333337</v>
      </c>
      <c r="F4629" s="1">
        <v>0.77400000000000002</v>
      </c>
      <c r="G4629" s="1">
        <v>0.748</v>
      </c>
      <c r="H4629" s="1">
        <v>0.748</v>
      </c>
      <c r="I4629" s="1">
        <v>0.748</v>
      </c>
      <c r="J4629" s="1">
        <v>0.748</v>
      </c>
      <c r="K4629" s="1">
        <v>0.54300000000000004</v>
      </c>
      <c r="L4629" s="1">
        <v>0.61099999999999999</v>
      </c>
      <c r="M4629" s="1">
        <v>0.61099999999999999</v>
      </c>
      <c r="N4629" s="1">
        <v>0.61099999999999999</v>
      </c>
      <c r="O4629" s="1">
        <v>0.61099999999999999</v>
      </c>
      <c r="P4629" s="1"/>
    </row>
    <row r="4630" spans="1:16" ht="13.5" x14ac:dyDescent="0.35">
      <c r="A4630" s="1">
        <v>4623</v>
      </c>
      <c r="B4630" s="1">
        <v>4623</v>
      </c>
      <c r="C4630" s="1">
        <v>4624</v>
      </c>
      <c r="D4630" s="1" t="s">
        <v>275</v>
      </c>
      <c r="E4630" s="12">
        <v>0.625</v>
      </c>
      <c r="F4630" s="1">
        <v>6.5000000000000002E-2</v>
      </c>
      <c r="G4630" s="1">
        <v>6.6000000000000003E-2</v>
      </c>
      <c r="H4630" s="1">
        <v>6.6000000000000003E-2</v>
      </c>
      <c r="I4630" s="1">
        <v>6.6000000000000003E-2</v>
      </c>
      <c r="J4630" s="1">
        <v>6.6000000000000003E-2</v>
      </c>
      <c r="K4630" s="1">
        <v>0.20599999999999999</v>
      </c>
      <c r="L4630" s="1">
        <v>3.0000000000000001E-3</v>
      </c>
      <c r="M4630" s="1">
        <v>3.0000000000000001E-3</v>
      </c>
      <c r="N4630" s="1">
        <v>3.0000000000000001E-3</v>
      </c>
      <c r="O4630" s="1">
        <v>3.0000000000000001E-3</v>
      </c>
      <c r="P4630" s="1"/>
    </row>
    <row r="4631" spans="1:16" ht="13.5" x14ac:dyDescent="0.35">
      <c r="A4631" s="1">
        <v>4624</v>
      </c>
      <c r="B4631" s="1">
        <v>4624</v>
      </c>
      <c r="C4631" s="1">
        <v>4625</v>
      </c>
      <c r="D4631" s="1" t="s">
        <v>275</v>
      </c>
      <c r="E4631" s="12">
        <v>0.66666666666666663</v>
      </c>
      <c r="F4631" s="1">
        <v>0.66400000000000003</v>
      </c>
      <c r="G4631" s="1">
        <v>0.73</v>
      </c>
      <c r="H4631" s="1">
        <v>0.73</v>
      </c>
      <c r="I4631" s="1">
        <v>0.73</v>
      </c>
      <c r="J4631" s="1">
        <v>0.73</v>
      </c>
      <c r="K4631" s="1">
        <v>0.65600000000000003</v>
      </c>
      <c r="L4631" s="1">
        <v>0.73499999999999999</v>
      </c>
      <c r="M4631" s="1">
        <v>0.73499999999999999</v>
      </c>
      <c r="N4631" s="1">
        <v>0.73499999999999999</v>
      </c>
      <c r="O4631" s="1">
        <v>0.73499999999999999</v>
      </c>
      <c r="P4631" s="1"/>
    </row>
    <row r="4632" spans="1:16" ht="13.5" x14ac:dyDescent="0.35">
      <c r="A4632" s="1">
        <v>4625</v>
      </c>
      <c r="B4632" s="1">
        <v>4625</v>
      </c>
      <c r="C4632" s="1">
        <v>4626</v>
      </c>
      <c r="D4632" s="1" t="s">
        <v>275</v>
      </c>
      <c r="E4632" s="12">
        <v>0.70833333333333337</v>
      </c>
      <c r="F4632" s="1">
        <v>1.1120000000000001</v>
      </c>
      <c r="G4632" s="1">
        <v>1.0469999999999999</v>
      </c>
      <c r="H4632" s="1">
        <v>1.0469999999999999</v>
      </c>
      <c r="I4632" s="1">
        <v>1.0469999999999999</v>
      </c>
      <c r="J4632" s="1">
        <v>1.0469999999999999</v>
      </c>
      <c r="K4632" s="1">
        <v>0.86599999999999999</v>
      </c>
      <c r="L4632" s="1">
        <v>1.0189999999999999</v>
      </c>
      <c r="M4632" s="1">
        <v>1.0189999999999999</v>
      </c>
      <c r="N4632" s="1">
        <v>1.0189999999999999</v>
      </c>
      <c r="O4632" s="1">
        <v>1.0189999999999999</v>
      </c>
      <c r="P4632" s="1"/>
    </row>
    <row r="4633" spans="1:16" ht="13.5" x14ac:dyDescent="0.35">
      <c r="A4633" s="1">
        <v>4626</v>
      </c>
      <c r="B4633" s="1">
        <v>4626</v>
      </c>
      <c r="C4633" s="1">
        <v>4627</v>
      </c>
      <c r="D4633" s="1" t="s">
        <v>275</v>
      </c>
      <c r="E4633" s="12">
        <v>0.75</v>
      </c>
      <c r="F4633" s="1">
        <v>0.95499999999999996</v>
      </c>
      <c r="G4633" s="1">
        <v>1.0609999999999999</v>
      </c>
      <c r="H4633" s="1">
        <v>1.0609999999999999</v>
      </c>
      <c r="I4633" s="1">
        <v>1.0609999999999999</v>
      </c>
      <c r="J4633" s="1">
        <v>1.0609999999999999</v>
      </c>
      <c r="K4633" s="1">
        <v>0.79400000000000004</v>
      </c>
      <c r="L4633" s="1">
        <v>1.018</v>
      </c>
      <c r="M4633" s="1">
        <v>1.018</v>
      </c>
      <c r="N4633" s="1">
        <v>1.018</v>
      </c>
      <c r="O4633" s="1">
        <v>1.018</v>
      </c>
      <c r="P4633" s="1"/>
    </row>
    <row r="4634" spans="1:16" ht="13.5" x14ac:dyDescent="0.35">
      <c r="A4634" s="1">
        <v>4627</v>
      </c>
      <c r="B4634" s="1">
        <v>4627</v>
      </c>
      <c r="C4634" s="1">
        <v>4628</v>
      </c>
      <c r="D4634" s="1" t="s">
        <v>275</v>
      </c>
      <c r="E4634" s="12">
        <v>0.79166666666666663</v>
      </c>
      <c r="F4634" s="1">
        <v>0.97</v>
      </c>
      <c r="G4634" s="1">
        <v>0.99099999999999999</v>
      </c>
      <c r="H4634" s="1">
        <v>0.99099999999999999</v>
      </c>
      <c r="I4634" s="1">
        <v>0.99099999999999999</v>
      </c>
      <c r="J4634" s="1">
        <v>0.99099999999999999</v>
      </c>
      <c r="K4634" s="1">
        <v>0.86499999999999999</v>
      </c>
      <c r="L4634" s="1">
        <v>0.94099999999999995</v>
      </c>
      <c r="M4634" s="1">
        <v>0.94099999999999995</v>
      </c>
      <c r="N4634" s="1">
        <v>0.94099999999999995</v>
      </c>
      <c r="O4634" s="1">
        <v>0.94099999999999995</v>
      </c>
      <c r="P4634" s="1"/>
    </row>
    <row r="4635" spans="1:16" ht="13.5" x14ac:dyDescent="0.35">
      <c r="A4635" s="1">
        <v>4628</v>
      </c>
      <c r="B4635" s="1">
        <v>4628</v>
      </c>
      <c r="C4635" s="1">
        <v>4629</v>
      </c>
      <c r="D4635" s="1" t="s">
        <v>275</v>
      </c>
      <c r="E4635" s="12">
        <v>0.83333333333333337</v>
      </c>
      <c r="F4635" s="1">
        <v>0.94699999999999995</v>
      </c>
      <c r="G4635" s="1">
        <v>0.92200000000000004</v>
      </c>
      <c r="H4635" s="1">
        <v>0.92200000000000004</v>
      </c>
      <c r="I4635" s="1">
        <v>0.92300000000000004</v>
      </c>
      <c r="J4635" s="1">
        <v>0.92200000000000004</v>
      </c>
      <c r="K4635" s="1">
        <v>0.86799999999999999</v>
      </c>
      <c r="L4635" s="1">
        <v>0.87</v>
      </c>
      <c r="M4635" s="1">
        <v>0.87</v>
      </c>
      <c r="N4635" s="1">
        <v>0.87</v>
      </c>
      <c r="O4635" s="1">
        <v>0.87</v>
      </c>
      <c r="P4635" s="1"/>
    </row>
    <row r="4636" spans="1:16" ht="13.5" x14ac:dyDescent="0.35">
      <c r="A4636" s="1">
        <v>4629</v>
      </c>
      <c r="B4636" s="1">
        <v>4629</v>
      </c>
      <c r="C4636" s="1">
        <v>4630</v>
      </c>
      <c r="D4636" s="1" t="s">
        <v>275</v>
      </c>
      <c r="E4636" s="12">
        <v>0.875</v>
      </c>
      <c r="F4636" s="1">
        <v>0.68700000000000006</v>
      </c>
      <c r="G4636" s="1">
        <v>0.70899999999999996</v>
      </c>
      <c r="H4636" s="1">
        <v>0.70899999999999996</v>
      </c>
      <c r="I4636" s="1">
        <v>0.70899999999999996</v>
      </c>
      <c r="J4636" s="1">
        <v>0.70899999999999996</v>
      </c>
      <c r="K4636" s="1">
        <v>0.64400000000000002</v>
      </c>
      <c r="L4636" s="1">
        <v>0.65400000000000003</v>
      </c>
      <c r="M4636" s="1">
        <v>0.65400000000000003</v>
      </c>
      <c r="N4636" s="1">
        <v>0.65400000000000003</v>
      </c>
      <c r="O4636" s="1">
        <v>0.65400000000000003</v>
      </c>
      <c r="P4636" s="1"/>
    </row>
    <row r="4637" spans="1:16" ht="13.5" x14ac:dyDescent="0.35">
      <c r="A4637" s="1">
        <v>4630</v>
      </c>
      <c r="B4637" s="1">
        <v>4630</v>
      </c>
      <c r="C4637" s="1">
        <v>4631</v>
      </c>
      <c r="D4637" s="1" t="s">
        <v>275</v>
      </c>
      <c r="E4637" s="12">
        <v>0.91666666666666663</v>
      </c>
      <c r="F4637" s="1">
        <v>0.622</v>
      </c>
      <c r="G4637" s="1">
        <v>0.63100000000000001</v>
      </c>
      <c r="H4637" s="1">
        <v>0.63100000000000001</v>
      </c>
      <c r="I4637" s="1">
        <v>0.63200000000000001</v>
      </c>
      <c r="J4637" s="1">
        <v>0.63100000000000001</v>
      </c>
      <c r="K4637" s="1">
        <v>0.57399999999999995</v>
      </c>
      <c r="L4637" s="1">
        <v>0.58199999999999996</v>
      </c>
      <c r="M4637" s="1">
        <v>0.58199999999999996</v>
      </c>
      <c r="N4637" s="1">
        <v>0.58199999999999996</v>
      </c>
      <c r="O4637" s="1">
        <v>0.58199999999999996</v>
      </c>
      <c r="P4637" s="1"/>
    </row>
    <row r="4638" spans="1:16" ht="13.5" x14ac:dyDescent="0.35">
      <c r="A4638" s="1">
        <v>4631</v>
      </c>
      <c r="B4638" s="1">
        <v>4631</v>
      </c>
      <c r="C4638" s="1">
        <v>4632</v>
      </c>
      <c r="D4638" s="1" t="s">
        <v>275</v>
      </c>
      <c r="E4638" s="12">
        <v>0.95833333333333337</v>
      </c>
      <c r="F4638" s="1">
        <v>0.63300000000000001</v>
      </c>
      <c r="G4638" s="1">
        <v>0.63</v>
      </c>
      <c r="H4638" s="1">
        <v>0.63</v>
      </c>
      <c r="I4638" s="1">
        <v>0.63</v>
      </c>
      <c r="J4638" s="1">
        <v>0.63</v>
      </c>
      <c r="K4638" s="1">
        <v>0.57899999999999996</v>
      </c>
      <c r="L4638" s="1">
        <v>0.58599999999999997</v>
      </c>
      <c r="M4638" s="1">
        <v>0.58599999999999997</v>
      </c>
      <c r="N4638" s="1">
        <v>0.58599999999999997</v>
      </c>
      <c r="O4638" s="1">
        <v>0.58599999999999997</v>
      </c>
      <c r="P4638" s="1"/>
    </row>
    <row r="4639" spans="1:16" ht="13.5" x14ac:dyDescent="0.35">
      <c r="A4639" s="1">
        <v>4632</v>
      </c>
      <c r="B4639" s="1">
        <v>4632</v>
      </c>
      <c r="C4639" s="1">
        <v>4633</v>
      </c>
      <c r="D4639" s="1" t="s">
        <v>276</v>
      </c>
      <c r="E4639" s="12">
        <v>0</v>
      </c>
      <c r="F4639" s="1">
        <v>0.55700000000000005</v>
      </c>
      <c r="G4639" s="1">
        <v>0.56000000000000005</v>
      </c>
      <c r="H4639" s="1">
        <v>0.56000000000000005</v>
      </c>
      <c r="I4639" s="1">
        <v>0.56000000000000005</v>
      </c>
      <c r="J4639" s="1">
        <v>0.56000000000000005</v>
      </c>
      <c r="K4639" s="1">
        <v>0.52900000000000003</v>
      </c>
      <c r="L4639" s="1">
        <v>0.52100000000000002</v>
      </c>
      <c r="M4639" s="1">
        <v>0.52100000000000002</v>
      </c>
      <c r="N4639" s="1">
        <v>0.52100000000000002</v>
      </c>
      <c r="O4639" s="1">
        <v>0.52200000000000002</v>
      </c>
      <c r="P4639" s="1"/>
    </row>
    <row r="4640" spans="1:16" ht="13.5" x14ac:dyDescent="0.35">
      <c r="A4640" s="1">
        <v>4633</v>
      </c>
      <c r="B4640" s="1">
        <v>4633</v>
      </c>
      <c r="C4640" s="1">
        <v>4634</v>
      </c>
      <c r="D4640" s="1" t="s">
        <v>276</v>
      </c>
      <c r="E4640" s="12">
        <v>4.1666666666666664E-2</v>
      </c>
      <c r="F4640" s="1">
        <v>0.33500000000000002</v>
      </c>
      <c r="G4640" s="1">
        <v>0.30499999999999999</v>
      </c>
      <c r="H4640" s="1">
        <v>0.30499999999999999</v>
      </c>
      <c r="I4640" s="1">
        <v>0.30599999999999999</v>
      </c>
      <c r="J4640" s="1">
        <v>0.30499999999999999</v>
      </c>
      <c r="K4640" s="1">
        <v>0.37</v>
      </c>
      <c r="L4640" s="1">
        <v>0.27500000000000002</v>
      </c>
      <c r="M4640" s="1">
        <v>0.27500000000000002</v>
      </c>
      <c r="N4640" s="1">
        <v>0.27500000000000002</v>
      </c>
      <c r="O4640" s="1">
        <v>0.27500000000000002</v>
      </c>
      <c r="P4640" s="1"/>
    </row>
    <row r="4641" spans="1:16" ht="13.5" x14ac:dyDescent="0.35">
      <c r="A4641" s="1">
        <v>4634</v>
      </c>
      <c r="B4641" s="1">
        <v>4634</v>
      </c>
      <c r="C4641" s="1">
        <v>4635</v>
      </c>
      <c r="D4641" s="1" t="s">
        <v>276</v>
      </c>
      <c r="E4641" s="12">
        <v>8.3333333333333329E-2</v>
      </c>
      <c r="F4641" s="1">
        <v>0.54200000000000004</v>
      </c>
      <c r="G4641" s="1">
        <v>0.52100000000000002</v>
      </c>
      <c r="H4641" s="1">
        <v>0.52100000000000002</v>
      </c>
      <c r="I4641" s="1">
        <v>0.52100000000000002</v>
      </c>
      <c r="J4641" s="1">
        <v>0.52100000000000002</v>
      </c>
      <c r="K4641" s="1">
        <v>0.55300000000000005</v>
      </c>
      <c r="L4641" s="1">
        <v>0.54900000000000004</v>
      </c>
      <c r="M4641" s="1">
        <v>0.54900000000000004</v>
      </c>
      <c r="N4641" s="1">
        <v>0.54900000000000004</v>
      </c>
      <c r="O4641" s="1">
        <v>0.54900000000000004</v>
      </c>
      <c r="P4641" s="1"/>
    </row>
    <row r="4642" spans="1:16" ht="13.5" x14ac:dyDescent="0.35">
      <c r="A4642" s="1">
        <v>4635</v>
      </c>
      <c r="B4642" s="1">
        <v>4635</v>
      </c>
      <c r="C4642" s="1">
        <v>4636</v>
      </c>
      <c r="D4642" s="1" t="s">
        <v>276</v>
      </c>
      <c r="E4642" s="12">
        <v>0.125</v>
      </c>
      <c r="F4642" s="1">
        <v>0.64900000000000002</v>
      </c>
      <c r="G4642" s="1">
        <v>0.626</v>
      </c>
      <c r="H4642" s="1">
        <v>0.626</v>
      </c>
      <c r="I4642" s="1">
        <v>0.626</v>
      </c>
      <c r="J4642" s="1">
        <v>0.626</v>
      </c>
      <c r="K4642" s="1">
        <v>0.747</v>
      </c>
      <c r="L4642" s="1">
        <v>0.65100000000000002</v>
      </c>
      <c r="M4642" s="1">
        <v>0.65100000000000002</v>
      </c>
      <c r="N4642" s="1">
        <v>0.65100000000000002</v>
      </c>
      <c r="O4642" s="1">
        <v>0.65100000000000002</v>
      </c>
      <c r="P4642" s="1"/>
    </row>
    <row r="4643" spans="1:16" ht="13.5" x14ac:dyDescent="0.35">
      <c r="A4643" s="1">
        <v>4636</v>
      </c>
      <c r="B4643" s="1">
        <v>4636</v>
      </c>
      <c r="C4643" s="1">
        <v>4637</v>
      </c>
      <c r="D4643" s="1" t="s">
        <v>276</v>
      </c>
      <c r="E4643" s="12">
        <v>0.16666666666666666</v>
      </c>
      <c r="F4643" s="1">
        <v>0.31900000000000001</v>
      </c>
      <c r="G4643" s="1">
        <v>0.314</v>
      </c>
      <c r="H4643" s="1">
        <v>0.314</v>
      </c>
      <c r="I4643" s="1">
        <v>0.314</v>
      </c>
      <c r="J4643" s="1">
        <v>0.314</v>
      </c>
      <c r="K4643" s="1">
        <v>0.33900000000000002</v>
      </c>
      <c r="L4643" s="1">
        <v>0.33500000000000002</v>
      </c>
      <c r="M4643" s="1">
        <v>0.33500000000000002</v>
      </c>
      <c r="N4643" s="1">
        <v>0.33500000000000002</v>
      </c>
      <c r="O4643" s="1">
        <v>0.33500000000000002</v>
      </c>
      <c r="P4643" s="1"/>
    </row>
    <row r="4644" spans="1:16" ht="13.5" x14ac:dyDescent="0.35">
      <c r="A4644" s="1">
        <v>4637</v>
      </c>
      <c r="B4644" s="1">
        <v>4637</v>
      </c>
      <c r="C4644" s="1">
        <v>4638</v>
      </c>
      <c r="D4644" s="1" t="s">
        <v>276</v>
      </c>
      <c r="E4644" s="12">
        <v>0.20833333333333334</v>
      </c>
      <c r="F4644" s="1">
        <v>0.13600000000000001</v>
      </c>
      <c r="G4644" s="1">
        <v>0.13500000000000001</v>
      </c>
      <c r="H4644" s="1">
        <v>0.13500000000000001</v>
      </c>
      <c r="I4644" s="1">
        <v>0.13500000000000001</v>
      </c>
      <c r="J4644" s="1">
        <v>0.13500000000000001</v>
      </c>
      <c r="K4644" s="1">
        <v>0.153</v>
      </c>
      <c r="L4644" s="1">
        <v>0.153</v>
      </c>
      <c r="M4644" s="1">
        <v>0.153</v>
      </c>
      <c r="N4644" s="1">
        <v>0.153</v>
      </c>
      <c r="O4644" s="1">
        <v>0.153</v>
      </c>
      <c r="P4644" s="1"/>
    </row>
    <row r="4645" spans="1:16" ht="13.5" x14ac:dyDescent="0.35">
      <c r="A4645" s="1">
        <v>4638</v>
      </c>
      <c r="B4645" s="1">
        <v>4638</v>
      </c>
      <c r="C4645" s="1">
        <v>4639</v>
      </c>
      <c r="D4645" s="1" t="s">
        <v>276</v>
      </c>
      <c r="E4645" s="12">
        <v>0.25</v>
      </c>
      <c r="F4645" s="1">
        <v>0.254</v>
      </c>
      <c r="G4645" s="1">
        <v>0.24099999999999999</v>
      </c>
      <c r="H4645" s="1">
        <v>0.24099999999999999</v>
      </c>
      <c r="I4645" s="1">
        <v>0.24099999999999999</v>
      </c>
      <c r="J4645" s="1">
        <v>0.24099999999999999</v>
      </c>
      <c r="K4645" s="1">
        <v>0.23799999999999999</v>
      </c>
      <c r="L4645" s="1">
        <v>0.22600000000000001</v>
      </c>
      <c r="M4645" s="1">
        <v>0.22600000000000001</v>
      </c>
      <c r="N4645" s="1">
        <v>0.22600000000000001</v>
      </c>
      <c r="O4645" s="1">
        <v>0.22600000000000001</v>
      </c>
      <c r="P4645" s="1"/>
    </row>
    <row r="4646" spans="1:16" ht="13.5" x14ac:dyDescent="0.35">
      <c r="A4646" s="1">
        <v>4639</v>
      </c>
      <c r="B4646" s="1">
        <v>4639</v>
      </c>
      <c r="C4646" s="1">
        <v>4640</v>
      </c>
      <c r="D4646" s="1" t="s">
        <v>276</v>
      </c>
      <c r="E4646" s="12">
        <v>0.29166666666666669</v>
      </c>
      <c r="F4646" s="1">
        <v>3.2000000000000001E-2</v>
      </c>
      <c r="G4646" s="1">
        <v>6.8000000000000005E-2</v>
      </c>
      <c r="H4646" s="1">
        <v>6.8000000000000005E-2</v>
      </c>
      <c r="I4646" s="1">
        <v>6.8000000000000005E-2</v>
      </c>
      <c r="J4646" s="1">
        <v>6.8000000000000005E-2</v>
      </c>
      <c r="K4646" s="1">
        <v>5.6000000000000001E-2</v>
      </c>
      <c r="L4646" s="1">
        <v>8.1000000000000003E-2</v>
      </c>
      <c r="M4646" s="1">
        <v>8.1000000000000003E-2</v>
      </c>
      <c r="N4646" s="1">
        <v>8.1000000000000003E-2</v>
      </c>
      <c r="O4646" s="1">
        <v>8.1000000000000003E-2</v>
      </c>
      <c r="P4646" s="1"/>
    </row>
    <row r="4647" spans="1:16" ht="13.5" x14ac:dyDescent="0.35">
      <c r="A4647" s="1">
        <v>4640</v>
      </c>
      <c r="B4647" s="1">
        <v>4640</v>
      </c>
      <c r="C4647" s="1">
        <v>4641</v>
      </c>
      <c r="D4647" s="1" t="s">
        <v>276</v>
      </c>
      <c r="E4647" s="12">
        <v>0.33333333333333331</v>
      </c>
      <c r="F4647" s="1">
        <v>0.27900000000000003</v>
      </c>
      <c r="G4647" s="1">
        <v>0.26400000000000001</v>
      </c>
      <c r="H4647" s="1">
        <v>0.26400000000000001</v>
      </c>
      <c r="I4647" s="1">
        <v>0.26400000000000001</v>
      </c>
      <c r="J4647" s="1">
        <v>0.26400000000000001</v>
      </c>
      <c r="K4647" s="1">
        <v>0.29399999999999998</v>
      </c>
      <c r="L4647" s="1">
        <v>0.27600000000000002</v>
      </c>
      <c r="M4647" s="1">
        <v>0.27600000000000002</v>
      </c>
      <c r="N4647" s="1">
        <v>0.27600000000000002</v>
      </c>
      <c r="O4647" s="1">
        <v>0.27600000000000002</v>
      </c>
      <c r="P4647" s="1"/>
    </row>
    <row r="4648" spans="1:16" ht="13.5" x14ac:dyDescent="0.35">
      <c r="A4648" s="1">
        <v>4641</v>
      </c>
      <c r="B4648" s="1">
        <v>4641</v>
      </c>
      <c r="C4648" s="1">
        <v>4642</v>
      </c>
      <c r="D4648" s="1" t="s">
        <v>276</v>
      </c>
      <c r="E4648" s="12">
        <v>0.375</v>
      </c>
      <c r="F4648" s="1">
        <v>7.4999999999999997E-2</v>
      </c>
      <c r="G4648" s="1">
        <v>7.1999999999999995E-2</v>
      </c>
      <c r="H4648" s="1">
        <v>7.1999999999999995E-2</v>
      </c>
      <c r="I4648" s="1">
        <v>7.1999999999999995E-2</v>
      </c>
      <c r="J4648" s="1">
        <v>7.1999999999999995E-2</v>
      </c>
      <c r="K4648" s="1">
        <v>7.9000000000000001E-2</v>
      </c>
      <c r="L4648" s="1">
        <v>8.2000000000000003E-2</v>
      </c>
      <c r="M4648" s="1">
        <v>8.2000000000000003E-2</v>
      </c>
      <c r="N4648" s="1">
        <v>8.2000000000000003E-2</v>
      </c>
      <c r="O4648" s="1">
        <v>8.2000000000000003E-2</v>
      </c>
      <c r="P4648" s="1"/>
    </row>
    <row r="4649" spans="1:16" ht="13.5" x14ac:dyDescent="0.35">
      <c r="A4649" s="1">
        <v>4642</v>
      </c>
      <c r="B4649" s="1">
        <v>4642</v>
      </c>
      <c r="C4649" s="1">
        <v>4643</v>
      </c>
      <c r="D4649" s="1" t="s">
        <v>276</v>
      </c>
      <c r="E4649" s="12">
        <v>0.41666666666666669</v>
      </c>
      <c r="F4649" s="1">
        <v>0.23699999999999999</v>
      </c>
      <c r="G4649" s="1">
        <v>0.245</v>
      </c>
      <c r="H4649" s="1">
        <v>0.245</v>
      </c>
      <c r="I4649" s="1">
        <v>0.245</v>
      </c>
      <c r="J4649" s="1">
        <v>0.245</v>
      </c>
      <c r="K4649" s="1">
        <v>0.24299999999999999</v>
      </c>
      <c r="L4649" s="1">
        <v>0.254</v>
      </c>
      <c r="M4649" s="1">
        <v>0.254</v>
      </c>
      <c r="N4649" s="1">
        <v>0.254</v>
      </c>
      <c r="O4649" s="1">
        <v>0.254</v>
      </c>
      <c r="P4649" s="1"/>
    </row>
    <row r="4650" spans="1:16" ht="13.5" x14ac:dyDescent="0.35">
      <c r="A4650" s="1">
        <v>4643</v>
      </c>
      <c r="B4650" s="1">
        <v>4643</v>
      </c>
      <c r="C4650" s="1">
        <v>4644</v>
      </c>
      <c r="D4650" s="1" t="s">
        <v>276</v>
      </c>
      <c r="E4650" s="12">
        <v>0.45833333333333331</v>
      </c>
      <c r="F4650" s="1">
        <v>0.46</v>
      </c>
      <c r="G4650" s="1">
        <v>0.435</v>
      </c>
      <c r="H4650" s="1">
        <v>0.435</v>
      </c>
      <c r="I4650" s="1">
        <v>0.435</v>
      </c>
      <c r="J4650" s="1">
        <v>0.435</v>
      </c>
      <c r="K4650" s="1">
        <v>0.40699999999999997</v>
      </c>
      <c r="L4650" s="1">
        <v>0.443</v>
      </c>
      <c r="M4650" s="1">
        <v>0.443</v>
      </c>
      <c r="N4650" s="1">
        <v>0.443</v>
      </c>
      <c r="O4650" s="1">
        <v>0.443</v>
      </c>
      <c r="P4650" s="1"/>
    </row>
    <row r="4651" spans="1:16" ht="13.5" x14ac:dyDescent="0.35">
      <c r="A4651" s="1">
        <v>4644</v>
      </c>
      <c r="B4651" s="1">
        <v>4644</v>
      </c>
      <c r="C4651" s="1">
        <v>4645</v>
      </c>
      <c r="D4651" s="1" t="s">
        <v>276</v>
      </c>
      <c r="E4651" s="12">
        <v>0.5</v>
      </c>
      <c r="F4651" s="1">
        <v>0.34699999999999998</v>
      </c>
      <c r="G4651" s="1">
        <v>0.4</v>
      </c>
      <c r="H4651" s="1">
        <v>0.4</v>
      </c>
      <c r="I4651" s="1">
        <v>0.4</v>
      </c>
      <c r="J4651" s="1">
        <v>0.4</v>
      </c>
      <c r="K4651" s="1">
        <v>0.32800000000000001</v>
      </c>
      <c r="L4651" s="1">
        <v>0.40699999999999997</v>
      </c>
      <c r="M4651" s="1">
        <v>0.40699999999999997</v>
      </c>
      <c r="N4651" s="1">
        <v>0.40699999999999997</v>
      </c>
      <c r="O4651" s="1">
        <v>0.40699999999999997</v>
      </c>
      <c r="P4651" s="1"/>
    </row>
    <row r="4652" spans="1:16" ht="13.5" x14ac:dyDescent="0.35">
      <c r="A4652" s="1">
        <v>4645</v>
      </c>
      <c r="B4652" s="1">
        <v>4645</v>
      </c>
      <c r="C4652" s="1">
        <v>4646</v>
      </c>
      <c r="D4652" s="1" t="s">
        <v>276</v>
      </c>
      <c r="E4652" s="12">
        <v>0.54166666666666663</v>
      </c>
      <c r="F4652" s="1">
        <v>0.19400000000000001</v>
      </c>
      <c r="G4652" s="1">
        <v>0.224</v>
      </c>
      <c r="H4652" s="1">
        <v>0.224</v>
      </c>
      <c r="I4652" s="1">
        <v>0.224</v>
      </c>
      <c r="J4652" s="1">
        <v>0.224</v>
      </c>
      <c r="K4652" s="1">
        <v>0.23400000000000001</v>
      </c>
      <c r="L4652" s="1">
        <v>0.23</v>
      </c>
      <c r="M4652" s="1">
        <v>0.23</v>
      </c>
      <c r="N4652" s="1">
        <v>0.23</v>
      </c>
      <c r="O4652" s="1">
        <v>0.23</v>
      </c>
      <c r="P4652" s="1"/>
    </row>
    <row r="4653" spans="1:16" ht="13.5" x14ac:dyDescent="0.35">
      <c r="A4653" s="1">
        <v>4646</v>
      </c>
      <c r="B4653" s="1">
        <v>4646</v>
      </c>
      <c r="C4653" s="1">
        <v>4647</v>
      </c>
      <c r="D4653" s="1" t="s">
        <v>276</v>
      </c>
      <c r="E4653" s="12">
        <v>0.58333333333333337</v>
      </c>
      <c r="F4653" s="1">
        <v>9.6000000000000002E-2</v>
      </c>
      <c r="G4653" s="1">
        <v>5.8000000000000003E-2</v>
      </c>
      <c r="H4653" s="1">
        <v>5.8000000000000003E-2</v>
      </c>
      <c r="I4653" s="1">
        <v>5.8000000000000003E-2</v>
      </c>
      <c r="J4653" s="1">
        <v>5.8000000000000003E-2</v>
      </c>
      <c r="K4653" s="1">
        <v>5.7000000000000002E-2</v>
      </c>
      <c r="L4653" s="1">
        <v>6.2E-2</v>
      </c>
      <c r="M4653" s="1">
        <v>6.2E-2</v>
      </c>
      <c r="N4653" s="1">
        <v>6.2E-2</v>
      </c>
      <c r="O4653" s="1">
        <v>6.2E-2</v>
      </c>
      <c r="P4653" s="1"/>
    </row>
    <row r="4654" spans="1:16" ht="13.5" x14ac:dyDescent="0.35">
      <c r="A4654" s="1">
        <v>4647</v>
      </c>
      <c r="B4654" s="1">
        <v>4647</v>
      </c>
      <c r="C4654" s="1">
        <v>4648</v>
      </c>
      <c r="D4654" s="1" t="s">
        <v>276</v>
      </c>
      <c r="E4654" s="12">
        <v>0.625</v>
      </c>
      <c r="F4654" s="1">
        <v>0.11899999999999999</v>
      </c>
      <c r="G4654" s="1">
        <v>7.0999999999999994E-2</v>
      </c>
      <c r="H4654" s="1">
        <v>7.0999999999999994E-2</v>
      </c>
      <c r="I4654" s="1">
        <v>7.1999999999999995E-2</v>
      </c>
      <c r="J4654" s="1">
        <v>7.0999999999999994E-2</v>
      </c>
      <c r="K4654" s="1">
        <v>2E-3</v>
      </c>
      <c r="L4654" s="1">
        <v>6.7000000000000004E-2</v>
      </c>
      <c r="M4654" s="1">
        <v>6.7000000000000004E-2</v>
      </c>
      <c r="N4654" s="1">
        <v>6.7000000000000004E-2</v>
      </c>
      <c r="O4654" s="1">
        <v>6.7000000000000004E-2</v>
      </c>
      <c r="P4654" s="1"/>
    </row>
    <row r="4655" spans="1:16" ht="13.5" x14ac:dyDescent="0.35">
      <c r="A4655" s="1">
        <v>4648</v>
      </c>
      <c r="B4655" s="1">
        <v>4648</v>
      </c>
      <c r="C4655" s="1">
        <v>4649</v>
      </c>
      <c r="D4655" s="1" t="s">
        <v>276</v>
      </c>
      <c r="E4655" s="12">
        <v>0.66666666666666663</v>
      </c>
      <c r="F4655" s="1">
        <v>0.184</v>
      </c>
      <c r="G4655" s="1">
        <v>0.2</v>
      </c>
      <c r="H4655" s="1">
        <v>0.2</v>
      </c>
      <c r="I4655" s="1">
        <v>0.2</v>
      </c>
      <c r="J4655" s="1">
        <v>0.2</v>
      </c>
      <c r="K4655" s="1">
        <v>0.155</v>
      </c>
      <c r="L4655" s="1">
        <v>0.19700000000000001</v>
      </c>
      <c r="M4655" s="1">
        <v>0.19700000000000001</v>
      </c>
      <c r="N4655" s="1">
        <v>0.19700000000000001</v>
      </c>
      <c r="O4655" s="1">
        <v>0.19700000000000001</v>
      </c>
      <c r="P4655" s="1"/>
    </row>
    <row r="4656" spans="1:16" ht="13.5" x14ac:dyDescent="0.35">
      <c r="A4656" s="1">
        <v>4649</v>
      </c>
      <c r="B4656" s="1">
        <v>4649</v>
      </c>
      <c r="C4656" s="1">
        <v>4650</v>
      </c>
      <c r="D4656" s="1" t="s">
        <v>276</v>
      </c>
      <c r="E4656" s="12">
        <v>0.70833333333333337</v>
      </c>
      <c r="F4656" s="1">
        <v>0.27200000000000002</v>
      </c>
      <c r="G4656" s="1">
        <v>0.26500000000000001</v>
      </c>
      <c r="H4656" s="1">
        <v>0.26500000000000001</v>
      </c>
      <c r="I4656" s="1">
        <v>0.26500000000000001</v>
      </c>
      <c r="J4656" s="1">
        <v>0.26500000000000001</v>
      </c>
      <c r="K4656" s="1">
        <v>0.25900000000000001</v>
      </c>
      <c r="L4656" s="1">
        <v>0.26200000000000001</v>
      </c>
      <c r="M4656" s="1">
        <v>0.26200000000000001</v>
      </c>
      <c r="N4656" s="1">
        <v>0.26200000000000001</v>
      </c>
      <c r="O4656" s="1">
        <v>0.26200000000000001</v>
      </c>
      <c r="P4656" s="1"/>
    </row>
    <row r="4657" spans="1:16" ht="13.5" x14ac:dyDescent="0.35">
      <c r="A4657" s="1">
        <v>4650</v>
      </c>
      <c r="B4657" s="1">
        <v>4650</v>
      </c>
      <c r="C4657" s="1">
        <v>4651</v>
      </c>
      <c r="D4657" s="1" t="s">
        <v>276</v>
      </c>
      <c r="E4657" s="12">
        <v>0.75</v>
      </c>
      <c r="F4657" s="1">
        <v>0.26400000000000001</v>
      </c>
      <c r="G4657" s="1">
        <v>0.221</v>
      </c>
      <c r="H4657" s="1">
        <v>0.221</v>
      </c>
      <c r="I4657" s="1">
        <v>0.221</v>
      </c>
      <c r="J4657" s="1">
        <v>0.221</v>
      </c>
      <c r="K4657" s="1">
        <v>0.255</v>
      </c>
      <c r="L4657" s="1">
        <v>0.218</v>
      </c>
      <c r="M4657" s="1">
        <v>0.218</v>
      </c>
      <c r="N4657" s="1">
        <v>0.218</v>
      </c>
      <c r="O4657" s="1">
        <v>0.218</v>
      </c>
      <c r="P4657" s="1"/>
    </row>
    <row r="4658" spans="1:16" ht="13.5" x14ac:dyDescent="0.35">
      <c r="A4658" s="1">
        <v>4651</v>
      </c>
      <c r="B4658" s="1">
        <v>4651</v>
      </c>
      <c r="C4658" s="1">
        <v>4652</v>
      </c>
      <c r="D4658" s="1" t="s">
        <v>276</v>
      </c>
      <c r="E4658" s="12">
        <v>0.79166666666666663</v>
      </c>
      <c r="F4658" s="1">
        <v>0.14799999999999999</v>
      </c>
      <c r="G4658" s="1">
        <v>0.17599999999999999</v>
      </c>
      <c r="H4658" s="1">
        <v>0.17599999999999999</v>
      </c>
      <c r="I4658" s="1">
        <v>0.17599999999999999</v>
      </c>
      <c r="J4658" s="1">
        <v>0.17599999999999999</v>
      </c>
      <c r="K4658" s="1">
        <v>0.15</v>
      </c>
      <c r="L4658" s="1">
        <v>0.17299999999999999</v>
      </c>
      <c r="M4658" s="1">
        <v>0.17299999999999999</v>
      </c>
      <c r="N4658" s="1">
        <v>0.17299999999999999</v>
      </c>
      <c r="O4658" s="1">
        <v>0.17399999999999999</v>
      </c>
      <c r="P4658" s="1"/>
    </row>
    <row r="4659" spans="1:16" ht="13.5" x14ac:dyDescent="0.35">
      <c r="A4659" s="1">
        <v>4652</v>
      </c>
      <c r="B4659" s="1">
        <v>4652</v>
      </c>
      <c r="C4659" s="1">
        <v>4653</v>
      </c>
      <c r="D4659" s="1" t="s">
        <v>276</v>
      </c>
      <c r="E4659" s="12">
        <v>0.83333333333333337</v>
      </c>
      <c r="F4659" s="1">
        <v>0.16300000000000001</v>
      </c>
      <c r="G4659" s="1">
        <v>0.19</v>
      </c>
      <c r="H4659" s="1">
        <v>0.19</v>
      </c>
      <c r="I4659" s="1">
        <v>0.19</v>
      </c>
      <c r="J4659" s="1">
        <v>0.19</v>
      </c>
      <c r="K4659" s="1">
        <v>0.16300000000000001</v>
      </c>
      <c r="L4659" s="1">
        <v>0.188</v>
      </c>
      <c r="M4659" s="1">
        <v>0.188</v>
      </c>
      <c r="N4659" s="1">
        <v>0.188</v>
      </c>
      <c r="O4659" s="1">
        <v>0.188</v>
      </c>
      <c r="P4659" s="1"/>
    </row>
    <row r="4660" spans="1:16" ht="13.5" x14ac:dyDescent="0.35">
      <c r="A4660" s="1">
        <v>4653</v>
      </c>
      <c r="B4660" s="1">
        <v>4653</v>
      </c>
      <c r="C4660" s="1">
        <v>4654</v>
      </c>
      <c r="D4660" s="1" t="s">
        <v>276</v>
      </c>
      <c r="E4660" s="12">
        <v>0.875</v>
      </c>
      <c r="F4660" s="1">
        <v>0.187</v>
      </c>
      <c r="G4660" s="1">
        <v>0.20899999999999999</v>
      </c>
      <c r="H4660" s="1">
        <v>0.20899999999999999</v>
      </c>
      <c r="I4660" s="1">
        <v>0.20899999999999999</v>
      </c>
      <c r="J4660" s="1">
        <v>0.20899999999999999</v>
      </c>
      <c r="K4660" s="1">
        <v>0.19500000000000001</v>
      </c>
      <c r="L4660" s="1">
        <v>0.20699999999999999</v>
      </c>
      <c r="M4660" s="1">
        <v>0.20699999999999999</v>
      </c>
      <c r="N4660" s="1">
        <v>0.20699999999999999</v>
      </c>
      <c r="O4660" s="1">
        <v>0.20699999999999999</v>
      </c>
      <c r="P4660" s="1"/>
    </row>
    <row r="4661" spans="1:16" ht="13.5" x14ac:dyDescent="0.35">
      <c r="A4661" s="1">
        <v>4654</v>
      </c>
      <c r="B4661" s="1">
        <v>4654</v>
      </c>
      <c r="C4661" s="1">
        <v>4655</v>
      </c>
      <c r="D4661" s="1" t="s">
        <v>276</v>
      </c>
      <c r="E4661" s="12">
        <v>0.91666666666666663</v>
      </c>
      <c r="F4661" s="1">
        <v>0.182</v>
      </c>
      <c r="G4661" s="1">
        <v>0.188</v>
      </c>
      <c r="H4661" s="1">
        <v>0.188</v>
      </c>
      <c r="I4661" s="1">
        <v>0.188</v>
      </c>
      <c r="J4661" s="1">
        <v>0.188</v>
      </c>
      <c r="K4661" s="1">
        <v>0.19</v>
      </c>
      <c r="L4661" s="1">
        <v>0.186</v>
      </c>
      <c r="M4661" s="1">
        <v>0.186</v>
      </c>
      <c r="N4661" s="1">
        <v>0.186</v>
      </c>
      <c r="O4661" s="1">
        <v>0.186</v>
      </c>
      <c r="P4661" s="1"/>
    </row>
    <row r="4662" spans="1:16" ht="13.5" x14ac:dyDescent="0.35">
      <c r="A4662" s="1">
        <v>4655</v>
      </c>
      <c r="B4662" s="1">
        <v>4655</v>
      </c>
      <c r="C4662" s="1">
        <v>4656</v>
      </c>
      <c r="D4662" s="1" t="s">
        <v>276</v>
      </c>
      <c r="E4662" s="12">
        <v>0.95833333333333337</v>
      </c>
      <c r="F4662" s="1">
        <v>0.40699999999999997</v>
      </c>
      <c r="G4662" s="1">
        <v>0.13100000000000001</v>
      </c>
      <c r="H4662" s="1">
        <v>0.13100000000000001</v>
      </c>
      <c r="I4662" s="1">
        <v>0.13100000000000001</v>
      </c>
      <c r="J4662" s="1">
        <v>0.13100000000000001</v>
      </c>
      <c r="K4662" s="1">
        <v>0.33400000000000002</v>
      </c>
      <c r="L4662" s="1">
        <v>0.129</v>
      </c>
      <c r="M4662" s="1">
        <v>0.129</v>
      </c>
      <c r="N4662" s="1">
        <v>0.129</v>
      </c>
      <c r="O4662" s="1">
        <v>0.129</v>
      </c>
      <c r="P4662" s="1"/>
    </row>
    <row r="4663" spans="1:16" ht="13.5" x14ac:dyDescent="0.35">
      <c r="A4663" s="1">
        <v>4656</v>
      </c>
      <c r="B4663" s="1">
        <v>4656</v>
      </c>
      <c r="C4663" s="1">
        <v>4657</v>
      </c>
      <c r="D4663" s="1" t="s">
        <v>277</v>
      </c>
      <c r="E4663" s="12">
        <v>0</v>
      </c>
      <c r="F4663" s="1">
        <v>5.8999999999999997E-2</v>
      </c>
      <c r="G4663" s="1">
        <v>4.7E-2</v>
      </c>
      <c r="H4663" s="1">
        <v>4.7E-2</v>
      </c>
      <c r="I4663" s="1">
        <v>4.7E-2</v>
      </c>
      <c r="J4663" s="1">
        <v>4.7E-2</v>
      </c>
      <c r="K4663" s="1">
        <v>5.5E-2</v>
      </c>
      <c r="L4663" s="1">
        <v>4.9000000000000002E-2</v>
      </c>
      <c r="M4663" s="1">
        <v>4.9000000000000002E-2</v>
      </c>
      <c r="N4663" s="1">
        <v>4.9000000000000002E-2</v>
      </c>
      <c r="O4663" s="1">
        <v>4.9000000000000002E-2</v>
      </c>
      <c r="P4663" s="1"/>
    </row>
    <row r="4664" spans="1:16" ht="13.5" x14ac:dyDescent="0.35">
      <c r="A4664" s="1">
        <v>4657</v>
      </c>
      <c r="B4664" s="1">
        <v>4657</v>
      </c>
      <c r="C4664" s="1">
        <v>4658</v>
      </c>
      <c r="D4664" s="1" t="s">
        <v>277</v>
      </c>
      <c r="E4664" s="12">
        <v>4.1666666666666664E-2</v>
      </c>
      <c r="F4664" s="1">
        <v>6.7089999999999996</v>
      </c>
      <c r="G4664" s="1">
        <v>8.8849999999999998</v>
      </c>
      <c r="H4664" s="1">
        <v>6.3380000000000001</v>
      </c>
      <c r="I4664" s="1">
        <v>1.946</v>
      </c>
      <c r="J4664" s="1">
        <v>15.834</v>
      </c>
      <c r="K4664" s="1">
        <v>6.7119999999999997</v>
      </c>
      <c r="L4664" s="1">
        <v>9.3490000000000002</v>
      </c>
      <c r="M4664" s="1">
        <v>6.6689999999999996</v>
      </c>
      <c r="N4664" s="1">
        <v>2.048</v>
      </c>
      <c r="O4664" s="1">
        <v>5.8940000000000001</v>
      </c>
      <c r="P4664" s="1"/>
    </row>
    <row r="4665" spans="1:16" ht="13.5" x14ac:dyDescent="0.35">
      <c r="A4665" s="1">
        <v>4658</v>
      </c>
      <c r="B4665" s="1">
        <v>4658</v>
      </c>
      <c r="C4665" s="1">
        <v>4659</v>
      </c>
      <c r="D4665" s="1" t="s">
        <v>277</v>
      </c>
      <c r="E4665" s="12">
        <v>8.3333333333333329E-2</v>
      </c>
      <c r="F4665" s="1">
        <v>14.265000000000001</v>
      </c>
      <c r="G4665" s="1">
        <v>17.896000000000001</v>
      </c>
      <c r="H4665" s="1">
        <v>13.291</v>
      </c>
      <c r="I4665" s="1">
        <v>3.105</v>
      </c>
      <c r="J4665" s="1">
        <v>2.5419999999999998</v>
      </c>
      <c r="K4665" s="1">
        <v>14.329000000000001</v>
      </c>
      <c r="L4665" s="1">
        <v>18.824000000000002</v>
      </c>
      <c r="M4665" s="1">
        <v>13.98</v>
      </c>
      <c r="N4665" s="1">
        <v>3.2639999999999998</v>
      </c>
      <c r="O4665" s="1">
        <v>28.007000000000001</v>
      </c>
      <c r="P4665" s="1"/>
    </row>
    <row r="4666" spans="1:16" ht="13.5" x14ac:dyDescent="0.35">
      <c r="A4666" s="1">
        <v>4659</v>
      </c>
      <c r="B4666" s="1">
        <v>4659</v>
      </c>
      <c r="C4666" s="1">
        <v>4660</v>
      </c>
      <c r="D4666" s="1" t="s">
        <v>277</v>
      </c>
      <c r="E4666" s="12">
        <v>0.125</v>
      </c>
      <c r="F4666" s="1">
        <v>5.6890000000000001</v>
      </c>
      <c r="G4666" s="1">
        <v>8.2880000000000003</v>
      </c>
      <c r="H4666" s="1">
        <v>5.0910000000000002</v>
      </c>
      <c r="I4666" s="1">
        <v>3.5129999999999999</v>
      </c>
      <c r="J4666" s="1">
        <v>18.38</v>
      </c>
      <c r="K4666" s="1">
        <v>5.681</v>
      </c>
      <c r="L4666" s="1">
        <v>8.7219999999999995</v>
      </c>
      <c r="M4666" s="1">
        <v>5.3579999999999997</v>
      </c>
      <c r="N4666" s="1">
        <v>3.698</v>
      </c>
      <c r="O4666" s="1">
        <v>25.411999999999999</v>
      </c>
      <c r="P4666" s="1"/>
    </row>
    <row r="4667" spans="1:16" ht="13.5" x14ac:dyDescent="0.35">
      <c r="A4667" s="1">
        <v>4660</v>
      </c>
      <c r="B4667" s="1">
        <v>4660</v>
      </c>
      <c r="C4667" s="1">
        <v>4661</v>
      </c>
      <c r="D4667" s="1" t="s">
        <v>277</v>
      </c>
      <c r="E4667" s="12">
        <v>0.16666666666666666</v>
      </c>
      <c r="F4667" s="1">
        <v>10.807</v>
      </c>
      <c r="G4667" s="1">
        <v>13.058</v>
      </c>
      <c r="H4667" s="1">
        <v>10.042999999999999</v>
      </c>
      <c r="I4667" s="1">
        <v>1.5009999999999999</v>
      </c>
      <c r="J4667" s="1">
        <v>4.2000000000000003E-2</v>
      </c>
      <c r="K4667" s="1">
        <v>10.794</v>
      </c>
      <c r="L4667" s="1">
        <v>13.741</v>
      </c>
      <c r="M4667" s="1">
        <v>10.569000000000001</v>
      </c>
      <c r="N4667" s="1">
        <v>1.5820000000000001</v>
      </c>
      <c r="O4667" s="1">
        <v>8.4580000000000002</v>
      </c>
      <c r="P4667" s="1"/>
    </row>
    <row r="4668" spans="1:16" ht="13.5" x14ac:dyDescent="0.35">
      <c r="A4668" s="1">
        <v>4661</v>
      </c>
      <c r="B4668" s="1">
        <v>4661</v>
      </c>
      <c r="C4668" s="1">
        <v>4662</v>
      </c>
      <c r="D4668" s="1" t="s">
        <v>277</v>
      </c>
      <c r="E4668" s="12">
        <v>0.20833333333333334</v>
      </c>
      <c r="F4668" s="1">
        <v>0.45700000000000002</v>
      </c>
      <c r="G4668" s="1">
        <v>0.54400000000000004</v>
      </c>
      <c r="H4668" s="1">
        <v>0.45</v>
      </c>
      <c r="I4668" s="1">
        <v>0.17</v>
      </c>
      <c r="J4668" s="1">
        <v>0.124</v>
      </c>
      <c r="K4668" s="1">
        <v>0.442</v>
      </c>
      <c r="L4668" s="1">
        <v>0.57999999999999996</v>
      </c>
      <c r="M4668" s="1">
        <v>0.48099999999999998</v>
      </c>
      <c r="N4668" s="1">
        <v>0.17100000000000001</v>
      </c>
      <c r="O4668" s="1">
        <v>0.123</v>
      </c>
      <c r="P4668" s="1"/>
    </row>
    <row r="4669" spans="1:16" ht="13.5" x14ac:dyDescent="0.35">
      <c r="A4669" s="1">
        <v>4662</v>
      </c>
      <c r="B4669" s="1">
        <v>4662</v>
      </c>
      <c r="C4669" s="1">
        <v>4663</v>
      </c>
      <c r="D4669" s="1" t="s">
        <v>277</v>
      </c>
      <c r="E4669" s="12">
        <v>0.25</v>
      </c>
      <c r="F4669" s="1">
        <v>0.69199999999999995</v>
      </c>
      <c r="G4669" s="1">
        <v>1.5129999999999999</v>
      </c>
      <c r="H4669" s="1">
        <v>0.60399999999999998</v>
      </c>
      <c r="I4669" s="1">
        <v>1.5940000000000001</v>
      </c>
      <c r="J4669" s="1">
        <v>0.115</v>
      </c>
      <c r="K4669" s="1">
        <v>0.63200000000000001</v>
      </c>
      <c r="L4669" s="1">
        <v>1.5840000000000001</v>
      </c>
      <c r="M4669" s="1">
        <v>0.628</v>
      </c>
      <c r="N4669" s="1">
        <v>1.67</v>
      </c>
      <c r="O4669" s="1">
        <v>2.214</v>
      </c>
      <c r="P4669" s="1"/>
    </row>
    <row r="4670" spans="1:16" ht="13.5" x14ac:dyDescent="0.35">
      <c r="A4670" s="1">
        <v>4663</v>
      </c>
      <c r="B4670" s="1">
        <v>4663</v>
      </c>
      <c r="C4670" s="1">
        <v>4664</v>
      </c>
      <c r="D4670" s="1" t="s">
        <v>277</v>
      </c>
      <c r="E4670" s="12">
        <v>0.29166666666666669</v>
      </c>
      <c r="F4670" s="1">
        <v>2.3119999999999998</v>
      </c>
      <c r="G4670" s="1">
        <v>5.3810000000000002</v>
      </c>
      <c r="H4670" s="1">
        <v>1.3140000000000001</v>
      </c>
      <c r="I4670" s="1">
        <v>6.125</v>
      </c>
      <c r="J4670" s="1">
        <v>5.1189999999999998</v>
      </c>
      <c r="K4670" s="1">
        <v>2.1110000000000002</v>
      </c>
      <c r="L4670" s="1">
        <v>6.15</v>
      </c>
      <c r="M4670" s="1">
        <v>1.871</v>
      </c>
      <c r="N4670" s="1">
        <v>5.9550000000000001</v>
      </c>
      <c r="O4670" s="1">
        <v>8.4149999999999991</v>
      </c>
      <c r="P4670" s="1"/>
    </row>
    <row r="4671" spans="1:16" ht="13.5" x14ac:dyDescent="0.35">
      <c r="A4671" s="1">
        <v>4664</v>
      </c>
      <c r="B4671" s="1">
        <v>4664</v>
      </c>
      <c r="C4671" s="1">
        <v>4665</v>
      </c>
      <c r="D4671" s="1" t="s">
        <v>277</v>
      </c>
      <c r="E4671" s="12">
        <v>0.33333333333333331</v>
      </c>
      <c r="F4671" s="1">
        <v>5.0549999999999997</v>
      </c>
      <c r="G4671" s="1">
        <v>6.3609999999999998</v>
      </c>
      <c r="H4671" s="1">
        <v>4.5140000000000002</v>
      </c>
      <c r="I4671" s="1">
        <v>1.593</v>
      </c>
      <c r="J4671" s="1">
        <v>13.592000000000001</v>
      </c>
      <c r="K4671" s="1">
        <v>4.9080000000000004</v>
      </c>
      <c r="L4671" s="1">
        <v>6.6870000000000003</v>
      </c>
      <c r="M4671" s="1">
        <v>4.7439999999999998</v>
      </c>
      <c r="N4671" s="1">
        <v>1.671</v>
      </c>
      <c r="O4671" s="1">
        <v>4.92</v>
      </c>
      <c r="P4671" s="1"/>
    </row>
    <row r="4672" spans="1:16" ht="13.5" x14ac:dyDescent="0.35">
      <c r="A4672" s="1">
        <v>4665</v>
      </c>
      <c r="B4672" s="1">
        <v>4665</v>
      </c>
      <c r="C4672" s="1">
        <v>4666</v>
      </c>
      <c r="D4672" s="1" t="s">
        <v>277</v>
      </c>
      <c r="E4672" s="12">
        <v>0.375</v>
      </c>
      <c r="F4672" s="1">
        <v>6.7039999999999997</v>
      </c>
      <c r="G4672" s="1">
        <v>8.5370000000000008</v>
      </c>
      <c r="H4672" s="1">
        <v>6.9039999999999999</v>
      </c>
      <c r="I4672" s="1">
        <v>0.627</v>
      </c>
      <c r="J4672" s="1">
        <v>9.7040000000000006</v>
      </c>
      <c r="K4672" s="1">
        <v>6.4560000000000004</v>
      </c>
      <c r="L4672" s="1">
        <v>8.9659999999999993</v>
      </c>
      <c r="M4672" s="1">
        <v>7.2489999999999997</v>
      </c>
      <c r="N4672" s="1">
        <v>0.64500000000000002</v>
      </c>
      <c r="O4672" s="1">
        <v>5.5869999999999997</v>
      </c>
      <c r="P4672" s="1"/>
    </row>
    <row r="4673" spans="1:16" ht="13.5" x14ac:dyDescent="0.35">
      <c r="A4673" s="1">
        <v>4666</v>
      </c>
      <c r="B4673" s="1">
        <v>4666</v>
      </c>
      <c r="C4673" s="1">
        <v>4667</v>
      </c>
      <c r="D4673" s="1" t="s">
        <v>277</v>
      </c>
      <c r="E4673" s="12">
        <v>0.41666666666666669</v>
      </c>
      <c r="F4673" s="1">
        <v>4.6630000000000003</v>
      </c>
      <c r="G4673" s="1">
        <v>6.8890000000000002</v>
      </c>
      <c r="H4673" s="1">
        <v>4.5460000000000003</v>
      </c>
      <c r="I4673" s="1">
        <v>3.4580000000000002</v>
      </c>
      <c r="J4673" s="1">
        <v>19.286000000000001</v>
      </c>
      <c r="K4673" s="1">
        <v>3.8460000000000001</v>
      </c>
      <c r="L4673" s="1">
        <v>7.2249999999999996</v>
      </c>
      <c r="M4673" s="1">
        <v>4.76</v>
      </c>
      <c r="N4673" s="1">
        <v>3.6160000000000001</v>
      </c>
      <c r="O4673" s="1">
        <v>14.475</v>
      </c>
      <c r="P4673" s="1"/>
    </row>
    <row r="4674" spans="1:16" ht="13.5" x14ac:dyDescent="0.35">
      <c r="A4674" s="1">
        <v>4667</v>
      </c>
      <c r="B4674" s="1">
        <v>4667</v>
      </c>
      <c r="C4674" s="1">
        <v>4668</v>
      </c>
      <c r="D4674" s="1" t="s">
        <v>277</v>
      </c>
      <c r="E4674" s="12">
        <v>0.45833333333333331</v>
      </c>
      <c r="F4674" s="1">
        <v>9.7119999999999997</v>
      </c>
      <c r="G4674" s="1">
        <v>14.321</v>
      </c>
      <c r="H4674" s="1">
        <v>7.8070000000000004</v>
      </c>
      <c r="I4674" s="1">
        <v>9.6289999999999996</v>
      </c>
      <c r="J4674" s="1">
        <v>21.986999999999998</v>
      </c>
      <c r="K4674" s="1">
        <v>10.161</v>
      </c>
      <c r="L4674" s="1">
        <v>15.084</v>
      </c>
      <c r="M4674" s="1">
        <v>8.23</v>
      </c>
      <c r="N4674" s="1">
        <v>10.148</v>
      </c>
      <c r="O4674" s="1">
        <v>60.49</v>
      </c>
      <c r="P4674" s="1"/>
    </row>
    <row r="4675" spans="1:16" ht="13.5" x14ac:dyDescent="0.35">
      <c r="A4675" s="1">
        <v>4668</v>
      </c>
      <c r="B4675" s="1">
        <v>4668</v>
      </c>
      <c r="C4675" s="1">
        <v>4669</v>
      </c>
      <c r="D4675" s="1" t="s">
        <v>277</v>
      </c>
      <c r="E4675" s="12">
        <v>0.5</v>
      </c>
      <c r="F4675" s="1">
        <v>17.72</v>
      </c>
      <c r="G4675" s="1">
        <v>20.725000000000001</v>
      </c>
      <c r="H4675" s="1">
        <v>12.61</v>
      </c>
      <c r="I4675" s="1">
        <v>11.938000000000001</v>
      </c>
      <c r="J4675" s="1">
        <v>0.87</v>
      </c>
      <c r="K4675" s="1">
        <v>18.317</v>
      </c>
      <c r="L4675" s="1">
        <v>21.817</v>
      </c>
      <c r="M4675" s="1">
        <v>13.28</v>
      </c>
      <c r="N4675" s="1">
        <v>12.573</v>
      </c>
      <c r="O4675" s="1">
        <v>12.981999999999999</v>
      </c>
      <c r="P4675" s="1"/>
    </row>
    <row r="4676" spans="1:16" ht="13.5" x14ac:dyDescent="0.35">
      <c r="A4676" s="1">
        <v>4669</v>
      </c>
      <c r="B4676" s="1">
        <v>4669</v>
      </c>
      <c r="C4676" s="1">
        <v>4670</v>
      </c>
      <c r="D4676" s="1" t="s">
        <v>277</v>
      </c>
      <c r="E4676" s="12">
        <v>0.54166666666666663</v>
      </c>
      <c r="F4676" s="1">
        <v>16.035</v>
      </c>
      <c r="G4676" s="1">
        <v>9.0489999999999995</v>
      </c>
      <c r="H4676" s="1">
        <v>4.9249999999999998</v>
      </c>
      <c r="I4676" s="1">
        <v>7.4889999999999999</v>
      </c>
      <c r="J4676" s="1">
        <v>29.669</v>
      </c>
      <c r="K4676" s="1">
        <v>19.553000000000001</v>
      </c>
      <c r="L4676" s="1">
        <v>9.5329999999999995</v>
      </c>
      <c r="M4676" s="1">
        <v>5.194</v>
      </c>
      <c r="N4676" s="1">
        <v>7.8920000000000003</v>
      </c>
      <c r="O4676" s="1">
        <v>63.256999999999998</v>
      </c>
      <c r="P4676" s="1"/>
    </row>
    <row r="4677" spans="1:16" ht="13.5" x14ac:dyDescent="0.35">
      <c r="A4677" s="1">
        <v>4670</v>
      </c>
      <c r="B4677" s="1">
        <v>4670</v>
      </c>
      <c r="C4677" s="1">
        <v>4671</v>
      </c>
      <c r="D4677" s="1" t="s">
        <v>277</v>
      </c>
      <c r="E4677" s="12">
        <v>0.58333333333333337</v>
      </c>
      <c r="F4677" s="1">
        <v>41.463000000000001</v>
      </c>
      <c r="G4677" s="1">
        <v>39.414999999999999</v>
      </c>
      <c r="H4677" s="1">
        <v>23.128</v>
      </c>
      <c r="I4677" s="1">
        <v>26.11</v>
      </c>
      <c r="J4677" s="1">
        <v>40.465000000000003</v>
      </c>
      <c r="K4677" s="1">
        <v>46.720999999999997</v>
      </c>
      <c r="L4677" s="1">
        <v>41.451999999999998</v>
      </c>
      <c r="M4677" s="1">
        <v>24.317</v>
      </c>
      <c r="N4677" s="1">
        <v>27.454000000000001</v>
      </c>
      <c r="O4677" s="1">
        <v>80.183000000000007</v>
      </c>
      <c r="P4677" s="1"/>
    </row>
    <row r="4678" spans="1:16" ht="13.5" x14ac:dyDescent="0.35">
      <c r="A4678" s="1">
        <v>4671</v>
      </c>
      <c r="B4678" s="1">
        <v>4671</v>
      </c>
      <c r="C4678" s="1">
        <v>4672</v>
      </c>
      <c r="D4678" s="1" t="s">
        <v>277</v>
      </c>
      <c r="E4678" s="12">
        <v>0.625</v>
      </c>
      <c r="F4678" s="1">
        <v>0.84699999999999998</v>
      </c>
      <c r="G4678" s="1">
        <v>0.81699999999999995</v>
      </c>
      <c r="H4678" s="1">
        <v>0.22</v>
      </c>
      <c r="I4678" s="1">
        <v>1.331</v>
      </c>
      <c r="J4678" s="1">
        <v>6.9320000000000004</v>
      </c>
      <c r="K4678" s="1">
        <v>0.88500000000000001</v>
      </c>
      <c r="L4678" s="1">
        <v>0.84299999999999997</v>
      </c>
      <c r="M4678" s="1">
        <v>0.215</v>
      </c>
      <c r="N4678" s="1">
        <v>1.3839999999999999</v>
      </c>
      <c r="O4678" s="1">
        <v>20.356999999999999</v>
      </c>
      <c r="P4678" s="1"/>
    </row>
    <row r="4679" spans="1:16" ht="13.5" x14ac:dyDescent="0.35">
      <c r="A4679" s="1">
        <v>4672</v>
      </c>
      <c r="B4679" s="1">
        <v>4672</v>
      </c>
      <c r="C4679" s="1">
        <v>4673</v>
      </c>
      <c r="D4679" s="1" t="s">
        <v>277</v>
      </c>
      <c r="E4679" s="12">
        <v>0.66666666666666663</v>
      </c>
      <c r="F4679" s="1">
        <v>12.548</v>
      </c>
      <c r="G4679" s="1">
        <v>14.484</v>
      </c>
      <c r="H4679" s="1">
        <v>12.375</v>
      </c>
      <c r="I4679" s="1">
        <v>12.744999999999999</v>
      </c>
      <c r="J4679" s="1">
        <v>15.045</v>
      </c>
      <c r="K4679" s="1">
        <v>12.618</v>
      </c>
      <c r="L4679" s="1">
        <v>14.763</v>
      </c>
      <c r="M4679" s="1">
        <v>12.545</v>
      </c>
      <c r="N4679" s="1">
        <v>12.933999999999999</v>
      </c>
      <c r="O4679" s="1">
        <v>19.617000000000001</v>
      </c>
      <c r="P4679" s="1"/>
    </row>
    <row r="4680" spans="1:16" ht="13.5" x14ac:dyDescent="0.35">
      <c r="A4680" s="1">
        <v>4673</v>
      </c>
      <c r="B4680" s="1">
        <v>4673</v>
      </c>
      <c r="C4680" s="1">
        <v>4674</v>
      </c>
      <c r="D4680" s="1" t="s">
        <v>277</v>
      </c>
      <c r="E4680" s="12">
        <v>0.70833333333333337</v>
      </c>
      <c r="F4680" s="1">
        <v>1.9</v>
      </c>
      <c r="G4680" s="1">
        <v>2.1000000000000001E-2</v>
      </c>
      <c r="H4680" s="1">
        <v>0.41399999999999998</v>
      </c>
      <c r="I4680" s="1">
        <v>0.55900000000000005</v>
      </c>
      <c r="J4680" s="1">
        <v>12.762</v>
      </c>
      <c r="K4680" s="1">
        <v>2.177</v>
      </c>
      <c r="L4680" s="1">
        <v>1.2999999999999999E-2</v>
      </c>
      <c r="M4680" s="1">
        <v>0.42599999999999999</v>
      </c>
      <c r="N4680" s="1">
        <v>0.59799999999999998</v>
      </c>
      <c r="O4680" s="1">
        <v>22.434000000000001</v>
      </c>
      <c r="P4680" s="1"/>
    </row>
    <row r="4681" spans="1:16" ht="13.5" x14ac:dyDescent="0.35">
      <c r="A4681" s="1">
        <v>4674</v>
      </c>
      <c r="B4681" s="1">
        <v>4674</v>
      </c>
      <c r="C4681" s="1">
        <v>4675</v>
      </c>
      <c r="D4681" s="1" t="s">
        <v>277</v>
      </c>
      <c r="E4681" s="12">
        <v>0.75</v>
      </c>
      <c r="F4681" s="1">
        <v>1.4450000000000001</v>
      </c>
      <c r="G4681" s="1">
        <v>2.59</v>
      </c>
      <c r="H4681" s="1">
        <v>1.3320000000000001</v>
      </c>
      <c r="I4681" s="1">
        <v>2.3769999999999998</v>
      </c>
      <c r="J4681" s="1">
        <v>4.5949999999999998</v>
      </c>
      <c r="K4681" s="1">
        <v>1.331</v>
      </c>
      <c r="L4681" s="1">
        <v>2.718</v>
      </c>
      <c r="M4681" s="1">
        <v>1.395</v>
      </c>
      <c r="N4681" s="1">
        <v>2.4950000000000001</v>
      </c>
      <c r="O4681" s="1">
        <v>11.356</v>
      </c>
      <c r="P4681" s="1"/>
    </row>
    <row r="4682" spans="1:16" ht="13.5" x14ac:dyDescent="0.35">
      <c r="A4682" s="1">
        <v>4675</v>
      </c>
      <c r="B4682" s="1">
        <v>4675</v>
      </c>
      <c r="C4682" s="1">
        <v>4676</v>
      </c>
      <c r="D4682" s="1" t="s">
        <v>277</v>
      </c>
      <c r="E4682" s="12">
        <v>0.79166666666666663</v>
      </c>
      <c r="F4682" s="1">
        <v>1.2969999999999999</v>
      </c>
      <c r="G4682" s="1">
        <v>0.52900000000000003</v>
      </c>
      <c r="H4682" s="1">
        <v>3.7999999999999999E-2</v>
      </c>
      <c r="I4682" s="1">
        <v>1.036</v>
      </c>
      <c r="J4682" s="1">
        <v>3.5329999999999999</v>
      </c>
      <c r="K4682" s="1">
        <v>2.891</v>
      </c>
      <c r="L4682" s="1">
        <v>0.55000000000000004</v>
      </c>
      <c r="M4682" s="1">
        <v>3.3000000000000002E-2</v>
      </c>
      <c r="N4682" s="1">
        <v>1.0840000000000001</v>
      </c>
      <c r="O4682" s="1">
        <v>11.234</v>
      </c>
      <c r="P4682" s="1"/>
    </row>
    <row r="4683" spans="1:16" ht="13.5" x14ac:dyDescent="0.35">
      <c r="A4683" s="1">
        <v>4676</v>
      </c>
      <c r="B4683" s="1">
        <v>4676</v>
      </c>
      <c r="C4683" s="1">
        <v>4677</v>
      </c>
      <c r="D4683" s="1" t="s">
        <v>277</v>
      </c>
      <c r="E4683" s="12">
        <v>0.83333333333333337</v>
      </c>
      <c r="F4683" s="1">
        <v>1.331</v>
      </c>
      <c r="G4683" s="1">
        <v>0.69599999999999995</v>
      </c>
      <c r="H4683" s="1">
        <v>0.58299999999999996</v>
      </c>
      <c r="I4683" s="1">
        <v>0.129</v>
      </c>
      <c r="J4683" s="1">
        <v>8.52</v>
      </c>
      <c r="K4683" s="1">
        <v>2.8809999999999998</v>
      </c>
      <c r="L4683" s="1">
        <v>0.73899999999999999</v>
      </c>
      <c r="M4683" s="1">
        <v>0.62</v>
      </c>
      <c r="N4683" s="1">
        <v>0.14199999999999999</v>
      </c>
      <c r="O4683" s="1">
        <v>22.984000000000002</v>
      </c>
      <c r="P4683" s="1"/>
    </row>
    <row r="4684" spans="1:16" ht="13.5" x14ac:dyDescent="0.35">
      <c r="A4684" s="1">
        <v>4677</v>
      </c>
      <c r="B4684" s="1">
        <v>4677</v>
      </c>
      <c r="C4684" s="1">
        <v>4678</v>
      </c>
      <c r="D4684" s="1" t="s">
        <v>277</v>
      </c>
      <c r="E4684" s="12">
        <v>0.875</v>
      </c>
      <c r="F4684" s="1">
        <v>6.5279999999999996</v>
      </c>
      <c r="G4684" s="1">
        <v>10.653</v>
      </c>
      <c r="H4684" s="1">
        <v>7.0720000000000001</v>
      </c>
      <c r="I4684" s="1">
        <v>6.1070000000000002</v>
      </c>
      <c r="J4684" s="1">
        <v>4.2999999999999997E-2</v>
      </c>
      <c r="K4684" s="1">
        <v>6.5369999999999999</v>
      </c>
      <c r="L4684" s="1">
        <v>11.21</v>
      </c>
      <c r="M4684" s="1">
        <v>7.4420000000000002</v>
      </c>
      <c r="N4684" s="1">
        <v>6.4269999999999996</v>
      </c>
      <c r="O4684" s="1">
        <v>4.2999999999999997E-2</v>
      </c>
      <c r="P4684" s="1"/>
    </row>
    <row r="4685" spans="1:16" ht="13.5" x14ac:dyDescent="0.35">
      <c r="A4685" s="1">
        <v>4678</v>
      </c>
      <c r="B4685" s="1">
        <v>4678</v>
      </c>
      <c r="C4685" s="1">
        <v>4679</v>
      </c>
      <c r="D4685" s="1" t="s">
        <v>277</v>
      </c>
      <c r="E4685" s="12">
        <v>0.91666666666666663</v>
      </c>
      <c r="F4685" s="1">
        <v>5.891</v>
      </c>
      <c r="G4685" s="1">
        <v>9.6999999999999993</v>
      </c>
      <c r="H4685" s="1">
        <v>6.3760000000000003</v>
      </c>
      <c r="I4685" s="1">
        <v>5.7770000000000001</v>
      </c>
      <c r="J4685" s="1">
        <v>2.3E-2</v>
      </c>
      <c r="K4685" s="1">
        <v>5.9</v>
      </c>
      <c r="L4685" s="1">
        <v>10.204000000000001</v>
      </c>
      <c r="M4685" s="1">
        <v>6.7069999999999999</v>
      </c>
      <c r="N4685" s="1">
        <v>6.077</v>
      </c>
      <c r="O4685" s="1">
        <v>2.3E-2</v>
      </c>
      <c r="P4685" s="1"/>
    </row>
    <row r="4686" spans="1:16" ht="13.5" x14ac:dyDescent="0.35">
      <c r="A4686" s="1">
        <v>4679</v>
      </c>
      <c r="B4686" s="1">
        <v>4679</v>
      </c>
      <c r="C4686" s="1">
        <v>4680</v>
      </c>
      <c r="D4686" s="1" t="s">
        <v>277</v>
      </c>
      <c r="E4686" s="12">
        <v>0.95833333333333337</v>
      </c>
      <c r="F4686" s="1">
        <v>0.26800000000000002</v>
      </c>
      <c r="G4686" s="1">
        <v>0.28199999999999997</v>
      </c>
      <c r="H4686" s="1">
        <v>0.33300000000000002</v>
      </c>
      <c r="I4686" s="1">
        <v>7.0999999999999994E-2</v>
      </c>
      <c r="J4686" s="1">
        <v>0.104</v>
      </c>
      <c r="K4686" s="1">
        <v>0.247</v>
      </c>
      <c r="L4686" s="1">
        <v>0.29199999999999998</v>
      </c>
      <c r="M4686" s="1">
        <v>0.34499999999999997</v>
      </c>
      <c r="N4686" s="1">
        <v>7.9000000000000001E-2</v>
      </c>
      <c r="O4686" s="1">
        <v>0.105</v>
      </c>
      <c r="P4686" s="1"/>
    </row>
    <row r="4687" spans="1:16" ht="13.5" x14ac:dyDescent="0.35">
      <c r="A4687" s="1">
        <v>4680</v>
      </c>
      <c r="B4687" s="1">
        <v>4680</v>
      </c>
      <c r="C4687" s="1">
        <v>4681</v>
      </c>
      <c r="D4687" s="1" t="s">
        <v>278</v>
      </c>
      <c r="E4687" s="12">
        <v>0</v>
      </c>
      <c r="F4687" s="1">
        <v>5.2050000000000001</v>
      </c>
      <c r="G4687" s="1">
        <v>8.0760000000000005</v>
      </c>
      <c r="H4687" s="1">
        <v>5.508</v>
      </c>
      <c r="I4687" s="1">
        <v>4.5359999999999996</v>
      </c>
      <c r="J4687" s="1">
        <v>0.80700000000000005</v>
      </c>
      <c r="K4687" s="1">
        <v>5.1120000000000001</v>
      </c>
      <c r="L4687" s="1">
        <v>8.4890000000000008</v>
      </c>
      <c r="M4687" s="1">
        <v>5.7880000000000003</v>
      </c>
      <c r="N4687" s="1">
        <v>4.7649999999999997</v>
      </c>
      <c r="O4687" s="1">
        <v>7.532</v>
      </c>
      <c r="P4687" s="1"/>
    </row>
    <row r="4688" spans="1:16" ht="13.5" x14ac:dyDescent="0.35">
      <c r="A4688" s="1">
        <v>4681</v>
      </c>
      <c r="B4688" s="1">
        <v>4681</v>
      </c>
      <c r="C4688" s="1">
        <v>4682</v>
      </c>
      <c r="D4688" s="1" t="s">
        <v>278</v>
      </c>
      <c r="E4688" s="12">
        <v>4.1666666666666664E-2</v>
      </c>
      <c r="F4688" s="1">
        <v>3.641</v>
      </c>
      <c r="G4688" s="1">
        <v>5.3170000000000002</v>
      </c>
      <c r="H4688" s="1">
        <v>4.1239999999999997</v>
      </c>
      <c r="I4688" s="1">
        <v>1.8240000000000001</v>
      </c>
      <c r="J4688" s="1">
        <v>1.4330000000000001</v>
      </c>
      <c r="K4688" s="1">
        <v>3.5720000000000001</v>
      </c>
      <c r="L4688" s="1">
        <v>5.5919999999999996</v>
      </c>
      <c r="M4688" s="1">
        <v>4.3369999999999997</v>
      </c>
      <c r="N4688" s="1">
        <v>1.917</v>
      </c>
      <c r="O4688" s="1">
        <v>18.376999999999999</v>
      </c>
      <c r="P4688" s="1"/>
    </row>
    <row r="4689" spans="1:16" ht="13.5" x14ac:dyDescent="0.35">
      <c r="A4689" s="1">
        <v>4682</v>
      </c>
      <c r="B4689" s="1">
        <v>4682</v>
      </c>
      <c r="C4689" s="1">
        <v>4683</v>
      </c>
      <c r="D4689" s="1" t="s">
        <v>278</v>
      </c>
      <c r="E4689" s="12">
        <v>8.3333333333333329E-2</v>
      </c>
      <c r="F4689" s="1">
        <v>2.9119999999999999</v>
      </c>
      <c r="G4689" s="1">
        <v>4.0579999999999998</v>
      </c>
      <c r="H4689" s="1">
        <v>3.0129999999999999</v>
      </c>
      <c r="I4689" s="1">
        <v>1.665</v>
      </c>
      <c r="J4689" s="1">
        <v>1.528</v>
      </c>
      <c r="K4689" s="1">
        <v>2.9119999999999999</v>
      </c>
      <c r="L4689" s="1">
        <v>4.2610000000000001</v>
      </c>
      <c r="M4689" s="1">
        <v>3.1629999999999998</v>
      </c>
      <c r="N4689" s="1">
        <v>1.744</v>
      </c>
      <c r="O4689" s="1">
        <v>15.413</v>
      </c>
      <c r="P4689" s="1"/>
    </row>
    <row r="4690" spans="1:16" ht="13.5" x14ac:dyDescent="0.35">
      <c r="A4690" s="1">
        <v>4683</v>
      </c>
      <c r="B4690" s="1">
        <v>4683</v>
      </c>
      <c r="C4690" s="1">
        <v>4684</v>
      </c>
      <c r="D4690" s="1" t="s">
        <v>278</v>
      </c>
      <c r="E4690" s="12">
        <v>0.125</v>
      </c>
      <c r="F4690" s="1">
        <v>6.6740000000000004</v>
      </c>
      <c r="G4690" s="1">
        <v>8.1170000000000009</v>
      </c>
      <c r="H4690" s="1">
        <v>6.6630000000000003</v>
      </c>
      <c r="I4690" s="1">
        <v>1.506</v>
      </c>
      <c r="J4690" s="1">
        <v>3.9239999999999999</v>
      </c>
      <c r="K4690" s="1">
        <v>6.5289999999999999</v>
      </c>
      <c r="L4690" s="1">
        <v>8.5280000000000005</v>
      </c>
      <c r="M4690" s="1">
        <v>6.9980000000000002</v>
      </c>
      <c r="N4690" s="1">
        <v>1.5740000000000001</v>
      </c>
      <c r="O4690" s="1">
        <v>10.56</v>
      </c>
      <c r="P4690" s="1"/>
    </row>
    <row r="4691" spans="1:16" ht="13.5" x14ac:dyDescent="0.35">
      <c r="A4691" s="1">
        <v>4684</v>
      </c>
      <c r="B4691" s="1">
        <v>4684</v>
      </c>
      <c r="C4691" s="1">
        <v>4685</v>
      </c>
      <c r="D4691" s="1" t="s">
        <v>278</v>
      </c>
      <c r="E4691" s="12">
        <v>0.16666666666666666</v>
      </c>
      <c r="F4691" s="1">
        <v>5.4560000000000004</v>
      </c>
      <c r="G4691" s="1">
        <v>8.0609999999999999</v>
      </c>
      <c r="H4691" s="1">
        <v>6.1219999999999999</v>
      </c>
      <c r="I4691" s="1">
        <v>2.9129999999999998</v>
      </c>
      <c r="J4691" s="1">
        <v>1.2549999999999999</v>
      </c>
      <c r="K4691" s="1">
        <v>5.61</v>
      </c>
      <c r="L4691" s="1">
        <v>8.5030000000000001</v>
      </c>
      <c r="M4691" s="1">
        <v>6.4640000000000004</v>
      </c>
      <c r="N4691" s="1">
        <v>3.0870000000000002</v>
      </c>
      <c r="O4691" s="1">
        <v>34.408000000000001</v>
      </c>
      <c r="P4691" s="1"/>
    </row>
    <row r="4692" spans="1:16" ht="13.5" x14ac:dyDescent="0.35">
      <c r="A4692" s="1">
        <v>4685</v>
      </c>
      <c r="B4692" s="1">
        <v>4685</v>
      </c>
      <c r="C4692" s="1">
        <v>4686</v>
      </c>
      <c r="D4692" s="1" t="s">
        <v>278</v>
      </c>
      <c r="E4692" s="12">
        <v>0.20833333333333334</v>
      </c>
      <c r="F4692" s="1">
        <v>2.7810000000000001</v>
      </c>
      <c r="G4692" s="1">
        <v>3.919</v>
      </c>
      <c r="H4692" s="1">
        <v>2.83</v>
      </c>
      <c r="I4692" s="1">
        <v>0.88600000000000001</v>
      </c>
      <c r="J4692" s="1">
        <v>4.0590000000000002</v>
      </c>
      <c r="K4692" s="1">
        <v>2.782</v>
      </c>
      <c r="L4692" s="1">
        <v>4.1550000000000002</v>
      </c>
      <c r="M4692" s="1">
        <v>3.01</v>
      </c>
      <c r="N4692" s="1">
        <v>0.96399999999999997</v>
      </c>
      <c r="O4692" s="1">
        <v>13.145</v>
      </c>
      <c r="P4692" s="1"/>
    </row>
    <row r="4693" spans="1:16" ht="13.5" x14ac:dyDescent="0.35">
      <c r="A4693" s="1">
        <v>4686</v>
      </c>
      <c r="B4693" s="1">
        <v>4686</v>
      </c>
      <c r="C4693" s="1">
        <v>4687</v>
      </c>
      <c r="D4693" s="1" t="s">
        <v>278</v>
      </c>
      <c r="E4693" s="12">
        <v>0.25</v>
      </c>
      <c r="F4693" s="1">
        <v>6.7569999999999997</v>
      </c>
      <c r="G4693" s="1">
        <v>7.1660000000000004</v>
      </c>
      <c r="H4693" s="1">
        <v>6.367</v>
      </c>
      <c r="I4693" s="1">
        <v>0.02</v>
      </c>
      <c r="J4693" s="1">
        <v>0.51</v>
      </c>
      <c r="K4693" s="1">
        <v>6.7450000000000001</v>
      </c>
      <c r="L4693" s="1">
        <v>7.508</v>
      </c>
      <c r="M4693" s="1">
        <v>6.6669999999999998</v>
      </c>
      <c r="N4693" s="1">
        <v>0.01</v>
      </c>
      <c r="O4693" s="1">
        <v>2.464</v>
      </c>
      <c r="P4693" s="1"/>
    </row>
    <row r="4694" spans="1:16" ht="13.5" x14ac:dyDescent="0.35">
      <c r="A4694" s="1">
        <v>4687</v>
      </c>
      <c r="B4694" s="1">
        <v>4687</v>
      </c>
      <c r="C4694" s="1">
        <v>4688</v>
      </c>
      <c r="D4694" s="1" t="s">
        <v>278</v>
      </c>
      <c r="E4694" s="12">
        <v>0.29166666666666669</v>
      </c>
      <c r="F4694" s="1">
        <v>12.223000000000001</v>
      </c>
      <c r="G4694" s="1">
        <v>12.632</v>
      </c>
      <c r="H4694" s="1">
        <v>12.108000000000001</v>
      </c>
      <c r="I4694" s="1">
        <v>8.6760000000000002</v>
      </c>
      <c r="J4694" s="1">
        <v>8.6760000000000002</v>
      </c>
      <c r="K4694" s="1">
        <v>12.234</v>
      </c>
      <c r="L4694" s="1">
        <v>12.839</v>
      </c>
      <c r="M4694" s="1">
        <v>12.287000000000001</v>
      </c>
      <c r="N4694" s="1">
        <v>8.6760000000000002</v>
      </c>
      <c r="O4694" s="1">
        <v>8.6760000000000002</v>
      </c>
      <c r="P4694" s="1"/>
    </row>
    <row r="4695" spans="1:16" ht="13.5" x14ac:dyDescent="0.35">
      <c r="A4695" s="1">
        <v>4688</v>
      </c>
      <c r="B4695" s="1">
        <v>4688</v>
      </c>
      <c r="C4695" s="1">
        <v>4689</v>
      </c>
      <c r="D4695" s="1" t="s">
        <v>278</v>
      </c>
      <c r="E4695" s="12">
        <v>0.33333333333333331</v>
      </c>
      <c r="F4695" s="1">
        <v>2.1389999999999998</v>
      </c>
      <c r="G4695" s="1">
        <v>2.9990000000000001</v>
      </c>
      <c r="H4695" s="1">
        <v>2.0990000000000002</v>
      </c>
      <c r="I4695" s="1">
        <v>1.9019999999999999</v>
      </c>
      <c r="J4695" s="1">
        <v>2.4009999999999998</v>
      </c>
      <c r="K4695" s="1">
        <v>2.1509999999999998</v>
      </c>
      <c r="L4695" s="1">
        <v>3.1230000000000002</v>
      </c>
      <c r="M4695" s="1">
        <v>2.1760000000000002</v>
      </c>
      <c r="N4695" s="1">
        <v>1.968</v>
      </c>
      <c r="O4695" s="1">
        <v>3.923</v>
      </c>
      <c r="P4695" s="1"/>
    </row>
    <row r="4696" spans="1:16" ht="13.5" x14ac:dyDescent="0.35">
      <c r="A4696" s="1">
        <v>4689</v>
      </c>
      <c r="B4696" s="1">
        <v>4689</v>
      </c>
      <c r="C4696" s="1">
        <v>4690</v>
      </c>
      <c r="D4696" s="1" t="s">
        <v>278</v>
      </c>
      <c r="E4696" s="12">
        <v>0.375</v>
      </c>
      <c r="F4696" s="1">
        <v>0.38400000000000001</v>
      </c>
      <c r="G4696" s="1">
        <v>0.97199999999999998</v>
      </c>
      <c r="H4696" s="1">
        <v>0.43</v>
      </c>
      <c r="I4696" s="1">
        <v>1.294</v>
      </c>
      <c r="J4696" s="1">
        <v>2.0289999999999999</v>
      </c>
      <c r="K4696" s="1">
        <v>0.41799999999999998</v>
      </c>
      <c r="L4696" s="1">
        <v>1.012</v>
      </c>
      <c r="M4696" s="1">
        <v>0.441</v>
      </c>
      <c r="N4696" s="1">
        <v>1.35</v>
      </c>
      <c r="O4696" s="1">
        <v>6.73</v>
      </c>
      <c r="P4696" s="1"/>
    </row>
    <row r="4697" spans="1:16" ht="13.5" x14ac:dyDescent="0.35">
      <c r="A4697" s="1">
        <v>4690</v>
      </c>
      <c r="B4697" s="1">
        <v>4690</v>
      </c>
      <c r="C4697" s="1">
        <v>4691</v>
      </c>
      <c r="D4697" s="1" t="s">
        <v>278</v>
      </c>
      <c r="E4697" s="12">
        <v>0.41666666666666669</v>
      </c>
      <c r="F4697" s="1">
        <v>4.8070000000000004</v>
      </c>
      <c r="G4697" s="1">
        <v>5.7969999999999997</v>
      </c>
      <c r="H4697" s="1">
        <v>4.2889999999999997</v>
      </c>
      <c r="I4697" s="1">
        <v>1.5469999999999999</v>
      </c>
      <c r="J4697" s="1">
        <v>2.8570000000000002</v>
      </c>
      <c r="K4697" s="1">
        <v>4.6580000000000004</v>
      </c>
      <c r="L4697" s="1">
        <v>6.0750000000000002</v>
      </c>
      <c r="M4697" s="1">
        <v>4.4870000000000001</v>
      </c>
      <c r="N4697" s="1">
        <v>1.603</v>
      </c>
      <c r="O4697" s="1">
        <v>4.4119999999999999</v>
      </c>
      <c r="P4697" s="1"/>
    </row>
    <row r="4698" spans="1:16" ht="13.5" x14ac:dyDescent="0.35">
      <c r="A4698" s="1">
        <v>4691</v>
      </c>
      <c r="B4698" s="1">
        <v>4691</v>
      </c>
      <c r="C4698" s="1">
        <v>4692</v>
      </c>
      <c r="D4698" s="1" t="s">
        <v>278</v>
      </c>
      <c r="E4698" s="12">
        <v>0.45833333333333331</v>
      </c>
      <c r="F4698" s="1">
        <v>7.8730000000000002</v>
      </c>
      <c r="G4698" s="1">
        <v>11.771000000000001</v>
      </c>
      <c r="H4698" s="1">
        <v>8.4559999999999995</v>
      </c>
      <c r="I4698" s="1">
        <v>4.3570000000000002</v>
      </c>
      <c r="J4698" s="1">
        <v>7.4180000000000001</v>
      </c>
      <c r="K4698" s="1">
        <v>8.8170000000000002</v>
      </c>
      <c r="L4698" s="1">
        <v>12.438000000000001</v>
      </c>
      <c r="M4698" s="1">
        <v>8.9510000000000005</v>
      </c>
      <c r="N4698" s="1">
        <v>4.6390000000000002</v>
      </c>
      <c r="O4698" s="1">
        <v>10.369</v>
      </c>
      <c r="P4698" s="1"/>
    </row>
    <row r="4699" spans="1:16" ht="13.5" x14ac:dyDescent="0.35">
      <c r="A4699" s="1">
        <v>4692</v>
      </c>
      <c r="B4699" s="1">
        <v>4692</v>
      </c>
      <c r="C4699" s="1">
        <v>4693</v>
      </c>
      <c r="D4699" s="1" t="s">
        <v>278</v>
      </c>
      <c r="E4699" s="12">
        <v>0.5</v>
      </c>
      <c r="F4699" s="1">
        <v>5.9829999999999997</v>
      </c>
      <c r="G4699" s="1">
        <v>7.4669999999999996</v>
      </c>
      <c r="H4699" s="1">
        <v>6.7480000000000002</v>
      </c>
      <c r="I4699" s="1">
        <v>1.5289999999999999</v>
      </c>
      <c r="J4699" s="1">
        <v>2.8969999999999998</v>
      </c>
      <c r="K4699" s="1">
        <v>5.5720000000000001</v>
      </c>
      <c r="L4699" s="1">
        <v>7.7869999999999999</v>
      </c>
      <c r="M4699" s="1">
        <v>7.0309999999999997</v>
      </c>
      <c r="N4699" s="1">
        <v>1.5409999999999999</v>
      </c>
      <c r="O4699" s="1">
        <v>6.6829999999999998</v>
      </c>
      <c r="P4699" s="1"/>
    </row>
    <row r="4700" spans="1:16" ht="13.5" x14ac:dyDescent="0.35">
      <c r="A4700" s="1">
        <v>4693</v>
      </c>
      <c r="B4700" s="1">
        <v>4693</v>
      </c>
      <c r="C4700" s="1">
        <v>4694</v>
      </c>
      <c r="D4700" s="1" t="s">
        <v>278</v>
      </c>
      <c r="E4700" s="12">
        <v>0.54166666666666663</v>
      </c>
      <c r="F4700" s="1">
        <v>1.714</v>
      </c>
      <c r="G4700" s="1">
        <v>1.367</v>
      </c>
      <c r="H4700" s="1">
        <v>1.1759999999999999</v>
      </c>
      <c r="I4700" s="1">
        <v>1.276</v>
      </c>
      <c r="J4700" s="1">
        <v>5.1890000000000001</v>
      </c>
      <c r="K4700" s="1">
        <v>0.433</v>
      </c>
      <c r="L4700" s="1">
        <v>1.3660000000000001</v>
      </c>
      <c r="M4700" s="1">
        <v>1.165</v>
      </c>
      <c r="N4700" s="1">
        <v>1.2709999999999999</v>
      </c>
      <c r="O4700" s="1">
        <v>2.9319999999999999</v>
      </c>
      <c r="P4700" s="1"/>
    </row>
    <row r="4701" spans="1:16" ht="13.5" x14ac:dyDescent="0.35">
      <c r="A4701" s="1">
        <v>4694</v>
      </c>
      <c r="B4701" s="1">
        <v>4694</v>
      </c>
      <c r="C4701" s="1">
        <v>4695</v>
      </c>
      <c r="D4701" s="1" t="s">
        <v>278</v>
      </c>
      <c r="E4701" s="12">
        <v>0.58333333333333337</v>
      </c>
      <c r="F4701" s="1">
        <v>2.2149999999999999</v>
      </c>
      <c r="G4701" s="1">
        <v>3.4409999999999998</v>
      </c>
      <c r="H4701" s="1">
        <v>2.508</v>
      </c>
      <c r="I4701" s="1">
        <v>1.85</v>
      </c>
      <c r="J4701" s="1">
        <v>3.9079999999999999</v>
      </c>
      <c r="K4701" s="1">
        <v>4.5750000000000002</v>
      </c>
      <c r="L4701" s="1">
        <v>3.5790000000000002</v>
      </c>
      <c r="M4701" s="1">
        <v>2.5979999999999999</v>
      </c>
      <c r="N4701" s="1">
        <v>1.905</v>
      </c>
      <c r="O4701" s="1">
        <v>12.76</v>
      </c>
      <c r="P4701" s="1"/>
    </row>
    <row r="4702" spans="1:16" ht="13.5" x14ac:dyDescent="0.35">
      <c r="A4702" s="1">
        <v>4695</v>
      </c>
      <c r="B4702" s="1">
        <v>4695</v>
      </c>
      <c r="C4702" s="1">
        <v>4696</v>
      </c>
      <c r="D4702" s="1" t="s">
        <v>278</v>
      </c>
      <c r="E4702" s="12">
        <v>0.625</v>
      </c>
      <c r="F4702" s="1">
        <v>5.766</v>
      </c>
      <c r="G4702" s="1">
        <v>9.0839999999999996</v>
      </c>
      <c r="H4702" s="1">
        <v>6.2619999999999996</v>
      </c>
      <c r="I4702" s="1">
        <v>4.2619999999999996</v>
      </c>
      <c r="J4702" s="1">
        <v>9.0999999999999998E-2</v>
      </c>
      <c r="K4702" s="1">
        <v>5.8810000000000002</v>
      </c>
      <c r="L4702" s="1">
        <v>9.5559999999999992</v>
      </c>
      <c r="M4702" s="1">
        <v>6.5869999999999997</v>
      </c>
      <c r="N4702" s="1">
        <v>4.4829999999999997</v>
      </c>
      <c r="O4702" s="1">
        <v>41.829000000000001</v>
      </c>
      <c r="P4702" s="1"/>
    </row>
    <row r="4703" spans="1:16" ht="13.5" x14ac:dyDescent="0.35">
      <c r="A4703" s="1">
        <v>4696</v>
      </c>
      <c r="B4703" s="1">
        <v>4696</v>
      </c>
      <c r="C4703" s="1">
        <v>4697</v>
      </c>
      <c r="D4703" s="1" t="s">
        <v>278</v>
      </c>
      <c r="E4703" s="12">
        <v>0.66666666666666663</v>
      </c>
      <c r="F4703" s="1">
        <v>22.562000000000001</v>
      </c>
      <c r="G4703" s="1">
        <v>27.795000000000002</v>
      </c>
      <c r="H4703" s="1">
        <v>21.353999999999999</v>
      </c>
      <c r="I4703" s="1">
        <v>19.651</v>
      </c>
      <c r="J4703" s="1">
        <v>23.896999999999998</v>
      </c>
      <c r="K4703" s="1">
        <v>27.178999999999998</v>
      </c>
      <c r="L4703" s="1">
        <v>28.739000000000001</v>
      </c>
      <c r="M4703" s="1">
        <v>21.963000000000001</v>
      </c>
      <c r="N4703" s="1">
        <v>20.170999999999999</v>
      </c>
      <c r="O4703" s="1">
        <v>41.662999999999997</v>
      </c>
      <c r="P4703" s="1"/>
    </row>
    <row r="4704" spans="1:16" ht="13.5" x14ac:dyDescent="0.35">
      <c r="A4704" s="1">
        <v>4697</v>
      </c>
      <c r="B4704" s="1">
        <v>4697</v>
      </c>
      <c r="C4704" s="1">
        <v>4698</v>
      </c>
      <c r="D4704" s="1" t="s">
        <v>278</v>
      </c>
      <c r="E4704" s="12">
        <v>0.70833333333333337</v>
      </c>
      <c r="F4704" s="1">
        <v>0.872</v>
      </c>
      <c r="G4704" s="1">
        <v>3.16</v>
      </c>
      <c r="H4704" s="1">
        <v>2.6</v>
      </c>
      <c r="I4704" s="1">
        <v>0.56499999999999995</v>
      </c>
      <c r="J4704" s="1">
        <v>2.758</v>
      </c>
      <c r="K4704" s="1">
        <v>1.885</v>
      </c>
      <c r="L4704" s="1">
        <v>3.306</v>
      </c>
      <c r="M4704" s="1">
        <v>2.7170000000000001</v>
      </c>
      <c r="N4704" s="1">
        <v>0.57599999999999996</v>
      </c>
      <c r="O4704" s="1">
        <v>37.569000000000003</v>
      </c>
      <c r="P4704" s="1"/>
    </row>
    <row r="4705" spans="1:16" ht="13.5" x14ac:dyDescent="0.35">
      <c r="A4705" s="1">
        <v>4698</v>
      </c>
      <c r="B4705" s="1">
        <v>4698</v>
      </c>
      <c r="C4705" s="1">
        <v>4699</v>
      </c>
      <c r="D4705" s="1" t="s">
        <v>278</v>
      </c>
      <c r="E4705" s="12">
        <v>0.75</v>
      </c>
      <c r="F4705" s="1">
        <v>5.3419999999999996</v>
      </c>
      <c r="G4705" s="1">
        <v>9.0020000000000007</v>
      </c>
      <c r="H4705" s="1">
        <v>5.6239999999999997</v>
      </c>
      <c r="I4705" s="1">
        <v>5.2089999999999996</v>
      </c>
      <c r="J4705" s="1">
        <v>3.1230000000000002</v>
      </c>
      <c r="K4705" s="1">
        <v>7.3120000000000003</v>
      </c>
      <c r="L4705" s="1">
        <v>9.49</v>
      </c>
      <c r="M4705" s="1">
        <v>5.9359999999999999</v>
      </c>
      <c r="N4705" s="1">
        <v>5.5</v>
      </c>
      <c r="O4705" s="1">
        <v>29.669</v>
      </c>
      <c r="P4705" s="1"/>
    </row>
    <row r="4706" spans="1:16" ht="13.5" x14ac:dyDescent="0.35">
      <c r="A4706" s="1">
        <v>4699</v>
      </c>
      <c r="B4706" s="1">
        <v>4699</v>
      </c>
      <c r="C4706" s="1">
        <v>4700</v>
      </c>
      <c r="D4706" s="1" t="s">
        <v>278</v>
      </c>
      <c r="E4706" s="12">
        <v>0.79166666666666663</v>
      </c>
      <c r="F4706" s="1">
        <v>8.1370000000000005</v>
      </c>
      <c r="G4706" s="1">
        <v>11.632</v>
      </c>
      <c r="H4706" s="1">
        <v>8.0090000000000003</v>
      </c>
      <c r="I4706" s="1">
        <v>4.6859999999999999</v>
      </c>
      <c r="J4706" s="1">
        <v>13.941000000000001</v>
      </c>
      <c r="K4706" s="1">
        <v>8.2690000000000001</v>
      </c>
      <c r="L4706" s="1">
        <v>12.256</v>
      </c>
      <c r="M4706" s="1">
        <v>8.4440000000000008</v>
      </c>
      <c r="N4706" s="1">
        <v>4.9480000000000004</v>
      </c>
      <c r="O4706" s="1">
        <v>39.262999999999998</v>
      </c>
      <c r="P4706" s="1"/>
    </row>
    <row r="4707" spans="1:16" ht="13.5" x14ac:dyDescent="0.35">
      <c r="A4707" s="1">
        <v>4700</v>
      </c>
      <c r="B4707" s="1">
        <v>4700</v>
      </c>
      <c r="C4707" s="1">
        <v>4701</v>
      </c>
      <c r="D4707" s="1" t="s">
        <v>278</v>
      </c>
      <c r="E4707" s="12">
        <v>0.83333333333333337</v>
      </c>
      <c r="F4707" s="1">
        <v>4.407</v>
      </c>
      <c r="G4707" s="1">
        <v>5.5789999999999997</v>
      </c>
      <c r="H4707" s="1">
        <v>4.4850000000000003</v>
      </c>
      <c r="I4707" s="1">
        <v>1.198</v>
      </c>
      <c r="J4707" s="1">
        <v>0.184</v>
      </c>
      <c r="K4707" s="1">
        <v>4.4020000000000001</v>
      </c>
      <c r="L4707" s="1">
        <v>5.8540000000000001</v>
      </c>
      <c r="M4707" s="1">
        <v>4.7030000000000003</v>
      </c>
      <c r="N4707" s="1">
        <v>1.244</v>
      </c>
      <c r="O4707" s="1">
        <v>7.3029999999999999</v>
      </c>
      <c r="P4707" s="1"/>
    </row>
    <row r="4708" spans="1:16" ht="13.5" x14ac:dyDescent="0.35">
      <c r="A4708" s="1">
        <v>4701</v>
      </c>
      <c r="B4708" s="1">
        <v>4701</v>
      </c>
      <c r="C4708" s="1">
        <v>4702</v>
      </c>
      <c r="D4708" s="1" t="s">
        <v>278</v>
      </c>
      <c r="E4708" s="12">
        <v>0.875</v>
      </c>
      <c r="F4708" s="1">
        <v>10.933999999999999</v>
      </c>
      <c r="G4708" s="1">
        <v>13.77</v>
      </c>
      <c r="H4708" s="1">
        <v>10.853999999999999</v>
      </c>
      <c r="I4708" s="1">
        <v>3.0779999999999998</v>
      </c>
      <c r="J4708" s="1">
        <v>0.182</v>
      </c>
      <c r="K4708" s="1">
        <v>10.920999999999999</v>
      </c>
      <c r="L4708" s="1">
        <v>14.472</v>
      </c>
      <c r="M4708" s="1">
        <v>11.404999999999999</v>
      </c>
      <c r="N4708" s="1">
        <v>3.2240000000000002</v>
      </c>
      <c r="O4708" s="1">
        <v>16.381</v>
      </c>
      <c r="P4708" s="1"/>
    </row>
    <row r="4709" spans="1:16" ht="13.5" x14ac:dyDescent="0.35">
      <c r="A4709" s="1">
        <v>4702</v>
      </c>
      <c r="B4709" s="1">
        <v>4702</v>
      </c>
      <c r="C4709" s="1">
        <v>4703</v>
      </c>
      <c r="D4709" s="1" t="s">
        <v>278</v>
      </c>
      <c r="E4709" s="12">
        <v>0.91666666666666663</v>
      </c>
      <c r="F4709" s="1">
        <v>5.7539999999999996</v>
      </c>
      <c r="G4709" s="1">
        <v>6.9260000000000002</v>
      </c>
      <c r="H4709" s="1">
        <v>5.87</v>
      </c>
      <c r="I4709" s="1">
        <v>0.59499999999999997</v>
      </c>
      <c r="J4709" s="1">
        <v>0.17799999999999999</v>
      </c>
      <c r="K4709" s="1">
        <v>5.7809999999999997</v>
      </c>
      <c r="L4709" s="1">
        <v>7.3</v>
      </c>
      <c r="M4709" s="1">
        <v>6.19</v>
      </c>
      <c r="N4709" s="1">
        <v>0.64100000000000001</v>
      </c>
      <c r="O4709" s="1">
        <v>10.565</v>
      </c>
      <c r="P4709" s="1"/>
    </row>
    <row r="4710" spans="1:16" ht="13.5" x14ac:dyDescent="0.35">
      <c r="A4710" s="1">
        <v>4703</v>
      </c>
      <c r="B4710" s="1">
        <v>4703</v>
      </c>
      <c r="C4710" s="1">
        <v>4704</v>
      </c>
      <c r="D4710" s="1" t="s">
        <v>278</v>
      </c>
      <c r="E4710" s="12">
        <v>0.95833333333333337</v>
      </c>
      <c r="F4710" s="1">
        <v>3.7429999999999999</v>
      </c>
      <c r="G4710" s="1">
        <v>4.8810000000000002</v>
      </c>
      <c r="H4710" s="1">
        <v>3.331</v>
      </c>
      <c r="I4710" s="1">
        <v>1.8029999999999999</v>
      </c>
      <c r="J4710" s="1">
        <v>0.312</v>
      </c>
      <c r="K4710" s="1">
        <v>3.7210000000000001</v>
      </c>
      <c r="L4710" s="1">
        <v>5.1150000000000002</v>
      </c>
      <c r="M4710" s="1">
        <v>3.4830000000000001</v>
      </c>
      <c r="N4710" s="1">
        <v>1.877</v>
      </c>
      <c r="O4710" s="1">
        <v>8.5299999999999994</v>
      </c>
      <c r="P4710" s="1"/>
    </row>
    <row r="4711" spans="1:16" ht="13.5" x14ac:dyDescent="0.35">
      <c r="A4711" s="1">
        <v>4704</v>
      </c>
      <c r="B4711" s="1">
        <v>4704</v>
      </c>
      <c r="C4711" s="1">
        <v>4705</v>
      </c>
      <c r="D4711" s="1" t="s">
        <v>279</v>
      </c>
      <c r="E4711" s="12">
        <v>0</v>
      </c>
      <c r="F4711" s="1">
        <v>7.0250000000000004</v>
      </c>
      <c r="G4711" s="1">
        <v>9.6780000000000008</v>
      </c>
      <c r="H4711" s="1">
        <v>6.9539999999999997</v>
      </c>
      <c r="I4711" s="1">
        <v>2.5350000000000001</v>
      </c>
      <c r="J4711" s="1">
        <v>3.8180000000000001</v>
      </c>
      <c r="K4711" s="1">
        <v>7.109</v>
      </c>
      <c r="L4711" s="1">
        <v>10.210000000000001</v>
      </c>
      <c r="M4711" s="1">
        <v>7.3440000000000003</v>
      </c>
      <c r="N4711" s="1">
        <v>2.6960000000000002</v>
      </c>
      <c r="O4711" s="1">
        <v>13.823</v>
      </c>
      <c r="P4711" s="1"/>
    </row>
    <row r="4712" spans="1:16" ht="13.5" x14ac:dyDescent="0.35">
      <c r="A4712" s="1">
        <v>4705</v>
      </c>
      <c r="B4712" s="1">
        <v>4705</v>
      </c>
      <c r="C4712" s="1">
        <v>4706</v>
      </c>
      <c r="D4712" s="1" t="s">
        <v>279</v>
      </c>
      <c r="E4712" s="12">
        <v>4.1666666666666664E-2</v>
      </c>
      <c r="F4712" s="1">
        <v>9.2759999999999998</v>
      </c>
      <c r="G4712" s="1">
        <v>11.971</v>
      </c>
      <c r="H4712" s="1">
        <v>8.6449999999999996</v>
      </c>
      <c r="I4712" s="1">
        <v>3.415</v>
      </c>
      <c r="J4712" s="1">
        <v>19.448</v>
      </c>
      <c r="K4712" s="1">
        <v>9.2460000000000004</v>
      </c>
      <c r="L4712" s="1">
        <v>12.563000000000001</v>
      </c>
      <c r="M4712" s="1">
        <v>9.0630000000000006</v>
      </c>
      <c r="N4712" s="1">
        <v>3.5619999999999998</v>
      </c>
      <c r="O4712" s="1">
        <v>5.98</v>
      </c>
      <c r="P4712" s="1"/>
    </row>
    <row r="4713" spans="1:16" ht="13.5" x14ac:dyDescent="0.35">
      <c r="A4713" s="1">
        <v>4706</v>
      </c>
      <c r="B4713" s="1">
        <v>4706</v>
      </c>
      <c r="C4713" s="1">
        <v>4707</v>
      </c>
      <c r="D4713" s="1" t="s">
        <v>279</v>
      </c>
      <c r="E4713" s="12">
        <v>8.3333333333333329E-2</v>
      </c>
      <c r="F4713" s="1">
        <v>10.733000000000001</v>
      </c>
      <c r="G4713" s="1">
        <v>12.869</v>
      </c>
      <c r="H4713" s="1">
        <v>9.8740000000000006</v>
      </c>
      <c r="I4713" s="1">
        <v>1.8120000000000001</v>
      </c>
      <c r="J4713" s="1">
        <v>4.7160000000000002</v>
      </c>
      <c r="K4713" s="1">
        <v>10.798999999999999</v>
      </c>
      <c r="L4713" s="1">
        <v>13.513999999999999</v>
      </c>
      <c r="M4713" s="1">
        <v>10.363</v>
      </c>
      <c r="N4713" s="1">
        <v>1.881</v>
      </c>
      <c r="O4713" s="1">
        <v>0.435</v>
      </c>
      <c r="P4713" s="1"/>
    </row>
    <row r="4714" spans="1:16" ht="13.5" x14ac:dyDescent="0.35">
      <c r="A4714" s="1">
        <v>4707</v>
      </c>
      <c r="B4714" s="1">
        <v>4707</v>
      </c>
      <c r="C4714" s="1">
        <v>4708</v>
      </c>
      <c r="D4714" s="1" t="s">
        <v>279</v>
      </c>
      <c r="E4714" s="12">
        <v>0.125</v>
      </c>
      <c r="F4714" s="1">
        <v>6.3070000000000004</v>
      </c>
      <c r="G4714" s="1">
        <v>8.64</v>
      </c>
      <c r="H4714" s="1">
        <v>5.9880000000000004</v>
      </c>
      <c r="I4714" s="1">
        <v>2.1059999999999999</v>
      </c>
      <c r="J4714" s="1">
        <v>13.221</v>
      </c>
      <c r="K4714" s="1">
        <v>6.3360000000000003</v>
      </c>
      <c r="L4714" s="1">
        <v>9.1189999999999998</v>
      </c>
      <c r="M4714" s="1">
        <v>6.3289999999999997</v>
      </c>
      <c r="N4714" s="1">
        <v>2.2450000000000001</v>
      </c>
      <c r="O4714" s="1">
        <v>0.51300000000000001</v>
      </c>
      <c r="P4714" s="1"/>
    </row>
    <row r="4715" spans="1:16" ht="13.5" x14ac:dyDescent="0.35">
      <c r="A4715" s="1">
        <v>4708</v>
      </c>
      <c r="B4715" s="1">
        <v>4708</v>
      </c>
      <c r="C4715" s="1">
        <v>4709</v>
      </c>
      <c r="D4715" s="1" t="s">
        <v>279</v>
      </c>
      <c r="E4715" s="12">
        <v>0.16666666666666666</v>
      </c>
      <c r="F4715" s="1">
        <v>10.664</v>
      </c>
      <c r="G4715" s="1">
        <v>13.161</v>
      </c>
      <c r="H4715" s="1">
        <v>9.6679999999999993</v>
      </c>
      <c r="I4715" s="1">
        <v>1.5760000000000001</v>
      </c>
      <c r="J4715" s="1">
        <v>6.7039999999999997</v>
      </c>
      <c r="K4715" s="1">
        <v>10.673</v>
      </c>
      <c r="L4715" s="1">
        <v>13.877000000000001</v>
      </c>
      <c r="M4715" s="1">
        <v>10.202999999999999</v>
      </c>
      <c r="N4715" s="1">
        <v>1.6890000000000001</v>
      </c>
      <c r="O4715" s="1">
        <v>0.55400000000000005</v>
      </c>
      <c r="P4715" s="1"/>
    </row>
    <row r="4716" spans="1:16" ht="13.5" x14ac:dyDescent="0.35">
      <c r="A4716" s="1">
        <v>4709</v>
      </c>
      <c r="B4716" s="1">
        <v>4709</v>
      </c>
      <c r="C4716" s="1">
        <v>4710</v>
      </c>
      <c r="D4716" s="1" t="s">
        <v>279</v>
      </c>
      <c r="E4716" s="12">
        <v>0.20833333333333334</v>
      </c>
      <c r="F4716" s="1">
        <v>2.69</v>
      </c>
      <c r="G4716" s="1">
        <v>3.294</v>
      </c>
      <c r="H4716" s="1">
        <v>2.1760000000000002</v>
      </c>
      <c r="I4716" s="1">
        <v>0.26400000000000001</v>
      </c>
      <c r="J4716" s="1">
        <v>2.5030000000000001</v>
      </c>
      <c r="K4716" s="1">
        <v>2.6560000000000001</v>
      </c>
      <c r="L4716" s="1">
        <v>3.4790000000000001</v>
      </c>
      <c r="M4716" s="1">
        <v>2.3029999999999999</v>
      </c>
      <c r="N4716" s="1">
        <v>0.29199999999999998</v>
      </c>
      <c r="O4716" s="1">
        <v>0.93</v>
      </c>
      <c r="P4716" s="1"/>
    </row>
    <row r="4717" spans="1:16" ht="13.5" x14ac:dyDescent="0.35">
      <c r="A4717" s="1">
        <v>4710</v>
      </c>
      <c r="B4717" s="1">
        <v>4710</v>
      </c>
      <c r="C4717" s="1">
        <v>4711</v>
      </c>
      <c r="D4717" s="1" t="s">
        <v>279</v>
      </c>
      <c r="E4717" s="12">
        <v>0.25</v>
      </c>
      <c r="F4717" s="1">
        <v>9.0269999999999992</v>
      </c>
      <c r="G4717" s="1">
        <v>11.198</v>
      </c>
      <c r="H4717" s="1">
        <v>8.73</v>
      </c>
      <c r="I4717" s="1">
        <v>1.7849999999999999</v>
      </c>
      <c r="J4717" s="1">
        <v>1.0429999999999999</v>
      </c>
      <c r="K4717" s="1">
        <v>9.0690000000000008</v>
      </c>
      <c r="L4717" s="1">
        <v>11.782</v>
      </c>
      <c r="M4717" s="1">
        <v>9.1850000000000005</v>
      </c>
      <c r="N4717" s="1">
        <v>1.879</v>
      </c>
      <c r="O4717" s="1">
        <v>11.262</v>
      </c>
      <c r="P4717" s="1"/>
    </row>
    <row r="4718" spans="1:16" ht="13.5" x14ac:dyDescent="0.35">
      <c r="A4718" s="1">
        <v>4711</v>
      </c>
      <c r="B4718" s="1">
        <v>4711</v>
      </c>
      <c r="C4718" s="1">
        <v>4712</v>
      </c>
      <c r="D4718" s="1" t="s">
        <v>279</v>
      </c>
      <c r="E4718" s="12">
        <v>0.29166666666666669</v>
      </c>
      <c r="F4718" s="1">
        <v>8.7769999999999992</v>
      </c>
      <c r="G4718" s="1">
        <v>7.9379999999999997</v>
      </c>
      <c r="H4718" s="1">
        <v>9.2949999999999999</v>
      </c>
      <c r="I4718" s="1">
        <v>7.7539999999999996</v>
      </c>
      <c r="J4718" s="1">
        <v>6.1980000000000004</v>
      </c>
      <c r="K4718" s="1">
        <v>8.875</v>
      </c>
      <c r="L4718" s="1">
        <v>7.859</v>
      </c>
      <c r="M4718" s="1">
        <v>9.2859999999999996</v>
      </c>
      <c r="N4718" s="1">
        <v>7.6660000000000004</v>
      </c>
      <c r="O4718" s="1">
        <v>14.242000000000001</v>
      </c>
      <c r="P4718" s="1"/>
    </row>
    <row r="4719" spans="1:16" ht="13.5" x14ac:dyDescent="0.35">
      <c r="A4719" s="1">
        <v>4712</v>
      </c>
      <c r="B4719" s="1">
        <v>4712</v>
      </c>
      <c r="C4719" s="1">
        <v>4713</v>
      </c>
      <c r="D4719" s="1" t="s">
        <v>279</v>
      </c>
      <c r="E4719" s="12">
        <v>0.33333333333333331</v>
      </c>
      <c r="F4719" s="1">
        <v>10.53</v>
      </c>
      <c r="G4719" s="1">
        <v>13.715999999999999</v>
      </c>
      <c r="H4719" s="1">
        <v>9.8170000000000002</v>
      </c>
      <c r="I4719" s="1">
        <v>3.7080000000000002</v>
      </c>
      <c r="J4719" s="1">
        <v>15.403</v>
      </c>
      <c r="K4719" s="1">
        <v>10.564</v>
      </c>
      <c r="L4719" s="1">
        <v>14.423</v>
      </c>
      <c r="M4719" s="1">
        <v>10.321999999999999</v>
      </c>
      <c r="N4719" s="1">
        <v>3.895</v>
      </c>
      <c r="O4719" s="1">
        <v>7.3879999999999999</v>
      </c>
      <c r="P4719" s="1"/>
    </row>
    <row r="4720" spans="1:16" ht="13.5" x14ac:dyDescent="0.35">
      <c r="A4720" s="1">
        <v>4713</v>
      </c>
      <c r="B4720" s="1">
        <v>4713</v>
      </c>
      <c r="C4720" s="1">
        <v>4714</v>
      </c>
      <c r="D4720" s="1" t="s">
        <v>279</v>
      </c>
      <c r="E4720" s="12">
        <v>0.375</v>
      </c>
      <c r="F4720" s="1">
        <v>1.8640000000000001</v>
      </c>
      <c r="G4720" s="1">
        <v>2.35</v>
      </c>
      <c r="H4720" s="1">
        <v>1.952</v>
      </c>
      <c r="I4720" s="1">
        <v>0.11799999999999999</v>
      </c>
      <c r="J4720" s="1">
        <v>1.111</v>
      </c>
      <c r="K4720" s="1">
        <v>1.9910000000000001</v>
      </c>
      <c r="L4720" s="1">
        <v>2.484</v>
      </c>
      <c r="M4720" s="1">
        <v>2.0649999999999999</v>
      </c>
      <c r="N4720" s="1">
        <v>0.113</v>
      </c>
      <c r="O4720" s="1">
        <v>0.24299999999999999</v>
      </c>
      <c r="P4720" s="1"/>
    </row>
    <row r="4721" spans="1:16" ht="13.5" x14ac:dyDescent="0.35">
      <c r="A4721" s="1">
        <v>4714</v>
      </c>
      <c r="B4721" s="1">
        <v>4714</v>
      </c>
      <c r="C4721" s="1">
        <v>4715</v>
      </c>
      <c r="D4721" s="1" t="s">
        <v>279</v>
      </c>
      <c r="E4721" s="12">
        <v>0.41666666666666669</v>
      </c>
      <c r="F4721" s="1">
        <v>1.6459999999999999</v>
      </c>
      <c r="G4721" s="1">
        <v>1.4930000000000001</v>
      </c>
      <c r="H4721" s="1">
        <v>1.5269999999999999</v>
      </c>
      <c r="I4721" s="1">
        <v>0.46600000000000003</v>
      </c>
      <c r="J4721" s="1">
        <v>3.746</v>
      </c>
      <c r="K4721" s="1">
        <v>1.6950000000000001</v>
      </c>
      <c r="L4721" s="1">
        <v>1.556</v>
      </c>
      <c r="M4721" s="1">
        <v>1.591</v>
      </c>
      <c r="N4721" s="1">
        <v>0.50600000000000001</v>
      </c>
      <c r="O4721" s="1">
        <v>3.99</v>
      </c>
      <c r="P4721" s="1"/>
    </row>
    <row r="4722" spans="1:16" ht="13.5" x14ac:dyDescent="0.35">
      <c r="A4722" s="1">
        <v>4715</v>
      </c>
      <c r="B4722" s="1">
        <v>4715</v>
      </c>
      <c r="C4722" s="1">
        <v>4716</v>
      </c>
      <c r="D4722" s="1" t="s">
        <v>279</v>
      </c>
      <c r="E4722" s="12">
        <v>0.45833333333333331</v>
      </c>
      <c r="F4722" s="1">
        <v>10.063000000000001</v>
      </c>
      <c r="G4722" s="1">
        <v>12.500999999999999</v>
      </c>
      <c r="H4722" s="1">
        <v>10.196999999999999</v>
      </c>
      <c r="I4722" s="1">
        <v>1.732</v>
      </c>
      <c r="J4722" s="1">
        <v>8.8149999999999995</v>
      </c>
      <c r="K4722" s="1">
        <v>9.7989999999999995</v>
      </c>
      <c r="L4722" s="1">
        <v>13.183</v>
      </c>
      <c r="M4722" s="1">
        <v>10.759</v>
      </c>
      <c r="N4722" s="1">
        <v>1.853</v>
      </c>
      <c r="O4722" s="1">
        <v>3.1659999999999999</v>
      </c>
      <c r="P4722" s="1"/>
    </row>
    <row r="4723" spans="1:16" ht="13.5" x14ac:dyDescent="0.35">
      <c r="A4723" s="1">
        <v>4716</v>
      </c>
      <c r="B4723" s="1">
        <v>4716</v>
      </c>
      <c r="C4723" s="1">
        <v>4717</v>
      </c>
      <c r="D4723" s="1" t="s">
        <v>279</v>
      </c>
      <c r="E4723" s="12">
        <v>0.5</v>
      </c>
      <c r="F4723" s="1">
        <v>8.1839999999999993</v>
      </c>
      <c r="G4723" s="1">
        <v>10.237</v>
      </c>
      <c r="H4723" s="1">
        <v>7.9</v>
      </c>
      <c r="I4723" s="1">
        <v>3.4830000000000001</v>
      </c>
      <c r="J4723" s="1">
        <v>8.1489999999999991</v>
      </c>
      <c r="K4723" s="1">
        <v>7.827</v>
      </c>
      <c r="L4723" s="1">
        <v>10.733000000000001</v>
      </c>
      <c r="M4723" s="1">
        <v>8.2739999999999991</v>
      </c>
      <c r="N4723" s="1">
        <v>3.6280000000000001</v>
      </c>
      <c r="O4723" s="1">
        <v>4.468</v>
      </c>
      <c r="P4723" s="1"/>
    </row>
    <row r="4724" spans="1:16" ht="13.5" x14ac:dyDescent="0.35">
      <c r="A4724" s="1">
        <v>4717</v>
      </c>
      <c r="B4724" s="1">
        <v>4717</v>
      </c>
      <c r="C4724" s="1">
        <v>4718</v>
      </c>
      <c r="D4724" s="1" t="s">
        <v>279</v>
      </c>
      <c r="E4724" s="12">
        <v>0.54166666666666663</v>
      </c>
      <c r="F4724" s="1">
        <v>2.5470000000000002</v>
      </c>
      <c r="G4724" s="1">
        <v>4.1619999999999999</v>
      </c>
      <c r="H4724" s="1">
        <v>2.6760000000000002</v>
      </c>
      <c r="I4724" s="1">
        <v>1.786</v>
      </c>
      <c r="J4724" s="1">
        <v>3.6320000000000001</v>
      </c>
      <c r="K4724" s="1">
        <v>2.8780000000000001</v>
      </c>
      <c r="L4724" s="1">
        <v>4.4020000000000001</v>
      </c>
      <c r="M4724" s="1">
        <v>2.8380000000000001</v>
      </c>
      <c r="N4724" s="1">
        <v>1.9019999999999999</v>
      </c>
      <c r="O4724" s="1">
        <v>1.524</v>
      </c>
      <c r="P4724" s="1"/>
    </row>
    <row r="4725" spans="1:16" ht="13.5" x14ac:dyDescent="0.35">
      <c r="A4725" s="1">
        <v>4718</v>
      </c>
      <c r="B4725" s="1">
        <v>4718</v>
      </c>
      <c r="C4725" s="1">
        <v>4719</v>
      </c>
      <c r="D4725" s="1" t="s">
        <v>279</v>
      </c>
      <c r="E4725" s="12">
        <v>0.58333333333333337</v>
      </c>
      <c r="F4725" s="1">
        <v>0.218</v>
      </c>
      <c r="G4725" s="1">
        <v>0.67100000000000004</v>
      </c>
      <c r="H4725" s="1">
        <v>0.109</v>
      </c>
      <c r="I4725" s="1">
        <v>0.55700000000000005</v>
      </c>
      <c r="J4725" s="1">
        <v>2.8079999999999998</v>
      </c>
      <c r="K4725" s="1">
        <v>0.27800000000000002</v>
      </c>
      <c r="L4725" s="1">
        <v>0.72</v>
      </c>
      <c r="M4725" s="1">
        <v>0.128</v>
      </c>
      <c r="N4725" s="1">
        <v>0.59899999999999998</v>
      </c>
      <c r="O4725" s="1">
        <v>5.9459999999999997</v>
      </c>
      <c r="P4725" s="1"/>
    </row>
    <row r="4726" spans="1:16" ht="13.5" x14ac:dyDescent="0.35">
      <c r="A4726" s="1">
        <v>4719</v>
      </c>
      <c r="B4726" s="1">
        <v>4719</v>
      </c>
      <c r="C4726" s="1">
        <v>4720</v>
      </c>
      <c r="D4726" s="1" t="s">
        <v>279</v>
      </c>
      <c r="E4726" s="12">
        <v>0.625</v>
      </c>
      <c r="F4726" s="1">
        <v>10.071</v>
      </c>
      <c r="G4726" s="1">
        <v>13.685</v>
      </c>
      <c r="H4726" s="1">
        <v>10.472</v>
      </c>
      <c r="I4726" s="1">
        <v>4.3049999999999997</v>
      </c>
      <c r="J4726" s="1">
        <v>3.6949999999999998</v>
      </c>
      <c r="K4726" s="1">
        <v>10.423999999999999</v>
      </c>
      <c r="L4726" s="1">
        <v>14.391</v>
      </c>
      <c r="M4726" s="1">
        <v>11.010999999999999</v>
      </c>
      <c r="N4726" s="1">
        <v>4.5220000000000002</v>
      </c>
      <c r="O4726" s="1">
        <v>12.685</v>
      </c>
      <c r="P4726" s="1"/>
    </row>
    <row r="4727" spans="1:16" ht="13.5" x14ac:dyDescent="0.35">
      <c r="A4727" s="1">
        <v>4720</v>
      </c>
      <c r="B4727" s="1">
        <v>4720</v>
      </c>
      <c r="C4727" s="1">
        <v>4721</v>
      </c>
      <c r="D4727" s="1" t="s">
        <v>279</v>
      </c>
      <c r="E4727" s="12">
        <v>0.66666666666666663</v>
      </c>
      <c r="F4727" s="1">
        <v>16.920000000000002</v>
      </c>
      <c r="G4727" s="1">
        <v>19.103000000000002</v>
      </c>
      <c r="H4727" s="1">
        <v>16.995999999999999</v>
      </c>
      <c r="I4727" s="1">
        <v>11.529</v>
      </c>
      <c r="J4727" s="1">
        <v>12.858000000000001</v>
      </c>
      <c r="K4727" s="1">
        <v>16.882999999999999</v>
      </c>
      <c r="L4727" s="1">
        <v>19.61</v>
      </c>
      <c r="M4727" s="1">
        <v>17.393000000000001</v>
      </c>
      <c r="N4727" s="1">
        <v>11.641</v>
      </c>
      <c r="O4727" s="1">
        <v>9.3650000000000002</v>
      </c>
      <c r="P4727" s="1"/>
    </row>
    <row r="4728" spans="1:16" ht="13.5" x14ac:dyDescent="0.35">
      <c r="A4728" s="1">
        <v>4721</v>
      </c>
      <c r="B4728" s="1">
        <v>4721</v>
      </c>
      <c r="C4728" s="1">
        <v>4722</v>
      </c>
      <c r="D4728" s="1" t="s">
        <v>279</v>
      </c>
      <c r="E4728" s="12">
        <v>0.70833333333333337</v>
      </c>
      <c r="F4728" s="1">
        <v>0.82199999999999995</v>
      </c>
      <c r="G4728" s="1">
        <v>0.95099999999999996</v>
      </c>
      <c r="H4728" s="1">
        <v>0.87</v>
      </c>
      <c r="I4728" s="1">
        <v>1.4E-2</v>
      </c>
      <c r="J4728" s="1">
        <v>1.1579999999999999</v>
      </c>
      <c r="K4728" s="1">
        <v>0.76200000000000001</v>
      </c>
      <c r="L4728" s="1">
        <v>1.0029999999999999</v>
      </c>
      <c r="M4728" s="1">
        <v>0.91700000000000004</v>
      </c>
      <c r="N4728" s="1">
        <v>1.2E-2</v>
      </c>
      <c r="O4728" s="1">
        <v>7.6619999999999999</v>
      </c>
      <c r="P4728" s="1"/>
    </row>
    <row r="4729" spans="1:16" ht="13.5" x14ac:dyDescent="0.35">
      <c r="A4729" s="1">
        <v>4722</v>
      </c>
      <c r="B4729" s="1">
        <v>4722</v>
      </c>
      <c r="C4729" s="1">
        <v>4723</v>
      </c>
      <c r="D4729" s="1" t="s">
        <v>279</v>
      </c>
      <c r="E4729" s="12">
        <v>0.75</v>
      </c>
      <c r="F4729" s="1">
        <v>5.7190000000000003</v>
      </c>
      <c r="G4729" s="1">
        <v>7.734</v>
      </c>
      <c r="H4729" s="1">
        <v>5.56</v>
      </c>
      <c r="I4729" s="1">
        <v>2.597</v>
      </c>
      <c r="J4729" s="1">
        <v>6.7450000000000001</v>
      </c>
      <c r="K4729" s="1">
        <v>5.6829999999999998</v>
      </c>
      <c r="L4729" s="1">
        <v>8.1319999999999997</v>
      </c>
      <c r="M4729" s="1">
        <v>5.8449999999999998</v>
      </c>
      <c r="N4729" s="1">
        <v>2.7290000000000001</v>
      </c>
      <c r="O4729" s="1">
        <v>34.494</v>
      </c>
      <c r="P4729" s="1"/>
    </row>
    <row r="4730" spans="1:16" ht="13.5" x14ac:dyDescent="0.35">
      <c r="A4730" s="1">
        <v>4723</v>
      </c>
      <c r="B4730" s="1">
        <v>4723</v>
      </c>
      <c r="C4730" s="1">
        <v>4724</v>
      </c>
      <c r="D4730" s="1" t="s">
        <v>279</v>
      </c>
      <c r="E4730" s="12">
        <v>0.79166666666666663</v>
      </c>
      <c r="F4730" s="1">
        <v>8.8840000000000003</v>
      </c>
      <c r="G4730" s="1">
        <v>11.962999999999999</v>
      </c>
      <c r="H4730" s="1">
        <v>8.8030000000000008</v>
      </c>
      <c r="I4730" s="1">
        <v>3.5720000000000001</v>
      </c>
      <c r="J4730" s="1">
        <v>6.9820000000000002</v>
      </c>
      <c r="K4730" s="1">
        <v>8.9160000000000004</v>
      </c>
      <c r="L4730" s="1">
        <v>12.59</v>
      </c>
      <c r="M4730" s="1">
        <v>9.266</v>
      </c>
      <c r="N4730" s="1">
        <v>3.762</v>
      </c>
      <c r="O4730" s="1">
        <v>32.673999999999999</v>
      </c>
      <c r="P4730" s="1"/>
    </row>
    <row r="4731" spans="1:16" ht="13.5" x14ac:dyDescent="0.35">
      <c r="A4731" s="1">
        <v>4724</v>
      </c>
      <c r="B4731" s="1">
        <v>4724</v>
      </c>
      <c r="C4731" s="1">
        <v>4725</v>
      </c>
      <c r="D4731" s="1" t="s">
        <v>279</v>
      </c>
      <c r="E4731" s="12">
        <v>0.83333333333333337</v>
      </c>
      <c r="F4731" s="1">
        <v>1.454</v>
      </c>
      <c r="G4731" s="1">
        <v>1.5880000000000001</v>
      </c>
      <c r="H4731" s="1">
        <v>1.3560000000000001</v>
      </c>
      <c r="I4731" s="1">
        <v>0.09</v>
      </c>
      <c r="J4731" s="1">
        <v>1.7490000000000001</v>
      </c>
      <c r="K4731" s="1">
        <v>1.427</v>
      </c>
      <c r="L4731" s="1">
        <v>1.6619999999999999</v>
      </c>
      <c r="M4731" s="1">
        <v>1.4179999999999999</v>
      </c>
      <c r="N4731" s="1">
        <v>8.5999999999999993E-2</v>
      </c>
      <c r="O4731" s="1">
        <v>2.77</v>
      </c>
      <c r="P4731" s="1"/>
    </row>
    <row r="4732" spans="1:16" ht="13.5" x14ac:dyDescent="0.35">
      <c r="A4732" s="1">
        <v>4725</v>
      </c>
      <c r="B4732" s="1">
        <v>4725</v>
      </c>
      <c r="C4732" s="1">
        <v>4726</v>
      </c>
      <c r="D4732" s="1" t="s">
        <v>279</v>
      </c>
      <c r="E4732" s="12">
        <v>0.875</v>
      </c>
      <c r="F4732" s="1">
        <v>15.692</v>
      </c>
      <c r="G4732" s="1">
        <v>19.837</v>
      </c>
      <c r="H4732" s="1">
        <v>15.058</v>
      </c>
      <c r="I4732" s="1">
        <v>4.6520000000000001</v>
      </c>
      <c r="J4732" s="1">
        <v>0.48799999999999999</v>
      </c>
      <c r="K4732" s="1">
        <v>15.686</v>
      </c>
      <c r="L4732" s="1">
        <v>20.844000000000001</v>
      </c>
      <c r="M4732" s="1">
        <v>15.816000000000001</v>
      </c>
      <c r="N4732" s="1">
        <v>4.8680000000000003</v>
      </c>
      <c r="O4732" s="1">
        <v>21.582999999999998</v>
      </c>
      <c r="P4732" s="1"/>
    </row>
    <row r="4733" spans="1:16" ht="13.5" x14ac:dyDescent="0.35">
      <c r="A4733" s="1">
        <v>4726</v>
      </c>
      <c r="B4733" s="1">
        <v>4726</v>
      </c>
      <c r="C4733" s="1">
        <v>4727</v>
      </c>
      <c r="D4733" s="1" t="s">
        <v>279</v>
      </c>
      <c r="E4733" s="12">
        <v>0.91666666666666663</v>
      </c>
      <c r="F4733" s="1">
        <v>5.6740000000000004</v>
      </c>
      <c r="G4733" s="1">
        <v>6.9820000000000002</v>
      </c>
      <c r="H4733" s="1">
        <v>5.4429999999999996</v>
      </c>
      <c r="I4733" s="1">
        <v>0.55900000000000005</v>
      </c>
      <c r="J4733" s="1">
        <v>0.40500000000000003</v>
      </c>
      <c r="K4733" s="1">
        <v>5.6890000000000001</v>
      </c>
      <c r="L4733" s="1">
        <v>7.3659999999999997</v>
      </c>
      <c r="M4733" s="1">
        <v>5.7480000000000002</v>
      </c>
      <c r="N4733" s="1">
        <v>0.60899999999999999</v>
      </c>
      <c r="O4733" s="1">
        <v>12.27</v>
      </c>
      <c r="P4733" s="1"/>
    </row>
    <row r="4734" spans="1:16" ht="13.5" x14ac:dyDescent="0.35">
      <c r="A4734" s="1">
        <v>4727</v>
      </c>
      <c r="B4734" s="1">
        <v>4727</v>
      </c>
      <c r="C4734" s="1">
        <v>4728</v>
      </c>
      <c r="D4734" s="1" t="s">
        <v>279</v>
      </c>
      <c r="E4734" s="12">
        <v>0.95833333333333337</v>
      </c>
      <c r="F4734" s="1">
        <v>1.2410000000000001</v>
      </c>
      <c r="G4734" s="1">
        <v>1.425</v>
      </c>
      <c r="H4734" s="1">
        <v>1.2270000000000001</v>
      </c>
      <c r="I4734" s="1">
        <v>0.35399999999999998</v>
      </c>
      <c r="J4734" s="1">
        <v>0.23</v>
      </c>
      <c r="K4734" s="1">
        <v>1.3109999999999999</v>
      </c>
      <c r="L4734" s="1">
        <v>1.5109999999999999</v>
      </c>
      <c r="M4734" s="1">
        <v>1.3029999999999999</v>
      </c>
      <c r="N4734" s="1">
        <v>0.36</v>
      </c>
      <c r="O4734" s="1">
        <v>11.6</v>
      </c>
      <c r="P4734" s="1"/>
    </row>
    <row r="4735" spans="1:16" ht="13.5" x14ac:dyDescent="0.35">
      <c r="A4735" s="1">
        <v>4728</v>
      </c>
      <c r="B4735" s="1">
        <v>4728</v>
      </c>
      <c r="C4735" s="1">
        <v>4729</v>
      </c>
      <c r="D4735" s="1" t="s">
        <v>280</v>
      </c>
      <c r="E4735" s="12">
        <v>0</v>
      </c>
      <c r="F4735" s="1">
        <v>9.08</v>
      </c>
      <c r="G4735" s="1">
        <v>11.986000000000001</v>
      </c>
      <c r="H4735" s="1">
        <v>8.8190000000000008</v>
      </c>
      <c r="I4735" s="1">
        <v>2.899</v>
      </c>
      <c r="J4735" s="1">
        <v>0.14699999999999999</v>
      </c>
      <c r="K4735" s="1">
        <v>9.1370000000000005</v>
      </c>
      <c r="L4735" s="1">
        <v>12.618</v>
      </c>
      <c r="M4735" s="1">
        <v>9.2859999999999996</v>
      </c>
      <c r="N4735" s="1">
        <v>3.0569999999999999</v>
      </c>
      <c r="O4735" s="1">
        <v>2.806</v>
      </c>
      <c r="P4735" s="1"/>
    </row>
    <row r="4736" spans="1:16" ht="13.5" x14ac:dyDescent="0.35">
      <c r="A4736" s="1">
        <v>4729</v>
      </c>
      <c r="B4736" s="1">
        <v>4729</v>
      </c>
      <c r="C4736" s="1">
        <v>4730</v>
      </c>
      <c r="D4736" s="1" t="s">
        <v>280</v>
      </c>
      <c r="E4736" s="12">
        <v>4.1666666666666664E-2</v>
      </c>
      <c r="F4736" s="1">
        <v>5.1790000000000003</v>
      </c>
      <c r="G4736" s="1">
        <v>6.0549999999999997</v>
      </c>
      <c r="H4736" s="1">
        <v>4.9859999999999998</v>
      </c>
      <c r="I4736" s="1">
        <v>0.253</v>
      </c>
      <c r="J4736" s="1">
        <v>13.044</v>
      </c>
      <c r="K4736" s="1">
        <v>5.2510000000000003</v>
      </c>
      <c r="L4736" s="1">
        <v>6.3630000000000004</v>
      </c>
      <c r="M4736" s="1">
        <v>5.2389999999999999</v>
      </c>
      <c r="N4736" s="1">
        <v>0.25900000000000001</v>
      </c>
      <c r="O4736" s="1">
        <v>1.9419999999999999</v>
      </c>
      <c r="P4736" s="1"/>
    </row>
    <row r="4737" spans="1:16" ht="13.5" x14ac:dyDescent="0.35">
      <c r="A4737" s="1">
        <v>4730</v>
      </c>
      <c r="B4737" s="1">
        <v>4730</v>
      </c>
      <c r="C4737" s="1">
        <v>4731</v>
      </c>
      <c r="D4737" s="1" t="s">
        <v>280</v>
      </c>
      <c r="E4737" s="12">
        <v>8.3333333333333329E-2</v>
      </c>
      <c r="F4737" s="1">
        <v>18.338999999999999</v>
      </c>
      <c r="G4737" s="1">
        <v>23.638999999999999</v>
      </c>
      <c r="H4737" s="1">
        <v>17.323</v>
      </c>
      <c r="I4737" s="1">
        <v>5.9710000000000001</v>
      </c>
      <c r="J4737" s="1">
        <v>58.259</v>
      </c>
      <c r="K4737" s="1">
        <v>18.308</v>
      </c>
      <c r="L4737" s="1">
        <v>24.856000000000002</v>
      </c>
      <c r="M4737" s="1">
        <v>18.210999999999999</v>
      </c>
      <c r="N4737" s="1">
        <v>6.2679999999999998</v>
      </c>
      <c r="O4737" s="1">
        <v>4.8659999999999997</v>
      </c>
      <c r="P4737" s="1"/>
    </row>
    <row r="4738" spans="1:16" ht="13.5" x14ac:dyDescent="0.35">
      <c r="A4738" s="1">
        <v>4731</v>
      </c>
      <c r="B4738" s="1">
        <v>4731</v>
      </c>
      <c r="C4738" s="1">
        <v>4732</v>
      </c>
      <c r="D4738" s="1" t="s">
        <v>280</v>
      </c>
      <c r="E4738" s="12">
        <v>0.125</v>
      </c>
      <c r="F4738" s="1">
        <v>8.4309999999999992</v>
      </c>
      <c r="G4738" s="1">
        <v>9.577</v>
      </c>
      <c r="H4738" s="1">
        <v>7.9850000000000003</v>
      </c>
      <c r="I4738" s="1">
        <v>0.34899999999999998</v>
      </c>
      <c r="J4738" s="1">
        <v>1.5549999999999999</v>
      </c>
      <c r="K4738" s="1">
        <v>8.5960000000000001</v>
      </c>
      <c r="L4738" s="1">
        <v>10.083</v>
      </c>
      <c r="M4738" s="1">
        <v>8.4079999999999995</v>
      </c>
      <c r="N4738" s="1">
        <v>0.36</v>
      </c>
      <c r="O4738" s="1">
        <v>6.3010000000000002</v>
      </c>
      <c r="P4738" s="1"/>
    </row>
    <row r="4739" spans="1:16" ht="13.5" x14ac:dyDescent="0.35">
      <c r="A4739" s="1">
        <v>4732</v>
      </c>
      <c r="B4739" s="1">
        <v>4732</v>
      </c>
      <c r="C4739" s="1">
        <v>4733</v>
      </c>
      <c r="D4739" s="1" t="s">
        <v>280</v>
      </c>
      <c r="E4739" s="12">
        <v>0.16666666666666666</v>
      </c>
      <c r="F4739" s="1">
        <v>13.605</v>
      </c>
      <c r="G4739" s="1">
        <v>18.393000000000001</v>
      </c>
      <c r="H4739" s="1">
        <v>13.023</v>
      </c>
      <c r="I4739" s="1">
        <v>5.7220000000000004</v>
      </c>
      <c r="J4739" s="1">
        <v>53.435000000000002</v>
      </c>
      <c r="K4739" s="1">
        <v>13.627000000000001</v>
      </c>
      <c r="L4739" s="1">
        <v>19.341999999999999</v>
      </c>
      <c r="M4739" s="1">
        <v>13.694000000000001</v>
      </c>
      <c r="N4739" s="1">
        <v>6.0129999999999999</v>
      </c>
      <c r="O4739" s="1">
        <v>0.14599999999999999</v>
      </c>
      <c r="P4739" s="1"/>
    </row>
    <row r="4740" spans="1:16" ht="13.5" x14ac:dyDescent="0.35">
      <c r="A4740" s="1">
        <v>4733</v>
      </c>
      <c r="B4740" s="1">
        <v>4733</v>
      </c>
      <c r="C4740" s="1">
        <v>4734</v>
      </c>
      <c r="D4740" s="1" t="s">
        <v>280</v>
      </c>
      <c r="E4740" s="12">
        <v>0.20833333333333334</v>
      </c>
      <c r="F4740" s="1">
        <v>2.032</v>
      </c>
      <c r="G4740" s="1">
        <v>2.6259999999999999</v>
      </c>
      <c r="H4740" s="1">
        <v>1.7210000000000001</v>
      </c>
      <c r="I4740" s="1">
        <v>1.3180000000000001</v>
      </c>
      <c r="J4740" s="1">
        <v>16.134</v>
      </c>
      <c r="K4740" s="1">
        <v>1.8560000000000001</v>
      </c>
      <c r="L4740" s="1">
        <v>2.754</v>
      </c>
      <c r="M4740" s="1">
        <v>1.8009999999999999</v>
      </c>
      <c r="N4740" s="1">
        <v>1.377</v>
      </c>
      <c r="O4740" s="1">
        <v>0.182</v>
      </c>
      <c r="P4740" s="1"/>
    </row>
    <row r="4741" spans="1:16" ht="13.5" x14ac:dyDescent="0.35">
      <c r="A4741" s="1">
        <v>4734</v>
      </c>
      <c r="B4741" s="1">
        <v>4734</v>
      </c>
      <c r="C4741" s="1">
        <v>4735</v>
      </c>
      <c r="D4741" s="1" t="s">
        <v>280</v>
      </c>
      <c r="E4741" s="12">
        <v>0.25</v>
      </c>
      <c r="F4741" s="1">
        <v>3.375</v>
      </c>
      <c r="G4741" s="1">
        <v>4.7469999999999999</v>
      </c>
      <c r="H4741" s="1">
        <v>3.2149999999999999</v>
      </c>
      <c r="I4741" s="1">
        <v>1.865</v>
      </c>
      <c r="J4741" s="1">
        <v>4.5469999999999997</v>
      </c>
      <c r="K4741" s="1">
        <v>3.4660000000000002</v>
      </c>
      <c r="L4741" s="1">
        <v>5.0019999999999998</v>
      </c>
      <c r="M4741" s="1">
        <v>3.39</v>
      </c>
      <c r="N4741" s="1">
        <v>1.97</v>
      </c>
      <c r="O4741" s="1">
        <v>8.1739999999999995</v>
      </c>
      <c r="P4741" s="1"/>
    </row>
    <row r="4742" spans="1:16" ht="13.5" x14ac:dyDescent="0.35">
      <c r="A4742" s="1">
        <v>4735</v>
      </c>
      <c r="B4742" s="1">
        <v>4735</v>
      </c>
      <c r="C4742" s="1">
        <v>4736</v>
      </c>
      <c r="D4742" s="1" t="s">
        <v>280</v>
      </c>
      <c r="E4742" s="12">
        <v>0.29166666666666669</v>
      </c>
      <c r="F4742" s="1">
        <v>10.507</v>
      </c>
      <c r="G4742" s="1">
        <v>10.121</v>
      </c>
      <c r="H4742" s="1">
        <v>11.089</v>
      </c>
      <c r="I4742" s="1">
        <v>7.4619999999999997</v>
      </c>
      <c r="J4742" s="1">
        <v>5.1999999999999998E-2</v>
      </c>
      <c r="K4742" s="1">
        <v>10.06</v>
      </c>
      <c r="L4742" s="1">
        <v>10.138999999999999</v>
      </c>
      <c r="M4742" s="1">
        <v>11.157999999999999</v>
      </c>
      <c r="N4742" s="1">
        <v>7.3419999999999996</v>
      </c>
      <c r="O4742" s="1">
        <v>21.22</v>
      </c>
      <c r="P4742" s="1"/>
    </row>
    <row r="4743" spans="1:16" ht="13.5" x14ac:dyDescent="0.35">
      <c r="A4743" s="1">
        <v>4736</v>
      </c>
      <c r="B4743" s="1">
        <v>4736</v>
      </c>
      <c r="C4743" s="1">
        <v>4737</v>
      </c>
      <c r="D4743" s="1" t="s">
        <v>280</v>
      </c>
      <c r="E4743" s="12">
        <v>0.33333333333333331</v>
      </c>
      <c r="F4743" s="1">
        <v>0.25700000000000001</v>
      </c>
      <c r="G4743" s="1">
        <v>0.20300000000000001</v>
      </c>
      <c r="H4743" s="1">
        <v>0.29799999999999999</v>
      </c>
      <c r="I4743" s="1">
        <v>0.55400000000000005</v>
      </c>
      <c r="J4743" s="1">
        <v>1.071</v>
      </c>
      <c r="K4743" s="1">
        <v>0.14199999999999999</v>
      </c>
      <c r="L4743" s="1">
        <v>0.23499999999999999</v>
      </c>
      <c r="M4743" s="1">
        <v>0.29299999999999998</v>
      </c>
      <c r="N4743" s="1">
        <v>0.60499999999999998</v>
      </c>
      <c r="O4743" s="1">
        <v>10.826000000000001</v>
      </c>
      <c r="P4743" s="1"/>
    </row>
    <row r="4744" spans="1:16" ht="13.5" x14ac:dyDescent="0.35">
      <c r="A4744" s="1">
        <v>4737</v>
      </c>
      <c r="B4744" s="1">
        <v>4737</v>
      </c>
      <c r="C4744" s="1">
        <v>4738</v>
      </c>
      <c r="D4744" s="1" t="s">
        <v>280</v>
      </c>
      <c r="E4744" s="12">
        <v>0.375</v>
      </c>
      <c r="F4744" s="1">
        <v>3.4380000000000002</v>
      </c>
      <c r="G4744" s="1">
        <v>7.0209999999999999</v>
      </c>
      <c r="H4744" s="1">
        <v>3.847</v>
      </c>
      <c r="I4744" s="1">
        <v>4.875</v>
      </c>
      <c r="J4744" s="1">
        <v>3.8069999999999999</v>
      </c>
      <c r="K4744" s="1">
        <v>3.6080000000000001</v>
      </c>
      <c r="L4744" s="1">
        <v>7.4020000000000001</v>
      </c>
      <c r="M4744" s="1">
        <v>4.0629999999999997</v>
      </c>
      <c r="N4744" s="1">
        <v>5.1449999999999996</v>
      </c>
      <c r="O4744" s="1">
        <v>32.963000000000001</v>
      </c>
      <c r="P4744" s="1"/>
    </row>
    <row r="4745" spans="1:16" ht="13.5" x14ac:dyDescent="0.35">
      <c r="A4745" s="1">
        <v>4738</v>
      </c>
      <c r="B4745" s="1">
        <v>4738</v>
      </c>
      <c r="C4745" s="1">
        <v>4739</v>
      </c>
      <c r="D4745" s="1" t="s">
        <v>280</v>
      </c>
      <c r="E4745" s="12">
        <v>0.41666666666666669</v>
      </c>
      <c r="F4745" s="1">
        <v>1.742</v>
      </c>
      <c r="G4745" s="1">
        <v>4.657</v>
      </c>
      <c r="H4745" s="1">
        <v>2.4430000000000001</v>
      </c>
      <c r="I4745" s="1">
        <v>3.9249999999999998</v>
      </c>
      <c r="J4745" s="1">
        <v>13.122999999999999</v>
      </c>
      <c r="K4745" s="1">
        <v>0.40400000000000003</v>
      </c>
      <c r="L4745" s="1">
        <v>4.8789999999999996</v>
      </c>
      <c r="M4745" s="1">
        <v>2.5499999999999998</v>
      </c>
      <c r="N4745" s="1">
        <v>4.109</v>
      </c>
      <c r="O4745" s="1">
        <v>60.024000000000001</v>
      </c>
      <c r="P4745" s="1"/>
    </row>
    <row r="4746" spans="1:16" ht="13.5" x14ac:dyDescent="0.35">
      <c r="A4746" s="1">
        <v>4739</v>
      </c>
      <c r="B4746" s="1">
        <v>4739</v>
      </c>
      <c r="C4746" s="1">
        <v>4740</v>
      </c>
      <c r="D4746" s="1" t="s">
        <v>280</v>
      </c>
      <c r="E4746" s="12">
        <v>0.45833333333333331</v>
      </c>
      <c r="F4746" s="1">
        <v>8.8010000000000002</v>
      </c>
      <c r="G4746" s="1">
        <v>8.3369999999999997</v>
      </c>
      <c r="H4746" s="1">
        <v>5.0720000000000001</v>
      </c>
      <c r="I4746" s="1">
        <v>4.8159999999999998</v>
      </c>
      <c r="J4746" s="1">
        <v>26.530999999999999</v>
      </c>
      <c r="K4746" s="1">
        <v>7.2089999999999996</v>
      </c>
      <c r="L4746" s="1">
        <v>8.8049999999999997</v>
      </c>
      <c r="M4746" s="1">
        <v>5.37</v>
      </c>
      <c r="N4746" s="1">
        <v>5.101</v>
      </c>
      <c r="O4746" s="1">
        <v>67.790999999999997</v>
      </c>
      <c r="P4746" s="1"/>
    </row>
    <row r="4747" spans="1:16" ht="13.5" x14ac:dyDescent="0.35">
      <c r="A4747" s="1">
        <v>4740</v>
      </c>
      <c r="B4747" s="1">
        <v>4740</v>
      </c>
      <c r="C4747" s="1">
        <v>4741</v>
      </c>
      <c r="D4747" s="1" t="s">
        <v>280</v>
      </c>
      <c r="E4747" s="12">
        <v>0.5</v>
      </c>
      <c r="F4747" s="1">
        <v>5.12</v>
      </c>
      <c r="G4747" s="1">
        <v>5.0919999999999996</v>
      </c>
      <c r="H4747" s="1">
        <v>2.4180000000000001</v>
      </c>
      <c r="I4747" s="1">
        <v>4.5880000000000001</v>
      </c>
      <c r="J4747" s="1">
        <v>6.83</v>
      </c>
      <c r="K4747" s="1">
        <v>6.8380000000000001</v>
      </c>
      <c r="L4747" s="1">
        <v>5.4119999999999999</v>
      </c>
      <c r="M4747" s="1">
        <v>2.5990000000000002</v>
      </c>
      <c r="N4747" s="1">
        <v>4.8819999999999997</v>
      </c>
      <c r="O4747" s="1">
        <v>36.905000000000001</v>
      </c>
      <c r="P4747" s="1"/>
    </row>
    <row r="4748" spans="1:16" ht="13.5" x14ac:dyDescent="0.35">
      <c r="A4748" s="1">
        <v>4741</v>
      </c>
      <c r="B4748" s="1">
        <v>4741</v>
      </c>
      <c r="C4748" s="1">
        <v>4742</v>
      </c>
      <c r="D4748" s="1" t="s">
        <v>280</v>
      </c>
      <c r="E4748" s="12">
        <v>0.54166666666666663</v>
      </c>
      <c r="F4748" s="1">
        <v>5.8849999999999998</v>
      </c>
      <c r="G4748" s="1">
        <v>3.0190000000000001</v>
      </c>
      <c r="H4748" s="1">
        <v>0.94599999999999995</v>
      </c>
      <c r="I4748" s="1">
        <v>3.6680000000000001</v>
      </c>
      <c r="J4748" s="1">
        <v>0.129</v>
      </c>
      <c r="K4748" s="1">
        <v>10.807</v>
      </c>
      <c r="L4748" s="1">
        <v>3.2509999999999999</v>
      </c>
      <c r="M4748" s="1">
        <v>1.07</v>
      </c>
      <c r="N4748" s="1">
        <v>3.9340000000000002</v>
      </c>
      <c r="O4748" s="1">
        <v>15.502000000000001</v>
      </c>
      <c r="P4748" s="1"/>
    </row>
    <row r="4749" spans="1:16" ht="13.5" x14ac:dyDescent="0.35">
      <c r="A4749" s="1">
        <v>4742</v>
      </c>
      <c r="B4749" s="1">
        <v>4742</v>
      </c>
      <c r="C4749" s="1">
        <v>4743</v>
      </c>
      <c r="D4749" s="1" t="s">
        <v>280</v>
      </c>
      <c r="E4749" s="12">
        <v>0.58333333333333337</v>
      </c>
      <c r="F4749" s="1">
        <v>28.881</v>
      </c>
      <c r="G4749" s="1">
        <v>29.561</v>
      </c>
      <c r="H4749" s="1">
        <v>16.922000000000001</v>
      </c>
      <c r="I4749" s="1">
        <v>22.587</v>
      </c>
      <c r="J4749" s="1">
        <v>26.713000000000001</v>
      </c>
      <c r="K4749" s="1">
        <v>36.524999999999999</v>
      </c>
      <c r="L4749" s="1">
        <v>31.06</v>
      </c>
      <c r="M4749" s="1">
        <v>17.763000000000002</v>
      </c>
      <c r="N4749" s="1">
        <v>23.722000000000001</v>
      </c>
      <c r="O4749" s="1">
        <v>72.477999999999994</v>
      </c>
      <c r="P4749" s="1"/>
    </row>
    <row r="4750" spans="1:16" ht="13.5" x14ac:dyDescent="0.35">
      <c r="A4750" s="1">
        <v>4743</v>
      </c>
      <c r="B4750" s="1">
        <v>4743</v>
      </c>
      <c r="C4750" s="1">
        <v>4744</v>
      </c>
      <c r="D4750" s="1" t="s">
        <v>280</v>
      </c>
      <c r="E4750" s="12">
        <v>0.625</v>
      </c>
      <c r="F4750" s="1">
        <v>8.5000000000000006E-2</v>
      </c>
      <c r="G4750" s="1">
        <v>8.7999999999999995E-2</v>
      </c>
      <c r="H4750" s="1">
        <v>8.7999999999999995E-2</v>
      </c>
      <c r="I4750" s="1">
        <v>8.7999999999999995E-2</v>
      </c>
      <c r="J4750" s="1">
        <v>8.7999999999999995E-2</v>
      </c>
      <c r="K4750" s="1">
        <v>0.47699999999999998</v>
      </c>
      <c r="L4750" s="1">
        <v>9.5000000000000001E-2</v>
      </c>
      <c r="M4750" s="1">
        <v>9.5000000000000001E-2</v>
      </c>
      <c r="N4750" s="1">
        <v>9.5000000000000001E-2</v>
      </c>
      <c r="O4750" s="1">
        <v>9.5000000000000001E-2</v>
      </c>
      <c r="P4750" s="1"/>
    </row>
    <row r="4751" spans="1:16" ht="13.5" x14ac:dyDescent="0.35">
      <c r="A4751" s="1">
        <v>4744</v>
      </c>
      <c r="B4751" s="1">
        <v>4744</v>
      </c>
      <c r="C4751" s="1">
        <v>4745</v>
      </c>
      <c r="D4751" s="1" t="s">
        <v>280</v>
      </c>
      <c r="E4751" s="12">
        <v>0.66666666666666663</v>
      </c>
      <c r="F4751" s="1">
        <v>16.777000000000001</v>
      </c>
      <c r="G4751" s="1">
        <v>19.562999999999999</v>
      </c>
      <c r="H4751" s="1">
        <v>16.632000000000001</v>
      </c>
      <c r="I4751" s="1">
        <v>14.355</v>
      </c>
      <c r="J4751" s="1">
        <v>13.975</v>
      </c>
      <c r="K4751" s="1">
        <v>16.876999999999999</v>
      </c>
      <c r="L4751" s="1">
        <v>20.079000000000001</v>
      </c>
      <c r="M4751" s="1">
        <v>16.995000000000001</v>
      </c>
      <c r="N4751" s="1">
        <v>14.599</v>
      </c>
      <c r="O4751" s="1">
        <v>16.119</v>
      </c>
      <c r="P4751" s="1"/>
    </row>
    <row r="4752" spans="1:16" ht="13.5" x14ac:dyDescent="0.35">
      <c r="A4752" s="1">
        <v>4745</v>
      </c>
      <c r="B4752" s="1">
        <v>4745</v>
      </c>
      <c r="C4752" s="1">
        <v>4746</v>
      </c>
      <c r="D4752" s="1" t="s">
        <v>280</v>
      </c>
      <c r="E4752" s="12">
        <v>0.70833333333333337</v>
      </c>
      <c r="F4752" s="1">
        <v>6.9029999999999996</v>
      </c>
      <c r="G4752" s="1">
        <v>9.298</v>
      </c>
      <c r="H4752" s="1">
        <v>6.5129999999999999</v>
      </c>
      <c r="I4752" s="1">
        <v>4.7140000000000004</v>
      </c>
      <c r="J4752" s="1">
        <v>7.0060000000000002</v>
      </c>
      <c r="K4752" s="1">
        <v>7.0389999999999997</v>
      </c>
      <c r="L4752" s="1">
        <v>9.7579999999999991</v>
      </c>
      <c r="M4752" s="1">
        <v>6.8280000000000003</v>
      </c>
      <c r="N4752" s="1">
        <v>4.9359999999999999</v>
      </c>
      <c r="O4752" s="1">
        <v>9.99</v>
      </c>
      <c r="P4752" s="1"/>
    </row>
    <row r="4753" spans="1:16" ht="13.5" x14ac:dyDescent="0.35">
      <c r="A4753" s="1">
        <v>4746</v>
      </c>
      <c r="B4753" s="1">
        <v>4746</v>
      </c>
      <c r="C4753" s="1">
        <v>4747</v>
      </c>
      <c r="D4753" s="1" t="s">
        <v>280</v>
      </c>
      <c r="E4753" s="12">
        <v>0.75</v>
      </c>
      <c r="F4753" s="1">
        <v>13.7</v>
      </c>
      <c r="G4753" s="1">
        <v>18.716999999999999</v>
      </c>
      <c r="H4753" s="1">
        <v>13</v>
      </c>
      <c r="I4753" s="1">
        <v>8.9239999999999995</v>
      </c>
      <c r="J4753" s="1">
        <v>10.837</v>
      </c>
      <c r="K4753" s="1">
        <v>13.977</v>
      </c>
      <c r="L4753" s="1">
        <v>19.716999999999999</v>
      </c>
      <c r="M4753" s="1">
        <v>13.702999999999999</v>
      </c>
      <c r="N4753" s="1">
        <v>9.4149999999999991</v>
      </c>
      <c r="O4753" s="1">
        <v>15.988</v>
      </c>
      <c r="P4753" s="1"/>
    </row>
    <row r="4754" spans="1:16" ht="13.5" x14ac:dyDescent="0.35">
      <c r="A4754" s="1">
        <v>4747</v>
      </c>
      <c r="B4754" s="1">
        <v>4747</v>
      </c>
      <c r="C4754" s="1">
        <v>4748</v>
      </c>
      <c r="D4754" s="1" t="s">
        <v>280</v>
      </c>
      <c r="E4754" s="12">
        <v>0.79166666666666663</v>
      </c>
      <c r="F4754" s="1">
        <v>0.19900000000000001</v>
      </c>
      <c r="G4754" s="1">
        <v>0.317</v>
      </c>
      <c r="H4754" s="1">
        <v>0.317</v>
      </c>
      <c r="I4754" s="1">
        <v>0.317</v>
      </c>
      <c r="J4754" s="1">
        <v>0.317</v>
      </c>
      <c r="K4754" s="1">
        <v>0.26400000000000001</v>
      </c>
      <c r="L4754" s="1">
        <v>0.308</v>
      </c>
      <c r="M4754" s="1">
        <v>0.308</v>
      </c>
      <c r="N4754" s="1">
        <v>0.308</v>
      </c>
      <c r="O4754" s="1">
        <v>0.308</v>
      </c>
      <c r="P4754" s="1"/>
    </row>
    <row r="4755" spans="1:16" ht="13.5" x14ac:dyDescent="0.35">
      <c r="A4755" s="1">
        <v>4748</v>
      </c>
      <c r="B4755" s="1">
        <v>4748</v>
      </c>
      <c r="C4755" s="1">
        <v>4749</v>
      </c>
      <c r="D4755" s="1" t="s">
        <v>280</v>
      </c>
      <c r="E4755" s="12">
        <v>0.83333333333333337</v>
      </c>
      <c r="F4755" s="1">
        <v>4.3579999999999997</v>
      </c>
      <c r="G4755" s="1">
        <v>5.6859999999999999</v>
      </c>
      <c r="H4755" s="1">
        <v>4.1020000000000003</v>
      </c>
      <c r="I4755" s="1">
        <v>2.1739999999999999</v>
      </c>
      <c r="J4755" s="1">
        <v>0.40400000000000003</v>
      </c>
      <c r="K4755" s="1">
        <v>4.1260000000000003</v>
      </c>
      <c r="L4755" s="1">
        <v>5.952</v>
      </c>
      <c r="M4755" s="1">
        <v>4.2859999999999996</v>
      </c>
      <c r="N4755" s="1">
        <v>2.2570000000000001</v>
      </c>
      <c r="O4755" s="1">
        <v>0.42199999999999999</v>
      </c>
      <c r="P4755" s="1"/>
    </row>
    <row r="4756" spans="1:16" ht="13.5" x14ac:dyDescent="0.35">
      <c r="A4756" s="1">
        <v>4749</v>
      </c>
      <c r="B4756" s="1">
        <v>4749</v>
      </c>
      <c r="C4756" s="1">
        <v>4750</v>
      </c>
      <c r="D4756" s="1" t="s">
        <v>280</v>
      </c>
      <c r="E4756" s="12">
        <v>0.875</v>
      </c>
      <c r="F4756" s="1">
        <v>11.471</v>
      </c>
      <c r="G4756" s="1">
        <v>16.157</v>
      </c>
      <c r="H4756" s="1">
        <v>10.500999999999999</v>
      </c>
      <c r="I4756" s="1">
        <v>7.2859999999999996</v>
      </c>
      <c r="J4756" s="1">
        <v>0.56599999999999995</v>
      </c>
      <c r="K4756" s="1">
        <v>11.157</v>
      </c>
      <c r="L4756" s="1">
        <v>16.960999999999999</v>
      </c>
      <c r="M4756" s="1">
        <v>11.01</v>
      </c>
      <c r="N4756" s="1">
        <v>7.6269999999999998</v>
      </c>
      <c r="O4756" s="1">
        <v>13.489000000000001</v>
      </c>
      <c r="P4756" s="1"/>
    </row>
    <row r="4757" spans="1:16" ht="13.5" x14ac:dyDescent="0.35">
      <c r="A4757" s="1">
        <v>4750</v>
      </c>
      <c r="B4757" s="1">
        <v>4750</v>
      </c>
      <c r="C4757" s="1">
        <v>4751</v>
      </c>
      <c r="D4757" s="1" t="s">
        <v>280</v>
      </c>
      <c r="E4757" s="12">
        <v>0.91666666666666663</v>
      </c>
      <c r="F4757" s="1">
        <v>9.3960000000000008</v>
      </c>
      <c r="G4757" s="1">
        <v>13.688000000000001</v>
      </c>
      <c r="H4757" s="1">
        <v>8.4120000000000008</v>
      </c>
      <c r="I4757" s="1">
        <v>6.9269999999999996</v>
      </c>
      <c r="J4757" s="1">
        <v>0.59899999999999998</v>
      </c>
      <c r="K4757" s="1">
        <v>9.3339999999999996</v>
      </c>
      <c r="L4757" s="1">
        <v>14.362</v>
      </c>
      <c r="M4757" s="1">
        <v>8.8119999999999994</v>
      </c>
      <c r="N4757" s="1">
        <v>7.2489999999999997</v>
      </c>
      <c r="O4757" s="1">
        <v>24.553999999999998</v>
      </c>
      <c r="P4757" s="1"/>
    </row>
    <row r="4758" spans="1:16" ht="13.5" x14ac:dyDescent="0.35">
      <c r="A4758" s="1">
        <v>4751</v>
      </c>
      <c r="B4758" s="1">
        <v>4751</v>
      </c>
      <c r="C4758" s="1">
        <v>4752</v>
      </c>
      <c r="D4758" s="1" t="s">
        <v>280</v>
      </c>
      <c r="E4758" s="12">
        <v>0.95833333333333337</v>
      </c>
      <c r="F4758" s="1">
        <v>10.201000000000001</v>
      </c>
      <c r="G4758" s="1">
        <v>15.824</v>
      </c>
      <c r="H4758" s="1">
        <v>9.0980000000000008</v>
      </c>
      <c r="I4758" s="1">
        <v>8.5210000000000008</v>
      </c>
      <c r="J4758" s="1">
        <v>0.45300000000000001</v>
      </c>
      <c r="K4758" s="1">
        <v>9.8450000000000006</v>
      </c>
      <c r="L4758" s="1">
        <v>16.678000000000001</v>
      </c>
      <c r="M4758" s="1">
        <v>9.6020000000000003</v>
      </c>
      <c r="N4758" s="1">
        <v>8.9949999999999992</v>
      </c>
      <c r="O4758" s="1">
        <v>14.148999999999999</v>
      </c>
      <c r="P4758" s="1"/>
    </row>
    <row r="4759" spans="1:16" ht="13.5" x14ac:dyDescent="0.35">
      <c r="A4759" s="1">
        <v>4752</v>
      </c>
      <c r="B4759" s="1">
        <v>4752</v>
      </c>
      <c r="C4759" s="1">
        <v>4753</v>
      </c>
      <c r="D4759" s="1" t="s">
        <v>281</v>
      </c>
      <c r="E4759" s="12">
        <v>0</v>
      </c>
      <c r="F4759" s="1">
        <v>4.4619999999999997</v>
      </c>
      <c r="G4759" s="1">
        <v>6.4649999999999999</v>
      </c>
      <c r="H4759" s="1">
        <v>4.242</v>
      </c>
      <c r="I4759" s="1">
        <v>1.9430000000000001</v>
      </c>
      <c r="J4759" s="1">
        <v>9.2919999999999998</v>
      </c>
      <c r="K4759" s="1">
        <v>4.55</v>
      </c>
      <c r="L4759" s="1">
        <v>6.8319999999999999</v>
      </c>
      <c r="M4759" s="1">
        <v>4.4930000000000003</v>
      </c>
      <c r="N4759" s="1">
        <v>2.0750000000000002</v>
      </c>
      <c r="O4759" s="1">
        <v>12.246</v>
      </c>
      <c r="P4759" s="1"/>
    </row>
    <row r="4760" spans="1:16" ht="13.5" x14ac:dyDescent="0.35">
      <c r="A4760" s="1">
        <v>4753</v>
      </c>
      <c r="B4760" s="1">
        <v>4753</v>
      </c>
      <c r="C4760" s="1">
        <v>4754</v>
      </c>
      <c r="D4760" s="1" t="s">
        <v>281</v>
      </c>
      <c r="E4760" s="12">
        <v>4.1666666666666664E-2</v>
      </c>
      <c r="F4760" s="1">
        <v>8.8889999999999993</v>
      </c>
      <c r="G4760" s="1">
        <v>12.863</v>
      </c>
      <c r="H4760" s="1">
        <v>7.931</v>
      </c>
      <c r="I4760" s="1">
        <v>6.4749999999999996</v>
      </c>
      <c r="J4760" s="1">
        <v>48</v>
      </c>
      <c r="K4760" s="1">
        <v>8.7420000000000009</v>
      </c>
      <c r="L4760" s="1">
        <v>13.507999999999999</v>
      </c>
      <c r="M4760" s="1">
        <v>8.32</v>
      </c>
      <c r="N4760" s="1">
        <v>6.7880000000000003</v>
      </c>
      <c r="O4760" s="1">
        <v>9.2420000000000009</v>
      </c>
      <c r="P4760" s="1"/>
    </row>
    <row r="4761" spans="1:16" ht="13.5" x14ac:dyDescent="0.35">
      <c r="A4761" s="1">
        <v>4754</v>
      </c>
      <c r="B4761" s="1">
        <v>4754</v>
      </c>
      <c r="C4761" s="1">
        <v>4755</v>
      </c>
      <c r="D4761" s="1" t="s">
        <v>281</v>
      </c>
      <c r="E4761" s="12">
        <v>8.3333333333333329E-2</v>
      </c>
      <c r="F4761" s="1">
        <v>6.3639999999999999</v>
      </c>
      <c r="G4761" s="1">
        <v>7.4610000000000003</v>
      </c>
      <c r="H4761" s="1">
        <v>6.0839999999999996</v>
      </c>
      <c r="I4761" s="1">
        <v>2E-3</v>
      </c>
      <c r="J4761" s="1">
        <v>5.0979999999999999</v>
      </c>
      <c r="K4761" s="1">
        <v>6.5179999999999998</v>
      </c>
      <c r="L4761" s="1">
        <v>7.8380000000000001</v>
      </c>
      <c r="M4761" s="1">
        <v>6.3879999999999999</v>
      </c>
      <c r="N4761" s="1">
        <v>1.0999999999999999E-2</v>
      </c>
      <c r="O4761" s="1">
        <v>0.15</v>
      </c>
      <c r="P4761" s="1"/>
    </row>
    <row r="4762" spans="1:16" ht="13.5" x14ac:dyDescent="0.35">
      <c r="A4762" s="1">
        <v>4755</v>
      </c>
      <c r="B4762" s="1">
        <v>4755</v>
      </c>
      <c r="C4762" s="1">
        <v>4756</v>
      </c>
      <c r="D4762" s="1" t="s">
        <v>281</v>
      </c>
      <c r="E4762" s="12">
        <v>0.125</v>
      </c>
      <c r="F4762" s="1">
        <v>8.0429999999999993</v>
      </c>
      <c r="G4762" s="1">
        <v>12.006</v>
      </c>
      <c r="H4762" s="1">
        <v>7.3890000000000002</v>
      </c>
      <c r="I4762" s="1">
        <v>5.617</v>
      </c>
      <c r="J4762" s="1">
        <v>30.036999999999999</v>
      </c>
      <c r="K4762" s="1">
        <v>7.992</v>
      </c>
      <c r="L4762" s="1">
        <v>12.648</v>
      </c>
      <c r="M4762" s="1">
        <v>7.7910000000000004</v>
      </c>
      <c r="N4762" s="1">
        <v>5.9260000000000002</v>
      </c>
      <c r="O4762" s="1">
        <v>0.251</v>
      </c>
      <c r="P4762" s="1"/>
    </row>
    <row r="4763" spans="1:16" ht="13.5" x14ac:dyDescent="0.35">
      <c r="A4763" s="1">
        <v>4756</v>
      </c>
      <c r="B4763" s="1">
        <v>4756</v>
      </c>
      <c r="C4763" s="1">
        <v>4757</v>
      </c>
      <c r="D4763" s="1" t="s">
        <v>281</v>
      </c>
      <c r="E4763" s="12">
        <v>0.16666666666666666</v>
      </c>
      <c r="F4763" s="1">
        <v>9.3970000000000002</v>
      </c>
      <c r="G4763" s="1">
        <v>11.765000000000001</v>
      </c>
      <c r="H4763" s="1">
        <v>8.36</v>
      </c>
      <c r="I4763" s="1">
        <v>1.66</v>
      </c>
      <c r="J4763" s="1">
        <v>12.96</v>
      </c>
      <c r="K4763" s="1">
        <v>9.4329999999999998</v>
      </c>
      <c r="L4763" s="1">
        <v>12.404</v>
      </c>
      <c r="M4763" s="1">
        <v>8.8219999999999992</v>
      </c>
      <c r="N4763" s="1">
        <v>1.772</v>
      </c>
      <c r="O4763" s="1">
        <v>0.439</v>
      </c>
      <c r="P4763" s="1"/>
    </row>
    <row r="4764" spans="1:16" ht="13.5" x14ac:dyDescent="0.35">
      <c r="A4764" s="1">
        <v>4757</v>
      </c>
      <c r="B4764" s="1">
        <v>4757</v>
      </c>
      <c r="C4764" s="1">
        <v>4758</v>
      </c>
      <c r="D4764" s="1" t="s">
        <v>281</v>
      </c>
      <c r="E4764" s="12">
        <v>0.20833333333333334</v>
      </c>
      <c r="F4764" s="1">
        <v>1.339</v>
      </c>
      <c r="G4764" s="1">
        <v>1.6259999999999999</v>
      </c>
      <c r="H4764" s="1">
        <v>1.274</v>
      </c>
      <c r="I4764" s="1">
        <v>0.57299999999999995</v>
      </c>
      <c r="J4764" s="1">
        <v>1.1319999999999999</v>
      </c>
      <c r="K4764" s="1">
        <v>1.3959999999999999</v>
      </c>
      <c r="L4764" s="1">
        <v>1.6930000000000001</v>
      </c>
      <c r="M4764" s="1">
        <v>1.323</v>
      </c>
      <c r="N4764" s="1">
        <v>0.58499999999999996</v>
      </c>
      <c r="O4764" s="1">
        <v>0.28799999999999998</v>
      </c>
      <c r="P4764" s="1"/>
    </row>
    <row r="4765" spans="1:16" ht="13.5" x14ac:dyDescent="0.35">
      <c r="A4765" s="1">
        <v>4758</v>
      </c>
      <c r="B4765" s="1">
        <v>4758</v>
      </c>
      <c r="C4765" s="1">
        <v>4759</v>
      </c>
      <c r="D4765" s="1" t="s">
        <v>281</v>
      </c>
      <c r="E4765" s="12">
        <v>0.25</v>
      </c>
      <c r="F4765" s="1">
        <v>9.032</v>
      </c>
      <c r="G4765" s="1">
        <v>10.113</v>
      </c>
      <c r="H4765" s="1">
        <v>8.0830000000000002</v>
      </c>
      <c r="I4765" s="1">
        <v>8.7999999999999995E-2</v>
      </c>
      <c r="J4765" s="1">
        <v>4.3849999999999998</v>
      </c>
      <c r="K4765" s="1">
        <v>9.0470000000000006</v>
      </c>
      <c r="L4765" s="1">
        <v>10.625</v>
      </c>
      <c r="M4765" s="1">
        <v>8.4890000000000008</v>
      </c>
      <c r="N4765" s="1">
        <v>0.107</v>
      </c>
      <c r="O4765" s="1">
        <v>4.2919999999999998</v>
      </c>
      <c r="P4765" s="1"/>
    </row>
    <row r="4766" spans="1:16" ht="13.5" x14ac:dyDescent="0.35">
      <c r="A4766" s="1">
        <v>4759</v>
      </c>
      <c r="B4766" s="1">
        <v>4759</v>
      </c>
      <c r="C4766" s="1">
        <v>4760</v>
      </c>
      <c r="D4766" s="1" t="s">
        <v>281</v>
      </c>
      <c r="E4766" s="12">
        <v>0.29166666666666669</v>
      </c>
      <c r="F4766" s="1">
        <v>17.992000000000001</v>
      </c>
      <c r="G4766" s="1">
        <v>19.573</v>
      </c>
      <c r="H4766" s="1">
        <v>16.945</v>
      </c>
      <c r="I4766" s="1">
        <v>9.8130000000000006</v>
      </c>
      <c r="J4766" s="1">
        <v>10.226000000000001</v>
      </c>
      <c r="K4766" s="1">
        <v>17.978000000000002</v>
      </c>
      <c r="L4766" s="1">
        <v>20.126000000000001</v>
      </c>
      <c r="M4766" s="1">
        <v>17.361999999999998</v>
      </c>
      <c r="N4766" s="1">
        <v>9.8580000000000005</v>
      </c>
      <c r="O4766" s="1">
        <v>9.7240000000000002</v>
      </c>
      <c r="P4766" s="1"/>
    </row>
    <row r="4767" spans="1:16" ht="13.5" x14ac:dyDescent="0.35">
      <c r="A4767" s="1">
        <v>4760</v>
      </c>
      <c r="B4767" s="1">
        <v>4760</v>
      </c>
      <c r="C4767" s="1">
        <v>4761</v>
      </c>
      <c r="D4767" s="1" t="s">
        <v>281</v>
      </c>
      <c r="E4767" s="12">
        <v>0.33333333333333331</v>
      </c>
      <c r="F4767" s="1">
        <v>5.1040000000000001</v>
      </c>
      <c r="G4767" s="1">
        <v>6.7279999999999998</v>
      </c>
      <c r="H4767" s="1">
        <v>4.5579999999999998</v>
      </c>
      <c r="I4767" s="1">
        <v>2.552</v>
      </c>
      <c r="J4767" s="1">
        <v>22.004999999999999</v>
      </c>
      <c r="K4767" s="1">
        <v>4.9370000000000003</v>
      </c>
      <c r="L4767" s="1">
        <v>7.0670000000000002</v>
      </c>
      <c r="M4767" s="1">
        <v>4.7830000000000004</v>
      </c>
      <c r="N4767" s="1">
        <v>2.6739999999999999</v>
      </c>
      <c r="O4767" s="1">
        <v>4.181</v>
      </c>
      <c r="P4767" s="1"/>
    </row>
    <row r="4768" spans="1:16" ht="13.5" x14ac:dyDescent="0.35">
      <c r="A4768" s="1">
        <v>4761</v>
      </c>
      <c r="B4768" s="1">
        <v>4761</v>
      </c>
      <c r="C4768" s="1">
        <v>4762</v>
      </c>
      <c r="D4768" s="1" t="s">
        <v>281</v>
      </c>
      <c r="E4768" s="12">
        <v>0.375</v>
      </c>
      <c r="F4768" s="1">
        <v>10.484999999999999</v>
      </c>
      <c r="G4768" s="1">
        <v>13.666</v>
      </c>
      <c r="H4768" s="1">
        <v>9.8859999999999992</v>
      </c>
      <c r="I4768" s="1">
        <v>3.3220000000000001</v>
      </c>
      <c r="J4768" s="1">
        <v>24.719000000000001</v>
      </c>
      <c r="K4768" s="1">
        <v>10.757999999999999</v>
      </c>
      <c r="L4768" s="1">
        <v>14.356</v>
      </c>
      <c r="M4768" s="1">
        <v>10.38</v>
      </c>
      <c r="N4768" s="1">
        <v>3.4740000000000002</v>
      </c>
      <c r="O4768" s="1">
        <v>7.7439999999999998</v>
      </c>
      <c r="P4768" s="1"/>
    </row>
    <row r="4769" spans="1:16" ht="13.5" x14ac:dyDescent="0.35">
      <c r="A4769" s="1">
        <v>4762</v>
      </c>
      <c r="B4769" s="1">
        <v>4762</v>
      </c>
      <c r="C4769" s="1">
        <v>4763</v>
      </c>
      <c r="D4769" s="1" t="s">
        <v>281</v>
      </c>
      <c r="E4769" s="12">
        <v>0.41666666666666669</v>
      </c>
      <c r="F4769" s="1">
        <v>7.5369999999999999</v>
      </c>
      <c r="G4769" s="1">
        <v>11.095000000000001</v>
      </c>
      <c r="H4769" s="1">
        <v>7.7080000000000002</v>
      </c>
      <c r="I4769" s="1">
        <v>2.8660000000000001</v>
      </c>
      <c r="J4769" s="1">
        <v>36.246000000000002</v>
      </c>
      <c r="K4769" s="1">
        <v>7.7370000000000001</v>
      </c>
      <c r="L4769" s="1">
        <v>11.726000000000001</v>
      </c>
      <c r="M4769" s="1">
        <v>8.1630000000000003</v>
      </c>
      <c r="N4769" s="1">
        <v>3.069</v>
      </c>
      <c r="O4769" s="1">
        <v>4.4160000000000004</v>
      </c>
      <c r="P4769" s="1"/>
    </row>
    <row r="4770" spans="1:16" ht="13.5" x14ac:dyDescent="0.35">
      <c r="A4770" s="1">
        <v>4763</v>
      </c>
      <c r="B4770" s="1">
        <v>4763</v>
      </c>
      <c r="C4770" s="1">
        <v>4764</v>
      </c>
      <c r="D4770" s="1" t="s">
        <v>281</v>
      </c>
      <c r="E4770" s="12">
        <v>0.45833333333333331</v>
      </c>
      <c r="F4770" s="1">
        <v>2.7690000000000001</v>
      </c>
      <c r="G4770" s="1">
        <v>3.6930000000000001</v>
      </c>
      <c r="H4770" s="1">
        <v>2.3420000000000001</v>
      </c>
      <c r="I4770" s="1">
        <v>2.8159999999999998</v>
      </c>
      <c r="J4770" s="1">
        <v>18.228999999999999</v>
      </c>
      <c r="K4770" s="1">
        <v>2.6960000000000002</v>
      </c>
      <c r="L4770" s="1">
        <v>3.8149999999999999</v>
      </c>
      <c r="M4770" s="1">
        <v>2.395</v>
      </c>
      <c r="N4770" s="1">
        <v>2.8929999999999998</v>
      </c>
      <c r="O4770" s="1">
        <v>4.5839999999999996</v>
      </c>
      <c r="P4770" s="1"/>
    </row>
    <row r="4771" spans="1:16" ht="13.5" x14ac:dyDescent="0.35">
      <c r="A4771" s="1">
        <v>4764</v>
      </c>
      <c r="B4771" s="1">
        <v>4764</v>
      </c>
      <c r="C4771" s="1">
        <v>4765</v>
      </c>
      <c r="D4771" s="1" t="s">
        <v>281</v>
      </c>
      <c r="E4771" s="12">
        <v>0.5</v>
      </c>
      <c r="F4771" s="1">
        <v>8.0579999999999998</v>
      </c>
      <c r="G4771" s="1">
        <v>10.803000000000001</v>
      </c>
      <c r="H4771" s="1">
        <v>9.0470000000000006</v>
      </c>
      <c r="I4771" s="1">
        <v>1.823</v>
      </c>
      <c r="J4771" s="1">
        <v>1.494</v>
      </c>
      <c r="K4771" s="1">
        <v>7.5620000000000003</v>
      </c>
      <c r="L4771" s="1">
        <v>11.449</v>
      </c>
      <c r="M4771" s="1">
        <v>9.6020000000000003</v>
      </c>
      <c r="N4771" s="1">
        <v>2.0019999999999998</v>
      </c>
      <c r="O4771" s="1">
        <v>1.2130000000000001</v>
      </c>
      <c r="P4771" s="1"/>
    </row>
    <row r="4772" spans="1:16" ht="13.5" x14ac:dyDescent="0.35">
      <c r="A4772" s="1">
        <v>4765</v>
      </c>
      <c r="B4772" s="1">
        <v>4765</v>
      </c>
      <c r="C4772" s="1">
        <v>4766</v>
      </c>
      <c r="D4772" s="1" t="s">
        <v>281</v>
      </c>
      <c r="E4772" s="12">
        <v>0.54166666666666663</v>
      </c>
      <c r="F4772" s="1">
        <v>9.3629999999999995</v>
      </c>
      <c r="G4772" s="1">
        <v>11.968</v>
      </c>
      <c r="H4772" s="1">
        <v>9.0440000000000005</v>
      </c>
      <c r="I4772" s="1">
        <v>5.5529999999999999</v>
      </c>
      <c r="J4772" s="1">
        <v>23.358000000000001</v>
      </c>
      <c r="K4772" s="1">
        <v>8.548</v>
      </c>
      <c r="L4772" s="1">
        <v>12.513</v>
      </c>
      <c r="M4772" s="1">
        <v>9.4369999999999994</v>
      </c>
      <c r="N4772" s="1">
        <v>5.7640000000000002</v>
      </c>
      <c r="O4772" s="1">
        <v>0.627</v>
      </c>
      <c r="P4772" s="1"/>
    </row>
    <row r="4773" spans="1:16" ht="13.5" x14ac:dyDescent="0.35">
      <c r="A4773" s="1">
        <v>4766</v>
      </c>
      <c r="B4773" s="1">
        <v>4766</v>
      </c>
      <c r="C4773" s="1">
        <v>4767</v>
      </c>
      <c r="D4773" s="1" t="s">
        <v>281</v>
      </c>
      <c r="E4773" s="12">
        <v>0.58333333333333337</v>
      </c>
      <c r="F4773" s="1">
        <v>5.33</v>
      </c>
      <c r="G4773" s="1">
        <v>6.05</v>
      </c>
      <c r="H4773" s="1">
        <v>6.0990000000000002</v>
      </c>
      <c r="I4773" s="1">
        <v>0.55400000000000005</v>
      </c>
      <c r="J4773" s="1">
        <v>1.375</v>
      </c>
      <c r="K4773" s="1">
        <v>5.2549999999999999</v>
      </c>
      <c r="L4773" s="1">
        <v>6.3150000000000004</v>
      </c>
      <c r="M4773" s="1">
        <v>6.367</v>
      </c>
      <c r="N4773" s="1">
        <v>0.53400000000000003</v>
      </c>
      <c r="O4773" s="1">
        <v>6.1790000000000003</v>
      </c>
      <c r="P4773" s="1"/>
    </row>
    <row r="4774" spans="1:16" ht="13.5" x14ac:dyDescent="0.35">
      <c r="A4774" s="1">
        <v>4767</v>
      </c>
      <c r="B4774" s="1">
        <v>4767</v>
      </c>
      <c r="C4774" s="1">
        <v>4768</v>
      </c>
      <c r="D4774" s="1" t="s">
        <v>281</v>
      </c>
      <c r="E4774" s="12">
        <v>0.625</v>
      </c>
      <c r="F4774" s="1">
        <v>1.9339999999999999</v>
      </c>
      <c r="G4774" s="1">
        <v>2.7090000000000001</v>
      </c>
      <c r="H4774" s="1">
        <v>2.431</v>
      </c>
      <c r="I4774" s="1">
        <v>0.60699999999999998</v>
      </c>
      <c r="J4774" s="1">
        <v>3.3130000000000002</v>
      </c>
      <c r="K4774" s="1">
        <v>1.9790000000000001</v>
      </c>
      <c r="L4774" s="1">
        <v>2.8439999999999999</v>
      </c>
      <c r="M4774" s="1">
        <v>2.5510000000000002</v>
      </c>
      <c r="N4774" s="1">
        <v>0.63200000000000001</v>
      </c>
      <c r="O4774" s="1">
        <v>7.67</v>
      </c>
      <c r="P4774" s="1"/>
    </row>
    <row r="4775" spans="1:16" ht="13.5" x14ac:dyDescent="0.35">
      <c r="A4775" s="1">
        <v>4768</v>
      </c>
      <c r="B4775" s="1">
        <v>4768</v>
      </c>
      <c r="C4775" s="1">
        <v>4769</v>
      </c>
      <c r="D4775" s="1" t="s">
        <v>281</v>
      </c>
      <c r="E4775" s="12">
        <v>0.66666666666666663</v>
      </c>
      <c r="F4775" s="1">
        <v>16.725999999999999</v>
      </c>
      <c r="G4775" s="1">
        <v>18.846</v>
      </c>
      <c r="H4775" s="1">
        <v>16.972999999999999</v>
      </c>
      <c r="I4775" s="1">
        <v>12.016</v>
      </c>
      <c r="J4775" s="1">
        <v>11.654</v>
      </c>
      <c r="K4775" s="1">
        <v>16.797000000000001</v>
      </c>
      <c r="L4775" s="1">
        <v>19.309000000000001</v>
      </c>
      <c r="M4775" s="1">
        <v>17.338999999999999</v>
      </c>
      <c r="N4775" s="1">
        <v>12.122999999999999</v>
      </c>
      <c r="O4775" s="1">
        <v>21.911999999999999</v>
      </c>
      <c r="P4775" s="1"/>
    </row>
    <row r="4776" spans="1:16" ht="13.5" x14ac:dyDescent="0.35">
      <c r="A4776" s="1">
        <v>4769</v>
      </c>
      <c r="B4776" s="1">
        <v>4769</v>
      </c>
      <c r="C4776" s="1">
        <v>4770</v>
      </c>
      <c r="D4776" s="1" t="s">
        <v>281</v>
      </c>
      <c r="E4776" s="12">
        <v>0.70833333333333337</v>
      </c>
      <c r="F4776" s="1">
        <v>4.1349999999999998</v>
      </c>
      <c r="G4776" s="1">
        <v>5.5</v>
      </c>
      <c r="H4776" s="1">
        <v>4.6360000000000001</v>
      </c>
      <c r="I4776" s="1">
        <v>0.2</v>
      </c>
      <c r="J4776" s="1">
        <v>5.0250000000000004</v>
      </c>
      <c r="K4776" s="1">
        <v>4.2469999999999999</v>
      </c>
      <c r="L4776" s="1">
        <v>5.8310000000000004</v>
      </c>
      <c r="M4776" s="1">
        <v>4.9219999999999997</v>
      </c>
      <c r="N4776" s="1">
        <v>0.255</v>
      </c>
      <c r="O4776" s="1">
        <v>17.111000000000001</v>
      </c>
      <c r="P4776" s="1"/>
    </row>
    <row r="4777" spans="1:16" ht="13.5" x14ac:dyDescent="0.35">
      <c r="A4777" s="1">
        <v>4770</v>
      </c>
      <c r="B4777" s="1">
        <v>4770</v>
      </c>
      <c r="C4777" s="1">
        <v>4771</v>
      </c>
      <c r="D4777" s="1" t="s">
        <v>281</v>
      </c>
      <c r="E4777" s="12">
        <v>0.75</v>
      </c>
      <c r="F4777" s="1">
        <v>3.07</v>
      </c>
      <c r="G4777" s="1">
        <v>4.3659999999999997</v>
      </c>
      <c r="H4777" s="1">
        <v>2.7709999999999999</v>
      </c>
      <c r="I4777" s="1">
        <v>2.7250000000000001</v>
      </c>
      <c r="J4777" s="1">
        <v>5.3010000000000002</v>
      </c>
      <c r="K4777" s="1">
        <v>3.294</v>
      </c>
      <c r="L4777" s="1">
        <v>4.5549999999999997</v>
      </c>
      <c r="M4777" s="1">
        <v>2.8780000000000001</v>
      </c>
      <c r="N4777" s="1">
        <v>2.8290000000000002</v>
      </c>
      <c r="O4777" s="1">
        <v>33.465000000000003</v>
      </c>
      <c r="P4777" s="1"/>
    </row>
    <row r="4778" spans="1:16" ht="13.5" x14ac:dyDescent="0.35">
      <c r="A4778" s="1">
        <v>4771</v>
      </c>
      <c r="B4778" s="1">
        <v>4771</v>
      </c>
      <c r="C4778" s="1">
        <v>4772</v>
      </c>
      <c r="D4778" s="1" t="s">
        <v>281</v>
      </c>
      <c r="E4778" s="12">
        <v>0.79166666666666663</v>
      </c>
      <c r="F4778" s="1">
        <v>6.2460000000000004</v>
      </c>
      <c r="G4778" s="1">
        <v>9.2149999999999999</v>
      </c>
      <c r="H4778" s="1">
        <v>5.9720000000000004</v>
      </c>
      <c r="I4778" s="1">
        <v>3.7250000000000001</v>
      </c>
      <c r="J4778" s="1">
        <v>0.38300000000000001</v>
      </c>
      <c r="K4778" s="1">
        <v>6.5720000000000001</v>
      </c>
      <c r="L4778" s="1">
        <v>9.7189999999999994</v>
      </c>
      <c r="M4778" s="1">
        <v>6.3079999999999998</v>
      </c>
      <c r="N4778" s="1">
        <v>3.944</v>
      </c>
      <c r="O4778" s="1">
        <v>32.447000000000003</v>
      </c>
      <c r="P4778" s="1"/>
    </row>
    <row r="4779" spans="1:16" ht="13.5" x14ac:dyDescent="0.35">
      <c r="A4779" s="1">
        <v>4772</v>
      </c>
      <c r="B4779" s="1">
        <v>4772</v>
      </c>
      <c r="C4779" s="1">
        <v>4773</v>
      </c>
      <c r="D4779" s="1" t="s">
        <v>281</v>
      </c>
      <c r="E4779" s="12">
        <v>0.83333333333333337</v>
      </c>
      <c r="F4779" s="1">
        <v>4.3869999999999996</v>
      </c>
      <c r="G4779" s="1">
        <v>5.4969999999999999</v>
      </c>
      <c r="H4779" s="1">
        <v>4.45</v>
      </c>
      <c r="I4779" s="1">
        <v>0.99299999999999999</v>
      </c>
      <c r="J4779" s="1">
        <v>3.0979999999999999</v>
      </c>
      <c r="K4779" s="1">
        <v>4.41</v>
      </c>
      <c r="L4779" s="1">
        <v>5.7649999999999997</v>
      </c>
      <c r="M4779" s="1">
        <v>4.6630000000000003</v>
      </c>
      <c r="N4779" s="1">
        <v>1.026</v>
      </c>
      <c r="O4779" s="1">
        <v>0.27300000000000002</v>
      </c>
      <c r="P4779" s="1"/>
    </row>
    <row r="4780" spans="1:16" ht="13.5" x14ac:dyDescent="0.35">
      <c r="A4780" s="1">
        <v>4773</v>
      </c>
      <c r="B4780" s="1">
        <v>4773</v>
      </c>
      <c r="C4780" s="1">
        <v>4774</v>
      </c>
      <c r="D4780" s="1" t="s">
        <v>281</v>
      </c>
      <c r="E4780" s="12">
        <v>0.875</v>
      </c>
      <c r="F4780" s="1">
        <v>8.4469999999999992</v>
      </c>
      <c r="G4780" s="1">
        <v>10.398999999999999</v>
      </c>
      <c r="H4780" s="1">
        <v>8.0519999999999996</v>
      </c>
      <c r="I4780" s="1">
        <v>2.2250000000000001</v>
      </c>
      <c r="J4780" s="1">
        <v>0.82699999999999996</v>
      </c>
      <c r="K4780" s="1">
        <v>8.4420000000000002</v>
      </c>
      <c r="L4780" s="1">
        <v>10.916</v>
      </c>
      <c r="M4780" s="1">
        <v>8.4469999999999992</v>
      </c>
      <c r="N4780" s="1">
        <v>2.3170000000000002</v>
      </c>
      <c r="O4780" s="1">
        <v>0.38300000000000001</v>
      </c>
      <c r="P4780" s="1"/>
    </row>
    <row r="4781" spans="1:16" ht="13.5" x14ac:dyDescent="0.35">
      <c r="A4781" s="1">
        <v>4774</v>
      </c>
      <c r="B4781" s="1">
        <v>4774</v>
      </c>
      <c r="C4781" s="1">
        <v>4775</v>
      </c>
      <c r="D4781" s="1" t="s">
        <v>281</v>
      </c>
      <c r="E4781" s="12">
        <v>0.91666666666666663</v>
      </c>
      <c r="F4781" s="1">
        <v>3.0009999999999999</v>
      </c>
      <c r="G4781" s="1">
        <v>6.1849999999999996</v>
      </c>
      <c r="H4781" s="1">
        <v>3.46</v>
      </c>
      <c r="I4781" s="1">
        <v>5.423</v>
      </c>
      <c r="J4781" s="1">
        <v>1.2989999999999999</v>
      </c>
      <c r="K4781" s="1">
        <v>3.17</v>
      </c>
      <c r="L4781" s="1">
        <v>6.49</v>
      </c>
      <c r="M4781" s="1">
        <v>3.6230000000000002</v>
      </c>
      <c r="N4781" s="1">
        <v>5.6890000000000001</v>
      </c>
      <c r="O4781" s="1">
        <v>0.252</v>
      </c>
      <c r="P4781" s="1"/>
    </row>
    <row r="4782" spans="1:16" ht="13.5" x14ac:dyDescent="0.35">
      <c r="A4782" s="1">
        <v>4775</v>
      </c>
      <c r="B4782" s="1">
        <v>4775</v>
      </c>
      <c r="C4782" s="1">
        <v>4776</v>
      </c>
      <c r="D4782" s="1" t="s">
        <v>281</v>
      </c>
      <c r="E4782" s="12">
        <v>0.95833333333333337</v>
      </c>
      <c r="F4782" s="1">
        <v>2.8460000000000001</v>
      </c>
      <c r="G4782" s="1">
        <v>1.536</v>
      </c>
      <c r="H4782" s="1">
        <v>2.532</v>
      </c>
      <c r="I4782" s="1">
        <v>3.0249999999999999</v>
      </c>
      <c r="J4782" s="1">
        <v>0.53600000000000003</v>
      </c>
      <c r="K4782" s="1">
        <v>2.4980000000000002</v>
      </c>
      <c r="L4782" s="1">
        <v>1.5940000000000001</v>
      </c>
      <c r="M4782" s="1">
        <v>2.6419999999999999</v>
      </c>
      <c r="N4782" s="1">
        <v>3.2040000000000002</v>
      </c>
      <c r="O4782" s="1">
        <v>0.48699999999999999</v>
      </c>
      <c r="P4782" s="1"/>
    </row>
    <row r="4783" spans="1:16" ht="13.5" x14ac:dyDescent="0.35">
      <c r="A4783" s="1">
        <v>4776</v>
      </c>
      <c r="B4783" s="1">
        <v>4776</v>
      </c>
      <c r="C4783" s="1">
        <v>4777</v>
      </c>
      <c r="D4783" s="1" t="s">
        <v>282</v>
      </c>
      <c r="E4783" s="12">
        <v>0</v>
      </c>
      <c r="F4783" s="1">
        <v>9.7110000000000003</v>
      </c>
      <c r="G4783" s="1">
        <v>15.355</v>
      </c>
      <c r="H4783" s="1">
        <v>10.528</v>
      </c>
      <c r="I4783" s="1">
        <v>7.9880000000000004</v>
      </c>
      <c r="J4783" s="1">
        <v>0.66100000000000003</v>
      </c>
      <c r="K4783" s="1">
        <v>9.4120000000000008</v>
      </c>
      <c r="L4783" s="1">
        <v>16.123000000000001</v>
      </c>
      <c r="M4783" s="1">
        <v>11.045</v>
      </c>
      <c r="N4783" s="1">
        <v>8.3719999999999999</v>
      </c>
      <c r="O4783" s="1">
        <v>0.66400000000000003</v>
      </c>
      <c r="P4783" s="1"/>
    </row>
    <row r="4784" spans="1:16" ht="13.5" x14ac:dyDescent="0.35">
      <c r="A4784" s="1">
        <v>4777</v>
      </c>
      <c r="B4784" s="1">
        <v>4777</v>
      </c>
      <c r="C4784" s="1">
        <v>4778</v>
      </c>
      <c r="D4784" s="1" t="s">
        <v>282</v>
      </c>
      <c r="E4784" s="12">
        <v>4.1666666666666664E-2</v>
      </c>
      <c r="F4784" s="1">
        <v>2.6030000000000002</v>
      </c>
      <c r="G4784" s="1">
        <v>5.6689999999999996</v>
      </c>
      <c r="H4784" s="1">
        <v>3.38</v>
      </c>
      <c r="I4784" s="1">
        <v>4.1559999999999997</v>
      </c>
      <c r="J4784" s="1">
        <v>0.254</v>
      </c>
      <c r="K4784" s="1">
        <v>2.1789999999999998</v>
      </c>
      <c r="L4784" s="1">
        <v>5.9530000000000003</v>
      </c>
      <c r="M4784" s="1">
        <v>3.5449999999999999</v>
      </c>
      <c r="N4784" s="1">
        <v>4.3620000000000001</v>
      </c>
      <c r="O4784" s="1">
        <v>0.25600000000000001</v>
      </c>
      <c r="P4784" s="1"/>
    </row>
    <row r="4785" spans="1:16" ht="13.5" x14ac:dyDescent="0.35">
      <c r="A4785" s="1">
        <v>4778</v>
      </c>
      <c r="B4785" s="1">
        <v>4778</v>
      </c>
      <c r="C4785" s="1">
        <v>4779</v>
      </c>
      <c r="D4785" s="1" t="s">
        <v>282</v>
      </c>
      <c r="E4785" s="12">
        <v>8.3333333333333329E-2</v>
      </c>
      <c r="F4785" s="1">
        <v>1.0249999999999999</v>
      </c>
      <c r="G4785" s="1">
        <v>0.13600000000000001</v>
      </c>
      <c r="H4785" s="1">
        <v>0.13600000000000001</v>
      </c>
      <c r="I4785" s="1">
        <v>0.13600000000000001</v>
      </c>
      <c r="J4785" s="1">
        <v>0.13600000000000001</v>
      </c>
      <c r="K4785" s="1">
        <v>0.93</v>
      </c>
      <c r="L4785" s="1">
        <v>0.13400000000000001</v>
      </c>
      <c r="M4785" s="1">
        <v>0.13400000000000001</v>
      </c>
      <c r="N4785" s="1">
        <v>0.13400000000000001</v>
      </c>
      <c r="O4785" s="1">
        <v>0.13400000000000001</v>
      </c>
      <c r="P4785" s="1"/>
    </row>
    <row r="4786" spans="1:16" ht="13.5" x14ac:dyDescent="0.35">
      <c r="A4786" s="1">
        <v>4779</v>
      </c>
      <c r="B4786" s="1">
        <v>4779</v>
      </c>
      <c r="C4786" s="1">
        <v>4780</v>
      </c>
      <c r="D4786" s="1" t="s">
        <v>282</v>
      </c>
      <c r="E4786" s="12">
        <v>0.125</v>
      </c>
      <c r="F4786" s="1">
        <v>0.26200000000000001</v>
      </c>
      <c r="G4786" s="1">
        <v>0.27400000000000002</v>
      </c>
      <c r="H4786" s="1">
        <v>0.27400000000000002</v>
      </c>
      <c r="I4786" s="1">
        <v>0.27400000000000002</v>
      </c>
      <c r="J4786" s="1">
        <v>0.27400000000000002</v>
      </c>
      <c r="K4786" s="1">
        <v>0.27600000000000002</v>
      </c>
      <c r="L4786" s="1">
        <v>0.27200000000000002</v>
      </c>
      <c r="M4786" s="1">
        <v>0.27200000000000002</v>
      </c>
      <c r="N4786" s="1">
        <v>0.27200000000000002</v>
      </c>
      <c r="O4786" s="1">
        <v>0.27200000000000002</v>
      </c>
      <c r="P4786" s="1"/>
    </row>
    <row r="4787" spans="1:16" ht="13.5" x14ac:dyDescent="0.35">
      <c r="A4787" s="1">
        <v>4780</v>
      </c>
      <c r="B4787" s="1">
        <v>4780</v>
      </c>
      <c r="C4787" s="1">
        <v>4781</v>
      </c>
      <c r="D4787" s="1" t="s">
        <v>282</v>
      </c>
      <c r="E4787" s="12">
        <v>0.16666666666666666</v>
      </c>
      <c r="F4787" s="1">
        <v>0.155</v>
      </c>
      <c r="G4787" s="1">
        <v>0.23100000000000001</v>
      </c>
      <c r="H4787" s="1">
        <v>0.23100000000000001</v>
      </c>
      <c r="I4787" s="1">
        <v>0.23100000000000001</v>
      </c>
      <c r="J4787" s="1">
        <v>0.23100000000000001</v>
      </c>
      <c r="K4787" s="1">
        <v>0.28999999999999998</v>
      </c>
      <c r="L4787" s="1">
        <v>0.23</v>
      </c>
      <c r="M4787" s="1">
        <v>0.23</v>
      </c>
      <c r="N4787" s="1">
        <v>0.23</v>
      </c>
      <c r="O4787" s="1">
        <v>0.23</v>
      </c>
      <c r="P4787" s="1"/>
    </row>
    <row r="4788" spans="1:16" ht="13.5" x14ac:dyDescent="0.35">
      <c r="A4788" s="1">
        <v>4781</v>
      </c>
      <c r="B4788" s="1">
        <v>4781</v>
      </c>
      <c r="C4788" s="1">
        <v>4782</v>
      </c>
      <c r="D4788" s="1" t="s">
        <v>282</v>
      </c>
      <c r="E4788" s="12">
        <v>0.20833333333333334</v>
      </c>
      <c r="F4788" s="1">
        <v>0.17</v>
      </c>
      <c r="G4788" s="1">
        <v>0.187</v>
      </c>
      <c r="H4788" s="1">
        <v>0.187</v>
      </c>
      <c r="I4788" s="1">
        <v>0.187</v>
      </c>
      <c r="J4788" s="1">
        <v>0.187</v>
      </c>
      <c r="K4788" s="1">
        <v>0.35799999999999998</v>
      </c>
      <c r="L4788" s="1">
        <v>0.186</v>
      </c>
      <c r="M4788" s="1">
        <v>0.186</v>
      </c>
      <c r="N4788" s="1">
        <v>0.186</v>
      </c>
      <c r="O4788" s="1">
        <v>0.186</v>
      </c>
      <c r="P4788" s="1"/>
    </row>
    <row r="4789" spans="1:16" ht="13.5" x14ac:dyDescent="0.35">
      <c r="A4789" s="1">
        <v>4782</v>
      </c>
      <c r="B4789" s="1">
        <v>4782</v>
      </c>
      <c r="C4789" s="1">
        <v>4783</v>
      </c>
      <c r="D4789" s="1" t="s">
        <v>282</v>
      </c>
      <c r="E4789" s="12">
        <v>0.25</v>
      </c>
      <c r="F4789" s="1">
        <v>0.26400000000000001</v>
      </c>
      <c r="G4789" s="1">
        <v>0.14199999999999999</v>
      </c>
      <c r="H4789" s="1">
        <v>0.14199999999999999</v>
      </c>
      <c r="I4789" s="1">
        <v>0.14199999999999999</v>
      </c>
      <c r="J4789" s="1">
        <v>0.14199999999999999</v>
      </c>
      <c r="K4789" s="1">
        <v>7.0999999999999994E-2</v>
      </c>
      <c r="L4789" s="1">
        <v>0.14099999999999999</v>
      </c>
      <c r="M4789" s="1">
        <v>0.14099999999999999</v>
      </c>
      <c r="N4789" s="1">
        <v>0.14099999999999999</v>
      </c>
      <c r="O4789" s="1">
        <v>0.14099999999999999</v>
      </c>
      <c r="P4789" s="1"/>
    </row>
    <row r="4790" spans="1:16" ht="13.5" x14ac:dyDescent="0.35">
      <c r="A4790" s="1">
        <v>4783</v>
      </c>
      <c r="B4790" s="1">
        <v>4783</v>
      </c>
      <c r="C4790" s="1">
        <v>4784</v>
      </c>
      <c r="D4790" s="1" t="s">
        <v>282</v>
      </c>
      <c r="E4790" s="12">
        <v>0.29166666666666669</v>
      </c>
      <c r="F4790" s="1">
        <v>0.249</v>
      </c>
      <c r="G4790" s="1">
        <v>0.109</v>
      </c>
      <c r="H4790" s="1">
        <v>0.109</v>
      </c>
      <c r="I4790" s="1">
        <v>0.109</v>
      </c>
      <c r="J4790" s="1">
        <v>0.109</v>
      </c>
      <c r="K4790" s="1">
        <v>0.113</v>
      </c>
      <c r="L4790" s="1">
        <v>0.108</v>
      </c>
      <c r="M4790" s="1">
        <v>0.108</v>
      </c>
      <c r="N4790" s="1">
        <v>0.108</v>
      </c>
      <c r="O4790" s="1">
        <v>0.108</v>
      </c>
      <c r="P4790" s="1"/>
    </row>
    <row r="4791" spans="1:16" ht="13.5" x14ac:dyDescent="0.35">
      <c r="A4791" s="1">
        <v>4784</v>
      </c>
      <c r="B4791" s="1">
        <v>4784</v>
      </c>
      <c r="C4791" s="1">
        <v>4785</v>
      </c>
      <c r="D4791" s="1" t="s">
        <v>282</v>
      </c>
      <c r="E4791" s="12">
        <v>0.33333333333333331</v>
      </c>
      <c r="F4791" s="1">
        <v>0.14000000000000001</v>
      </c>
      <c r="G4791" s="1">
        <v>6.7000000000000004E-2</v>
      </c>
      <c r="H4791" s="1">
        <v>6.7000000000000004E-2</v>
      </c>
      <c r="I4791" s="1">
        <v>6.7000000000000004E-2</v>
      </c>
      <c r="J4791" s="1">
        <v>6.7000000000000004E-2</v>
      </c>
      <c r="K4791" s="1">
        <v>0.47599999999999998</v>
      </c>
      <c r="L4791" s="1">
        <v>6.6000000000000003E-2</v>
      </c>
      <c r="M4791" s="1">
        <v>6.6000000000000003E-2</v>
      </c>
      <c r="N4791" s="1">
        <v>6.6000000000000003E-2</v>
      </c>
      <c r="O4791" s="1">
        <v>6.6000000000000003E-2</v>
      </c>
      <c r="P4791" s="1"/>
    </row>
    <row r="4792" spans="1:16" ht="13.5" x14ac:dyDescent="0.35">
      <c r="A4792" s="1">
        <v>4785</v>
      </c>
      <c r="B4792" s="1">
        <v>4785</v>
      </c>
      <c r="C4792" s="1">
        <v>4786</v>
      </c>
      <c r="D4792" s="1" t="s">
        <v>282</v>
      </c>
      <c r="E4792" s="12">
        <v>0.375</v>
      </c>
      <c r="F4792" s="1">
        <v>1.0999999999999999E-2</v>
      </c>
      <c r="G4792" s="1">
        <v>2E-3</v>
      </c>
      <c r="H4792" s="1">
        <v>2E-3</v>
      </c>
      <c r="I4792" s="1">
        <v>2E-3</v>
      </c>
      <c r="J4792" s="1">
        <v>2E-3</v>
      </c>
      <c r="K4792" s="1">
        <v>0.41</v>
      </c>
      <c r="L4792" s="1">
        <v>1E-3</v>
      </c>
      <c r="M4792" s="1">
        <v>1E-3</v>
      </c>
      <c r="N4792" s="1">
        <v>1E-3</v>
      </c>
      <c r="O4792" s="1">
        <v>1E-3</v>
      </c>
      <c r="P4792" s="1"/>
    </row>
    <row r="4793" spans="1:16" ht="13.5" x14ac:dyDescent="0.35">
      <c r="A4793" s="1">
        <v>4786</v>
      </c>
      <c r="B4793" s="1">
        <v>4786</v>
      </c>
      <c r="C4793" s="1">
        <v>4787</v>
      </c>
      <c r="D4793" s="1" t="s">
        <v>282</v>
      </c>
      <c r="E4793" s="12">
        <v>0.41666666666666669</v>
      </c>
      <c r="F4793" s="1">
        <v>4.0000000000000001E-3</v>
      </c>
      <c r="G4793" s="1">
        <v>0.11700000000000001</v>
      </c>
      <c r="H4793" s="1">
        <v>0.11700000000000001</v>
      </c>
      <c r="I4793" s="1">
        <v>0.11700000000000001</v>
      </c>
      <c r="J4793" s="1">
        <v>0.11700000000000001</v>
      </c>
      <c r="K4793" s="1">
        <v>0.14599999999999999</v>
      </c>
      <c r="L4793" s="1">
        <v>0.11700000000000001</v>
      </c>
      <c r="M4793" s="1">
        <v>0.11700000000000001</v>
      </c>
      <c r="N4793" s="1">
        <v>0.11700000000000001</v>
      </c>
      <c r="O4793" s="1">
        <v>0.11700000000000001</v>
      </c>
      <c r="P4793" s="1"/>
    </row>
    <row r="4794" spans="1:16" ht="13.5" x14ac:dyDescent="0.35">
      <c r="A4794" s="1">
        <v>4787</v>
      </c>
      <c r="B4794" s="1">
        <v>4787</v>
      </c>
      <c r="C4794" s="1">
        <v>4788</v>
      </c>
      <c r="D4794" s="1" t="s">
        <v>282</v>
      </c>
      <c r="E4794" s="12">
        <v>0.45833333333333331</v>
      </c>
      <c r="F4794" s="1">
        <v>0.61199999999999999</v>
      </c>
      <c r="G4794" s="1">
        <v>0.254</v>
      </c>
      <c r="H4794" s="1">
        <v>0.254</v>
      </c>
      <c r="I4794" s="1">
        <v>0.254</v>
      </c>
      <c r="J4794" s="1">
        <v>0.254</v>
      </c>
      <c r="K4794" s="1">
        <v>0.52900000000000003</v>
      </c>
      <c r="L4794" s="1">
        <v>0.255</v>
      </c>
      <c r="M4794" s="1">
        <v>0.255</v>
      </c>
      <c r="N4794" s="1">
        <v>0.255</v>
      </c>
      <c r="O4794" s="1">
        <v>0.255</v>
      </c>
      <c r="P4794" s="1"/>
    </row>
    <row r="4795" spans="1:16" ht="13.5" x14ac:dyDescent="0.35">
      <c r="A4795" s="1">
        <v>4788</v>
      </c>
      <c r="B4795" s="1">
        <v>4788</v>
      </c>
      <c r="C4795" s="1">
        <v>4789</v>
      </c>
      <c r="D4795" s="1" t="s">
        <v>282</v>
      </c>
      <c r="E4795" s="12">
        <v>0.5</v>
      </c>
      <c r="F4795" s="1">
        <v>0.311</v>
      </c>
      <c r="G4795" s="1">
        <v>0.26600000000000001</v>
      </c>
      <c r="H4795" s="1">
        <v>0.26600000000000001</v>
      </c>
      <c r="I4795" s="1">
        <v>0.26600000000000001</v>
      </c>
      <c r="J4795" s="1">
        <v>0.26600000000000001</v>
      </c>
      <c r="K4795" s="1">
        <v>0.35099999999999998</v>
      </c>
      <c r="L4795" s="1">
        <v>0.26700000000000002</v>
      </c>
      <c r="M4795" s="1">
        <v>0.26700000000000002</v>
      </c>
      <c r="N4795" s="1">
        <v>0.26700000000000002</v>
      </c>
      <c r="O4795" s="1">
        <v>0.26700000000000002</v>
      </c>
      <c r="P4795" s="1"/>
    </row>
    <row r="4796" spans="1:16" ht="13.5" x14ac:dyDescent="0.35">
      <c r="A4796" s="1">
        <v>4789</v>
      </c>
      <c r="B4796" s="1">
        <v>4789</v>
      </c>
      <c r="C4796" s="1">
        <v>4790</v>
      </c>
      <c r="D4796" s="1" t="s">
        <v>282</v>
      </c>
      <c r="E4796" s="12">
        <v>0.54166666666666663</v>
      </c>
      <c r="F4796" s="1">
        <v>0.17899999999999999</v>
      </c>
      <c r="G4796" s="1">
        <v>0.155</v>
      </c>
      <c r="H4796" s="1">
        <v>0.155</v>
      </c>
      <c r="I4796" s="1">
        <v>0.155</v>
      </c>
      <c r="J4796" s="1">
        <v>0.155</v>
      </c>
      <c r="K4796" s="1">
        <v>0.23599999999999999</v>
      </c>
      <c r="L4796" s="1">
        <v>0.156</v>
      </c>
      <c r="M4796" s="1">
        <v>0.156</v>
      </c>
      <c r="N4796" s="1">
        <v>0.156</v>
      </c>
      <c r="O4796" s="1">
        <v>0.156</v>
      </c>
      <c r="P4796" s="1"/>
    </row>
    <row r="4797" spans="1:16" ht="13.5" x14ac:dyDescent="0.35">
      <c r="A4797" s="1">
        <v>4790</v>
      </c>
      <c r="B4797" s="1">
        <v>4790</v>
      </c>
      <c r="C4797" s="1">
        <v>4791</v>
      </c>
      <c r="D4797" s="1" t="s">
        <v>282</v>
      </c>
      <c r="E4797" s="12">
        <v>0.58333333333333337</v>
      </c>
      <c r="F4797" s="1">
        <v>1.7999999999999999E-2</v>
      </c>
      <c r="G4797" s="1">
        <v>4.8000000000000001E-2</v>
      </c>
      <c r="H4797" s="1">
        <v>4.8000000000000001E-2</v>
      </c>
      <c r="I4797" s="1">
        <v>4.8000000000000001E-2</v>
      </c>
      <c r="J4797" s="1">
        <v>4.8000000000000001E-2</v>
      </c>
      <c r="K4797" s="1">
        <v>0.35599999999999998</v>
      </c>
      <c r="L4797" s="1">
        <v>4.8000000000000001E-2</v>
      </c>
      <c r="M4797" s="1">
        <v>4.8000000000000001E-2</v>
      </c>
      <c r="N4797" s="1">
        <v>4.8000000000000001E-2</v>
      </c>
      <c r="O4797" s="1">
        <v>4.8000000000000001E-2</v>
      </c>
      <c r="P4797" s="1"/>
    </row>
    <row r="4798" spans="1:16" ht="13.5" x14ac:dyDescent="0.35">
      <c r="A4798" s="1">
        <v>4791</v>
      </c>
      <c r="B4798" s="1">
        <v>4791</v>
      </c>
      <c r="C4798" s="1">
        <v>4792</v>
      </c>
      <c r="D4798" s="1" t="s">
        <v>282</v>
      </c>
      <c r="E4798" s="12">
        <v>0.625</v>
      </c>
      <c r="F4798" s="1">
        <v>7.1999999999999995E-2</v>
      </c>
      <c r="G4798" s="1">
        <v>7.0000000000000001E-3</v>
      </c>
      <c r="H4798" s="1">
        <v>7.0000000000000001E-3</v>
      </c>
      <c r="I4798" s="1">
        <v>7.0000000000000001E-3</v>
      </c>
      <c r="J4798" s="1">
        <v>7.0000000000000001E-3</v>
      </c>
      <c r="K4798" s="1">
        <v>8.2000000000000003E-2</v>
      </c>
      <c r="L4798" s="1">
        <v>2E-3</v>
      </c>
      <c r="M4798" s="1">
        <v>2E-3</v>
      </c>
      <c r="N4798" s="1">
        <v>2E-3</v>
      </c>
      <c r="O4798" s="1">
        <v>2E-3</v>
      </c>
      <c r="P4798" s="1"/>
    </row>
    <row r="4799" spans="1:16" ht="13.5" x14ac:dyDescent="0.35">
      <c r="A4799" s="1">
        <v>4792</v>
      </c>
      <c r="B4799" s="1">
        <v>4792</v>
      </c>
      <c r="C4799" s="1">
        <v>4793</v>
      </c>
      <c r="D4799" s="1" t="s">
        <v>282</v>
      </c>
      <c r="E4799" s="12">
        <v>0.66666666666666663</v>
      </c>
      <c r="F4799" s="1">
        <v>0.40300000000000002</v>
      </c>
      <c r="G4799" s="1">
        <v>0.38</v>
      </c>
      <c r="H4799" s="1">
        <v>0.38</v>
      </c>
      <c r="I4799" s="1">
        <v>0.38</v>
      </c>
      <c r="J4799" s="1">
        <v>0.38</v>
      </c>
      <c r="K4799" s="1">
        <v>0.33400000000000002</v>
      </c>
      <c r="L4799" s="1">
        <v>0.38500000000000001</v>
      </c>
      <c r="M4799" s="1">
        <v>0.38500000000000001</v>
      </c>
      <c r="N4799" s="1">
        <v>0.38500000000000001</v>
      </c>
      <c r="O4799" s="1">
        <v>0.38500000000000001</v>
      </c>
      <c r="P4799" s="1"/>
    </row>
    <row r="4800" spans="1:16" ht="13.5" x14ac:dyDescent="0.35">
      <c r="A4800" s="1">
        <v>4793</v>
      </c>
      <c r="B4800" s="1">
        <v>4793</v>
      </c>
      <c r="C4800" s="1">
        <v>4794</v>
      </c>
      <c r="D4800" s="1" t="s">
        <v>282</v>
      </c>
      <c r="E4800" s="12">
        <v>0.70833333333333337</v>
      </c>
      <c r="F4800" s="1">
        <v>0.53500000000000003</v>
      </c>
      <c r="G4800" s="1">
        <v>0.53700000000000003</v>
      </c>
      <c r="H4800" s="1">
        <v>0.53700000000000003</v>
      </c>
      <c r="I4800" s="1">
        <v>0.53700000000000003</v>
      </c>
      <c r="J4800" s="1">
        <v>0.53700000000000003</v>
      </c>
      <c r="K4800" s="1">
        <v>0.55000000000000004</v>
      </c>
      <c r="L4800" s="1">
        <v>0.53800000000000003</v>
      </c>
      <c r="M4800" s="1">
        <v>0.53800000000000003</v>
      </c>
      <c r="N4800" s="1">
        <v>0.53800000000000003</v>
      </c>
      <c r="O4800" s="1">
        <v>0.53800000000000003</v>
      </c>
      <c r="P4800" s="1"/>
    </row>
    <row r="4801" spans="1:16" ht="13.5" x14ac:dyDescent="0.35">
      <c r="A4801" s="1">
        <v>4794</v>
      </c>
      <c r="B4801" s="1">
        <v>4794</v>
      </c>
      <c r="C4801" s="1">
        <v>4795</v>
      </c>
      <c r="D4801" s="1" t="s">
        <v>282</v>
      </c>
      <c r="E4801" s="12">
        <v>0.75</v>
      </c>
      <c r="F4801" s="1">
        <v>0.57599999999999996</v>
      </c>
      <c r="G4801" s="1">
        <v>0.39800000000000002</v>
      </c>
      <c r="H4801" s="1">
        <v>0.39800000000000002</v>
      </c>
      <c r="I4801" s="1">
        <v>0.39800000000000002</v>
      </c>
      <c r="J4801" s="1">
        <v>0.39800000000000002</v>
      </c>
      <c r="K4801" s="1">
        <v>0.40200000000000002</v>
      </c>
      <c r="L4801" s="1">
        <v>0.39800000000000002</v>
      </c>
      <c r="M4801" s="1">
        <v>0.39800000000000002</v>
      </c>
      <c r="N4801" s="1">
        <v>0.39800000000000002</v>
      </c>
      <c r="O4801" s="1">
        <v>0.39800000000000002</v>
      </c>
      <c r="P4801" s="1"/>
    </row>
    <row r="4802" spans="1:16" ht="13.5" x14ac:dyDescent="0.35">
      <c r="A4802" s="1">
        <v>4795</v>
      </c>
      <c r="B4802" s="1">
        <v>4795</v>
      </c>
      <c r="C4802" s="1">
        <v>4796</v>
      </c>
      <c r="D4802" s="1" t="s">
        <v>282</v>
      </c>
      <c r="E4802" s="12">
        <v>0.79166666666666663</v>
      </c>
      <c r="F4802" s="1">
        <v>0.35499999999999998</v>
      </c>
      <c r="G4802" s="1">
        <v>0.245</v>
      </c>
      <c r="H4802" s="1">
        <v>0.245</v>
      </c>
      <c r="I4802" s="1">
        <v>0.245</v>
      </c>
      <c r="J4802" s="1">
        <v>0.245</v>
      </c>
      <c r="K4802" s="1">
        <v>0.22</v>
      </c>
      <c r="L4802" s="1">
        <v>0.246</v>
      </c>
      <c r="M4802" s="1">
        <v>0.246</v>
      </c>
      <c r="N4802" s="1">
        <v>0.246</v>
      </c>
      <c r="O4802" s="1">
        <v>0.246</v>
      </c>
      <c r="P4802" s="1"/>
    </row>
    <row r="4803" spans="1:16" ht="13.5" x14ac:dyDescent="0.35">
      <c r="A4803" s="1">
        <v>4796</v>
      </c>
      <c r="B4803" s="1">
        <v>4796</v>
      </c>
      <c r="C4803" s="1">
        <v>4797</v>
      </c>
      <c r="D4803" s="1" t="s">
        <v>282</v>
      </c>
      <c r="E4803" s="12">
        <v>0.83333333333333337</v>
      </c>
      <c r="F4803" s="1">
        <v>2.8000000000000001E-2</v>
      </c>
      <c r="G4803" s="1">
        <v>0.20200000000000001</v>
      </c>
      <c r="H4803" s="1">
        <v>0.20200000000000001</v>
      </c>
      <c r="I4803" s="1">
        <v>0.20200000000000001</v>
      </c>
      <c r="J4803" s="1">
        <v>0.20200000000000001</v>
      </c>
      <c r="K4803" s="1">
        <v>0.19800000000000001</v>
      </c>
      <c r="L4803" s="1">
        <v>0.19900000000000001</v>
      </c>
      <c r="M4803" s="1">
        <v>0.19900000000000001</v>
      </c>
      <c r="N4803" s="1">
        <v>0.19900000000000001</v>
      </c>
      <c r="O4803" s="1">
        <v>0.19900000000000001</v>
      </c>
      <c r="P4803" s="1"/>
    </row>
    <row r="4804" spans="1:16" ht="13.5" x14ac:dyDescent="0.35">
      <c r="A4804" s="1">
        <v>4797</v>
      </c>
      <c r="B4804" s="1">
        <v>4797</v>
      </c>
      <c r="C4804" s="1">
        <v>4798</v>
      </c>
      <c r="D4804" s="1" t="s">
        <v>282</v>
      </c>
      <c r="E4804" s="12">
        <v>0.875</v>
      </c>
      <c r="F4804" s="1">
        <v>0.248</v>
      </c>
      <c r="G4804" s="1">
        <v>0.307</v>
      </c>
      <c r="H4804" s="1">
        <v>0.307</v>
      </c>
      <c r="I4804" s="1">
        <v>0.307</v>
      </c>
      <c r="J4804" s="1">
        <v>0.307</v>
      </c>
      <c r="K4804" s="1">
        <v>0.29899999999999999</v>
      </c>
      <c r="L4804" s="1">
        <v>0.30599999999999999</v>
      </c>
      <c r="M4804" s="1">
        <v>0.30599999999999999</v>
      </c>
      <c r="N4804" s="1">
        <v>0.30599999999999999</v>
      </c>
      <c r="O4804" s="1">
        <v>0.30599999999999999</v>
      </c>
      <c r="P4804" s="1"/>
    </row>
    <row r="4805" spans="1:16" ht="13.5" x14ac:dyDescent="0.35">
      <c r="A4805" s="1">
        <v>4798</v>
      </c>
      <c r="B4805" s="1">
        <v>4798</v>
      </c>
      <c r="C4805" s="1">
        <v>4799</v>
      </c>
      <c r="D4805" s="1" t="s">
        <v>282</v>
      </c>
      <c r="E4805" s="12">
        <v>0.91666666666666663</v>
      </c>
      <c r="F4805" s="1">
        <v>0.39300000000000002</v>
      </c>
      <c r="G4805" s="1">
        <v>0.45200000000000001</v>
      </c>
      <c r="H4805" s="1">
        <v>0.45200000000000001</v>
      </c>
      <c r="I4805" s="1">
        <v>0.45200000000000001</v>
      </c>
      <c r="J4805" s="1">
        <v>0.45200000000000001</v>
      </c>
      <c r="K4805" s="1">
        <v>0.442</v>
      </c>
      <c r="L4805" s="1">
        <v>0.45</v>
      </c>
      <c r="M4805" s="1">
        <v>0.45</v>
      </c>
      <c r="N4805" s="1">
        <v>0.45</v>
      </c>
      <c r="O4805" s="1">
        <v>0.45</v>
      </c>
      <c r="P4805" s="1"/>
    </row>
    <row r="4806" spans="1:16" ht="13.5" x14ac:dyDescent="0.35">
      <c r="A4806" s="1">
        <v>4799</v>
      </c>
      <c r="B4806" s="1">
        <v>4799</v>
      </c>
      <c r="C4806" s="1">
        <v>4800</v>
      </c>
      <c r="D4806" s="1" t="s">
        <v>282</v>
      </c>
      <c r="E4806" s="12">
        <v>0.95833333333333337</v>
      </c>
      <c r="F4806" s="1">
        <v>0.60799999999999998</v>
      </c>
      <c r="G4806" s="1">
        <v>0.57199999999999995</v>
      </c>
      <c r="H4806" s="1">
        <v>0.57199999999999995</v>
      </c>
      <c r="I4806" s="1">
        <v>0.57199999999999995</v>
      </c>
      <c r="J4806" s="1">
        <v>0.57199999999999995</v>
      </c>
      <c r="K4806" s="1">
        <v>0.58199999999999996</v>
      </c>
      <c r="L4806" s="1">
        <v>0.57099999999999995</v>
      </c>
      <c r="M4806" s="1">
        <v>0.57099999999999995</v>
      </c>
      <c r="N4806" s="1">
        <v>0.57099999999999995</v>
      </c>
      <c r="O4806" s="1">
        <v>0.57099999999999995</v>
      </c>
      <c r="P4806" s="1"/>
    </row>
    <row r="4807" spans="1:16" ht="13.5" x14ac:dyDescent="0.35">
      <c r="A4807" s="1">
        <v>4800</v>
      </c>
      <c r="B4807" s="1">
        <v>4800</v>
      </c>
      <c r="C4807" s="1">
        <v>4801</v>
      </c>
      <c r="D4807" s="1" t="s">
        <v>283</v>
      </c>
      <c r="E4807" s="12">
        <v>0</v>
      </c>
      <c r="F4807" s="1">
        <v>0.621</v>
      </c>
      <c r="G4807" s="1">
        <v>0.53100000000000003</v>
      </c>
      <c r="H4807" s="1">
        <v>0.53100000000000003</v>
      </c>
      <c r="I4807" s="1">
        <v>0.53100000000000003</v>
      </c>
      <c r="J4807" s="1">
        <v>0.53100000000000003</v>
      </c>
      <c r="K4807" s="1">
        <v>0.53</v>
      </c>
      <c r="L4807" s="1">
        <v>0.53</v>
      </c>
      <c r="M4807" s="1">
        <v>0.53</v>
      </c>
      <c r="N4807" s="1">
        <v>0.53</v>
      </c>
      <c r="O4807" s="1">
        <v>0.53</v>
      </c>
      <c r="P4807" s="1"/>
    </row>
    <row r="4808" spans="1:16" ht="13.5" x14ac:dyDescent="0.35">
      <c r="A4808" s="1">
        <v>4801</v>
      </c>
      <c r="B4808" s="1">
        <v>4801</v>
      </c>
      <c r="C4808" s="1">
        <v>4802</v>
      </c>
      <c r="D4808" s="1" t="s">
        <v>283</v>
      </c>
      <c r="E4808" s="12">
        <v>4.1666666666666664E-2</v>
      </c>
      <c r="F4808" s="1">
        <v>0.183</v>
      </c>
      <c r="G4808" s="1">
        <v>0.33700000000000002</v>
      </c>
      <c r="H4808" s="1">
        <v>0.33700000000000002</v>
      </c>
      <c r="I4808" s="1">
        <v>0.33700000000000002</v>
      </c>
      <c r="J4808" s="1">
        <v>0.33700000000000002</v>
      </c>
      <c r="K4808" s="1">
        <v>0.32300000000000001</v>
      </c>
      <c r="L4808" s="1">
        <v>0.33700000000000002</v>
      </c>
      <c r="M4808" s="1">
        <v>0.33700000000000002</v>
      </c>
      <c r="N4808" s="1">
        <v>0.33700000000000002</v>
      </c>
      <c r="O4808" s="1">
        <v>0.33700000000000002</v>
      </c>
      <c r="P4808" s="1"/>
    </row>
    <row r="4809" spans="1:16" ht="13.5" x14ac:dyDescent="0.35">
      <c r="A4809" s="1">
        <v>4802</v>
      </c>
      <c r="B4809" s="1">
        <v>4802</v>
      </c>
      <c r="C4809" s="1">
        <v>4803</v>
      </c>
      <c r="D4809" s="1" t="s">
        <v>283</v>
      </c>
      <c r="E4809" s="12">
        <v>8.3333333333333329E-2</v>
      </c>
      <c r="F4809" s="1">
        <v>0.184</v>
      </c>
      <c r="G4809" s="1">
        <v>0.29599999999999999</v>
      </c>
      <c r="H4809" s="1">
        <v>0.29599999999999999</v>
      </c>
      <c r="I4809" s="1">
        <v>0.29599999999999999</v>
      </c>
      <c r="J4809" s="1">
        <v>0.29599999999999999</v>
      </c>
      <c r="K4809" s="1">
        <v>0.28599999999999998</v>
      </c>
      <c r="L4809" s="1">
        <v>0.29499999999999998</v>
      </c>
      <c r="M4809" s="1">
        <v>0.29499999999999998</v>
      </c>
      <c r="N4809" s="1">
        <v>0.29499999999999998</v>
      </c>
      <c r="O4809" s="1">
        <v>0.29499999999999998</v>
      </c>
      <c r="P4809" s="1"/>
    </row>
    <row r="4810" spans="1:16" ht="13.5" x14ac:dyDescent="0.35">
      <c r="A4810" s="1">
        <v>4803</v>
      </c>
      <c r="B4810" s="1">
        <v>4803</v>
      </c>
      <c r="C4810" s="1">
        <v>4804</v>
      </c>
      <c r="D4810" s="1" t="s">
        <v>283</v>
      </c>
      <c r="E4810" s="12">
        <v>0.125</v>
      </c>
      <c r="F4810" s="1">
        <v>0.40300000000000002</v>
      </c>
      <c r="G4810" s="1">
        <v>0.33700000000000002</v>
      </c>
      <c r="H4810" s="1">
        <v>0.33700000000000002</v>
      </c>
      <c r="I4810" s="1">
        <v>0.33700000000000002</v>
      </c>
      <c r="J4810" s="1">
        <v>0.33700000000000002</v>
      </c>
      <c r="K4810" s="1">
        <v>0.33700000000000002</v>
      </c>
      <c r="L4810" s="1">
        <v>0.33600000000000002</v>
      </c>
      <c r="M4810" s="1">
        <v>0.33600000000000002</v>
      </c>
      <c r="N4810" s="1">
        <v>0.33600000000000002</v>
      </c>
      <c r="O4810" s="1">
        <v>0.33600000000000002</v>
      </c>
      <c r="P4810" s="1"/>
    </row>
    <row r="4811" spans="1:16" ht="13.5" x14ac:dyDescent="0.35">
      <c r="A4811" s="1">
        <v>4804</v>
      </c>
      <c r="B4811" s="1">
        <v>4804</v>
      </c>
      <c r="C4811" s="1">
        <v>4805</v>
      </c>
      <c r="D4811" s="1" t="s">
        <v>283</v>
      </c>
      <c r="E4811" s="12">
        <v>0.16666666666666666</v>
      </c>
      <c r="F4811" s="1">
        <v>0.38300000000000001</v>
      </c>
      <c r="G4811" s="1">
        <v>0.25700000000000001</v>
      </c>
      <c r="H4811" s="1">
        <v>0.25700000000000001</v>
      </c>
      <c r="I4811" s="1">
        <v>0.25700000000000001</v>
      </c>
      <c r="J4811" s="1">
        <v>0.25700000000000001</v>
      </c>
      <c r="K4811" s="1">
        <v>0.26600000000000001</v>
      </c>
      <c r="L4811" s="1">
        <v>0.25700000000000001</v>
      </c>
      <c r="M4811" s="1">
        <v>0.25700000000000001</v>
      </c>
      <c r="N4811" s="1">
        <v>0.25700000000000001</v>
      </c>
      <c r="O4811" s="1">
        <v>0.25700000000000001</v>
      </c>
      <c r="P4811" s="1"/>
    </row>
    <row r="4812" spans="1:16" ht="13.5" x14ac:dyDescent="0.35">
      <c r="A4812" s="1">
        <v>4805</v>
      </c>
      <c r="B4812" s="1">
        <v>4805</v>
      </c>
      <c r="C4812" s="1">
        <v>4806</v>
      </c>
      <c r="D4812" s="1" t="s">
        <v>283</v>
      </c>
      <c r="E4812" s="12">
        <v>0.20833333333333334</v>
      </c>
      <c r="F4812" s="1">
        <v>0.16600000000000001</v>
      </c>
      <c r="G4812" s="1">
        <v>0.14000000000000001</v>
      </c>
      <c r="H4812" s="1">
        <v>0.14000000000000001</v>
      </c>
      <c r="I4812" s="1">
        <v>0.14000000000000001</v>
      </c>
      <c r="J4812" s="1">
        <v>0.14000000000000001</v>
      </c>
      <c r="K4812" s="1">
        <v>0.14299999999999999</v>
      </c>
      <c r="L4812" s="1">
        <v>0.14000000000000001</v>
      </c>
      <c r="M4812" s="1">
        <v>0.14000000000000001</v>
      </c>
      <c r="N4812" s="1">
        <v>0.14000000000000001</v>
      </c>
      <c r="O4812" s="1">
        <v>0.14000000000000001</v>
      </c>
      <c r="P4812" s="1"/>
    </row>
    <row r="4813" spans="1:16" ht="13.5" x14ac:dyDescent="0.35">
      <c r="A4813" s="1">
        <v>4806</v>
      </c>
      <c r="B4813" s="1">
        <v>4806</v>
      </c>
      <c r="C4813" s="1">
        <v>4807</v>
      </c>
      <c r="D4813" s="1" t="s">
        <v>283</v>
      </c>
      <c r="E4813" s="12">
        <v>0.25</v>
      </c>
      <c r="F4813" s="1">
        <v>0.23400000000000001</v>
      </c>
      <c r="G4813" s="1">
        <v>0.14299999999999999</v>
      </c>
      <c r="H4813" s="1">
        <v>0.14299999999999999</v>
      </c>
      <c r="I4813" s="1">
        <v>0.14299999999999999</v>
      </c>
      <c r="J4813" s="1">
        <v>0.14299999999999999</v>
      </c>
      <c r="K4813" s="1">
        <v>0.14699999999999999</v>
      </c>
      <c r="L4813" s="1">
        <v>0.14299999999999999</v>
      </c>
      <c r="M4813" s="1">
        <v>0.14299999999999999</v>
      </c>
      <c r="N4813" s="1">
        <v>0.14299999999999999</v>
      </c>
      <c r="O4813" s="1">
        <v>0.14299999999999999</v>
      </c>
      <c r="P4813" s="1"/>
    </row>
    <row r="4814" spans="1:16" ht="13.5" x14ac:dyDescent="0.35">
      <c r="A4814" s="1">
        <v>4807</v>
      </c>
      <c r="B4814" s="1">
        <v>4807</v>
      </c>
      <c r="C4814" s="1">
        <v>4808</v>
      </c>
      <c r="D4814" s="1" t="s">
        <v>283</v>
      </c>
      <c r="E4814" s="12">
        <v>0.29166666666666669</v>
      </c>
      <c r="F4814" s="1">
        <v>0.01</v>
      </c>
      <c r="G4814" s="1">
        <v>0.10199999999999999</v>
      </c>
      <c r="H4814" s="1">
        <v>0.10199999999999999</v>
      </c>
      <c r="I4814" s="1">
        <v>0.10199999999999999</v>
      </c>
      <c r="J4814" s="1">
        <v>0.10199999999999999</v>
      </c>
      <c r="K4814" s="1">
        <v>0.112</v>
      </c>
      <c r="L4814" s="1">
        <v>0.1</v>
      </c>
      <c r="M4814" s="1">
        <v>0.1</v>
      </c>
      <c r="N4814" s="1">
        <v>0.1</v>
      </c>
      <c r="O4814" s="1">
        <v>0.1</v>
      </c>
      <c r="P4814" s="1"/>
    </row>
    <row r="4815" spans="1:16" ht="13.5" x14ac:dyDescent="0.35">
      <c r="A4815" s="1">
        <v>4808</v>
      </c>
      <c r="B4815" s="1">
        <v>4808</v>
      </c>
      <c r="C4815" s="1">
        <v>4809</v>
      </c>
      <c r="D4815" s="1" t="s">
        <v>283</v>
      </c>
      <c r="E4815" s="12">
        <v>0.33333333333333331</v>
      </c>
      <c r="F4815" s="1">
        <v>0.22900000000000001</v>
      </c>
      <c r="G4815" s="1">
        <v>1.0999999999999999E-2</v>
      </c>
      <c r="H4815" s="1">
        <v>1.0999999999999999E-2</v>
      </c>
      <c r="I4815" s="1">
        <v>1.0999999999999999E-2</v>
      </c>
      <c r="J4815" s="1">
        <v>1.0999999999999999E-2</v>
      </c>
      <c r="K4815" s="1">
        <v>1.4999999999999999E-2</v>
      </c>
      <c r="L4815" s="1">
        <v>0.01</v>
      </c>
      <c r="M4815" s="1">
        <v>0.01</v>
      </c>
      <c r="N4815" s="1">
        <v>0.01</v>
      </c>
      <c r="O4815" s="1">
        <v>0.01</v>
      </c>
      <c r="P4815" s="1"/>
    </row>
    <row r="4816" spans="1:16" ht="13.5" x14ac:dyDescent="0.35">
      <c r="A4816" s="1">
        <v>4809</v>
      </c>
      <c r="B4816" s="1">
        <v>4809</v>
      </c>
      <c r="C4816" s="1">
        <v>4810</v>
      </c>
      <c r="D4816" s="1" t="s">
        <v>283</v>
      </c>
      <c r="E4816" s="12">
        <v>0.375</v>
      </c>
      <c r="F4816" s="1">
        <v>0.29299999999999998</v>
      </c>
      <c r="G4816" s="1">
        <v>0.254</v>
      </c>
      <c r="H4816" s="1">
        <v>0.254</v>
      </c>
      <c r="I4816" s="1">
        <v>0.254</v>
      </c>
      <c r="J4816" s="1">
        <v>0.254</v>
      </c>
      <c r="K4816" s="1">
        <v>0.26100000000000001</v>
      </c>
      <c r="L4816" s="1">
        <v>0.254</v>
      </c>
      <c r="M4816" s="1">
        <v>0.254</v>
      </c>
      <c r="N4816" s="1">
        <v>0.254</v>
      </c>
      <c r="O4816" s="1">
        <v>0.254</v>
      </c>
      <c r="P4816" s="1"/>
    </row>
    <row r="4817" spans="1:16" ht="13.5" x14ac:dyDescent="0.35">
      <c r="A4817" s="1">
        <v>4810</v>
      </c>
      <c r="B4817" s="1">
        <v>4810</v>
      </c>
      <c r="C4817" s="1">
        <v>4811</v>
      </c>
      <c r="D4817" s="1" t="s">
        <v>283</v>
      </c>
      <c r="E4817" s="12">
        <v>0.41666666666666669</v>
      </c>
      <c r="F4817" s="1">
        <v>1.105</v>
      </c>
      <c r="G4817" s="1">
        <v>1.19</v>
      </c>
      <c r="H4817" s="1">
        <v>1.19</v>
      </c>
      <c r="I4817" s="1">
        <v>1.19</v>
      </c>
      <c r="J4817" s="1">
        <v>1.19</v>
      </c>
      <c r="K4817" s="1">
        <v>1.145</v>
      </c>
      <c r="L4817" s="1">
        <v>1.179</v>
      </c>
      <c r="M4817" s="1">
        <v>1.179</v>
      </c>
      <c r="N4817" s="1">
        <v>1.179</v>
      </c>
      <c r="O4817" s="1">
        <v>1.179</v>
      </c>
      <c r="P4817" s="1"/>
    </row>
    <row r="4818" spans="1:16" ht="13.5" x14ac:dyDescent="0.35">
      <c r="A4818" s="1">
        <v>4811</v>
      </c>
      <c r="B4818" s="1">
        <v>4811</v>
      </c>
      <c r="C4818" s="1">
        <v>4812</v>
      </c>
      <c r="D4818" s="1" t="s">
        <v>283</v>
      </c>
      <c r="E4818" s="12">
        <v>0.45833333333333331</v>
      </c>
      <c r="F4818" s="1">
        <v>2.0920000000000001</v>
      </c>
      <c r="G4818" s="1">
        <v>2.0590000000000002</v>
      </c>
      <c r="H4818" s="1">
        <v>2.0590000000000002</v>
      </c>
      <c r="I4818" s="1">
        <v>2.0590000000000002</v>
      </c>
      <c r="J4818" s="1">
        <v>2.0590000000000002</v>
      </c>
      <c r="K4818" s="1">
        <v>1.982</v>
      </c>
      <c r="L4818" s="1">
        <v>2.0009999999999999</v>
      </c>
      <c r="M4818" s="1">
        <v>2.0009999999999999</v>
      </c>
      <c r="N4818" s="1">
        <v>2.0009999999999999</v>
      </c>
      <c r="O4818" s="1">
        <v>2.0009999999999999</v>
      </c>
      <c r="P4818" s="1"/>
    </row>
    <row r="4819" spans="1:16" ht="13.5" x14ac:dyDescent="0.35">
      <c r="A4819" s="1">
        <v>4812</v>
      </c>
      <c r="B4819" s="1">
        <v>4812</v>
      </c>
      <c r="C4819" s="1">
        <v>4813</v>
      </c>
      <c r="D4819" s="1" t="s">
        <v>283</v>
      </c>
      <c r="E4819" s="12">
        <v>0.5</v>
      </c>
      <c r="F4819" s="1">
        <v>2.0609999999999999</v>
      </c>
      <c r="G4819" s="1">
        <v>2.0510000000000002</v>
      </c>
      <c r="H4819" s="1">
        <v>2.0510000000000002</v>
      </c>
      <c r="I4819" s="1">
        <v>2.0510000000000002</v>
      </c>
      <c r="J4819" s="1">
        <v>2.0510000000000002</v>
      </c>
      <c r="K4819" s="1">
        <v>1.897</v>
      </c>
      <c r="L4819" s="1">
        <v>1.9239999999999999</v>
      </c>
      <c r="M4819" s="1">
        <v>1.9239999999999999</v>
      </c>
      <c r="N4819" s="1">
        <v>1.9239999999999999</v>
      </c>
      <c r="O4819" s="1">
        <v>1.9239999999999999</v>
      </c>
      <c r="P4819" s="1"/>
    </row>
    <row r="4820" spans="1:16" ht="13.5" x14ac:dyDescent="0.35">
      <c r="A4820" s="1">
        <v>4813</v>
      </c>
      <c r="B4820" s="1">
        <v>4813</v>
      </c>
      <c r="C4820" s="1">
        <v>4814</v>
      </c>
      <c r="D4820" s="1" t="s">
        <v>283</v>
      </c>
      <c r="E4820" s="12">
        <v>0.54166666666666663</v>
      </c>
      <c r="F4820" s="1">
        <v>1.2230000000000001</v>
      </c>
      <c r="G4820" s="1">
        <v>1.2190000000000001</v>
      </c>
      <c r="H4820" s="1">
        <v>1.2190000000000001</v>
      </c>
      <c r="I4820" s="1">
        <v>1.2190000000000001</v>
      </c>
      <c r="J4820" s="1">
        <v>1.2190000000000001</v>
      </c>
      <c r="K4820" s="1">
        <v>1.0860000000000001</v>
      </c>
      <c r="L4820" s="1">
        <v>1.0880000000000001</v>
      </c>
      <c r="M4820" s="1">
        <v>1.0880000000000001</v>
      </c>
      <c r="N4820" s="1">
        <v>1.0880000000000001</v>
      </c>
      <c r="O4820" s="1">
        <v>1.0880000000000001</v>
      </c>
      <c r="P4820" s="1"/>
    </row>
    <row r="4821" spans="1:16" ht="13.5" x14ac:dyDescent="0.35">
      <c r="A4821" s="1">
        <v>4814</v>
      </c>
      <c r="B4821" s="1">
        <v>4814</v>
      </c>
      <c r="C4821" s="1">
        <v>4815</v>
      </c>
      <c r="D4821" s="1" t="s">
        <v>283</v>
      </c>
      <c r="E4821" s="12">
        <v>0.58333333333333337</v>
      </c>
      <c r="F4821" s="1">
        <v>0.55400000000000005</v>
      </c>
      <c r="G4821" s="1">
        <v>0.47</v>
      </c>
      <c r="H4821" s="1">
        <v>0.47</v>
      </c>
      <c r="I4821" s="1">
        <v>0.47</v>
      </c>
      <c r="J4821" s="1">
        <v>0.47</v>
      </c>
      <c r="K4821" s="1">
        <v>0.41499999999999998</v>
      </c>
      <c r="L4821" s="1">
        <v>0.40300000000000002</v>
      </c>
      <c r="M4821" s="1">
        <v>0.40300000000000002</v>
      </c>
      <c r="N4821" s="1">
        <v>0.40300000000000002</v>
      </c>
      <c r="O4821" s="1">
        <v>0.40300000000000002</v>
      </c>
      <c r="P4821" s="1"/>
    </row>
    <row r="4822" spans="1:16" ht="13.5" x14ac:dyDescent="0.35">
      <c r="A4822" s="1">
        <v>4815</v>
      </c>
      <c r="B4822" s="1">
        <v>4815</v>
      </c>
      <c r="C4822" s="1">
        <v>4816</v>
      </c>
      <c r="D4822" s="1" t="s">
        <v>283</v>
      </c>
      <c r="E4822" s="12">
        <v>0.625</v>
      </c>
      <c r="F4822" s="1">
        <v>8.5000000000000006E-2</v>
      </c>
      <c r="G4822" s="1">
        <v>9.5000000000000001E-2</v>
      </c>
      <c r="H4822" s="1">
        <v>9.5000000000000001E-2</v>
      </c>
      <c r="I4822" s="1">
        <v>9.5000000000000001E-2</v>
      </c>
      <c r="J4822" s="1">
        <v>9.5000000000000001E-2</v>
      </c>
      <c r="K4822" s="1">
        <v>9.8000000000000004E-2</v>
      </c>
      <c r="L4822" s="1">
        <v>0.112</v>
      </c>
      <c r="M4822" s="1">
        <v>0.112</v>
      </c>
      <c r="N4822" s="1">
        <v>0.112</v>
      </c>
      <c r="O4822" s="1">
        <v>0.112</v>
      </c>
      <c r="P4822" s="1"/>
    </row>
    <row r="4823" spans="1:16" ht="13.5" x14ac:dyDescent="0.35">
      <c r="A4823" s="1">
        <v>4816</v>
      </c>
      <c r="B4823" s="1">
        <v>4816</v>
      </c>
      <c r="C4823" s="1">
        <v>4817</v>
      </c>
      <c r="D4823" s="1" t="s">
        <v>283</v>
      </c>
      <c r="E4823" s="12">
        <v>0.66666666666666663</v>
      </c>
      <c r="F4823" s="1">
        <v>0.878</v>
      </c>
      <c r="G4823" s="1">
        <v>0.749</v>
      </c>
      <c r="H4823" s="1">
        <v>0.749</v>
      </c>
      <c r="I4823" s="1">
        <v>0.749</v>
      </c>
      <c r="J4823" s="1">
        <v>0.749</v>
      </c>
      <c r="K4823" s="1">
        <v>0.79900000000000004</v>
      </c>
      <c r="L4823" s="1">
        <v>0.73599999999999999</v>
      </c>
      <c r="M4823" s="1">
        <v>0.73599999999999999</v>
      </c>
      <c r="N4823" s="1">
        <v>0.73599999999999999</v>
      </c>
      <c r="O4823" s="1">
        <v>0.73599999999999999</v>
      </c>
      <c r="P4823" s="1"/>
    </row>
    <row r="4824" spans="1:16" ht="13.5" x14ac:dyDescent="0.35">
      <c r="A4824" s="1">
        <v>4817</v>
      </c>
      <c r="B4824" s="1">
        <v>4817</v>
      </c>
      <c r="C4824" s="1">
        <v>4818</v>
      </c>
      <c r="D4824" s="1" t="s">
        <v>283</v>
      </c>
      <c r="E4824" s="12">
        <v>0.70833333333333337</v>
      </c>
      <c r="F4824" s="1">
        <v>1.0940000000000001</v>
      </c>
      <c r="G4824" s="1">
        <v>0.97899999999999998</v>
      </c>
      <c r="H4824" s="1">
        <v>0.97899999999999998</v>
      </c>
      <c r="I4824" s="1">
        <v>0.97899999999999998</v>
      </c>
      <c r="J4824" s="1">
        <v>0.97899999999999998</v>
      </c>
      <c r="K4824" s="1">
        <v>0.94799999999999995</v>
      </c>
      <c r="L4824" s="1">
        <v>0.95</v>
      </c>
      <c r="M4824" s="1">
        <v>0.95</v>
      </c>
      <c r="N4824" s="1">
        <v>0.95</v>
      </c>
      <c r="O4824" s="1">
        <v>0.95</v>
      </c>
      <c r="P4824" s="1"/>
    </row>
    <row r="4825" spans="1:16" ht="13.5" x14ac:dyDescent="0.35">
      <c r="A4825" s="1">
        <v>4818</v>
      </c>
      <c r="B4825" s="1">
        <v>4818</v>
      </c>
      <c r="C4825" s="1">
        <v>4819</v>
      </c>
      <c r="D4825" s="1" t="s">
        <v>283</v>
      </c>
      <c r="E4825" s="12">
        <v>0.75</v>
      </c>
      <c r="F4825" s="1">
        <v>0.73299999999999998</v>
      </c>
      <c r="G4825" s="1">
        <v>0.82599999999999996</v>
      </c>
      <c r="H4825" s="1">
        <v>0.82599999999999996</v>
      </c>
      <c r="I4825" s="1">
        <v>0.82599999999999996</v>
      </c>
      <c r="J4825" s="1">
        <v>0.82599999999999996</v>
      </c>
      <c r="K4825" s="1">
        <v>0.68899999999999995</v>
      </c>
      <c r="L4825" s="1">
        <v>0.79</v>
      </c>
      <c r="M4825" s="1">
        <v>0.79</v>
      </c>
      <c r="N4825" s="1">
        <v>0.79</v>
      </c>
      <c r="O4825" s="1">
        <v>0.79</v>
      </c>
      <c r="P4825" s="1"/>
    </row>
    <row r="4826" spans="1:16" ht="13.5" x14ac:dyDescent="0.35">
      <c r="A4826" s="1">
        <v>4819</v>
      </c>
      <c r="B4826" s="1">
        <v>4819</v>
      </c>
      <c r="C4826" s="1">
        <v>4820</v>
      </c>
      <c r="D4826" s="1" t="s">
        <v>283</v>
      </c>
      <c r="E4826" s="12">
        <v>0.79166666666666663</v>
      </c>
      <c r="F4826" s="1">
        <v>0.68300000000000005</v>
      </c>
      <c r="G4826" s="1">
        <v>0.76200000000000001</v>
      </c>
      <c r="H4826" s="1">
        <v>0.76200000000000001</v>
      </c>
      <c r="I4826" s="1">
        <v>0.76200000000000001</v>
      </c>
      <c r="J4826" s="1">
        <v>0.76200000000000001</v>
      </c>
      <c r="K4826" s="1">
        <v>0.70799999999999996</v>
      </c>
      <c r="L4826" s="1">
        <v>0.72499999999999998</v>
      </c>
      <c r="M4826" s="1">
        <v>0.72499999999999998</v>
      </c>
      <c r="N4826" s="1">
        <v>0.72499999999999998</v>
      </c>
      <c r="O4826" s="1">
        <v>0.72499999999999998</v>
      </c>
      <c r="P4826" s="1"/>
    </row>
    <row r="4827" spans="1:16" ht="13.5" x14ac:dyDescent="0.35">
      <c r="A4827" s="1">
        <v>4820</v>
      </c>
      <c r="B4827" s="1">
        <v>4820</v>
      </c>
      <c r="C4827" s="1">
        <v>4821</v>
      </c>
      <c r="D4827" s="1" t="s">
        <v>283</v>
      </c>
      <c r="E4827" s="12">
        <v>0.83333333333333337</v>
      </c>
      <c r="F4827" s="1">
        <v>0.64800000000000002</v>
      </c>
      <c r="G4827" s="1">
        <v>0.72299999999999998</v>
      </c>
      <c r="H4827" s="1">
        <v>0.72299999999999998</v>
      </c>
      <c r="I4827" s="1">
        <v>0.72299999999999998</v>
      </c>
      <c r="J4827" s="1">
        <v>0.72299999999999998</v>
      </c>
      <c r="K4827" s="1">
        <v>0.68200000000000005</v>
      </c>
      <c r="L4827" s="1">
        <v>0.68799999999999994</v>
      </c>
      <c r="M4827" s="1">
        <v>0.68799999999999994</v>
      </c>
      <c r="N4827" s="1">
        <v>0.68799999999999994</v>
      </c>
      <c r="O4827" s="1">
        <v>0.68799999999999994</v>
      </c>
      <c r="P4827" s="1"/>
    </row>
    <row r="4828" spans="1:16" ht="13.5" x14ac:dyDescent="0.35">
      <c r="A4828" s="1">
        <v>4821</v>
      </c>
      <c r="B4828" s="1">
        <v>4821</v>
      </c>
      <c r="C4828" s="1">
        <v>4822</v>
      </c>
      <c r="D4828" s="1" t="s">
        <v>283</v>
      </c>
      <c r="E4828" s="12">
        <v>0.875</v>
      </c>
      <c r="F4828" s="1">
        <v>0.90500000000000003</v>
      </c>
      <c r="G4828" s="1">
        <v>0.83499999999999996</v>
      </c>
      <c r="H4828" s="1">
        <v>0.83499999999999996</v>
      </c>
      <c r="I4828" s="1">
        <v>0.83499999999999996</v>
      </c>
      <c r="J4828" s="1">
        <v>0.83499999999999996</v>
      </c>
      <c r="K4828" s="1">
        <v>0.82099999999999995</v>
      </c>
      <c r="L4828" s="1">
        <v>0.80300000000000005</v>
      </c>
      <c r="M4828" s="1">
        <v>0.80300000000000005</v>
      </c>
      <c r="N4828" s="1">
        <v>0.80300000000000005</v>
      </c>
      <c r="O4828" s="1">
        <v>0.80300000000000005</v>
      </c>
      <c r="P4828" s="1"/>
    </row>
    <row r="4829" spans="1:16" ht="13.5" x14ac:dyDescent="0.35">
      <c r="A4829" s="1">
        <v>4822</v>
      </c>
      <c r="B4829" s="1">
        <v>4822</v>
      </c>
      <c r="C4829" s="1">
        <v>4823</v>
      </c>
      <c r="D4829" s="1" t="s">
        <v>283</v>
      </c>
      <c r="E4829" s="12">
        <v>0.91666666666666663</v>
      </c>
      <c r="F4829" s="1">
        <v>0.81799999999999995</v>
      </c>
      <c r="G4829" s="1">
        <v>0.67400000000000004</v>
      </c>
      <c r="H4829" s="1">
        <v>0.67400000000000004</v>
      </c>
      <c r="I4829" s="1">
        <v>0.67400000000000004</v>
      </c>
      <c r="J4829" s="1">
        <v>0.67400000000000004</v>
      </c>
      <c r="K4829" s="1">
        <v>0.66</v>
      </c>
      <c r="L4829" s="1">
        <v>0.64300000000000002</v>
      </c>
      <c r="M4829" s="1">
        <v>0.64300000000000002</v>
      </c>
      <c r="N4829" s="1">
        <v>0.64300000000000002</v>
      </c>
      <c r="O4829" s="1">
        <v>0.64300000000000002</v>
      </c>
      <c r="P4829" s="1"/>
    </row>
    <row r="4830" spans="1:16" ht="13.5" x14ac:dyDescent="0.35">
      <c r="A4830" s="1">
        <v>4823</v>
      </c>
      <c r="B4830" s="1">
        <v>4823</v>
      </c>
      <c r="C4830" s="1">
        <v>4824</v>
      </c>
      <c r="D4830" s="1" t="s">
        <v>283</v>
      </c>
      <c r="E4830" s="12">
        <v>0.95833333333333337</v>
      </c>
      <c r="F4830" s="1">
        <v>0.126</v>
      </c>
      <c r="G4830" s="1">
        <v>0.22500000000000001</v>
      </c>
      <c r="H4830" s="1">
        <v>0.22500000000000001</v>
      </c>
      <c r="I4830" s="1">
        <v>0.22500000000000001</v>
      </c>
      <c r="J4830" s="1">
        <v>0.22500000000000001</v>
      </c>
      <c r="K4830" s="1">
        <v>0.17799999999999999</v>
      </c>
      <c r="L4830" s="1">
        <v>0.2</v>
      </c>
      <c r="M4830" s="1">
        <v>0.2</v>
      </c>
      <c r="N4830" s="1">
        <v>0.2</v>
      </c>
      <c r="O4830" s="1">
        <v>0.2</v>
      </c>
      <c r="P4830" s="1"/>
    </row>
    <row r="4831" spans="1:16" ht="13.5" x14ac:dyDescent="0.35">
      <c r="A4831" s="1">
        <v>4824</v>
      </c>
      <c r="B4831" s="1">
        <v>4824</v>
      </c>
      <c r="C4831" s="1">
        <v>4825</v>
      </c>
      <c r="D4831" s="1" t="s">
        <v>284</v>
      </c>
      <c r="E4831" s="12">
        <v>0</v>
      </c>
      <c r="F4831" s="1">
        <v>2.9849999999999999</v>
      </c>
      <c r="G4831" s="1">
        <v>3.7160000000000002</v>
      </c>
      <c r="H4831" s="1">
        <v>2.5249999999999999</v>
      </c>
      <c r="I4831" s="1">
        <v>1.1879999999999999</v>
      </c>
      <c r="J4831" s="1">
        <v>8.8049999999999997</v>
      </c>
      <c r="K4831" s="1">
        <v>2.89</v>
      </c>
      <c r="L4831" s="1">
        <v>3.8730000000000002</v>
      </c>
      <c r="M4831" s="1">
        <v>2.6190000000000002</v>
      </c>
      <c r="N4831" s="1">
        <v>1.2130000000000001</v>
      </c>
      <c r="O4831" s="1">
        <v>0.26700000000000002</v>
      </c>
      <c r="P4831" s="1"/>
    </row>
    <row r="4832" spans="1:16" ht="13.5" x14ac:dyDescent="0.35">
      <c r="A4832" s="1">
        <v>4825</v>
      </c>
      <c r="B4832" s="1">
        <v>4825</v>
      </c>
      <c r="C4832" s="1">
        <v>4826</v>
      </c>
      <c r="D4832" s="1" t="s">
        <v>284</v>
      </c>
      <c r="E4832" s="12">
        <v>4.1666666666666664E-2</v>
      </c>
      <c r="F4832" s="1">
        <v>11.183</v>
      </c>
      <c r="G4832" s="1">
        <v>14.775</v>
      </c>
      <c r="H4832" s="1">
        <v>9.6750000000000007</v>
      </c>
      <c r="I4832" s="1">
        <v>4.4210000000000003</v>
      </c>
      <c r="J4832" s="1">
        <v>41.149000000000001</v>
      </c>
      <c r="K4832" s="1">
        <v>11.061</v>
      </c>
      <c r="L4832" s="1">
        <v>15.515000000000001</v>
      </c>
      <c r="M4832" s="1">
        <v>10.148999999999999</v>
      </c>
      <c r="N4832" s="1">
        <v>4.6219999999999999</v>
      </c>
      <c r="O4832" s="1">
        <v>4.883</v>
      </c>
      <c r="P4832" s="1"/>
    </row>
    <row r="4833" spans="1:16" ht="13.5" x14ac:dyDescent="0.35">
      <c r="A4833" s="1">
        <v>4826</v>
      </c>
      <c r="B4833" s="1">
        <v>4826</v>
      </c>
      <c r="C4833" s="1">
        <v>4827</v>
      </c>
      <c r="D4833" s="1" t="s">
        <v>284</v>
      </c>
      <c r="E4833" s="12">
        <v>8.3333333333333329E-2</v>
      </c>
      <c r="F4833" s="1">
        <v>8.6739999999999995</v>
      </c>
      <c r="G4833" s="1">
        <v>11.981999999999999</v>
      </c>
      <c r="H4833" s="1">
        <v>7.8079999999999998</v>
      </c>
      <c r="I4833" s="1">
        <v>4.3140000000000001</v>
      </c>
      <c r="J4833" s="1">
        <v>41.08</v>
      </c>
      <c r="K4833" s="1">
        <v>8.5719999999999992</v>
      </c>
      <c r="L4833" s="1">
        <v>12.593999999999999</v>
      </c>
      <c r="M4833" s="1">
        <v>8.2029999999999994</v>
      </c>
      <c r="N4833" s="1">
        <v>4.5270000000000001</v>
      </c>
      <c r="O4833" s="1">
        <v>8.83</v>
      </c>
      <c r="P4833" s="1"/>
    </row>
    <row r="4834" spans="1:16" ht="13.5" x14ac:dyDescent="0.35">
      <c r="A4834" s="1">
        <v>4827</v>
      </c>
      <c r="B4834" s="1">
        <v>4827</v>
      </c>
      <c r="C4834" s="1">
        <v>4828</v>
      </c>
      <c r="D4834" s="1" t="s">
        <v>284</v>
      </c>
      <c r="E4834" s="12">
        <v>0.125</v>
      </c>
      <c r="F4834" s="1">
        <v>6.7450000000000001</v>
      </c>
      <c r="G4834" s="1">
        <v>8.9469999999999992</v>
      </c>
      <c r="H4834" s="1">
        <v>5.5179999999999998</v>
      </c>
      <c r="I4834" s="1">
        <v>2.988</v>
      </c>
      <c r="J4834" s="1">
        <v>31.588999999999999</v>
      </c>
      <c r="K4834" s="1">
        <v>6.702</v>
      </c>
      <c r="L4834" s="1">
        <v>9.4160000000000004</v>
      </c>
      <c r="M4834" s="1">
        <v>5.8079999999999998</v>
      </c>
      <c r="N4834" s="1">
        <v>3.1459999999999999</v>
      </c>
      <c r="O4834" s="1">
        <v>1.05</v>
      </c>
      <c r="P4834" s="1"/>
    </row>
    <row r="4835" spans="1:16" ht="13.5" x14ac:dyDescent="0.35">
      <c r="A4835" s="1">
        <v>4828</v>
      </c>
      <c r="B4835" s="1">
        <v>4828</v>
      </c>
      <c r="C4835" s="1">
        <v>4829</v>
      </c>
      <c r="D4835" s="1" t="s">
        <v>284</v>
      </c>
      <c r="E4835" s="12">
        <v>0.16666666666666666</v>
      </c>
      <c r="F4835" s="1">
        <v>10.587999999999999</v>
      </c>
      <c r="G4835" s="1">
        <v>14.254</v>
      </c>
      <c r="H4835" s="1">
        <v>9.3989999999999991</v>
      </c>
      <c r="I4835" s="1">
        <v>5.18</v>
      </c>
      <c r="J4835" s="1">
        <v>50.988999999999997</v>
      </c>
      <c r="K4835" s="1">
        <v>10.342000000000001</v>
      </c>
      <c r="L4835" s="1">
        <v>14.994</v>
      </c>
      <c r="M4835" s="1">
        <v>9.8859999999999992</v>
      </c>
      <c r="N4835" s="1">
        <v>5.4470000000000001</v>
      </c>
      <c r="O4835" s="1">
        <v>2.99</v>
      </c>
      <c r="P4835" s="1"/>
    </row>
    <row r="4836" spans="1:16" ht="13.5" x14ac:dyDescent="0.35">
      <c r="A4836" s="1">
        <v>4829</v>
      </c>
      <c r="B4836" s="1">
        <v>4829</v>
      </c>
      <c r="C4836" s="1">
        <v>4830</v>
      </c>
      <c r="D4836" s="1" t="s">
        <v>284</v>
      </c>
      <c r="E4836" s="12">
        <v>0.20833333333333334</v>
      </c>
      <c r="F4836" s="1">
        <v>5.76</v>
      </c>
      <c r="G4836" s="1">
        <v>7.6980000000000004</v>
      </c>
      <c r="H4836" s="1">
        <v>5.5170000000000003</v>
      </c>
      <c r="I4836" s="1">
        <v>2.1819999999999999</v>
      </c>
      <c r="J4836" s="1">
        <v>8.8819999999999997</v>
      </c>
      <c r="K4836" s="1">
        <v>5.7050000000000001</v>
      </c>
      <c r="L4836" s="1">
        <v>8.0950000000000006</v>
      </c>
      <c r="M4836" s="1">
        <v>5.8010000000000002</v>
      </c>
      <c r="N4836" s="1">
        <v>2.2919999999999998</v>
      </c>
      <c r="O4836" s="1">
        <v>12.563000000000001</v>
      </c>
      <c r="P4836" s="1"/>
    </row>
    <row r="4837" spans="1:16" ht="13.5" x14ac:dyDescent="0.35">
      <c r="A4837" s="1">
        <v>4830</v>
      </c>
      <c r="B4837" s="1">
        <v>4830</v>
      </c>
      <c r="C4837" s="1">
        <v>4831</v>
      </c>
      <c r="D4837" s="1" t="s">
        <v>284</v>
      </c>
      <c r="E4837" s="12">
        <v>0.25</v>
      </c>
      <c r="F4837" s="1">
        <v>2.7E-2</v>
      </c>
      <c r="G4837" s="1">
        <v>0.65300000000000002</v>
      </c>
      <c r="H4837" s="1">
        <v>0.65300000000000002</v>
      </c>
      <c r="I4837" s="1">
        <v>0.65300000000000002</v>
      </c>
      <c r="J4837" s="1">
        <v>0.65300000000000002</v>
      </c>
      <c r="K4837" s="1">
        <v>0.223</v>
      </c>
      <c r="L4837" s="1">
        <v>0.66200000000000003</v>
      </c>
      <c r="M4837" s="1">
        <v>0.66200000000000003</v>
      </c>
      <c r="N4837" s="1">
        <v>0.66200000000000003</v>
      </c>
      <c r="O4837" s="1">
        <v>0.66200000000000003</v>
      </c>
      <c r="P4837" s="1"/>
    </row>
    <row r="4838" spans="1:16" ht="13.5" x14ac:dyDescent="0.35">
      <c r="A4838" s="1">
        <v>4831</v>
      </c>
      <c r="B4838" s="1">
        <v>4831</v>
      </c>
      <c r="C4838" s="1">
        <v>4832</v>
      </c>
      <c r="D4838" s="1" t="s">
        <v>284</v>
      </c>
      <c r="E4838" s="12">
        <v>0.29166666666666669</v>
      </c>
      <c r="F4838" s="1">
        <v>3.218</v>
      </c>
      <c r="G4838" s="1">
        <v>0.66300000000000003</v>
      </c>
      <c r="H4838" s="1">
        <v>3.6720000000000002</v>
      </c>
      <c r="I4838" s="1">
        <v>3.7360000000000002</v>
      </c>
      <c r="J4838" s="1">
        <v>25.236000000000001</v>
      </c>
      <c r="K4838" s="1">
        <v>3.3279999999999998</v>
      </c>
      <c r="L4838" s="1">
        <v>1.214</v>
      </c>
      <c r="M4838" s="1">
        <v>3.347</v>
      </c>
      <c r="N4838" s="1">
        <v>3.415</v>
      </c>
      <c r="O4838" s="1">
        <v>23.812000000000001</v>
      </c>
      <c r="P4838" s="1"/>
    </row>
    <row r="4839" spans="1:16" ht="13.5" x14ac:dyDescent="0.35">
      <c r="A4839" s="1">
        <v>4832</v>
      </c>
      <c r="B4839" s="1">
        <v>4832</v>
      </c>
      <c r="C4839" s="1">
        <v>4833</v>
      </c>
      <c r="D4839" s="1" t="s">
        <v>284</v>
      </c>
      <c r="E4839" s="12">
        <v>0.33333333333333331</v>
      </c>
      <c r="F4839" s="1">
        <v>31.611999999999998</v>
      </c>
      <c r="G4839" s="1">
        <v>27.927</v>
      </c>
      <c r="H4839" s="1">
        <v>17.334</v>
      </c>
      <c r="I4839" s="1">
        <v>14.901999999999999</v>
      </c>
      <c r="J4839" s="1">
        <v>17.922999999999998</v>
      </c>
      <c r="K4839" s="1">
        <v>32.697000000000003</v>
      </c>
      <c r="L4839" s="1">
        <v>29.399000000000001</v>
      </c>
      <c r="M4839" s="1">
        <v>18.254999999999999</v>
      </c>
      <c r="N4839" s="1">
        <v>15.696</v>
      </c>
      <c r="O4839" s="1">
        <v>30.294</v>
      </c>
      <c r="P4839" s="1"/>
    </row>
    <row r="4840" spans="1:16" ht="13.5" x14ac:dyDescent="0.35">
      <c r="A4840" s="1">
        <v>4833</v>
      </c>
      <c r="B4840" s="1">
        <v>4833</v>
      </c>
      <c r="C4840" s="1">
        <v>4834</v>
      </c>
      <c r="D4840" s="1" t="s">
        <v>284</v>
      </c>
      <c r="E4840" s="12">
        <v>0.375</v>
      </c>
      <c r="F4840" s="1">
        <v>39.731000000000002</v>
      </c>
      <c r="G4840" s="1">
        <v>39.497999999999998</v>
      </c>
      <c r="H4840" s="1">
        <v>24.57</v>
      </c>
      <c r="I4840" s="1">
        <v>22.074000000000002</v>
      </c>
      <c r="J4840" s="1">
        <v>54.067</v>
      </c>
      <c r="K4840" s="1">
        <v>40.481000000000002</v>
      </c>
      <c r="L4840" s="1">
        <v>41.540999999999997</v>
      </c>
      <c r="M4840" s="1">
        <v>25.835999999999999</v>
      </c>
      <c r="N4840" s="1">
        <v>23.21</v>
      </c>
      <c r="O4840" s="1">
        <v>65.034000000000006</v>
      </c>
      <c r="P4840" s="1"/>
    </row>
    <row r="4841" spans="1:16" ht="13.5" x14ac:dyDescent="0.35">
      <c r="A4841" s="1">
        <v>4834</v>
      </c>
      <c r="B4841" s="1">
        <v>4834</v>
      </c>
      <c r="C4841" s="1">
        <v>4835</v>
      </c>
      <c r="D4841" s="1" t="s">
        <v>284</v>
      </c>
      <c r="E4841" s="12">
        <v>0.41666666666666669</v>
      </c>
      <c r="F4841" s="1">
        <v>0.25700000000000001</v>
      </c>
      <c r="G4841" s="1">
        <v>0.47699999999999998</v>
      </c>
      <c r="H4841" s="1">
        <v>0.47699999999999998</v>
      </c>
      <c r="I4841" s="1">
        <v>0.47699999999999998</v>
      </c>
      <c r="J4841" s="1">
        <v>0.47699999999999998</v>
      </c>
      <c r="K4841" s="1">
        <v>0.19800000000000001</v>
      </c>
      <c r="L4841" s="1">
        <v>0.48099999999999998</v>
      </c>
      <c r="M4841" s="1">
        <v>0.48099999999999998</v>
      </c>
      <c r="N4841" s="1">
        <v>0.48099999999999998</v>
      </c>
      <c r="O4841" s="1">
        <v>0.48099999999999998</v>
      </c>
      <c r="P4841" s="1"/>
    </row>
    <row r="4842" spans="1:16" ht="13.5" x14ac:dyDescent="0.35">
      <c r="A4842" s="1">
        <v>4835</v>
      </c>
      <c r="B4842" s="1">
        <v>4835</v>
      </c>
      <c r="C4842" s="1">
        <v>4836</v>
      </c>
      <c r="D4842" s="1" t="s">
        <v>284</v>
      </c>
      <c r="E4842" s="12">
        <v>0.45833333333333331</v>
      </c>
      <c r="F4842" s="1">
        <v>0.626</v>
      </c>
      <c r="G4842" s="1">
        <v>1.7889999999999999</v>
      </c>
      <c r="H4842" s="1">
        <v>0.71399999999999997</v>
      </c>
      <c r="I4842" s="1">
        <v>1.325</v>
      </c>
      <c r="J4842" s="1">
        <v>0.66400000000000003</v>
      </c>
      <c r="K4842" s="1">
        <v>0.98499999999999999</v>
      </c>
      <c r="L4842" s="1">
        <v>1.9119999999999999</v>
      </c>
      <c r="M4842" s="1">
        <v>0.78200000000000003</v>
      </c>
      <c r="N4842" s="1">
        <v>1.4239999999999999</v>
      </c>
      <c r="O4842" s="1">
        <v>0.66800000000000004</v>
      </c>
      <c r="P4842" s="1"/>
    </row>
    <row r="4843" spans="1:16" ht="13.5" x14ac:dyDescent="0.35">
      <c r="A4843" s="1">
        <v>4836</v>
      </c>
      <c r="B4843" s="1">
        <v>4836</v>
      </c>
      <c r="C4843" s="1">
        <v>4837</v>
      </c>
      <c r="D4843" s="1" t="s">
        <v>284</v>
      </c>
      <c r="E4843" s="12">
        <v>0.5</v>
      </c>
      <c r="F4843" s="1">
        <v>5.5629999999999997</v>
      </c>
      <c r="G4843" s="1">
        <v>12.16</v>
      </c>
      <c r="H4843" s="1">
        <v>7.0990000000000002</v>
      </c>
      <c r="I4843" s="1">
        <v>8.7750000000000004</v>
      </c>
      <c r="J4843" s="1">
        <v>1.1930000000000001</v>
      </c>
      <c r="K4843" s="1">
        <v>6.351</v>
      </c>
      <c r="L4843" s="1">
        <v>12.817</v>
      </c>
      <c r="M4843" s="1">
        <v>7.4930000000000003</v>
      </c>
      <c r="N4843" s="1">
        <v>9.2560000000000002</v>
      </c>
      <c r="O4843" s="1">
        <v>17.568000000000001</v>
      </c>
      <c r="P4843" s="1"/>
    </row>
    <row r="4844" spans="1:16" ht="13.5" x14ac:dyDescent="0.35">
      <c r="A4844" s="1">
        <v>4837</v>
      </c>
      <c r="B4844" s="1">
        <v>4837</v>
      </c>
      <c r="C4844" s="1">
        <v>4838</v>
      </c>
      <c r="D4844" s="1" t="s">
        <v>284</v>
      </c>
      <c r="E4844" s="12">
        <v>0.54166666666666663</v>
      </c>
      <c r="F4844" s="1">
        <v>15.478</v>
      </c>
      <c r="G4844" s="1">
        <v>21.652999999999999</v>
      </c>
      <c r="H4844" s="1">
        <v>13.180999999999999</v>
      </c>
      <c r="I4844" s="1">
        <v>15.16</v>
      </c>
      <c r="J4844" s="1">
        <v>17.283999999999999</v>
      </c>
      <c r="K4844" s="1">
        <v>35.787999999999997</v>
      </c>
      <c r="L4844" s="1">
        <v>22.797999999999998</v>
      </c>
      <c r="M4844" s="1">
        <v>13.885</v>
      </c>
      <c r="N4844" s="1">
        <v>15.967000000000001</v>
      </c>
      <c r="O4844" s="1">
        <v>102.685</v>
      </c>
      <c r="P4844" s="1"/>
    </row>
    <row r="4845" spans="1:16" ht="13.5" x14ac:dyDescent="0.35">
      <c r="A4845" s="1">
        <v>4838</v>
      </c>
      <c r="B4845" s="1">
        <v>4838</v>
      </c>
      <c r="C4845" s="1">
        <v>4839</v>
      </c>
      <c r="D4845" s="1" t="s">
        <v>284</v>
      </c>
      <c r="E4845" s="12">
        <v>0.58333333333333337</v>
      </c>
      <c r="F4845" s="1">
        <v>10.712</v>
      </c>
      <c r="G4845" s="1">
        <v>16.399999999999999</v>
      </c>
      <c r="H4845" s="1">
        <v>9.8930000000000007</v>
      </c>
      <c r="I4845" s="1">
        <v>12.4</v>
      </c>
      <c r="J4845" s="1">
        <v>13.659000000000001</v>
      </c>
      <c r="K4845" s="1">
        <v>26.814</v>
      </c>
      <c r="L4845" s="1">
        <v>17.239000000000001</v>
      </c>
      <c r="M4845" s="1">
        <v>10.393000000000001</v>
      </c>
      <c r="N4845" s="1">
        <v>13.031000000000001</v>
      </c>
      <c r="O4845" s="1">
        <v>10.288</v>
      </c>
      <c r="P4845" s="1"/>
    </row>
    <row r="4846" spans="1:16" ht="13.5" x14ac:dyDescent="0.35">
      <c r="A4846" s="1">
        <v>4839</v>
      </c>
      <c r="B4846" s="1">
        <v>4839</v>
      </c>
      <c r="C4846" s="1">
        <v>4840</v>
      </c>
      <c r="D4846" s="1" t="s">
        <v>284</v>
      </c>
      <c r="E4846" s="12">
        <v>0.625</v>
      </c>
      <c r="F4846" s="1">
        <v>11.46</v>
      </c>
      <c r="G4846" s="1">
        <v>18.091000000000001</v>
      </c>
      <c r="H4846" s="1">
        <v>11.279</v>
      </c>
      <c r="I4846" s="1">
        <v>12.644</v>
      </c>
      <c r="J4846" s="1">
        <v>1.526</v>
      </c>
      <c r="K4846" s="1">
        <v>16.564</v>
      </c>
      <c r="L4846" s="1">
        <v>19.030999999999999</v>
      </c>
      <c r="M4846" s="1">
        <v>11.865</v>
      </c>
      <c r="N4846" s="1">
        <v>13.3</v>
      </c>
      <c r="O4846" s="1">
        <v>105.78700000000001</v>
      </c>
      <c r="P4846" s="1"/>
    </row>
    <row r="4847" spans="1:16" ht="13.5" x14ac:dyDescent="0.35">
      <c r="A4847" s="1">
        <v>4840</v>
      </c>
      <c r="B4847" s="1">
        <v>4840</v>
      </c>
      <c r="C4847" s="1">
        <v>4841</v>
      </c>
      <c r="D4847" s="1" t="s">
        <v>284</v>
      </c>
      <c r="E4847" s="12">
        <v>0.66666666666666663</v>
      </c>
      <c r="F4847" s="1">
        <v>15.49</v>
      </c>
      <c r="G4847" s="1">
        <v>18.651</v>
      </c>
      <c r="H4847" s="1">
        <v>15.164999999999999</v>
      </c>
      <c r="I4847" s="1">
        <v>14.962999999999999</v>
      </c>
      <c r="J4847" s="1">
        <v>27.224</v>
      </c>
      <c r="K4847" s="1">
        <v>14.872999999999999</v>
      </c>
      <c r="L4847" s="1">
        <v>19.120999999999999</v>
      </c>
      <c r="M4847" s="1">
        <v>15.454000000000001</v>
      </c>
      <c r="N4847" s="1">
        <v>15.242000000000001</v>
      </c>
      <c r="O4847" s="1">
        <v>4.0599999999999996</v>
      </c>
      <c r="P4847" s="1"/>
    </row>
    <row r="4848" spans="1:16" ht="13.5" x14ac:dyDescent="0.35">
      <c r="A4848" s="1">
        <v>4841</v>
      </c>
      <c r="B4848" s="1">
        <v>4841</v>
      </c>
      <c r="C4848" s="1">
        <v>4842</v>
      </c>
      <c r="D4848" s="1" t="s">
        <v>284</v>
      </c>
      <c r="E4848" s="12">
        <v>0.70833333333333337</v>
      </c>
      <c r="F4848" s="1">
        <v>2.6880000000000002</v>
      </c>
      <c r="G4848" s="1">
        <v>3.2639999999999998</v>
      </c>
      <c r="H4848" s="1">
        <v>2.7690000000000001</v>
      </c>
      <c r="I4848" s="1">
        <v>0.65100000000000002</v>
      </c>
      <c r="J4848" s="1">
        <v>2.423</v>
      </c>
      <c r="K4848" s="1">
        <v>3.0409999999999999</v>
      </c>
      <c r="L4848" s="1">
        <v>3.4209999999999998</v>
      </c>
      <c r="M4848" s="1">
        <v>2.9</v>
      </c>
      <c r="N4848" s="1">
        <v>0.67200000000000004</v>
      </c>
      <c r="O4848" s="1">
        <v>10.862</v>
      </c>
      <c r="P4848" s="1"/>
    </row>
    <row r="4849" spans="1:16" ht="13.5" x14ac:dyDescent="0.35">
      <c r="A4849" s="1">
        <v>4842</v>
      </c>
      <c r="B4849" s="1">
        <v>4842</v>
      </c>
      <c r="C4849" s="1">
        <v>4843</v>
      </c>
      <c r="D4849" s="1" t="s">
        <v>284</v>
      </c>
      <c r="E4849" s="12">
        <v>0.75</v>
      </c>
      <c r="F4849" s="1">
        <v>0.92800000000000005</v>
      </c>
      <c r="G4849" s="1">
        <v>0.85799999999999998</v>
      </c>
      <c r="H4849" s="1">
        <v>0.27200000000000002</v>
      </c>
      <c r="I4849" s="1">
        <v>0.70599999999999996</v>
      </c>
      <c r="J4849" s="1">
        <v>19.413</v>
      </c>
      <c r="K4849" s="1">
        <v>0.97699999999999998</v>
      </c>
      <c r="L4849" s="1">
        <v>0.91500000000000004</v>
      </c>
      <c r="M4849" s="1">
        <v>0.29799999999999999</v>
      </c>
      <c r="N4849" s="1">
        <v>0.755</v>
      </c>
      <c r="O4849" s="1">
        <v>50.295000000000002</v>
      </c>
      <c r="P4849" s="1"/>
    </row>
    <row r="4850" spans="1:16" ht="13.5" x14ac:dyDescent="0.35">
      <c r="A4850" s="1">
        <v>4843</v>
      </c>
      <c r="B4850" s="1">
        <v>4843</v>
      </c>
      <c r="C4850" s="1">
        <v>4844</v>
      </c>
      <c r="D4850" s="1" t="s">
        <v>284</v>
      </c>
      <c r="E4850" s="12">
        <v>0.79166666666666663</v>
      </c>
      <c r="F4850" s="1">
        <v>9.01</v>
      </c>
      <c r="G4850" s="1">
        <v>13.881</v>
      </c>
      <c r="H4850" s="1">
        <v>9.1969999999999992</v>
      </c>
      <c r="I4850" s="1">
        <v>6.8369999999999997</v>
      </c>
      <c r="J4850" s="1">
        <v>0.27</v>
      </c>
      <c r="K4850" s="1">
        <v>9.109</v>
      </c>
      <c r="L4850" s="1">
        <v>14.619</v>
      </c>
      <c r="M4850" s="1">
        <v>9.6910000000000007</v>
      </c>
      <c r="N4850" s="1">
        <v>7.2089999999999996</v>
      </c>
      <c r="O4850" s="1">
        <v>60.462000000000003</v>
      </c>
      <c r="P4850" s="1"/>
    </row>
    <row r="4851" spans="1:16" ht="13.5" x14ac:dyDescent="0.35">
      <c r="A4851" s="1">
        <v>4844</v>
      </c>
      <c r="B4851" s="1">
        <v>4844</v>
      </c>
      <c r="C4851" s="1">
        <v>4845</v>
      </c>
      <c r="D4851" s="1" t="s">
        <v>284</v>
      </c>
      <c r="E4851" s="12">
        <v>0.83333333333333337</v>
      </c>
      <c r="F4851" s="1">
        <v>7.46</v>
      </c>
      <c r="G4851" s="1">
        <v>10.819000000000001</v>
      </c>
      <c r="H4851" s="1">
        <v>7.0549999999999997</v>
      </c>
      <c r="I4851" s="1">
        <v>5.3869999999999996</v>
      </c>
      <c r="J4851" s="1">
        <v>0.36099999999999999</v>
      </c>
      <c r="K4851" s="1">
        <v>7.3220000000000001</v>
      </c>
      <c r="L4851" s="1">
        <v>11.362</v>
      </c>
      <c r="M4851" s="1">
        <v>7.4029999999999996</v>
      </c>
      <c r="N4851" s="1">
        <v>5.6470000000000002</v>
      </c>
      <c r="O4851" s="1">
        <v>0.36</v>
      </c>
      <c r="P4851" s="1"/>
    </row>
    <row r="4852" spans="1:16" ht="13.5" x14ac:dyDescent="0.35">
      <c r="A4852" s="1">
        <v>4845</v>
      </c>
      <c r="B4852" s="1">
        <v>4845</v>
      </c>
      <c r="C4852" s="1">
        <v>4846</v>
      </c>
      <c r="D4852" s="1" t="s">
        <v>284</v>
      </c>
      <c r="E4852" s="12">
        <v>0.875</v>
      </c>
      <c r="F4852" s="1">
        <v>13.577</v>
      </c>
      <c r="G4852" s="1">
        <v>20.555</v>
      </c>
      <c r="H4852" s="1">
        <v>12.964</v>
      </c>
      <c r="I4852" s="1">
        <v>10.782999999999999</v>
      </c>
      <c r="J4852" s="1">
        <v>0.34699999999999998</v>
      </c>
      <c r="K4852" s="1">
        <v>13.619</v>
      </c>
      <c r="L4852" s="1">
        <v>21.606000000000002</v>
      </c>
      <c r="M4852" s="1">
        <v>13.619</v>
      </c>
      <c r="N4852" s="1">
        <v>11.324999999999999</v>
      </c>
      <c r="O4852" s="1">
        <v>0.34599999999999997</v>
      </c>
      <c r="P4852" s="1"/>
    </row>
    <row r="4853" spans="1:16" ht="13.5" x14ac:dyDescent="0.35">
      <c r="A4853" s="1">
        <v>4846</v>
      </c>
      <c r="B4853" s="1">
        <v>4846</v>
      </c>
      <c r="C4853" s="1">
        <v>4847</v>
      </c>
      <c r="D4853" s="1" t="s">
        <v>284</v>
      </c>
      <c r="E4853" s="12">
        <v>0.91666666666666663</v>
      </c>
      <c r="F4853" s="1">
        <v>11.605</v>
      </c>
      <c r="G4853" s="1">
        <v>17.475000000000001</v>
      </c>
      <c r="H4853" s="1">
        <v>10.888</v>
      </c>
      <c r="I4853" s="1">
        <v>8.6470000000000002</v>
      </c>
      <c r="J4853" s="1">
        <v>6.95</v>
      </c>
      <c r="K4853" s="1">
        <v>11.427</v>
      </c>
      <c r="L4853" s="1">
        <v>18.396999999999998</v>
      </c>
      <c r="M4853" s="1">
        <v>11.467000000000001</v>
      </c>
      <c r="N4853" s="1">
        <v>9.11</v>
      </c>
      <c r="O4853" s="1">
        <v>0.20899999999999999</v>
      </c>
      <c r="P4853" s="1"/>
    </row>
    <row r="4854" spans="1:16" ht="13.5" x14ac:dyDescent="0.35">
      <c r="A4854" s="1">
        <v>4847</v>
      </c>
      <c r="B4854" s="1">
        <v>4847</v>
      </c>
      <c r="C4854" s="1">
        <v>4848</v>
      </c>
      <c r="D4854" s="1" t="s">
        <v>284</v>
      </c>
      <c r="E4854" s="12">
        <v>0.95833333333333337</v>
      </c>
      <c r="F4854" s="1">
        <v>1.2010000000000001</v>
      </c>
      <c r="G4854" s="1">
        <v>0.876</v>
      </c>
      <c r="H4854" s="1">
        <v>1.0369999999999999</v>
      </c>
      <c r="I4854" s="1">
        <v>0.59699999999999998</v>
      </c>
      <c r="J4854" s="1">
        <v>10.659000000000001</v>
      </c>
      <c r="K4854" s="1">
        <v>0.85399999999999998</v>
      </c>
      <c r="L4854" s="1">
        <v>0.91500000000000004</v>
      </c>
      <c r="M4854" s="1">
        <v>1.0840000000000001</v>
      </c>
      <c r="N4854" s="1">
        <v>0.63500000000000001</v>
      </c>
      <c r="O4854" s="1">
        <v>0.113</v>
      </c>
      <c r="P4854" s="1"/>
    </row>
    <row r="4855" spans="1:16" ht="13.5" x14ac:dyDescent="0.35">
      <c r="A4855" s="1">
        <v>4848</v>
      </c>
      <c r="B4855" s="1">
        <v>4848</v>
      </c>
      <c r="C4855" s="1">
        <v>4849</v>
      </c>
      <c r="D4855" s="1" t="s">
        <v>285</v>
      </c>
      <c r="E4855" s="12">
        <v>0</v>
      </c>
      <c r="F4855" s="1">
        <v>7.8689999999999998</v>
      </c>
      <c r="G4855" s="1">
        <v>11.45</v>
      </c>
      <c r="H4855" s="1">
        <v>7.5039999999999996</v>
      </c>
      <c r="I4855" s="1">
        <v>4.9029999999999996</v>
      </c>
      <c r="J4855" s="1">
        <v>14.859</v>
      </c>
      <c r="K4855" s="1">
        <v>7.6920000000000002</v>
      </c>
      <c r="L4855" s="1">
        <v>12.057</v>
      </c>
      <c r="M4855" s="1">
        <v>7.9059999999999997</v>
      </c>
      <c r="N4855" s="1">
        <v>5.17</v>
      </c>
      <c r="O4855" s="1">
        <v>0.20599999999999999</v>
      </c>
      <c r="P4855" s="1"/>
    </row>
    <row r="4856" spans="1:16" ht="13.5" x14ac:dyDescent="0.35">
      <c r="A4856" s="1">
        <v>4849</v>
      </c>
      <c r="B4856" s="1">
        <v>4849</v>
      </c>
      <c r="C4856" s="1">
        <v>4850</v>
      </c>
      <c r="D4856" s="1" t="s">
        <v>285</v>
      </c>
      <c r="E4856" s="12">
        <v>4.1666666666666664E-2</v>
      </c>
      <c r="F4856" s="1">
        <v>1.296</v>
      </c>
      <c r="G4856" s="1">
        <v>1.87</v>
      </c>
      <c r="H4856" s="1">
        <v>1.2090000000000001</v>
      </c>
      <c r="I4856" s="1">
        <v>0.56799999999999995</v>
      </c>
      <c r="J4856" s="1">
        <v>2.0030000000000001</v>
      </c>
      <c r="K4856" s="1">
        <v>1.3720000000000001</v>
      </c>
      <c r="L4856" s="1">
        <v>1.98</v>
      </c>
      <c r="M4856" s="1">
        <v>1.284</v>
      </c>
      <c r="N4856" s="1">
        <v>0.61</v>
      </c>
      <c r="O4856" s="1">
        <v>0.215</v>
      </c>
      <c r="P4856" s="1"/>
    </row>
    <row r="4857" spans="1:16" ht="13.5" x14ac:dyDescent="0.35">
      <c r="A4857" s="1">
        <v>4850</v>
      </c>
      <c r="B4857" s="1">
        <v>4850</v>
      </c>
      <c r="C4857" s="1">
        <v>4851</v>
      </c>
      <c r="D4857" s="1" t="s">
        <v>285</v>
      </c>
      <c r="E4857" s="12">
        <v>8.3333333333333329E-2</v>
      </c>
      <c r="F4857" s="1">
        <v>7.9039999999999999</v>
      </c>
      <c r="G4857" s="1">
        <v>10.862</v>
      </c>
      <c r="H4857" s="1">
        <v>7.6719999999999997</v>
      </c>
      <c r="I4857" s="1">
        <v>3.4279999999999999</v>
      </c>
      <c r="J4857" s="1">
        <v>0.122</v>
      </c>
      <c r="K4857" s="1">
        <v>7.843</v>
      </c>
      <c r="L4857" s="1">
        <v>11.42</v>
      </c>
      <c r="M4857" s="1">
        <v>8.0640000000000001</v>
      </c>
      <c r="N4857" s="1">
        <v>3.6</v>
      </c>
      <c r="O4857" s="1">
        <v>31.209</v>
      </c>
      <c r="P4857" s="1"/>
    </row>
    <row r="4858" spans="1:16" ht="13.5" x14ac:dyDescent="0.35">
      <c r="A4858" s="1">
        <v>4851</v>
      </c>
      <c r="B4858" s="1">
        <v>4851</v>
      </c>
      <c r="C4858" s="1">
        <v>4852</v>
      </c>
      <c r="D4858" s="1" t="s">
        <v>285</v>
      </c>
      <c r="E4858" s="12">
        <v>0.125</v>
      </c>
      <c r="F4858" s="1">
        <v>13.944000000000001</v>
      </c>
      <c r="G4858" s="1">
        <v>19.068999999999999</v>
      </c>
      <c r="H4858" s="1">
        <v>12.997999999999999</v>
      </c>
      <c r="I4858" s="1">
        <v>6.6269999999999998</v>
      </c>
      <c r="J4858" s="1">
        <v>4.0490000000000004</v>
      </c>
      <c r="K4858" s="1">
        <v>14.032999999999999</v>
      </c>
      <c r="L4858" s="1">
        <v>20.053999999999998</v>
      </c>
      <c r="M4858" s="1">
        <v>13.667</v>
      </c>
      <c r="N4858" s="1">
        <v>6.9640000000000004</v>
      </c>
      <c r="O4858" s="1">
        <v>62.951000000000001</v>
      </c>
      <c r="P4858" s="1"/>
    </row>
    <row r="4859" spans="1:16" ht="13.5" x14ac:dyDescent="0.35">
      <c r="A4859" s="1">
        <v>4852</v>
      </c>
      <c r="B4859" s="1">
        <v>4852</v>
      </c>
      <c r="C4859" s="1">
        <v>4853</v>
      </c>
      <c r="D4859" s="1" t="s">
        <v>285</v>
      </c>
      <c r="E4859" s="12">
        <v>0.16666666666666666</v>
      </c>
      <c r="F4859" s="1">
        <v>0.95899999999999996</v>
      </c>
      <c r="G4859" s="1">
        <v>1.66</v>
      </c>
      <c r="H4859" s="1">
        <v>0.38500000000000001</v>
      </c>
      <c r="I4859" s="1">
        <v>1.546</v>
      </c>
      <c r="J4859" s="1">
        <v>22.658999999999999</v>
      </c>
      <c r="K4859" s="1">
        <v>0.90600000000000003</v>
      </c>
      <c r="L4859" s="1">
        <v>1.738</v>
      </c>
      <c r="M4859" s="1">
        <v>0.39700000000000002</v>
      </c>
      <c r="N4859" s="1">
        <v>1.6180000000000001</v>
      </c>
      <c r="O4859" s="1">
        <v>2.1070000000000002</v>
      </c>
      <c r="P4859" s="1"/>
    </row>
    <row r="4860" spans="1:16" ht="13.5" x14ac:dyDescent="0.35">
      <c r="A4860" s="1">
        <v>4853</v>
      </c>
      <c r="B4860" s="1">
        <v>4853</v>
      </c>
      <c r="C4860" s="1">
        <v>4854</v>
      </c>
      <c r="D4860" s="1" t="s">
        <v>285</v>
      </c>
      <c r="E4860" s="12">
        <v>0.20833333333333334</v>
      </c>
      <c r="F4860" s="1">
        <v>22.071999999999999</v>
      </c>
      <c r="G4860" s="1">
        <v>30.879000000000001</v>
      </c>
      <c r="H4860" s="1">
        <v>20.343</v>
      </c>
      <c r="I4860" s="1">
        <v>10.888999999999999</v>
      </c>
      <c r="J4860" s="1">
        <v>26.119</v>
      </c>
      <c r="K4860" s="1">
        <v>22.16</v>
      </c>
      <c r="L4860" s="1">
        <v>32.503</v>
      </c>
      <c r="M4860" s="1">
        <v>21.417999999999999</v>
      </c>
      <c r="N4860" s="1">
        <v>11.473000000000001</v>
      </c>
      <c r="O4860" s="1">
        <v>95.558000000000007</v>
      </c>
      <c r="P4860" s="1"/>
    </row>
    <row r="4861" spans="1:16" ht="13.5" x14ac:dyDescent="0.35">
      <c r="A4861" s="1">
        <v>4854</v>
      </c>
      <c r="B4861" s="1">
        <v>4854</v>
      </c>
      <c r="C4861" s="1">
        <v>4855</v>
      </c>
      <c r="D4861" s="1" t="s">
        <v>285</v>
      </c>
      <c r="E4861" s="12">
        <v>0.25</v>
      </c>
      <c r="F4861" s="1">
        <v>5.319</v>
      </c>
      <c r="G4861" s="1">
        <v>7.1150000000000002</v>
      </c>
      <c r="H4861" s="1">
        <v>4.9569999999999999</v>
      </c>
      <c r="I4861" s="1">
        <v>2.169</v>
      </c>
      <c r="J4861" s="1">
        <v>2.069</v>
      </c>
      <c r="K4861" s="1">
        <v>5.3609999999999998</v>
      </c>
      <c r="L4861" s="1">
        <v>7.47</v>
      </c>
      <c r="M4861" s="1">
        <v>5.2</v>
      </c>
      <c r="N4861" s="1">
        <v>2.2669999999999999</v>
      </c>
      <c r="O4861" s="1">
        <v>10.906000000000001</v>
      </c>
      <c r="P4861" s="1"/>
    </row>
    <row r="4862" spans="1:16" ht="13.5" x14ac:dyDescent="0.35">
      <c r="A4862" s="1">
        <v>4855</v>
      </c>
      <c r="B4862" s="1">
        <v>4855</v>
      </c>
      <c r="C4862" s="1">
        <v>4856</v>
      </c>
      <c r="D4862" s="1" t="s">
        <v>285</v>
      </c>
      <c r="E4862" s="12">
        <v>0.29166666666666669</v>
      </c>
      <c r="F4862" s="1">
        <v>3.4780000000000002</v>
      </c>
      <c r="G4862" s="1">
        <v>2.1219999999999999</v>
      </c>
      <c r="H4862" s="1">
        <v>3.968</v>
      </c>
      <c r="I4862" s="1">
        <v>8.0359999999999996</v>
      </c>
      <c r="J4862" s="1">
        <v>4.3550000000000004</v>
      </c>
      <c r="K4862" s="1">
        <v>3.6480000000000001</v>
      </c>
      <c r="L4862" s="1">
        <v>1.75</v>
      </c>
      <c r="M4862" s="1">
        <v>3.6930000000000001</v>
      </c>
      <c r="N4862" s="1">
        <v>7.9729999999999999</v>
      </c>
      <c r="O4862" s="1">
        <v>9.1560000000000006</v>
      </c>
      <c r="P4862" s="1"/>
    </row>
    <row r="4863" spans="1:16" ht="13.5" x14ac:dyDescent="0.35">
      <c r="A4863" s="1">
        <v>4856</v>
      </c>
      <c r="B4863" s="1">
        <v>4856</v>
      </c>
      <c r="C4863" s="1">
        <v>4857</v>
      </c>
      <c r="D4863" s="1" t="s">
        <v>285</v>
      </c>
      <c r="E4863" s="12">
        <v>0.33333333333333331</v>
      </c>
      <c r="F4863" s="1">
        <v>3.016</v>
      </c>
      <c r="G4863" s="1">
        <v>3.9129999999999998</v>
      </c>
      <c r="H4863" s="1">
        <v>2.5169999999999999</v>
      </c>
      <c r="I4863" s="1">
        <v>1.2989999999999999</v>
      </c>
      <c r="J4863" s="1">
        <v>6.08</v>
      </c>
      <c r="K4863" s="1">
        <v>3.0139999999999998</v>
      </c>
      <c r="L4863" s="1">
        <v>4.1150000000000002</v>
      </c>
      <c r="M4863" s="1">
        <v>2.6469999999999998</v>
      </c>
      <c r="N4863" s="1">
        <v>1.365</v>
      </c>
      <c r="O4863" s="1">
        <v>2.024</v>
      </c>
      <c r="P4863" s="1"/>
    </row>
    <row r="4864" spans="1:16" ht="13.5" x14ac:dyDescent="0.35">
      <c r="A4864" s="1">
        <v>4857</v>
      </c>
      <c r="B4864" s="1">
        <v>4857</v>
      </c>
      <c r="C4864" s="1">
        <v>4858</v>
      </c>
      <c r="D4864" s="1" t="s">
        <v>285</v>
      </c>
      <c r="E4864" s="12">
        <v>0.375</v>
      </c>
      <c r="F4864" s="1">
        <v>14.33</v>
      </c>
      <c r="G4864" s="1">
        <v>19.023</v>
      </c>
      <c r="H4864" s="1">
        <v>12.872</v>
      </c>
      <c r="I4864" s="1">
        <v>6.234</v>
      </c>
      <c r="J4864" s="1">
        <v>25.183</v>
      </c>
      <c r="K4864" s="1">
        <v>14.377000000000001</v>
      </c>
      <c r="L4864" s="1">
        <v>20.024000000000001</v>
      </c>
      <c r="M4864" s="1">
        <v>13.552</v>
      </c>
      <c r="N4864" s="1">
        <v>6.569</v>
      </c>
      <c r="O4864" s="1">
        <v>24.439</v>
      </c>
      <c r="P4864" s="1"/>
    </row>
    <row r="4865" spans="1:16" ht="13.5" x14ac:dyDescent="0.35">
      <c r="A4865" s="1">
        <v>4858</v>
      </c>
      <c r="B4865" s="1">
        <v>4858</v>
      </c>
      <c r="C4865" s="1">
        <v>4859</v>
      </c>
      <c r="D4865" s="1" t="s">
        <v>285</v>
      </c>
      <c r="E4865" s="12">
        <v>0.41666666666666669</v>
      </c>
      <c r="F4865" s="1">
        <v>21.244</v>
      </c>
      <c r="G4865" s="1">
        <v>27.657</v>
      </c>
      <c r="H4865" s="1">
        <v>19.751000000000001</v>
      </c>
      <c r="I4865" s="1">
        <v>7.8490000000000002</v>
      </c>
      <c r="J4865" s="1">
        <v>26.704999999999998</v>
      </c>
      <c r="K4865" s="1">
        <v>21.303999999999998</v>
      </c>
      <c r="L4865" s="1">
        <v>29.058</v>
      </c>
      <c r="M4865" s="1">
        <v>20.74</v>
      </c>
      <c r="N4865" s="1">
        <v>8.218</v>
      </c>
      <c r="O4865" s="1">
        <v>38.098999999999997</v>
      </c>
      <c r="P4865" s="1"/>
    </row>
    <row r="4866" spans="1:16" ht="13.5" x14ac:dyDescent="0.35">
      <c r="A4866" s="1">
        <v>4859</v>
      </c>
      <c r="B4866" s="1">
        <v>4859</v>
      </c>
      <c r="C4866" s="1">
        <v>4860</v>
      </c>
      <c r="D4866" s="1" t="s">
        <v>285</v>
      </c>
      <c r="E4866" s="12">
        <v>0.45833333333333331</v>
      </c>
      <c r="F4866" s="1">
        <v>5.2370000000000001</v>
      </c>
      <c r="G4866" s="1">
        <v>8.0500000000000007</v>
      </c>
      <c r="H4866" s="1">
        <v>5.4850000000000003</v>
      </c>
      <c r="I4866" s="1">
        <v>1.861</v>
      </c>
      <c r="J4866" s="1">
        <v>0.97099999999999997</v>
      </c>
      <c r="K4866" s="1">
        <v>5.5060000000000002</v>
      </c>
      <c r="L4866" s="1">
        <v>8.5489999999999995</v>
      </c>
      <c r="M4866" s="1">
        <v>5.85</v>
      </c>
      <c r="N4866" s="1">
        <v>2.0379999999999998</v>
      </c>
      <c r="O4866" s="1">
        <v>0.95199999999999996</v>
      </c>
      <c r="P4866" s="1"/>
    </row>
    <row r="4867" spans="1:16" ht="13.5" x14ac:dyDescent="0.35">
      <c r="A4867" s="1">
        <v>4860</v>
      </c>
      <c r="B4867" s="1">
        <v>4860</v>
      </c>
      <c r="C4867" s="1">
        <v>4861</v>
      </c>
      <c r="D4867" s="1" t="s">
        <v>285</v>
      </c>
      <c r="E4867" s="12">
        <v>0.5</v>
      </c>
      <c r="F4867" s="1">
        <v>4.59</v>
      </c>
      <c r="G4867" s="1">
        <v>6.0529999999999999</v>
      </c>
      <c r="H4867" s="1">
        <v>4.3949999999999996</v>
      </c>
      <c r="I4867" s="1">
        <v>0.82199999999999995</v>
      </c>
      <c r="J4867" s="1">
        <v>2.0680000000000001</v>
      </c>
      <c r="K4867" s="1">
        <v>5.593</v>
      </c>
      <c r="L4867" s="1">
        <v>6.4969999999999999</v>
      </c>
      <c r="M4867" s="1">
        <v>4.7530000000000001</v>
      </c>
      <c r="N4867" s="1">
        <v>0.99399999999999999</v>
      </c>
      <c r="O4867" s="1">
        <v>8.5790000000000006</v>
      </c>
      <c r="P4867" s="1"/>
    </row>
    <row r="4868" spans="1:16" ht="13.5" x14ac:dyDescent="0.35">
      <c r="A4868" s="1">
        <v>4861</v>
      </c>
      <c r="B4868" s="1">
        <v>4861</v>
      </c>
      <c r="C4868" s="1">
        <v>4862</v>
      </c>
      <c r="D4868" s="1" t="s">
        <v>285</v>
      </c>
      <c r="E4868" s="12">
        <v>0.54166666666666663</v>
      </c>
      <c r="F4868" s="1">
        <v>1.659</v>
      </c>
      <c r="G4868" s="1">
        <v>1.883</v>
      </c>
      <c r="H4868" s="1">
        <v>2.1619999999999999</v>
      </c>
      <c r="I4868" s="1">
        <v>1.4690000000000001</v>
      </c>
      <c r="J4868" s="1">
        <v>10.493</v>
      </c>
      <c r="K4868" s="1">
        <v>1.3220000000000001</v>
      </c>
      <c r="L4868" s="1">
        <v>2.181</v>
      </c>
      <c r="M4868" s="1">
        <v>2.4750000000000001</v>
      </c>
      <c r="N4868" s="1">
        <v>1.345</v>
      </c>
      <c r="O4868" s="1">
        <v>21.023</v>
      </c>
      <c r="P4868" s="1"/>
    </row>
    <row r="4869" spans="1:16" ht="13.5" x14ac:dyDescent="0.35">
      <c r="A4869" s="1">
        <v>4862</v>
      </c>
      <c r="B4869" s="1">
        <v>4862</v>
      </c>
      <c r="C4869" s="1">
        <v>4863</v>
      </c>
      <c r="D4869" s="1" t="s">
        <v>285</v>
      </c>
      <c r="E4869" s="12">
        <v>0.58333333333333337</v>
      </c>
      <c r="F4869" s="1">
        <v>10.363</v>
      </c>
      <c r="G4869" s="1">
        <v>13.358000000000001</v>
      </c>
      <c r="H4869" s="1">
        <v>10.185</v>
      </c>
      <c r="I4869" s="1">
        <v>5.0549999999999997</v>
      </c>
      <c r="J4869" s="1">
        <v>15.545999999999999</v>
      </c>
      <c r="K4869" s="1">
        <v>10.849</v>
      </c>
      <c r="L4869" s="1">
        <v>13.87</v>
      </c>
      <c r="M4869" s="1">
        <v>10.531000000000001</v>
      </c>
      <c r="N4869" s="1">
        <v>5.1340000000000003</v>
      </c>
      <c r="O4869" s="1">
        <v>21.212</v>
      </c>
      <c r="P4869" s="1"/>
    </row>
    <row r="4870" spans="1:16" ht="13.5" x14ac:dyDescent="0.35">
      <c r="A4870" s="1">
        <v>4863</v>
      </c>
      <c r="B4870" s="1">
        <v>4863</v>
      </c>
      <c r="C4870" s="1">
        <v>4864</v>
      </c>
      <c r="D4870" s="1" t="s">
        <v>285</v>
      </c>
      <c r="E4870" s="12">
        <v>0.625</v>
      </c>
      <c r="F4870" s="1">
        <v>7.6630000000000003</v>
      </c>
      <c r="G4870" s="1">
        <v>9.4749999999999996</v>
      </c>
      <c r="H4870" s="1">
        <v>7.851</v>
      </c>
      <c r="I4870" s="1">
        <v>1.78</v>
      </c>
      <c r="J4870" s="1">
        <v>0.55600000000000005</v>
      </c>
      <c r="K4870" s="1">
        <v>7.5869999999999997</v>
      </c>
      <c r="L4870" s="1">
        <v>9.8719999999999999</v>
      </c>
      <c r="M4870" s="1">
        <v>8.1649999999999991</v>
      </c>
      <c r="N4870" s="1">
        <v>1.778</v>
      </c>
      <c r="O4870" s="1">
        <v>11.497</v>
      </c>
      <c r="P4870" s="1"/>
    </row>
    <row r="4871" spans="1:16" ht="13.5" x14ac:dyDescent="0.35">
      <c r="A4871" s="1">
        <v>4864</v>
      </c>
      <c r="B4871" s="1">
        <v>4864</v>
      </c>
      <c r="C4871" s="1">
        <v>4865</v>
      </c>
      <c r="D4871" s="1" t="s">
        <v>285</v>
      </c>
      <c r="E4871" s="12">
        <v>0.66666666666666663</v>
      </c>
      <c r="F4871" s="1">
        <v>14.215</v>
      </c>
      <c r="G4871" s="1">
        <v>15.411</v>
      </c>
      <c r="H4871" s="1">
        <v>13.866</v>
      </c>
      <c r="I4871" s="1">
        <v>11.644</v>
      </c>
      <c r="J4871" s="1">
        <v>14.965</v>
      </c>
      <c r="K4871" s="1">
        <v>14.193</v>
      </c>
      <c r="L4871" s="1">
        <v>15.706</v>
      </c>
      <c r="M4871" s="1">
        <v>14.08</v>
      </c>
      <c r="N4871" s="1">
        <v>11.743</v>
      </c>
      <c r="O4871" s="1">
        <v>21.166</v>
      </c>
      <c r="P4871" s="1"/>
    </row>
    <row r="4872" spans="1:16" ht="13.5" x14ac:dyDescent="0.35">
      <c r="A4872" s="1">
        <v>4865</v>
      </c>
      <c r="B4872" s="1">
        <v>4865</v>
      </c>
      <c r="C4872" s="1">
        <v>4866</v>
      </c>
      <c r="D4872" s="1" t="s">
        <v>285</v>
      </c>
      <c r="E4872" s="12">
        <v>0.70833333333333337</v>
      </c>
      <c r="F4872" s="1">
        <v>19.47</v>
      </c>
      <c r="G4872" s="1">
        <v>25.006</v>
      </c>
      <c r="H4872" s="1">
        <v>17.802</v>
      </c>
      <c r="I4872" s="1">
        <v>7.3070000000000004</v>
      </c>
      <c r="J4872" s="1">
        <v>2.883</v>
      </c>
      <c r="K4872" s="1">
        <v>20.02</v>
      </c>
      <c r="L4872" s="1">
        <v>26.221</v>
      </c>
      <c r="M4872" s="1">
        <v>18.640999999999998</v>
      </c>
      <c r="N4872" s="1">
        <v>7.601</v>
      </c>
      <c r="O4872" s="1">
        <v>28.199000000000002</v>
      </c>
      <c r="P4872" s="1"/>
    </row>
    <row r="4873" spans="1:16" ht="13.5" x14ac:dyDescent="0.35">
      <c r="A4873" s="1">
        <v>4866</v>
      </c>
      <c r="B4873" s="1">
        <v>4866</v>
      </c>
      <c r="C4873" s="1">
        <v>4867</v>
      </c>
      <c r="D4873" s="1" t="s">
        <v>285</v>
      </c>
      <c r="E4873" s="12">
        <v>0.75</v>
      </c>
      <c r="F4873" s="1">
        <v>3.7469999999999999</v>
      </c>
      <c r="G4873" s="1">
        <v>5.819</v>
      </c>
      <c r="H4873" s="1">
        <v>3.6419999999999999</v>
      </c>
      <c r="I4873" s="1">
        <v>1.329</v>
      </c>
      <c r="J4873" s="1">
        <v>0.95699999999999996</v>
      </c>
      <c r="K4873" s="1">
        <v>4.351</v>
      </c>
      <c r="L4873" s="1">
        <v>6.218</v>
      </c>
      <c r="M4873" s="1">
        <v>3.9289999999999998</v>
      </c>
      <c r="N4873" s="1">
        <v>1.4950000000000001</v>
      </c>
      <c r="O4873" s="1">
        <v>8.9960000000000004</v>
      </c>
      <c r="P4873" s="1"/>
    </row>
    <row r="4874" spans="1:16" ht="13.5" x14ac:dyDescent="0.35">
      <c r="A4874" s="1">
        <v>4867</v>
      </c>
      <c r="B4874" s="1">
        <v>4867</v>
      </c>
      <c r="C4874" s="1">
        <v>4868</v>
      </c>
      <c r="D4874" s="1" t="s">
        <v>285</v>
      </c>
      <c r="E4874" s="12">
        <v>0.79166666666666663</v>
      </c>
      <c r="F4874" s="1">
        <v>6.0270000000000001</v>
      </c>
      <c r="G4874" s="1">
        <v>7.907</v>
      </c>
      <c r="H4874" s="1">
        <v>5.4409999999999998</v>
      </c>
      <c r="I4874" s="1">
        <v>0.67500000000000004</v>
      </c>
      <c r="J4874" s="1">
        <v>1.4219999999999999</v>
      </c>
      <c r="K4874" s="1">
        <v>6.0369999999999999</v>
      </c>
      <c r="L4874" s="1">
        <v>8.4120000000000008</v>
      </c>
      <c r="M4874" s="1">
        <v>5.8179999999999996</v>
      </c>
      <c r="N4874" s="1">
        <v>0.80400000000000005</v>
      </c>
      <c r="O4874" s="1">
        <v>1.702</v>
      </c>
      <c r="P4874" s="1"/>
    </row>
    <row r="4875" spans="1:16" ht="13.5" x14ac:dyDescent="0.35">
      <c r="A4875" s="1">
        <v>4868</v>
      </c>
      <c r="B4875" s="1">
        <v>4868</v>
      </c>
      <c r="C4875" s="1">
        <v>4869</v>
      </c>
      <c r="D4875" s="1" t="s">
        <v>285</v>
      </c>
      <c r="E4875" s="12">
        <v>0.83333333333333337</v>
      </c>
      <c r="F4875" s="1">
        <v>2.3530000000000002</v>
      </c>
      <c r="G4875" s="1">
        <v>4.0960000000000001</v>
      </c>
      <c r="H4875" s="1">
        <v>1.9359999999999999</v>
      </c>
      <c r="I4875" s="1">
        <v>4.016</v>
      </c>
      <c r="J4875" s="1">
        <v>2.7429999999999999</v>
      </c>
      <c r="K4875" s="1">
        <v>2.4340000000000002</v>
      </c>
      <c r="L4875" s="1">
        <v>4.2279999999999998</v>
      </c>
      <c r="M4875" s="1">
        <v>1.9550000000000001</v>
      </c>
      <c r="N4875" s="1">
        <v>4.1429999999999998</v>
      </c>
      <c r="O4875" s="1">
        <v>20.815999999999999</v>
      </c>
      <c r="P4875" s="1"/>
    </row>
    <row r="4876" spans="1:16" ht="13.5" x14ac:dyDescent="0.35">
      <c r="A4876" s="1">
        <v>4869</v>
      </c>
      <c r="B4876" s="1">
        <v>4869</v>
      </c>
      <c r="C4876" s="1">
        <v>4870</v>
      </c>
      <c r="D4876" s="1" t="s">
        <v>285</v>
      </c>
      <c r="E4876" s="12">
        <v>0.875</v>
      </c>
      <c r="F4876" s="1">
        <v>7.4370000000000003</v>
      </c>
      <c r="G4876" s="1">
        <v>10.89</v>
      </c>
      <c r="H4876" s="1">
        <v>6.1740000000000004</v>
      </c>
      <c r="I4876" s="1">
        <v>5.8330000000000002</v>
      </c>
      <c r="J4876" s="1">
        <v>0.41199999999999998</v>
      </c>
      <c r="K4876" s="1">
        <v>7.3609999999999998</v>
      </c>
      <c r="L4876" s="1">
        <v>11.391999999999999</v>
      </c>
      <c r="M4876" s="1">
        <v>6.43</v>
      </c>
      <c r="N4876" s="1">
        <v>6.0720000000000001</v>
      </c>
      <c r="O4876" s="1">
        <v>33.966000000000001</v>
      </c>
      <c r="P4876" s="1"/>
    </row>
    <row r="4877" spans="1:16" ht="13.5" x14ac:dyDescent="0.35">
      <c r="A4877" s="1">
        <v>4870</v>
      </c>
      <c r="B4877" s="1">
        <v>4870</v>
      </c>
      <c r="C4877" s="1">
        <v>4871</v>
      </c>
      <c r="D4877" s="1" t="s">
        <v>285</v>
      </c>
      <c r="E4877" s="12">
        <v>0.91666666666666663</v>
      </c>
      <c r="F4877" s="1">
        <v>8.8539999999999992</v>
      </c>
      <c r="G4877" s="1">
        <v>12.403</v>
      </c>
      <c r="H4877" s="1">
        <v>7.827</v>
      </c>
      <c r="I4877" s="1">
        <v>4.5810000000000004</v>
      </c>
      <c r="J4877" s="1">
        <v>0.185</v>
      </c>
      <c r="K4877" s="1">
        <v>8.74</v>
      </c>
      <c r="L4877" s="1">
        <v>12.997999999999999</v>
      </c>
      <c r="M4877" s="1">
        <v>8.1839999999999993</v>
      </c>
      <c r="N4877" s="1">
        <v>4.7690000000000001</v>
      </c>
      <c r="O4877" s="1">
        <v>13.212999999999999</v>
      </c>
      <c r="P4877" s="1"/>
    </row>
    <row r="4878" spans="1:16" ht="13.5" x14ac:dyDescent="0.35">
      <c r="A4878" s="1">
        <v>4871</v>
      </c>
      <c r="B4878" s="1">
        <v>4871</v>
      </c>
      <c r="C4878" s="1">
        <v>4872</v>
      </c>
      <c r="D4878" s="1" t="s">
        <v>285</v>
      </c>
      <c r="E4878" s="12">
        <v>0.95833333333333337</v>
      </c>
      <c r="F4878" s="1">
        <v>20.158000000000001</v>
      </c>
      <c r="G4878" s="1">
        <v>29.523</v>
      </c>
      <c r="H4878" s="1">
        <v>17.402000000000001</v>
      </c>
      <c r="I4878" s="1">
        <v>12.791</v>
      </c>
      <c r="J4878" s="1">
        <v>0.20899999999999999</v>
      </c>
      <c r="K4878" s="1">
        <v>20.329999999999998</v>
      </c>
      <c r="L4878" s="1">
        <v>31.106999999999999</v>
      </c>
      <c r="M4878" s="1">
        <v>18.355</v>
      </c>
      <c r="N4878" s="1">
        <v>13.504</v>
      </c>
      <c r="O4878" s="1">
        <v>77.887</v>
      </c>
      <c r="P4878" s="1"/>
    </row>
    <row r="4879" spans="1:16" ht="13.5" x14ac:dyDescent="0.35">
      <c r="A4879" s="1">
        <v>4872</v>
      </c>
      <c r="B4879" s="1">
        <v>4872</v>
      </c>
      <c r="C4879" s="1">
        <v>4873</v>
      </c>
      <c r="D4879" s="1" t="s">
        <v>74</v>
      </c>
      <c r="E4879" s="12">
        <v>0</v>
      </c>
      <c r="F4879" s="1">
        <v>6.2510000000000003</v>
      </c>
      <c r="G4879" s="1">
        <v>8.6549999999999994</v>
      </c>
      <c r="H4879" s="1">
        <v>5.2160000000000002</v>
      </c>
      <c r="I4879" s="1">
        <v>2.6819999999999999</v>
      </c>
      <c r="J4879" s="1">
        <v>0.45800000000000002</v>
      </c>
      <c r="K4879" s="1">
        <v>6.3559999999999999</v>
      </c>
      <c r="L4879" s="1">
        <v>9.16</v>
      </c>
      <c r="M4879" s="1">
        <v>5.5419999999999998</v>
      </c>
      <c r="N4879" s="1">
        <v>2.8759999999999999</v>
      </c>
      <c r="O4879" s="1">
        <v>16.530999999999999</v>
      </c>
      <c r="P4879" s="1"/>
    </row>
    <row r="4880" spans="1:16" ht="13.5" x14ac:dyDescent="0.35">
      <c r="A4880" s="1">
        <v>4873</v>
      </c>
      <c r="B4880" s="1">
        <v>4873</v>
      </c>
      <c r="C4880" s="1">
        <v>4874</v>
      </c>
      <c r="D4880" s="1" t="s">
        <v>74</v>
      </c>
      <c r="E4880" s="12">
        <v>4.1666666666666664E-2</v>
      </c>
      <c r="F4880" s="1">
        <v>12.683</v>
      </c>
      <c r="G4880" s="1">
        <v>15.9</v>
      </c>
      <c r="H4880" s="1">
        <v>10.757999999999999</v>
      </c>
      <c r="I4880" s="1">
        <v>3.169</v>
      </c>
      <c r="J4880" s="1">
        <v>8.0530000000000008</v>
      </c>
      <c r="K4880" s="1">
        <v>12.728999999999999</v>
      </c>
      <c r="L4880" s="1">
        <v>16.667999999999999</v>
      </c>
      <c r="M4880" s="1">
        <v>11.257999999999999</v>
      </c>
      <c r="N4880" s="1">
        <v>3.274</v>
      </c>
      <c r="O4880" s="1">
        <v>0.61499999999999999</v>
      </c>
      <c r="P4880" s="1"/>
    </row>
    <row r="4881" spans="1:16" ht="13.5" x14ac:dyDescent="0.35">
      <c r="A4881" s="1">
        <v>4874</v>
      </c>
      <c r="B4881" s="1">
        <v>4874</v>
      </c>
      <c r="C4881" s="1">
        <v>4875</v>
      </c>
      <c r="D4881" s="1" t="s">
        <v>74</v>
      </c>
      <c r="E4881" s="12">
        <v>8.3333333333333329E-2</v>
      </c>
      <c r="F4881" s="1">
        <v>18.867999999999999</v>
      </c>
      <c r="G4881" s="1">
        <v>23.206</v>
      </c>
      <c r="H4881" s="1">
        <v>15.486000000000001</v>
      </c>
      <c r="I4881" s="1">
        <v>4.2779999999999996</v>
      </c>
      <c r="J4881" s="1">
        <v>15.787000000000001</v>
      </c>
      <c r="K4881" s="1">
        <v>18.766999999999999</v>
      </c>
      <c r="L4881" s="1">
        <v>24.355</v>
      </c>
      <c r="M4881" s="1">
        <v>16.234000000000002</v>
      </c>
      <c r="N4881" s="1">
        <v>4.4420000000000002</v>
      </c>
      <c r="O4881" s="1">
        <v>0.66300000000000003</v>
      </c>
      <c r="P4881" s="1"/>
    </row>
    <row r="4882" spans="1:16" ht="13.5" x14ac:dyDescent="0.35">
      <c r="A4882" s="1">
        <v>4875</v>
      </c>
      <c r="B4882" s="1">
        <v>4875</v>
      </c>
      <c r="C4882" s="1">
        <v>4876</v>
      </c>
      <c r="D4882" s="1" t="s">
        <v>74</v>
      </c>
      <c r="E4882" s="12">
        <v>0.125</v>
      </c>
      <c r="F4882" s="1">
        <v>7.008</v>
      </c>
      <c r="G4882" s="1">
        <v>7.9820000000000002</v>
      </c>
      <c r="H4882" s="1">
        <v>5.9880000000000004</v>
      </c>
      <c r="I4882" s="1">
        <v>0.90400000000000003</v>
      </c>
      <c r="J4882" s="1">
        <v>5.7229999999999999</v>
      </c>
      <c r="K4882" s="1">
        <v>7.0919999999999996</v>
      </c>
      <c r="L4882" s="1">
        <v>8.4469999999999992</v>
      </c>
      <c r="M4882" s="1">
        <v>6.3490000000000002</v>
      </c>
      <c r="N4882" s="1">
        <v>0.90100000000000002</v>
      </c>
      <c r="O4882" s="1">
        <v>0.54900000000000004</v>
      </c>
      <c r="P4882" s="1"/>
    </row>
    <row r="4883" spans="1:16" ht="13.5" x14ac:dyDescent="0.35">
      <c r="A4883" s="1">
        <v>4876</v>
      </c>
      <c r="B4883" s="1">
        <v>4876</v>
      </c>
      <c r="C4883" s="1">
        <v>4877</v>
      </c>
      <c r="D4883" s="1" t="s">
        <v>74</v>
      </c>
      <c r="E4883" s="12">
        <v>0.16666666666666666</v>
      </c>
      <c r="F4883" s="1">
        <v>4.4809999999999999</v>
      </c>
      <c r="G4883" s="1">
        <v>5.6340000000000003</v>
      </c>
      <c r="H4883" s="1">
        <v>3.3679999999999999</v>
      </c>
      <c r="I4883" s="1">
        <v>0.753</v>
      </c>
      <c r="J4883" s="1">
        <v>9.9269999999999996</v>
      </c>
      <c r="K4883" s="1">
        <v>4.45</v>
      </c>
      <c r="L4883" s="1">
        <v>5.9580000000000002</v>
      </c>
      <c r="M4883" s="1">
        <v>3.573</v>
      </c>
      <c r="N4883" s="1">
        <v>0.82199999999999995</v>
      </c>
      <c r="O4883" s="1">
        <v>0.22900000000000001</v>
      </c>
      <c r="P4883" s="1"/>
    </row>
    <row r="4884" spans="1:16" ht="13.5" x14ac:dyDescent="0.35">
      <c r="A4884" s="1">
        <v>4877</v>
      </c>
      <c r="B4884" s="1">
        <v>4877</v>
      </c>
      <c r="C4884" s="1">
        <v>4878</v>
      </c>
      <c r="D4884" s="1" t="s">
        <v>74</v>
      </c>
      <c r="E4884" s="12">
        <v>0.20833333333333334</v>
      </c>
      <c r="F4884" s="1">
        <v>8.5570000000000004</v>
      </c>
      <c r="G4884" s="1">
        <v>11.885</v>
      </c>
      <c r="H4884" s="1">
        <v>6.8419999999999996</v>
      </c>
      <c r="I4884" s="1">
        <v>4.0149999999999997</v>
      </c>
      <c r="J4884" s="1">
        <v>11.788</v>
      </c>
      <c r="K4884" s="1">
        <v>8.484</v>
      </c>
      <c r="L4884" s="1">
        <v>12.526</v>
      </c>
      <c r="M4884" s="1">
        <v>7.22</v>
      </c>
      <c r="N4884" s="1">
        <v>4.2469999999999999</v>
      </c>
      <c r="O4884" s="1">
        <v>0.127</v>
      </c>
      <c r="P4884" s="1"/>
    </row>
    <row r="4885" spans="1:16" ht="13.5" x14ac:dyDescent="0.35">
      <c r="A4885" s="1">
        <v>4878</v>
      </c>
      <c r="B4885" s="1">
        <v>4878</v>
      </c>
      <c r="C4885" s="1">
        <v>4879</v>
      </c>
      <c r="D4885" s="1" t="s">
        <v>74</v>
      </c>
      <c r="E4885" s="12">
        <v>0.25</v>
      </c>
      <c r="F4885" s="1">
        <v>0.57699999999999996</v>
      </c>
      <c r="G4885" s="1">
        <v>0.61299999999999999</v>
      </c>
      <c r="H4885" s="1">
        <v>0.57599999999999996</v>
      </c>
      <c r="I4885" s="1">
        <v>0.57199999999999995</v>
      </c>
      <c r="J4885" s="1">
        <v>0.39500000000000002</v>
      </c>
      <c r="K4885" s="1">
        <v>0.625</v>
      </c>
      <c r="L4885" s="1">
        <v>0.67900000000000005</v>
      </c>
      <c r="M4885" s="1">
        <v>0.63900000000000001</v>
      </c>
      <c r="N4885" s="1">
        <v>0.56799999999999995</v>
      </c>
      <c r="O4885" s="1">
        <v>0.38700000000000001</v>
      </c>
      <c r="P4885" s="1"/>
    </row>
    <row r="4886" spans="1:16" ht="13.5" x14ac:dyDescent="0.35">
      <c r="A4886" s="1">
        <v>4879</v>
      </c>
      <c r="B4886" s="1">
        <v>4879</v>
      </c>
      <c r="C4886" s="1">
        <v>4880</v>
      </c>
      <c r="D4886" s="1" t="s">
        <v>74</v>
      </c>
      <c r="E4886" s="12">
        <v>0.29166666666666669</v>
      </c>
      <c r="F4886" s="1">
        <v>0.20699999999999999</v>
      </c>
      <c r="G4886" s="1">
        <v>2.1150000000000002</v>
      </c>
      <c r="H4886" s="1">
        <v>2.0680000000000001</v>
      </c>
      <c r="I4886" s="1">
        <v>7.0540000000000003</v>
      </c>
      <c r="J4886" s="1">
        <v>11.795999999999999</v>
      </c>
      <c r="K4886" s="1">
        <v>0.191</v>
      </c>
      <c r="L4886" s="1">
        <v>2.6789999999999998</v>
      </c>
      <c r="M4886" s="1">
        <v>1.7210000000000001</v>
      </c>
      <c r="N4886" s="1">
        <v>6.9669999999999996</v>
      </c>
      <c r="O4886" s="1">
        <v>12.304</v>
      </c>
      <c r="P4886" s="1"/>
    </row>
    <row r="4887" spans="1:16" ht="13.5" x14ac:dyDescent="0.35">
      <c r="A4887" s="1">
        <v>4880</v>
      </c>
      <c r="B4887" s="1">
        <v>4880</v>
      </c>
      <c r="C4887" s="1">
        <v>4881</v>
      </c>
      <c r="D4887" s="1" t="s">
        <v>74</v>
      </c>
      <c r="E4887" s="12">
        <v>0.33333333333333331</v>
      </c>
      <c r="F4887" s="1">
        <v>5.8319999999999999</v>
      </c>
      <c r="G4887" s="1">
        <v>8.4120000000000008</v>
      </c>
      <c r="H4887" s="1">
        <v>4.8929999999999998</v>
      </c>
      <c r="I4887" s="1">
        <v>3.6539999999999999</v>
      </c>
      <c r="J4887" s="1">
        <v>3.9780000000000002</v>
      </c>
      <c r="K4887" s="1">
        <v>6.1609999999999996</v>
      </c>
      <c r="L4887" s="1">
        <v>8.8339999999999996</v>
      </c>
      <c r="M4887" s="1">
        <v>5.1310000000000002</v>
      </c>
      <c r="N4887" s="1">
        <v>3.827</v>
      </c>
      <c r="O4887" s="1">
        <v>13.808999999999999</v>
      </c>
      <c r="P4887" s="1"/>
    </row>
    <row r="4888" spans="1:16" ht="13.5" x14ac:dyDescent="0.35">
      <c r="A4888" s="1">
        <v>4881</v>
      </c>
      <c r="B4888" s="1">
        <v>4881</v>
      </c>
      <c r="C4888" s="1">
        <v>4882</v>
      </c>
      <c r="D4888" s="1" t="s">
        <v>74</v>
      </c>
      <c r="E4888" s="12">
        <v>0.375</v>
      </c>
      <c r="F4888" s="1">
        <v>13.36</v>
      </c>
      <c r="G4888" s="1">
        <v>16.931000000000001</v>
      </c>
      <c r="H4888" s="1">
        <v>10.714</v>
      </c>
      <c r="I4888" s="1">
        <v>3.286</v>
      </c>
      <c r="J4888" s="1">
        <v>2.5880000000000001</v>
      </c>
      <c r="K4888" s="1">
        <v>13.698</v>
      </c>
      <c r="L4888" s="1">
        <v>17.802</v>
      </c>
      <c r="M4888" s="1">
        <v>11.260999999999999</v>
      </c>
      <c r="N4888" s="1">
        <v>3.4460000000000002</v>
      </c>
      <c r="O4888" s="1">
        <v>28.706</v>
      </c>
      <c r="P4888" s="1"/>
    </row>
    <row r="4889" spans="1:16" ht="13.5" x14ac:dyDescent="0.35">
      <c r="A4889" s="1">
        <v>4882</v>
      </c>
      <c r="B4889" s="1">
        <v>4882</v>
      </c>
      <c r="C4889" s="1">
        <v>4883</v>
      </c>
      <c r="D4889" s="1" t="s">
        <v>74</v>
      </c>
      <c r="E4889" s="12">
        <v>0.41666666666666669</v>
      </c>
      <c r="F4889" s="1">
        <v>1.9379999999999999</v>
      </c>
      <c r="G4889" s="1">
        <v>2.0590000000000002</v>
      </c>
      <c r="H4889" s="1">
        <v>1.3580000000000001</v>
      </c>
      <c r="I4889" s="1">
        <v>1.0549999999999999</v>
      </c>
      <c r="J4889" s="1">
        <v>9.7080000000000002</v>
      </c>
      <c r="K4889" s="1">
        <v>1.865</v>
      </c>
      <c r="L4889" s="1">
        <v>2.121</v>
      </c>
      <c r="M4889" s="1">
        <v>1.3839999999999999</v>
      </c>
      <c r="N4889" s="1">
        <v>1.0649999999999999</v>
      </c>
      <c r="O4889" s="1">
        <v>18.238</v>
      </c>
      <c r="P4889" s="1"/>
    </row>
    <row r="4890" spans="1:16" ht="13.5" x14ac:dyDescent="0.35">
      <c r="A4890" s="1">
        <v>4883</v>
      </c>
      <c r="B4890" s="1">
        <v>4883</v>
      </c>
      <c r="C4890" s="1">
        <v>4884</v>
      </c>
      <c r="D4890" s="1" t="s">
        <v>74</v>
      </c>
      <c r="E4890" s="12">
        <v>0.45833333333333331</v>
      </c>
      <c r="F4890" s="1">
        <v>2.9929999999999999</v>
      </c>
      <c r="G4890" s="1">
        <v>3.9169999999999998</v>
      </c>
      <c r="H4890" s="1">
        <v>2.399</v>
      </c>
      <c r="I4890" s="1">
        <v>0.20899999999999999</v>
      </c>
      <c r="J4890" s="1">
        <v>12.835000000000001</v>
      </c>
      <c r="K4890" s="1">
        <v>3.05</v>
      </c>
      <c r="L4890" s="1">
        <v>4.2050000000000001</v>
      </c>
      <c r="M4890" s="1">
        <v>2.6070000000000002</v>
      </c>
      <c r="N4890" s="1">
        <v>0.30399999999999999</v>
      </c>
      <c r="O4890" s="1">
        <v>11.731</v>
      </c>
      <c r="P4890" s="1"/>
    </row>
    <row r="4891" spans="1:16" ht="13.5" x14ac:dyDescent="0.35">
      <c r="A4891" s="1">
        <v>4884</v>
      </c>
      <c r="B4891" s="1">
        <v>4884</v>
      </c>
      <c r="C4891" s="1">
        <v>4885</v>
      </c>
      <c r="D4891" s="1" t="s">
        <v>74</v>
      </c>
      <c r="E4891" s="12">
        <v>0.5</v>
      </c>
      <c r="F4891" s="1">
        <v>3.6240000000000001</v>
      </c>
      <c r="G4891" s="1">
        <v>3.6429999999999998</v>
      </c>
      <c r="H4891" s="1">
        <v>2.7879999999999998</v>
      </c>
      <c r="I4891" s="1">
        <v>2.3039999999999998</v>
      </c>
      <c r="J4891" s="1">
        <v>4.516</v>
      </c>
      <c r="K4891" s="1">
        <v>3.5590000000000002</v>
      </c>
      <c r="L4891" s="1">
        <v>3.6720000000000002</v>
      </c>
      <c r="M4891" s="1">
        <v>2.7719999999999998</v>
      </c>
      <c r="N4891" s="1">
        <v>2.2629999999999999</v>
      </c>
      <c r="O4891" s="1">
        <v>17.213999999999999</v>
      </c>
      <c r="P4891" s="1"/>
    </row>
    <row r="4892" spans="1:16" ht="13.5" x14ac:dyDescent="0.35">
      <c r="A4892" s="1">
        <v>4885</v>
      </c>
      <c r="B4892" s="1">
        <v>4885</v>
      </c>
      <c r="C4892" s="1">
        <v>4886</v>
      </c>
      <c r="D4892" s="1" t="s">
        <v>74</v>
      </c>
      <c r="E4892" s="12">
        <v>0.54166666666666663</v>
      </c>
      <c r="F4892" s="1">
        <v>14.332000000000001</v>
      </c>
      <c r="G4892" s="1">
        <v>25.434999999999999</v>
      </c>
      <c r="H4892" s="1">
        <v>4.1790000000000003</v>
      </c>
      <c r="I4892" s="1">
        <v>37.945</v>
      </c>
      <c r="J4892" s="1">
        <v>17.786000000000001</v>
      </c>
      <c r="K4892" s="1">
        <v>38.616999999999997</v>
      </c>
      <c r="L4892" s="1">
        <v>26.981999999999999</v>
      </c>
      <c r="M4892" s="1">
        <v>4.6189999999999998</v>
      </c>
      <c r="N4892" s="1">
        <v>40.143000000000001</v>
      </c>
      <c r="O4892" s="1">
        <v>224.51499999999999</v>
      </c>
      <c r="P4892" s="1"/>
    </row>
    <row r="4893" spans="1:16" ht="13.5" x14ac:dyDescent="0.35">
      <c r="A4893" s="1">
        <v>4886</v>
      </c>
      <c r="B4893" s="1">
        <v>4886</v>
      </c>
      <c r="C4893" s="1">
        <v>4887</v>
      </c>
      <c r="D4893" s="1" t="s">
        <v>74</v>
      </c>
      <c r="E4893" s="12">
        <v>0.58333333333333337</v>
      </c>
      <c r="F4893" s="1">
        <v>12.922000000000001</v>
      </c>
      <c r="G4893" s="1">
        <v>20.254999999999999</v>
      </c>
      <c r="H4893" s="1">
        <v>8.6370000000000005</v>
      </c>
      <c r="I4893" s="1">
        <v>19.634</v>
      </c>
      <c r="J4893" s="1">
        <v>16.855</v>
      </c>
      <c r="K4893" s="1">
        <v>28.815000000000001</v>
      </c>
      <c r="L4893" s="1">
        <v>21.161999999999999</v>
      </c>
      <c r="M4893" s="1">
        <v>8.9390000000000001</v>
      </c>
      <c r="N4893" s="1">
        <v>20.509</v>
      </c>
      <c r="O4893" s="1">
        <v>116.43300000000001</v>
      </c>
      <c r="P4893" s="1"/>
    </row>
    <row r="4894" spans="1:16" ht="13.5" x14ac:dyDescent="0.35">
      <c r="A4894" s="1">
        <v>4887</v>
      </c>
      <c r="B4894" s="1">
        <v>4887</v>
      </c>
      <c r="C4894" s="1">
        <v>4888</v>
      </c>
      <c r="D4894" s="1" t="s">
        <v>74</v>
      </c>
      <c r="E4894" s="12">
        <v>0.625</v>
      </c>
      <c r="F4894" s="1">
        <v>2.9159999999999999</v>
      </c>
      <c r="G4894" s="1">
        <v>6.8879999999999999</v>
      </c>
      <c r="H4894" s="1">
        <v>3.2160000000000002</v>
      </c>
      <c r="I4894" s="1">
        <v>20.681999999999999</v>
      </c>
      <c r="J4894" s="1">
        <v>18.920999999999999</v>
      </c>
      <c r="K4894" s="1">
        <v>10.220000000000001</v>
      </c>
      <c r="L4894" s="1">
        <v>7.2069999999999999</v>
      </c>
      <c r="M4894" s="1">
        <v>3.423</v>
      </c>
      <c r="N4894" s="1">
        <v>21.719000000000001</v>
      </c>
      <c r="O4894" s="1">
        <v>86.39</v>
      </c>
      <c r="P4894" s="1"/>
    </row>
    <row r="4895" spans="1:16" ht="13.5" x14ac:dyDescent="0.35">
      <c r="A4895" s="1">
        <v>4888</v>
      </c>
      <c r="B4895" s="1">
        <v>4888</v>
      </c>
      <c r="C4895" s="1">
        <v>4889</v>
      </c>
      <c r="D4895" s="1" t="s">
        <v>74</v>
      </c>
      <c r="E4895" s="12">
        <v>0.66666666666666663</v>
      </c>
      <c r="F4895" s="1">
        <v>17.620999999999999</v>
      </c>
      <c r="G4895" s="1">
        <v>20.346</v>
      </c>
      <c r="H4895" s="1">
        <v>16.353000000000002</v>
      </c>
      <c r="I4895" s="1">
        <v>13.13</v>
      </c>
      <c r="J4895" s="1">
        <v>16.350999999999999</v>
      </c>
      <c r="K4895" s="1">
        <v>17.364000000000001</v>
      </c>
      <c r="L4895" s="1">
        <v>20.885000000000002</v>
      </c>
      <c r="M4895" s="1">
        <v>16.684000000000001</v>
      </c>
      <c r="N4895" s="1">
        <v>13.292</v>
      </c>
      <c r="O4895" s="1">
        <v>15.297000000000001</v>
      </c>
      <c r="P4895" s="1"/>
    </row>
    <row r="4896" spans="1:16" ht="13.5" x14ac:dyDescent="0.35">
      <c r="A4896" s="1">
        <v>4889</v>
      </c>
      <c r="B4896" s="1">
        <v>4889</v>
      </c>
      <c r="C4896" s="1">
        <v>4890</v>
      </c>
      <c r="D4896" s="1" t="s">
        <v>74</v>
      </c>
      <c r="E4896" s="12">
        <v>0.70833333333333337</v>
      </c>
      <c r="F4896" s="1">
        <v>13.314</v>
      </c>
      <c r="G4896" s="1">
        <v>18.079000000000001</v>
      </c>
      <c r="H4896" s="1">
        <v>12.047000000000001</v>
      </c>
      <c r="I4896" s="1">
        <v>4.7530000000000001</v>
      </c>
      <c r="J4896" s="1">
        <v>9.548</v>
      </c>
      <c r="K4896" s="1">
        <v>13.832000000000001</v>
      </c>
      <c r="L4896" s="1">
        <v>19.100000000000001</v>
      </c>
      <c r="M4896" s="1">
        <v>12.755000000000001</v>
      </c>
      <c r="N4896" s="1">
        <v>5.08</v>
      </c>
      <c r="O4896" s="1">
        <v>8.59</v>
      </c>
      <c r="P4896" s="1"/>
    </row>
    <row r="4897" spans="1:16" ht="13.5" x14ac:dyDescent="0.35">
      <c r="A4897" s="1">
        <v>4890</v>
      </c>
      <c r="B4897" s="1">
        <v>4890</v>
      </c>
      <c r="C4897" s="1">
        <v>4891</v>
      </c>
      <c r="D4897" s="1" t="s">
        <v>74</v>
      </c>
      <c r="E4897" s="12">
        <v>0.75</v>
      </c>
      <c r="F4897" s="1">
        <v>5.3999999999999999E-2</v>
      </c>
      <c r="G4897" s="1">
        <v>0.46100000000000002</v>
      </c>
      <c r="H4897" s="1">
        <v>1E-3</v>
      </c>
      <c r="I4897" s="1">
        <v>0.51</v>
      </c>
      <c r="J4897" s="1">
        <v>0.57999999999999996</v>
      </c>
      <c r="K4897" s="1">
        <v>0.14599999999999999</v>
      </c>
      <c r="L4897" s="1">
        <v>0.57299999999999995</v>
      </c>
      <c r="M4897" s="1">
        <v>8.8999999999999996E-2</v>
      </c>
      <c r="N4897" s="1">
        <v>0.44800000000000001</v>
      </c>
      <c r="O4897" s="1">
        <v>2.5609999999999999</v>
      </c>
      <c r="P4897" s="1"/>
    </row>
    <row r="4898" spans="1:16" ht="13.5" x14ac:dyDescent="0.35">
      <c r="A4898" s="1">
        <v>4891</v>
      </c>
      <c r="B4898" s="1">
        <v>4891</v>
      </c>
      <c r="C4898" s="1">
        <v>4892</v>
      </c>
      <c r="D4898" s="1" t="s">
        <v>74</v>
      </c>
      <c r="E4898" s="12">
        <v>0.79166666666666663</v>
      </c>
      <c r="F4898" s="1">
        <v>3.4590000000000001</v>
      </c>
      <c r="G4898" s="1">
        <v>4.8289999999999997</v>
      </c>
      <c r="H4898" s="1">
        <v>2.8239999999999998</v>
      </c>
      <c r="I4898" s="1">
        <v>0.76200000000000001</v>
      </c>
      <c r="J4898" s="1">
        <v>0.81100000000000005</v>
      </c>
      <c r="K4898" s="1">
        <v>3.552</v>
      </c>
      <c r="L4898" s="1">
        <v>5.1630000000000003</v>
      </c>
      <c r="M4898" s="1">
        <v>3.0529999999999999</v>
      </c>
      <c r="N4898" s="1">
        <v>0.88400000000000001</v>
      </c>
      <c r="O4898" s="1">
        <v>14.91</v>
      </c>
      <c r="P4898" s="1"/>
    </row>
    <row r="4899" spans="1:16" ht="13.5" x14ac:dyDescent="0.35">
      <c r="A4899" s="1">
        <v>4892</v>
      </c>
      <c r="B4899" s="1">
        <v>4892</v>
      </c>
      <c r="C4899" s="1">
        <v>4893</v>
      </c>
      <c r="D4899" s="1" t="s">
        <v>74</v>
      </c>
      <c r="E4899" s="12">
        <v>0.83333333333333337</v>
      </c>
      <c r="F4899" s="1">
        <v>11.904</v>
      </c>
      <c r="G4899" s="1">
        <v>14.361000000000001</v>
      </c>
      <c r="H4899" s="1">
        <v>10.167</v>
      </c>
      <c r="I4899" s="1">
        <v>2.3809999999999998</v>
      </c>
      <c r="J4899" s="1">
        <v>0.78200000000000003</v>
      </c>
      <c r="K4899" s="1">
        <v>11.843</v>
      </c>
      <c r="L4899" s="1">
        <v>15.029</v>
      </c>
      <c r="M4899" s="1">
        <v>10.617000000000001</v>
      </c>
      <c r="N4899" s="1">
        <v>2.4260000000000002</v>
      </c>
      <c r="O4899" s="1">
        <v>11.968999999999999</v>
      </c>
      <c r="P4899" s="1"/>
    </row>
    <row r="4900" spans="1:16" ht="13.5" x14ac:dyDescent="0.35">
      <c r="A4900" s="1">
        <v>4893</v>
      </c>
      <c r="B4900" s="1">
        <v>4893</v>
      </c>
      <c r="C4900" s="1">
        <v>4894</v>
      </c>
      <c r="D4900" s="1" t="s">
        <v>74</v>
      </c>
      <c r="E4900" s="12">
        <v>0.875</v>
      </c>
      <c r="F4900" s="1">
        <v>22.268999999999998</v>
      </c>
      <c r="G4900" s="1">
        <v>26.78</v>
      </c>
      <c r="H4900" s="1">
        <v>18.541</v>
      </c>
      <c r="I4900" s="1">
        <v>3.6190000000000002</v>
      </c>
      <c r="J4900" s="1">
        <v>0.76500000000000001</v>
      </c>
      <c r="K4900" s="1">
        <v>22.207999999999998</v>
      </c>
      <c r="L4900" s="1">
        <v>28.096</v>
      </c>
      <c r="M4900" s="1">
        <v>19.428000000000001</v>
      </c>
      <c r="N4900" s="1">
        <v>3.73</v>
      </c>
      <c r="O4900" s="1">
        <v>16.07</v>
      </c>
      <c r="P4900" s="1"/>
    </row>
    <row r="4901" spans="1:16" ht="13.5" x14ac:dyDescent="0.35">
      <c r="A4901" s="1">
        <v>4894</v>
      </c>
      <c r="B4901" s="1">
        <v>4894</v>
      </c>
      <c r="C4901" s="1">
        <v>4895</v>
      </c>
      <c r="D4901" s="1" t="s">
        <v>74</v>
      </c>
      <c r="E4901" s="12">
        <v>0.91666666666666663</v>
      </c>
      <c r="F4901" s="1">
        <v>2.649</v>
      </c>
      <c r="G4901" s="1">
        <v>4.1440000000000001</v>
      </c>
      <c r="H4901" s="1">
        <v>2.5670000000000002</v>
      </c>
      <c r="I4901" s="1">
        <v>1.335</v>
      </c>
      <c r="J4901" s="1">
        <v>0.627</v>
      </c>
      <c r="K4901" s="1">
        <v>2.7250000000000001</v>
      </c>
      <c r="L4901" s="1">
        <v>4.4249999999999998</v>
      </c>
      <c r="M4901" s="1">
        <v>2.766</v>
      </c>
      <c r="N4901" s="1">
        <v>1.47</v>
      </c>
      <c r="O4901" s="1">
        <v>7.1870000000000003</v>
      </c>
      <c r="P4901" s="1"/>
    </row>
    <row r="4902" spans="1:16" ht="13.5" x14ac:dyDescent="0.35">
      <c r="A4902" s="1">
        <v>4895</v>
      </c>
      <c r="B4902" s="1">
        <v>4895</v>
      </c>
      <c r="C4902" s="1">
        <v>4896</v>
      </c>
      <c r="D4902" s="1" t="s">
        <v>74</v>
      </c>
      <c r="E4902" s="12">
        <v>0.95833333333333337</v>
      </c>
      <c r="F4902" s="1">
        <v>13.564</v>
      </c>
      <c r="G4902" s="1">
        <v>15.587</v>
      </c>
      <c r="H4902" s="1">
        <v>11.175000000000001</v>
      </c>
      <c r="I4902" s="1">
        <v>0.82</v>
      </c>
      <c r="J4902" s="1">
        <v>0.63600000000000001</v>
      </c>
      <c r="K4902" s="1">
        <v>13.585000000000001</v>
      </c>
      <c r="L4902" s="1">
        <v>16.459</v>
      </c>
      <c r="M4902" s="1">
        <v>11.817</v>
      </c>
      <c r="N4902" s="1">
        <v>0.80200000000000005</v>
      </c>
      <c r="O4902" s="1">
        <v>6.2089999999999996</v>
      </c>
      <c r="P4902" s="1"/>
    </row>
    <row r="4903" spans="1:16" ht="13.5" x14ac:dyDescent="0.35">
      <c r="A4903" s="1">
        <v>4896</v>
      </c>
      <c r="B4903" s="1">
        <v>4896</v>
      </c>
      <c r="C4903" s="1">
        <v>4897</v>
      </c>
      <c r="D4903" s="1" t="s">
        <v>77</v>
      </c>
      <c r="E4903" s="12">
        <v>0</v>
      </c>
      <c r="F4903" s="1">
        <v>14.500999999999999</v>
      </c>
      <c r="G4903" s="1">
        <v>18.219000000000001</v>
      </c>
      <c r="H4903" s="1">
        <v>11.775</v>
      </c>
      <c r="I4903" s="1">
        <v>2.294</v>
      </c>
      <c r="J4903" s="1">
        <v>0.38</v>
      </c>
      <c r="K4903" s="1">
        <v>14.605</v>
      </c>
      <c r="L4903" s="1">
        <v>19.210999999999999</v>
      </c>
      <c r="M4903" s="1">
        <v>12.432</v>
      </c>
      <c r="N4903" s="1">
        <v>2.4580000000000002</v>
      </c>
      <c r="O4903" s="1">
        <v>24.030999999999999</v>
      </c>
      <c r="P4903" s="1"/>
    </row>
    <row r="4904" spans="1:16" ht="13.5" x14ac:dyDescent="0.35">
      <c r="A4904" s="1">
        <v>4897</v>
      </c>
      <c r="B4904" s="1">
        <v>4897</v>
      </c>
      <c r="C4904" s="1">
        <v>4898</v>
      </c>
      <c r="D4904" s="1" t="s">
        <v>77</v>
      </c>
      <c r="E4904" s="12">
        <v>4.1666666666666664E-2</v>
      </c>
      <c r="F4904" s="1">
        <v>6.577</v>
      </c>
      <c r="G4904" s="1">
        <v>8.49</v>
      </c>
      <c r="H4904" s="1">
        <v>5.3070000000000004</v>
      </c>
      <c r="I4904" s="1">
        <v>1.7949999999999999</v>
      </c>
      <c r="J4904" s="1">
        <v>6.9610000000000003</v>
      </c>
      <c r="K4904" s="1">
        <v>6.5229999999999997</v>
      </c>
      <c r="L4904" s="1">
        <v>8.9079999999999995</v>
      </c>
      <c r="M4904" s="1">
        <v>5.5590000000000002</v>
      </c>
      <c r="N4904" s="1">
        <v>1.8640000000000001</v>
      </c>
      <c r="O4904" s="1">
        <v>1.7999999999999999E-2</v>
      </c>
      <c r="P4904" s="1"/>
    </row>
    <row r="4905" spans="1:16" ht="13.5" x14ac:dyDescent="0.35">
      <c r="A4905" s="1">
        <v>4898</v>
      </c>
      <c r="B4905" s="1">
        <v>4898</v>
      </c>
      <c r="C4905" s="1">
        <v>4899</v>
      </c>
      <c r="D4905" s="1" t="s">
        <v>77</v>
      </c>
      <c r="E4905" s="12">
        <v>8.3333333333333329E-2</v>
      </c>
      <c r="F4905" s="1">
        <v>33.247999999999998</v>
      </c>
      <c r="G4905" s="1">
        <v>42.747999999999998</v>
      </c>
      <c r="H4905" s="1">
        <v>26.817</v>
      </c>
      <c r="I4905" s="1">
        <v>8.3550000000000004</v>
      </c>
      <c r="J4905" s="1">
        <v>1.425</v>
      </c>
      <c r="K4905" s="1">
        <v>33.348999999999997</v>
      </c>
      <c r="L4905" s="1">
        <v>44.948999999999998</v>
      </c>
      <c r="M4905" s="1">
        <v>28.187999999999999</v>
      </c>
      <c r="N4905" s="1">
        <v>8.7650000000000006</v>
      </c>
      <c r="O4905" s="1">
        <v>8.7999999999999995E-2</v>
      </c>
      <c r="P4905" s="1"/>
    </row>
    <row r="4906" spans="1:16" ht="13.5" x14ac:dyDescent="0.35">
      <c r="A4906" s="1">
        <v>4899</v>
      </c>
      <c r="B4906" s="1">
        <v>4899</v>
      </c>
      <c r="C4906" s="1">
        <v>4900</v>
      </c>
      <c r="D4906" s="1" t="s">
        <v>77</v>
      </c>
      <c r="E4906" s="12">
        <v>0.125</v>
      </c>
      <c r="F4906" s="1">
        <v>8.5429999999999993</v>
      </c>
      <c r="G4906" s="1">
        <v>11.000999999999999</v>
      </c>
      <c r="H4906" s="1">
        <v>7.016</v>
      </c>
      <c r="I4906" s="1">
        <v>2.0230000000000001</v>
      </c>
      <c r="J4906" s="1">
        <v>5.14</v>
      </c>
      <c r="K4906" s="1">
        <v>8.6039999999999992</v>
      </c>
      <c r="L4906" s="1">
        <v>11.603</v>
      </c>
      <c r="M4906" s="1">
        <v>7.4109999999999996</v>
      </c>
      <c r="N4906" s="1">
        <v>2.1579999999999999</v>
      </c>
      <c r="O4906" s="1">
        <v>0.23300000000000001</v>
      </c>
      <c r="P4906" s="1"/>
    </row>
    <row r="4907" spans="1:16" ht="13.5" x14ac:dyDescent="0.35">
      <c r="A4907" s="1">
        <v>4900</v>
      </c>
      <c r="B4907" s="1">
        <v>4900</v>
      </c>
      <c r="C4907" s="1">
        <v>4901</v>
      </c>
      <c r="D4907" s="1" t="s">
        <v>77</v>
      </c>
      <c r="E4907" s="12">
        <v>0.16666666666666666</v>
      </c>
      <c r="F4907" s="1">
        <v>9.9510000000000005</v>
      </c>
      <c r="G4907" s="1">
        <v>12.92</v>
      </c>
      <c r="H4907" s="1">
        <v>8.0129999999999999</v>
      </c>
      <c r="I4907" s="1">
        <v>2.3220000000000001</v>
      </c>
      <c r="J4907" s="1">
        <v>0.26800000000000002</v>
      </c>
      <c r="K4907" s="1">
        <v>9.9909999999999997</v>
      </c>
      <c r="L4907" s="1">
        <v>13.62</v>
      </c>
      <c r="M4907" s="1">
        <v>8.4580000000000002</v>
      </c>
      <c r="N4907" s="1">
        <v>2.4710000000000001</v>
      </c>
      <c r="O4907" s="1">
        <v>0.255</v>
      </c>
      <c r="P4907" s="1"/>
    </row>
    <row r="4908" spans="1:16" ht="13.5" x14ac:dyDescent="0.35">
      <c r="A4908" s="1">
        <v>4901</v>
      </c>
      <c r="B4908" s="1">
        <v>4901</v>
      </c>
      <c r="C4908" s="1">
        <v>4902</v>
      </c>
      <c r="D4908" s="1" t="s">
        <v>77</v>
      </c>
      <c r="E4908" s="12">
        <v>0.20833333333333334</v>
      </c>
      <c r="F4908" s="1">
        <v>20.527000000000001</v>
      </c>
      <c r="G4908" s="1">
        <v>26.373999999999999</v>
      </c>
      <c r="H4908" s="1">
        <v>16.149999999999999</v>
      </c>
      <c r="I4908" s="1">
        <v>4.8600000000000003</v>
      </c>
      <c r="J4908" s="1">
        <v>0.27900000000000003</v>
      </c>
      <c r="K4908" s="1">
        <v>20.443000000000001</v>
      </c>
      <c r="L4908" s="1">
        <v>27.773</v>
      </c>
      <c r="M4908" s="1">
        <v>17.016999999999999</v>
      </c>
      <c r="N4908" s="1">
        <v>5.14</v>
      </c>
      <c r="O4908" s="1">
        <v>0.26700000000000002</v>
      </c>
      <c r="P4908" s="1"/>
    </row>
    <row r="4909" spans="1:16" ht="13.5" x14ac:dyDescent="0.35">
      <c r="A4909" s="1">
        <v>4902</v>
      </c>
      <c r="B4909" s="1">
        <v>4902</v>
      </c>
      <c r="C4909" s="1">
        <v>4903</v>
      </c>
      <c r="D4909" s="1" t="s">
        <v>77</v>
      </c>
      <c r="E4909" s="12">
        <v>0.25</v>
      </c>
      <c r="F4909" s="1">
        <v>14.238</v>
      </c>
      <c r="G4909" s="1">
        <v>18.853999999999999</v>
      </c>
      <c r="H4909" s="1">
        <v>11.092000000000001</v>
      </c>
      <c r="I4909" s="1">
        <v>4.9889999999999999</v>
      </c>
      <c r="J4909" s="1">
        <v>7.9020000000000001</v>
      </c>
      <c r="K4909" s="1">
        <v>14.166</v>
      </c>
      <c r="L4909" s="1">
        <v>19.812999999999999</v>
      </c>
      <c r="M4909" s="1">
        <v>11.647</v>
      </c>
      <c r="N4909" s="1">
        <v>5.226</v>
      </c>
      <c r="O4909" s="1">
        <v>0.224</v>
      </c>
      <c r="P4909" s="1"/>
    </row>
    <row r="4910" spans="1:16" ht="13.5" x14ac:dyDescent="0.35">
      <c r="A4910" s="1">
        <v>4903</v>
      </c>
      <c r="B4910" s="1">
        <v>4903</v>
      </c>
      <c r="C4910" s="1">
        <v>4904</v>
      </c>
      <c r="D4910" s="1" t="s">
        <v>77</v>
      </c>
      <c r="E4910" s="12">
        <v>0.29166666666666669</v>
      </c>
      <c r="F4910" s="1">
        <v>6.9409999999999998</v>
      </c>
      <c r="G4910" s="1">
        <v>5.5010000000000003</v>
      </c>
      <c r="H4910" s="1">
        <v>7.3929999999999998</v>
      </c>
      <c r="I4910" s="1">
        <v>7.1079999999999997</v>
      </c>
      <c r="J4910" s="1">
        <v>9.4819999999999993</v>
      </c>
      <c r="K4910" s="1">
        <v>6.7430000000000003</v>
      </c>
      <c r="L4910" s="1">
        <v>5.3129999999999997</v>
      </c>
      <c r="M4910" s="1">
        <v>7.3040000000000003</v>
      </c>
      <c r="N4910" s="1">
        <v>7.0039999999999996</v>
      </c>
      <c r="O4910" s="1">
        <v>8.6869999999999994</v>
      </c>
      <c r="P4910" s="1"/>
    </row>
    <row r="4911" spans="1:16" ht="13.5" x14ac:dyDescent="0.35">
      <c r="A4911" s="1">
        <v>4904</v>
      </c>
      <c r="B4911" s="1">
        <v>4904</v>
      </c>
      <c r="C4911" s="1">
        <v>4905</v>
      </c>
      <c r="D4911" s="1" t="s">
        <v>77</v>
      </c>
      <c r="E4911" s="12">
        <v>0.33333333333333331</v>
      </c>
      <c r="F4911" s="1">
        <v>7.8970000000000002</v>
      </c>
      <c r="G4911" s="1">
        <v>11.06</v>
      </c>
      <c r="H4911" s="1">
        <v>6.032</v>
      </c>
      <c r="I4911" s="1">
        <v>3.9809999999999999</v>
      </c>
      <c r="J4911" s="1">
        <v>7.5529999999999999</v>
      </c>
      <c r="K4911" s="1">
        <v>7.923</v>
      </c>
      <c r="L4911" s="1">
        <v>11.638999999999999</v>
      </c>
      <c r="M4911" s="1">
        <v>6.3490000000000002</v>
      </c>
      <c r="N4911" s="1">
        <v>4.1909999999999998</v>
      </c>
      <c r="O4911" s="1">
        <v>10.933999999999999</v>
      </c>
      <c r="P4911" s="1"/>
    </row>
    <row r="4912" spans="1:16" ht="13.5" x14ac:dyDescent="0.35">
      <c r="A4912" s="1">
        <v>4905</v>
      </c>
      <c r="B4912" s="1">
        <v>4905</v>
      </c>
      <c r="C4912" s="1">
        <v>4906</v>
      </c>
      <c r="D4912" s="1" t="s">
        <v>77</v>
      </c>
      <c r="E4912" s="12">
        <v>0.375</v>
      </c>
      <c r="F4912" s="1">
        <v>4.3099999999999996</v>
      </c>
      <c r="G4912" s="1">
        <v>5.867</v>
      </c>
      <c r="H4912" s="1">
        <v>3.3290000000000002</v>
      </c>
      <c r="I4912" s="1">
        <v>2.4929999999999999</v>
      </c>
      <c r="J4912" s="1">
        <v>2.516</v>
      </c>
      <c r="K4912" s="1">
        <v>4.4939999999999998</v>
      </c>
      <c r="L4912" s="1">
        <v>6.1550000000000002</v>
      </c>
      <c r="M4912" s="1">
        <v>3.4830000000000001</v>
      </c>
      <c r="N4912" s="1">
        <v>2.6040000000000001</v>
      </c>
      <c r="O4912" s="1">
        <v>29.492999999999999</v>
      </c>
      <c r="P4912" s="1"/>
    </row>
    <row r="4913" spans="1:16" ht="13.5" x14ac:dyDescent="0.35">
      <c r="A4913" s="1">
        <v>4906</v>
      </c>
      <c r="B4913" s="1">
        <v>4906</v>
      </c>
      <c r="C4913" s="1">
        <v>4907</v>
      </c>
      <c r="D4913" s="1" t="s">
        <v>77</v>
      </c>
      <c r="E4913" s="12">
        <v>0.41666666666666669</v>
      </c>
      <c r="F4913" s="1">
        <v>12.935</v>
      </c>
      <c r="G4913" s="1">
        <v>16.872</v>
      </c>
      <c r="H4913" s="1">
        <v>9.6020000000000003</v>
      </c>
      <c r="I4913" s="1">
        <v>5.907</v>
      </c>
      <c r="J4913" s="1">
        <v>16.428000000000001</v>
      </c>
      <c r="K4913" s="1">
        <v>14.625999999999999</v>
      </c>
      <c r="L4913" s="1">
        <v>17.809999999999999</v>
      </c>
      <c r="M4913" s="1">
        <v>10.162000000000001</v>
      </c>
      <c r="N4913" s="1">
        <v>6.2729999999999997</v>
      </c>
      <c r="O4913" s="1">
        <v>14.837</v>
      </c>
      <c r="P4913" s="1"/>
    </row>
    <row r="4914" spans="1:16" ht="13.5" x14ac:dyDescent="0.35">
      <c r="A4914" s="1">
        <v>4907</v>
      </c>
      <c r="B4914" s="1">
        <v>4907</v>
      </c>
      <c r="C4914" s="1">
        <v>4908</v>
      </c>
      <c r="D4914" s="1" t="s">
        <v>77</v>
      </c>
      <c r="E4914" s="12">
        <v>0.45833333333333331</v>
      </c>
      <c r="F4914" s="1">
        <v>7.9359999999999999</v>
      </c>
      <c r="G4914" s="1">
        <v>9.1820000000000004</v>
      </c>
      <c r="H4914" s="1">
        <v>3.0790000000000002</v>
      </c>
      <c r="I4914" s="1">
        <v>7.5430000000000001</v>
      </c>
      <c r="J4914" s="1">
        <v>14.894</v>
      </c>
      <c r="K4914" s="1">
        <v>12.968999999999999</v>
      </c>
      <c r="L4914" s="1">
        <v>9.7769999999999992</v>
      </c>
      <c r="M4914" s="1">
        <v>3.3559999999999999</v>
      </c>
      <c r="N4914" s="1">
        <v>8.0519999999999996</v>
      </c>
      <c r="O4914" s="1">
        <v>18.504999999999999</v>
      </c>
      <c r="P4914" s="1"/>
    </row>
    <row r="4915" spans="1:16" ht="13.5" x14ac:dyDescent="0.35">
      <c r="A4915" s="1">
        <v>4908</v>
      </c>
      <c r="B4915" s="1">
        <v>4908</v>
      </c>
      <c r="C4915" s="1">
        <v>4909</v>
      </c>
      <c r="D4915" s="1" t="s">
        <v>77</v>
      </c>
      <c r="E4915" s="12">
        <v>0.5</v>
      </c>
      <c r="F4915" s="1">
        <v>15.744999999999999</v>
      </c>
      <c r="G4915" s="1">
        <v>14.603</v>
      </c>
      <c r="H4915" s="1">
        <v>8.7710000000000008</v>
      </c>
      <c r="I4915" s="1">
        <v>6.59</v>
      </c>
      <c r="J4915" s="1">
        <v>20.414999999999999</v>
      </c>
      <c r="K4915" s="1">
        <v>17.09</v>
      </c>
      <c r="L4915" s="1">
        <v>15.215999999999999</v>
      </c>
      <c r="M4915" s="1">
        <v>9.08</v>
      </c>
      <c r="N4915" s="1">
        <v>6.7859999999999996</v>
      </c>
      <c r="O4915" s="1">
        <v>9.3550000000000004</v>
      </c>
      <c r="P4915" s="1"/>
    </row>
    <row r="4916" spans="1:16" ht="13.5" x14ac:dyDescent="0.35">
      <c r="A4916" s="1">
        <v>4909</v>
      </c>
      <c r="B4916" s="1">
        <v>4909</v>
      </c>
      <c r="C4916" s="1">
        <v>4910</v>
      </c>
      <c r="D4916" s="1" t="s">
        <v>77</v>
      </c>
      <c r="E4916" s="12">
        <v>0.54166666666666663</v>
      </c>
      <c r="F4916" s="1">
        <v>31.315000000000001</v>
      </c>
      <c r="G4916" s="1">
        <v>40.417999999999999</v>
      </c>
      <c r="H4916" s="1">
        <v>21.78</v>
      </c>
      <c r="I4916" s="1">
        <v>22.007000000000001</v>
      </c>
      <c r="J4916" s="1">
        <v>6.0250000000000004</v>
      </c>
      <c r="K4916" s="1">
        <v>47.058999999999997</v>
      </c>
      <c r="L4916" s="1">
        <v>42.676000000000002</v>
      </c>
      <c r="M4916" s="1">
        <v>23.067</v>
      </c>
      <c r="N4916" s="1">
        <v>23.306000000000001</v>
      </c>
      <c r="O4916" s="1">
        <v>182.17</v>
      </c>
      <c r="P4916" s="1"/>
    </row>
    <row r="4917" spans="1:16" ht="13.5" x14ac:dyDescent="0.35">
      <c r="A4917" s="1">
        <v>4910</v>
      </c>
      <c r="B4917" s="1">
        <v>4910</v>
      </c>
      <c r="C4917" s="1">
        <v>4911</v>
      </c>
      <c r="D4917" s="1" t="s">
        <v>77</v>
      </c>
      <c r="E4917" s="12">
        <v>0.58333333333333337</v>
      </c>
      <c r="F4917" s="1">
        <v>40.110999999999997</v>
      </c>
      <c r="G4917" s="1">
        <v>53.957999999999998</v>
      </c>
      <c r="H4917" s="1">
        <v>29.742000000000001</v>
      </c>
      <c r="I4917" s="1">
        <v>30.422000000000001</v>
      </c>
      <c r="J4917" s="1">
        <v>25.285</v>
      </c>
      <c r="K4917" s="1">
        <v>60.378</v>
      </c>
      <c r="L4917" s="1">
        <v>56.649000000000001</v>
      </c>
      <c r="M4917" s="1">
        <v>31.172999999999998</v>
      </c>
      <c r="N4917" s="1">
        <v>31.888999999999999</v>
      </c>
      <c r="O4917" s="1">
        <v>172.684</v>
      </c>
      <c r="P4917" s="1"/>
    </row>
    <row r="4918" spans="1:16" ht="13.5" x14ac:dyDescent="0.35">
      <c r="A4918" s="1">
        <v>4911</v>
      </c>
      <c r="B4918" s="1">
        <v>4911</v>
      </c>
      <c r="C4918" s="1">
        <v>4912</v>
      </c>
      <c r="D4918" s="1" t="s">
        <v>77</v>
      </c>
      <c r="E4918" s="12">
        <v>0.625</v>
      </c>
      <c r="F4918" s="1">
        <v>6.2329999999999997</v>
      </c>
      <c r="G4918" s="1">
        <v>9.3149999999999995</v>
      </c>
      <c r="H4918" s="1">
        <v>5.2629999999999999</v>
      </c>
      <c r="I4918" s="1">
        <v>4.827</v>
      </c>
      <c r="J4918" s="1">
        <v>7.0000000000000001E-3</v>
      </c>
      <c r="K4918" s="1">
        <v>6.1509999999999998</v>
      </c>
      <c r="L4918" s="1">
        <v>9.766</v>
      </c>
      <c r="M4918" s="1">
        <v>5.5030000000000001</v>
      </c>
      <c r="N4918" s="1">
        <v>5.0449999999999999</v>
      </c>
      <c r="O4918" s="1">
        <v>38.485999999999997</v>
      </c>
      <c r="P4918" s="1"/>
    </row>
    <row r="4919" spans="1:16" ht="13.5" x14ac:dyDescent="0.35">
      <c r="A4919" s="1">
        <v>4912</v>
      </c>
      <c r="B4919" s="1">
        <v>4912</v>
      </c>
      <c r="C4919" s="1">
        <v>4913</v>
      </c>
      <c r="D4919" s="1" t="s">
        <v>77</v>
      </c>
      <c r="E4919" s="12">
        <v>0.66666666666666663</v>
      </c>
      <c r="F4919" s="1">
        <v>26.533000000000001</v>
      </c>
      <c r="G4919" s="1">
        <v>31.466999999999999</v>
      </c>
      <c r="H4919" s="1">
        <v>24.152999999999999</v>
      </c>
      <c r="I4919" s="1">
        <v>14.586</v>
      </c>
      <c r="J4919" s="1">
        <v>24.94</v>
      </c>
      <c r="K4919" s="1">
        <v>26.125</v>
      </c>
      <c r="L4919" s="1">
        <v>32.576000000000001</v>
      </c>
      <c r="M4919" s="1">
        <v>24.881</v>
      </c>
      <c r="N4919" s="1">
        <v>14.816000000000001</v>
      </c>
      <c r="O4919" s="1">
        <v>33.555</v>
      </c>
      <c r="P4919" s="1"/>
    </row>
    <row r="4920" spans="1:16" ht="13.5" x14ac:dyDescent="0.35">
      <c r="A4920" s="1">
        <v>4913</v>
      </c>
      <c r="B4920" s="1">
        <v>4913</v>
      </c>
      <c r="C4920" s="1">
        <v>4914</v>
      </c>
      <c r="D4920" s="1" t="s">
        <v>77</v>
      </c>
      <c r="E4920" s="12">
        <v>0.70833333333333337</v>
      </c>
      <c r="F4920" s="1">
        <v>1.9219999999999999</v>
      </c>
      <c r="G4920" s="1">
        <v>4.6319999999999997</v>
      </c>
      <c r="H4920" s="1">
        <v>1.681</v>
      </c>
      <c r="I4920" s="1">
        <v>3.7240000000000002</v>
      </c>
      <c r="J4920" s="1">
        <v>14.077999999999999</v>
      </c>
      <c r="K4920" s="1">
        <v>2.1059999999999999</v>
      </c>
      <c r="L4920" s="1">
        <v>4.9569999999999999</v>
      </c>
      <c r="M4920" s="1">
        <v>1.853</v>
      </c>
      <c r="N4920" s="1">
        <v>4.0019999999999998</v>
      </c>
      <c r="O4920" s="1">
        <v>22.742000000000001</v>
      </c>
      <c r="P4920" s="1"/>
    </row>
    <row r="4921" spans="1:16" ht="13.5" x14ac:dyDescent="0.35">
      <c r="A4921" s="1">
        <v>4914</v>
      </c>
      <c r="B4921" s="1">
        <v>4914</v>
      </c>
      <c r="C4921" s="1">
        <v>4915</v>
      </c>
      <c r="D4921" s="1" t="s">
        <v>77</v>
      </c>
      <c r="E4921" s="12">
        <v>0.75</v>
      </c>
      <c r="F4921" s="1">
        <v>1.1279999999999999</v>
      </c>
      <c r="G4921" s="1">
        <v>1.4730000000000001</v>
      </c>
      <c r="H4921" s="1">
        <v>0.94</v>
      </c>
      <c r="I4921" s="1">
        <v>1.343</v>
      </c>
      <c r="J4921" s="1">
        <v>1.343</v>
      </c>
      <c r="K4921" s="1">
        <v>1.2010000000000001</v>
      </c>
      <c r="L4921" s="1">
        <v>1.655</v>
      </c>
      <c r="M4921" s="1">
        <v>1.0940000000000001</v>
      </c>
      <c r="N4921" s="1">
        <v>1.3080000000000001</v>
      </c>
      <c r="O4921" s="1">
        <v>1.3080000000000001</v>
      </c>
      <c r="P4921" s="1"/>
    </row>
    <row r="4922" spans="1:16" ht="13.5" x14ac:dyDescent="0.35">
      <c r="A4922" s="1">
        <v>4915</v>
      </c>
      <c r="B4922" s="1">
        <v>4915</v>
      </c>
      <c r="C4922" s="1">
        <v>4916</v>
      </c>
      <c r="D4922" s="1" t="s">
        <v>77</v>
      </c>
      <c r="E4922" s="12">
        <v>0.79166666666666663</v>
      </c>
      <c r="F4922" s="1">
        <v>10.199</v>
      </c>
      <c r="G4922" s="1">
        <v>11.861000000000001</v>
      </c>
      <c r="H4922" s="1">
        <v>8.0310000000000006</v>
      </c>
      <c r="I4922" s="1">
        <v>1.2969999999999999</v>
      </c>
      <c r="J4922" s="1">
        <v>1.2969999999999999</v>
      </c>
      <c r="K4922" s="1">
        <v>10.212999999999999</v>
      </c>
      <c r="L4922" s="1">
        <v>12.58</v>
      </c>
      <c r="M4922" s="1">
        <v>8.5510000000000002</v>
      </c>
      <c r="N4922" s="1">
        <v>1.262</v>
      </c>
      <c r="O4922" s="1">
        <v>1.262</v>
      </c>
      <c r="P4922" s="1"/>
    </row>
    <row r="4923" spans="1:16" ht="13.5" x14ac:dyDescent="0.35">
      <c r="A4923" s="1">
        <v>4916</v>
      </c>
      <c r="B4923" s="1">
        <v>4916</v>
      </c>
      <c r="C4923" s="1">
        <v>4917</v>
      </c>
      <c r="D4923" s="1" t="s">
        <v>77</v>
      </c>
      <c r="E4923" s="12">
        <v>0.83333333333333337</v>
      </c>
      <c r="F4923" s="1">
        <v>19.45</v>
      </c>
      <c r="G4923" s="1">
        <v>22.675999999999998</v>
      </c>
      <c r="H4923" s="1">
        <v>15.571</v>
      </c>
      <c r="I4923" s="1">
        <v>1.6180000000000001</v>
      </c>
      <c r="J4923" s="1">
        <v>1.76</v>
      </c>
      <c r="K4923" s="1">
        <v>19.373999999999999</v>
      </c>
      <c r="L4923" s="1">
        <v>23.77</v>
      </c>
      <c r="M4923" s="1">
        <v>16.295000000000002</v>
      </c>
      <c r="N4923" s="1">
        <v>1.615</v>
      </c>
      <c r="O4923" s="1">
        <v>0.93899999999999995</v>
      </c>
      <c r="P4923" s="1"/>
    </row>
    <row r="4924" spans="1:16" ht="13.5" x14ac:dyDescent="0.35">
      <c r="A4924" s="1">
        <v>4917</v>
      </c>
      <c r="B4924" s="1">
        <v>4917</v>
      </c>
      <c r="C4924" s="1">
        <v>4918</v>
      </c>
      <c r="D4924" s="1" t="s">
        <v>77</v>
      </c>
      <c r="E4924" s="12">
        <v>0.875</v>
      </c>
      <c r="F4924" s="1">
        <v>12.87</v>
      </c>
      <c r="G4924" s="1">
        <v>14.204000000000001</v>
      </c>
      <c r="H4924" s="1">
        <v>10.199999999999999</v>
      </c>
      <c r="I4924" s="1">
        <v>0.11</v>
      </c>
      <c r="J4924" s="1">
        <v>0.252</v>
      </c>
      <c r="K4924" s="1">
        <v>12.831</v>
      </c>
      <c r="L4924" s="1">
        <v>14.882</v>
      </c>
      <c r="M4924" s="1">
        <v>10.67</v>
      </c>
      <c r="N4924" s="1">
        <v>0.17699999999999999</v>
      </c>
      <c r="O4924" s="1">
        <v>0.5</v>
      </c>
      <c r="P4924" s="1"/>
    </row>
    <row r="4925" spans="1:16" ht="13.5" x14ac:dyDescent="0.35">
      <c r="A4925" s="1">
        <v>4918</v>
      </c>
      <c r="B4925" s="1">
        <v>4918</v>
      </c>
      <c r="C4925" s="1">
        <v>4919</v>
      </c>
      <c r="D4925" s="1" t="s">
        <v>77</v>
      </c>
      <c r="E4925" s="12">
        <v>0.91666666666666663</v>
      </c>
      <c r="F4925" s="1">
        <v>2.1760000000000002</v>
      </c>
      <c r="G4925" s="1">
        <v>1.2</v>
      </c>
      <c r="H4925" s="1">
        <v>0.97599999999999998</v>
      </c>
      <c r="I4925" s="1">
        <v>2.524</v>
      </c>
      <c r="J4925" s="1">
        <v>2.1019999999999999</v>
      </c>
      <c r="K4925" s="1">
        <v>2.1619999999999999</v>
      </c>
      <c r="L4925" s="1">
        <v>1.296</v>
      </c>
      <c r="M4925" s="1">
        <v>1.0609999999999999</v>
      </c>
      <c r="N4925" s="1">
        <v>2.6219999999999999</v>
      </c>
      <c r="O4925" s="1">
        <v>19.488</v>
      </c>
      <c r="P4925" s="1"/>
    </row>
    <row r="4926" spans="1:16" ht="13.5" x14ac:dyDescent="0.35">
      <c r="A4926" s="1">
        <v>4919</v>
      </c>
      <c r="B4926" s="1">
        <v>4919</v>
      </c>
      <c r="C4926" s="1">
        <v>4920</v>
      </c>
      <c r="D4926" s="1" t="s">
        <v>77</v>
      </c>
      <c r="E4926" s="12">
        <v>0.95833333333333337</v>
      </c>
      <c r="F4926" s="1">
        <v>17.864999999999998</v>
      </c>
      <c r="G4926" s="1">
        <v>20.821999999999999</v>
      </c>
      <c r="H4926" s="1">
        <v>14.369</v>
      </c>
      <c r="I4926" s="1">
        <v>0.76</v>
      </c>
      <c r="J4926" s="1">
        <v>2.222</v>
      </c>
      <c r="K4926" s="1">
        <v>17.908000000000001</v>
      </c>
      <c r="L4926" s="1">
        <v>21.917999999999999</v>
      </c>
      <c r="M4926" s="1">
        <v>15.129</v>
      </c>
      <c r="N4926" s="1">
        <v>0.81200000000000006</v>
      </c>
      <c r="O4926" s="1">
        <v>17.945</v>
      </c>
      <c r="P4926" s="1"/>
    </row>
    <row r="4927" spans="1:16" ht="13.5" x14ac:dyDescent="0.35">
      <c r="A4927" s="1">
        <v>4920</v>
      </c>
      <c r="B4927" s="1">
        <v>4920</v>
      </c>
      <c r="C4927" s="1">
        <v>4921</v>
      </c>
      <c r="D4927" s="1" t="s">
        <v>286</v>
      </c>
      <c r="E4927" s="12">
        <v>0</v>
      </c>
      <c r="F4927" s="1">
        <v>5.008</v>
      </c>
      <c r="G4927" s="1">
        <v>5.931</v>
      </c>
      <c r="H4927" s="1">
        <v>4.2910000000000004</v>
      </c>
      <c r="I4927" s="1">
        <v>0.92900000000000005</v>
      </c>
      <c r="J4927" s="1">
        <v>0.64300000000000002</v>
      </c>
      <c r="K4927" s="1">
        <v>5.0430000000000001</v>
      </c>
      <c r="L4927" s="1">
        <v>6.226</v>
      </c>
      <c r="M4927" s="1">
        <v>4.5</v>
      </c>
      <c r="N4927" s="1">
        <v>0.96299999999999997</v>
      </c>
      <c r="O4927" s="1">
        <v>2.379</v>
      </c>
      <c r="P4927" s="1"/>
    </row>
    <row r="4928" spans="1:16" ht="13.5" x14ac:dyDescent="0.35">
      <c r="A4928" s="1">
        <v>4921</v>
      </c>
      <c r="B4928" s="1">
        <v>4921</v>
      </c>
      <c r="C4928" s="1">
        <v>4922</v>
      </c>
      <c r="D4928" s="1" t="s">
        <v>286</v>
      </c>
      <c r="E4928" s="12">
        <v>4.1666666666666664E-2</v>
      </c>
      <c r="F4928" s="1">
        <v>7.0910000000000002</v>
      </c>
      <c r="G4928" s="1">
        <v>8.8320000000000007</v>
      </c>
      <c r="H4928" s="1">
        <v>6.0410000000000004</v>
      </c>
      <c r="I4928" s="1">
        <v>2.25</v>
      </c>
      <c r="J4928" s="1">
        <v>0.65</v>
      </c>
      <c r="K4928" s="1">
        <v>6.923</v>
      </c>
      <c r="L4928" s="1">
        <v>9.2759999999999998</v>
      </c>
      <c r="M4928" s="1">
        <v>6.34</v>
      </c>
      <c r="N4928" s="1">
        <v>2.3519999999999999</v>
      </c>
      <c r="O4928" s="1">
        <v>0.66900000000000004</v>
      </c>
      <c r="P4928" s="1"/>
    </row>
    <row r="4929" spans="1:16" ht="13.5" x14ac:dyDescent="0.35">
      <c r="A4929" s="1">
        <v>4922</v>
      </c>
      <c r="B4929" s="1">
        <v>4922</v>
      </c>
      <c r="C4929" s="1">
        <v>4923</v>
      </c>
      <c r="D4929" s="1" t="s">
        <v>286</v>
      </c>
      <c r="E4929" s="12">
        <v>8.3333333333333329E-2</v>
      </c>
      <c r="F4929" s="1">
        <v>4.5369999999999999</v>
      </c>
      <c r="G4929" s="1">
        <v>6.2149999999999999</v>
      </c>
      <c r="H4929" s="1">
        <v>3.8809999999999998</v>
      </c>
      <c r="I4929" s="1">
        <v>0.93</v>
      </c>
      <c r="J4929" s="1">
        <v>7.6239999999999997</v>
      </c>
      <c r="K4929" s="1">
        <v>4.4130000000000003</v>
      </c>
      <c r="L4929" s="1">
        <v>6.5620000000000003</v>
      </c>
      <c r="M4929" s="1">
        <v>4.1059999999999999</v>
      </c>
      <c r="N4929" s="1">
        <v>1.002</v>
      </c>
      <c r="O4929" s="1">
        <v>9.2579999999999991</v>
      </c>
      <c r="P4929" s="1"/>
    </row>
    <row r="4930" spans="1:16" ht="13.5" x14ac:dyDescent="0.35">
      <c r="A4930" s="1">
        <v>4923</v>
      </c>
      <c r="B4930" s="1">
        <v>4923</v>
      </c>
      <c r="C4930" s="1">
        <v>4924</v>
      </c>
      <c r="D4930" s="1" t="s">
        <v>286</v>
      </c>
      <c r="E4930" s="12">
        <v>0.125</v>
      </c>
      <c r="F4930" s="1">
        <v>23.86</v>
      </c>
      <c r="G4930" s="1">
        <v>33.488</v>
      </c>
      <c r="H4930" s="1">
        <v>20.893000000000001</v>
      </c>
      <c r="I4930" s="1">
        <v>11.244999999999999</v>
      </c>
      <c r="J4930" s="1">
        <v>53.457999999999998</v>
      </c>
      <c r="K4930" s="1">
        <v>23.806000000000001</v>
      </c>
      <c r="L4930" s="1">
        <v>35.247999999999998</v>
      </c>
      <c r="M4930" s="1">
        <v>21.998999999999999</v>
      </c>
      <c r="N4930" s="1">
        <v>11.848000000000001</v>
      </c>
      <c r="O4930" s="1">
        <v>74.762</v>
      </c>
      <c r="P4930" s="1"/>
    </row>
    <row r="4931" spans="1:16" ht="13.5" x14ac:dyDescent="0.35">
      <c r="A4931" s="1">
        <v>4924</v>
      </c>
      <c r="B4931" s="1">
        <v>4924</v>
      </c>
      <c r="C4931" s="1">
        <v>4925</v>
      </c>
      <c r="D4931" s="1" t="s">
        <v>286</v>
      </c>
      <c r="E4931" s="12">
        <v>0.16666666666666666</v>
      </c>
      <c r="F4931" s="1">
        <v>4.6689999999999996</v>
      </c>
      <c r="G4931" s="1">
        <v>5.5179999999999998</v>
      </c>
      <c r="H4931" s="1">
        <v>4.1639999999999997</v>
      </c>
      <c r="I4931" s="1">
        <v>0.17599999999999999</v>
      </c>
      <c r="J4931" s="1">
        <v>8.9760000000000009</v>
      </c>
      <c r="K4931" s="1">
        <v>4.6070000000000002</v>
      </c>
      <c r="L4931" s="1">
        <v>5.8029999999999999</v>
      </c>
      <c r="M4931" s="1">
        <v>4.3789999999999996</v>
      </c>
      <c r="N4931" s="1">
        <v>0.183</v>
      </c>
      <c r="O4931" s="1">
        <v>9.3729999999999993</v>
      </c>
      <c r="P4931" s="1"/>
    </row>
    <row r="4932" spans="1:16" ht="13.5" x14ac:dyDescent="0.35">
      <c r="A4932" s="1">
        <v>4925</v>
      </c>
      <c r="B4932" s="1">
        <v>4925</v>
      </c>
      <c r="C4932" s="1">
        <v>4926</v>
      </c>
      <c r="D4932" s="1" t="s">
        <v>286</v>
      </c>
      <c r="E4932" s="12">
        <v>0.20833333333333334</v>
      </c>
      <c r="F4932" s="1">
        <v>11.592000000000001</v>
      </c>
      <c r="G4932" s="1">
        <v>16.731999999999999</v>
      </c>
      <c r="H4932" s="1">
        <v>10.260999999999999</v>
      </c>
      <c r="I4932" s="1">
        <v>6.9459999999999997</v>
      </c>
      <c r="J4932" s="1">
        <v>20.919</v>
      </c>
      <c r="K4932" s="1">
        <v>11.666</v>
      </c>
      <c r="L4932" s="1">
        <v>17.600000000000001</v>
      </c>
      <c r="M4932" s="1">
        <v>10.792999999999999</v>
      </c>
      <c r="N4932" s="1">
        <v>7.3040000000000003</v>
      </c>
      <c r="O4932" s="1">
        <v>52.78</v>
      </c>
      <c r="P4932" s="1"/>
    </row>
    <row r="4933" spans="1:16" ht="13.5" x14ac:dyDescent="0.35">
      <c r="A4933" s="1">
        <v>4926</v>
      </c>
      <c r="B4933" s="1">
        <v>4926</v>
      </c>
      <c r="C4933" s="1">
        <v>4927</v>
      </c>
      <c r="D4933" s="1" t="s">
        <v>286</v>
      </c>
      <c r="E4933" s="12">
        <v>0.25</v>
      </c>
      <c r="F4933" s="1">
        <v>0.45500000000000002</v>
      </c>
      <c r="G4933" s="1">
        <v>2.113</v>
      </c>
      <c r="H4933" s="1">
        <v>0.22500000000000001</v>
      </c>
      <c r="I4933" s="1">
        <v>3.6659999999999999</v>
      </c>
      <c r="J4933" s="1">
        <v>21.013000000000002</v>
      </c>
      <c r="K4933" s="1">
        <v>0.48699999999999999</v>
      </c>
      <c r="L4933" s="1">
        <v>2.2200000000000002</v>
      </c>
      <c r="M4933" s="1">
        <v>0.23300000000000001</v>
      </c>
      <c r="N4933" s="1">
        <v>3.8540000000000001</v>
      </c>
      <c r="O4933" s="1">
        <v>35.595999999999997</v>
      </c>
      <c r="P4933" s="1"/>
    </row>
    <row r="4934" spans="1:16" ht="13.5" x14ac:dyDescent="0.35">
      <c r="A4934" s="1">
        <v>4927</v>
      </c>
      <c r="B4934" s="1">
        <v>4927</v>
      </c>
      <c r="C4934" s="1">
        <v>4928</v>
      </c>
      <c r="D4934" s="1" t="s">
        <v>286</v>
      </c>
      <c r="E4934" s="12">
        <v>0.29166666666666669</v>
      </c>
      <c r="F4934" s="1">
        <v>22.352</v>
      </c>
      <c r="G4934" s="1">
        <v>25.792999999999999</v>
      </c>
      <c r="H4934" s="1">
        <v>20.856000000000002</v>
      </c>
      <c r="I4934" s="1">
        <v>12.862</v>
      </c>
      <c r="J4934" s="1">
        <v>21.74</v>
      </c>
      <c r="K4934" s="1">
        <v>22.367000000000001</v>
      </c>
      <c r="L4934" s="1">
        <v>26.649000000000001</v>
      </c>
      <c r="M4934" s="1">
        <v>21.456</v>
      </c>
      <c r="N4934" s="1">
        <v>13.045</v>
      </c>
      <c r="O4934" s="1">
        <v>16.652000000000001</v>
      </c>
      <c r="P4934" s="1"/>
    </row>
    <row r="4935" spans="1:16" ht="13.5" x14ac:dyDescent="0.35">
      <c r="A4935" s="1">
        <v>4928</v>
      </c>
      <c r="B4935" s="1">
        <v>4928</v>
      </c>
      <c r="C4935" s="1">
        <v>4929</v>
      </c>
      <c r="D4935" s="1" t="s">
        <v>286</v>
      </c>
      <c r="E4935" s="12">
        <v>0.33333333333333331</v>
      </c>
      <c r="F4935" s="1">
        <v>13.536</v>
      </c>
      <c r="G4935" s="1">
        <v>18.449000000000002</v>
      </c>
      <c r="H4935" s="1">
        <v>11.930999999999999</v>
      </c>
      <c r="I4935" s="1">
        <v>6.0410000000000004</v>
      </c>
      <c r="J4935" s="1">
        <v>43.082999999999998</v>
      </c>
      <c r="K4935" s="1">
        <v>13.42</v>
      </c>
      <c r="L4935" s="1">
        <v>19.405000000000001</v>
      </c>
      <c r="M4935" s="1">
        <v>12.548</v>
      </c>
      <c r="N4935" s="1">
        <v>6.3520000000000003</v>
      </c>
      <c r="O4935" s="1">
        <v>5.2999999999999999E-2</v>
      </c>
      <c r="P4935" s="1"/>
    </row>
    <row r="4936" spans="1:16" ht="13.5" x14ac:dyDescent="0.35">
      <c r="A4936" s="1">
        <v>4929</v>
      </c>
      <c r="B4936" s="1">
        <v>4929</v>
      </c>
      <c r="C4936" s="1">
        <v>4930</v>
      </c>
      <c r="D4936" s="1" t="s">
        <v>286</v>
      </c>
      <c r="E4936" s="12">
        <v>0.375</v>
      </c>
      <c r="F4936" s="1">
        <v>9.7159999999999993</v>
      </c>
      <c r="G4936" s="1">
        <v>13.257</v>
      </c>
      <c r="H4936" s="1">
        <v>8.5660000000000007</v>
      </c>
      <c r="I4936" s="1">
        <v>4.6509999999999998</v>
      </c>
      <c r="J4936" s="1">
        <v>35.74</v>
      </c>
      <c r="K4936" s="1">
        <v>9.6129999999999995</v>
      </c>
      <c r="L4936" s="1">
        <v>13.942</v>
      </c>
      <c r="M4936" s="1">
        <v>9.0079999999999991</v>
      </c>
      <c r="N4936" s="1">
        <v>4.8890000000000002</v>
      </c>
      <c r="O4936" s="1">
        <v>1.744</v>
      </c>
      <c r="P4936" s="1"/>
    </row>
    <row r="4937" spans="1:16" ht="13.5" x14ac:dyDescent="0.35">
      <c r="A4937" s="1">
        <v>4930</v>
      </c>
      <c r="B4937" s="1">
        <v>4930</v>
      </c>
      <c r="C4937" s="1">
        <v>4931</v>
      </c>
      <c r="D4937" s="1" t="s">
        <v>286</v>
      </c>
      <c r="E4937" s="12">
        <v>0.41666666666666669</v>
      </c>
      <c r="F4937" s="1">
        <v>3.7879999999999998</v>
      </c>
      <c r="G4937" s="1">
        <v>5.1369999999999996</v>
      </c>
      <c r="H4937" s="1">
        <v>3.423</v>
      </c>
      <c r="I4937" s="1">
        <v>1.155</v>
      </c>
      <c r="J4937" s="1">
        <v>2.0209999999999999</v>
      </c>
      <c r="K4937" s="1">
        <v>3.7410000000000001</v>
      </c>
      <c r="L4937" s="1">
        <v>5.4160000000000004</v>
      </c>
      <c r="M4937" s="1">
        <v>3.613</v>
      </c>
      <c r="N4937" s="1">
        <v>1.226</v>
      </c>
      <c r="O4937" s="1">
        <v>0.14099999999999999</v>
      </c>
      <c r="P4937" s="1"/>
    </row>
    <row r="4938" spans="1:16" ht="13.5" x14ac:dyDescent="0.35">
      <c r="A4938" s="1">
        <v>4931</v>
      </c>
      <c r="B4938" s="1">
        <v>4931</v>
      </c>
      <c r="C4938" s="1">
        <v>4932</v>
      </c>
      <c r="D4938" s="1" t="s">
        <v>286</v>
      </c>
      <c r="E4938" s="12">
        <v>0.45833333333333331</v>
      </c>
      <c r="F4938" s="1">
        <v>5.0640000000000001</v>
      </c>
      <c r="G4938" s="1">
        <v>6.8239999999999998</v>
      </c>
      <c r="H4938" s="1">
        <v>4.3970000000000002</v>
      </c>
      <c r="I4938" s="1">
        <v>2.0720000000000001</v>
      </c>
      <c r="J4938" s="1">
        <v>17.544</v>
      </c>
      <c r="K4938" s="1">
        <v>5.0140000000000002</v>
      </c>
      <c r="L4938" s="1">
        <v>7.1980000000000004</v>
      </c>
      <c r="M4938" s="1">
        <v>4.6440000000000001</v>
      </c>
      <c r="N4938" s="1">
        <v>2.198</v>
      </c>
      <c r="O4938" s="1">
        <v>8.6159999999999997</v>
      </c>
      <c r="P4938" s="1"/>
    </row>
    <row r="4939" spans="1:16" ht="13.5" x14ac:dyDescent="0.35">
      <c r="A4939" s="1">
        <v>4932</v>
      </c>
      <c r="B4939" s="1">
        <v>4932</v>
      </c>
      <c r="C4939" s="1">
        <v>4933</v>
      </c>
      <c r="D4939" s="1" t="s">
        <v>286</v>
      </c>
      <c r="E4939" s="12">
        <v>0.5</v>
      </c>
      <c r="F4939" s="1">
        <v>9.58</v>
      </c>
      <c r="G4939" s="1">
        <v>13.750999999999999</v>
      </c>
      <c r="H4939" s="1">
        <v>8.9380000000000006</v>
      </c>
      <c r="I4939" s="1">
        <v>4.7080000000000002</v>
      </c>
      <c r="J4939" s="1">
        <v>18.094000000000001</v>
      </c>
      <c r="K4939" s="1">
        <v>9.7579999999999991</v>
      </c>
      <c r="L4939" s="1">
        <v>14.488</v>
      </c>
      <c r="M4939" s="1">
        <v>9.4239999999999995</v>
      </c>
      <c r="N4939" s="1">
        <v>4.9740000000000002</v>
      </c>
      <c r="O4939" s="1">
        <v>2.7930000000000001</v>
      </c>
      <c r="P4939" s="1"/>
    </row>
    <row r="4940" spans="1:16" ht="13.5" x14ac:dyDescent="0.35">
      <c r="A4940" s="1">
        <v>4933</v>
      </c>
      <c r="B4940" s="1">
        <v>4933</v>
      </c>
      <c r="C4940" s="1">
        <v>4934</v>
      </c>
      <c r="D4940" s="1" t="s">
        <v>286</v>
      </c>
      <c r="E4940" s="12">
        <v>0.54166666666666663</v>
      </c>
      <c r="F4940" s="1">
        <v>11.398</v>
      </c>
      <c r="G4940" s="1">
        <v>15.962999999999999</v>
      </c>
      <c r="H4940" s="1">
        <v>10.615</v>
      </c>
      <c r="I4940" s="1">
        <v>5.508</v>
      </c>
      <c r="J4940" s="1">
        <v>2.1789999999999998</v>
      </c>
      <c r="K4940" s="1">
        <v>11.054</v>
      </c>
      <c r="L4940" s="1">
        <v>16.774999999999999</v>
      </c>
      <c r="M4940" s="1">
        <v>11.148999999999999</v>
      </c>
      <c r="N4940" s="1">
        <v>5.7759999999999998</v>
      </c>
      <c r="O4940" s="1">
        <v>13.500999999999999</v>
      </c>
      <c r="P4940" s="1"/>
    </row>
    <row r="4941" spans="1:16" ht="13.5" x14ac:dyDescent="0.35">
      <c r="A4941" s="1">
        <v>4934</v>
      </c>
      <c r="B4941" s="1">
        <v>4934</v>
      </c>
      <c r="C4941" s="1">
        <v>4935</v>
      </c>
      <c r="D4941" s="1" t="s">
        <v>286</v>
      </c>
      <c r="E4941" s="12">
        <v>0.58333333333333337</v>
      </c>
      <c r="F4941" s="1">
        <v>0.52200000000000002</v>
      </c>
      <c r="G4941" s="1">
        <v>1.0860000000000001</v>
      </c>
      <c r="H4941" s="1">
        <v>1.1559999999999999</v>
      </c>
      <c r="I4941" s="1">
        <v>0.81200000000000006</v>
      </c>
      <c r="J4941" s="1">
        <v>5.601</v>
      </c>
      <c r="K4941" s="1">
        <v>0.214</v>
      </c>
      <c r="L4941" s="1">
        <v>1.1559999999999999</v>
      </c>
      <c r="M4941" s="1">
        <v>1.23</v>
      </c>
      <c r="N4941" s="1">
        <v>0.84099999999999997</v>
      </c>
      <c r="O4941" s="1">
        <v>15.929</v>
      </c>
      <c r="P4941" s="1"/>
    </row>
    <row r="4942" spans="1:16" ht="13.5" x14ac:dyDescent="0.35">
      <c r="A4942" s="1">
        <v>4935</v>
      </c>
      <c r="B4942" s="1">
        <v>4935</v>
      </c>
      <c r="C4942" s="1">
        <v>4936</v>
      </c>
      <c r="D4942" s="1" t="s">
        <v>286</v>
      </c>
      <c r="E4942" s="12">
        <v>0.625</v>
      </c>
      <c r="F4942" s="1">
        <v>12.576000000000001</v>
      </c>
      <c r="G4942" s="1">
        <v>16.681999999999999</v>
      </c>
      <c r="H4942" s="1">
        <v>11.731999999999999</v>
      </c>
      <c r="I4942" s="1">
        <v>4.9539999999999997</v>
      </c>
      <c r="J4942" s="1">
        <v>18.949000000000002</v>
      </c>
      <c r="K4942" s="1">
        <v>12.57</v>
      </c>
      <c r="L4942" s="1">
        <v>17.545000000000002</v>
      </c>
      <c r="M4942" s="1">
        <v>12.337</v>
      </c>
      <c r="N4942" s="1">
        <v>5.2060000000000004</v>
      </c>
      <c r="O4942" s="1">
        <v>39.191000000000003</v>
      </c>
      <c r="P4942" s="1"/>
    </row>
    <row r="4943" spans="1:16" ht="13.5" x14ac:dyDescent="0.35">
      <c r="A4943" s="1">
        <v>4936</v>
      </c>
      <c r="B4943" s="1">
        <v>4936</v>
      </c>
      <c r="C4943" s="1">
        <v>4937</v>
      </c>
      <c r="D4943" s="1" t="s">
        <v>286</v>
      </c>
      <c r="E4943" s="12">
        <v>0.66666666666666663</v>
      </c>
      <c r="F4943" s="1">
        <v>12.17</v>
      </c>
      <c r="G4943" s="1">
        <v>12.994</v>
      </c>
      <c r="H4943" s="1">
        <v>11.971</v>
      </c>
      <c r="I4943" s="1">
        <v>10.375</v>
      </c>
      <c r="J4943" s="1">
        <v>9.4250000000000007</v>
      </c>
      <c r="K4943" s="1">
        <v>12.161</v>
      </c>
      <c r="L4943" s="1">
        <v>13.178000000000001</v>
      </c>
      <c r="M4943" s="1">
        <v>12.102</v>
      </c>
      <c r="N4943" s="1">
        <v>10.423</v>
      </c>
      <c r="O4943" s="1">
        <v>9.423</v>
      </c>
      <c r="P4943" s="1"/>
    </row>
    <row r="4944" spans="1:16" ht="13.5" x14ac:dyDescent="0.35">
      <c r="A4944" s="1">
        <v>4937</v>
      </c>
      <c r="B4944" s="1">
        <v>4937</v>
      </c>
      <c r="C4944" s="1">
        <v>4938</v>
      </c>
      <c r="D4944" s="1" t="s">
        <v>286</v>
      </c>
      <c r="E4944" s="12">
        <v>0.70833333333333337</v>
      </c>
      <c r="F4944" s="1">
        <v>11.564</v>
      </c>
      <c r="G4944" s="1">
        <v>14.91</v>
      </c>
      <c r="H4944" s="1">
        <v>10.635</v>
      </c>
      <c r="I4944" s="1">
        <v>4.1909999999999998</v>
      </c>
      <c r="J4944" s="1">
        <v>8.8390000000000004</v>
      </c>
      <c r="K4944" s="1">
        <v>11.829000000000001</v>
      </c>
      <c r="L4944" s="1">
        <v>15.675000000000001</v>
      </c>
      <c r="M4944" s="1">
        <v>11.176</v>
      </c>
      <c r="N4944" s="1">
        <v>4.3979999999999997</v>
      </c>
      <c r="O4944" s="1">
        <v>18.61</v>
      </c>
      <c r="P4944" s="1"/>
    </row>
    <row r="4945" spans="1:16" ht="13.5" x14ac:dyDescent="0.35">
      <c r="A4945" s="1">
        <v>4938</v>
      </c>
      <c r="B4945" s="1">
        <v>4938</v>
      </c>
      <c r="C4945" s="1">
        <v>4939</v>
      </c>
      <c r="D4945" s="1" t="s">
        <v>286</v>
      </c>
      <c r="E4945" s="12">
        <v>0.75</v>
      </c>
      <c r="F4945" s="1">
        <v>10.566000000000001</v>
      </c>
      <c r="G4945" s="1">
        <v>13.694000000000001</v>
      </c>
      <c r="H4945" s="1">
        <v>9.657</v>
      </c>
      <c r="I4945" s="1">
        <v>3.641</v>
      </c>
      <c r="J4945" s="1">
        <v>8.4969999999999999</v>
      </c>
      <c r="K4945" s="1">
        <v>10.846</v>
      </c>
      <c r="L4945" s="1">
        <v>14.417</v>
      </c>
      <c r="M4945" s="1">
        <v>10.169</v>
      </c>
      <c r="N4945" s="1">
        <v>3.84</v>
      </c>
      <c r="O4945" s="1">
        <v>18.271999999999998</v>
      </c>
      <c r="P4945" s="1"/>
    </row>
    <row r="4946" spans="1:16" ht="13.5" x14ac:dyDescent="0.35">
      <c r="A4946" s="1">
        <v>4939</v>
      </c>
      <c r="B4946" s="1">
        <v>4939</v>
      </c>
      <c r="C4946" s="1">
        <v>4940</v>
      </c>
      <c r="D4946" s="1" t="s">
        <v>286</v>
      </c>
      <c r="E4946" s="12">
        <v>0.79166666666666663</v>
      </c>
      <c r="F4946" s="1">
        <v>5.3760000000000003</v>
      </c>
      <c r="G4946" s="1">
        <v>7.1959999999999997</v>
      </c>
      <c r="H4946" s="1">
        <v>5.24</v>
      </c>
      <c r="I4946" s="1">
        <v>1.597</v>
      </c>
      <c r="J4946" s="1">
        <v>6.2E-2</v>
      </c>
      <c r="K4946" s="1">
        <v>5.34</v>
      </c>
      <c r="L4946" s="1">
        <v>7.5750000000000002</v>
      </c>
      <c r="M4946" s="1">
        <v>5.5179999999999998</v>
      </c>
      <c r="N4946" s="1">
        <v>1.6839999999999999</v>
      </c>
      <c r="O4946" s="1">
        <v>0.06</v>
      </c>
      <c r="P4946" s="1"/>
    </row>
    <row r="4947" spans="1:16" ht="13.5" x14ac:dyDescent="0.35">
      <c r="A4947" s="1">
        <v>4940</v>
      </c>
      <c r="B4947" s="1">
        <v>4940</v>
      </c>
      <c r="C4947" s="1">
        <v>4941</v>
      </c>
      <c r="D4947" s="1" t="s">
        <v>286</v>
      </c>
      <c r="E4947" s="12">
        <v>0.83333333333333337</v>
      </c>
      <c r="F4947" s="1">
        <v>1E-3</v>
      </c>
      <c r="G4947" s="1">
        <v>5.6000000000000001E-2</v>
      </c>
      <c r="H4947" s="1">
        <v>5.6000000000000001E-2</v>
      </c>
      <c r="I4947" s="1">
        <v>5.6000000000000001E-2</v>
      </c>
      <c r="J4947" s="1">
        <v>5.6000000000000001E-2</v>
      </c>
      <c r="K4947" s="1">
        <v>1E-3</v>
      </c>
      <c r="L4947" s="1">
        <v>5.7000000000000002E-2</v>
      </c>
      <c r="M4947" s="1">
        <v>5.7000000000000002E-2</v>
      </c>
      <c r="N4947" s="1">
        <v>5.7000000000000002E-2</v>
      </c>
      <c r="O4947" s="1">
        <v>5.7000000000000002E-2</v>
      </c>
      <c r="P4947" s="1"/>
    </row>
    <row r="4948" spans="1:16" ht="13.5" x14ac:dyDescent="0.35">
      <c r="A4948" s="1">
        <v>4941</v>
      </c>
      <c r="B4948" s="1">
        <v>4941</v>
      </c>
      <c r="C4948" s="1">
        <v>4942</v>
      </c>
      <c r="D4948" s="1" t="s">
        <v>286</v>
      </c>
      <c r="E4948" s="12">
        <v>0.875</v>
      </c>
      <c r="F4948" s="1">
        <v>7.9509999999999996</v>
      </c>
      <c r="G4948" s="1">
        <v>11.019</v>
      </c>
      <c r="H4948" s="1">
        <v>7.6440000000000001</v>
      </c>
      <c r="I4948" s="1">
        <v>3.319</v>
      </c>
      <c r="J4948" s="1">
        <v>0.05</v>
      </c>
      <c r="K4948" s="1">
        <v>7.9119999999999999</v>
      </c>
      <c r="L4948" s="1">
        <v>11.593999999999999</v>
      </c>
      <c r="M4948" s="1">
        <v>8.0440000000000005</v>
      </c>
      <c r="N4948" s="1">
        <v>3.4929999999999999</v>
      </c>
      <c r="O4948" s="1">
        <v>5.1999999999999998E-2</v>
      </c>
      <c r="P4948" s="1"/>
    </row>
    <row r="4949" spans="1:16" ht="13.5" x14ac:dyDescent="0.35">
      <c r="A4949" s="1">
        <v>4942</v>
      </c>
      <c r="B4949" s="1">
        <v>4942</v>
      </c>
      <c r="C4949" s="1">
        <v>4943</v>
      </c>
      <c r="D4949" s="1" t="s">
        <v>286</v>
      </c>
      <c r="E4949" s="12">
        <v>0.91666666666666663</v>
      </c>
      <c r="F4949" s="1">
        <v>15.337</v>
      </c>
      <c r="G4949" s="1">
        <v>20.556000000000001</v>
      </c>
      <c r="H4949" s="1">
        <v>14.131</v>
      </c>
      <c r="I4949" s="1">
        <v>6.25</v>
      </c>
      <c r="J4949" s="1">
        <v>0.11</v>
      </c>
      <c r="K4949" s="1">
        <v>15.307</v>
      </c>
      <c r="L4949" s="1">
        <v>21.619</v>
      </c>
      <c r="M4949" s="1">
        <v>14.86</v>
      </c>
      <c r="N4949" s="1">
        <v>6.569</v>
      </c>
      <c r="O4949" s="1">
        <v>0.109</v>
      </c>
      <c r="P4949" s="1"/>
    </row>
    <row r="4950" spans="1:16" ht="13.5" x14ac:dyDescent="0.35">
      <c r="A4950" s="1">
        <v>4943</v>
      </c>
      <c r="B4950" s="1">
        <v>4943</v>
      </c>
      <c r="C4950" s="1">
        <v>4944</v>
      </c>
      <c r="D4950" s="1" t="s">
        <v>286</v>
      </c>
      <c r="E4950" s="12">
        <v>0.95833333333333337</v>
      </c>
      <c r="F4950" s="1">
        <v>3.9470000000000001</v>
      </c>
      <c r="G4950" s="1">
        <v>5.3639999999999999</v>
      </c>
      <c r="H4950" s="1">
        <v>4.0110000000000001</v>
      </c>
      <c r="I4950" s="1">
        <v>1.0549999999999999</v>
      </c>
      <c r="J4950" s="1">
        <v>0.22600000000000001</v>
      </c>
      <c r="K4950" s="1">
        <v>3.988</v>
      </c>
      <c r="L4950" s="1">
        <v>5.6559999999999997</v>
      </c>
      <c r="M4950" s="1">
        <v>4.2329999999999997</v>
      </c>
      <c r="N4950" s="1">
        <v>1.123</v>
      </c>
      <c r="O4950" s="1">
        <v>0.22500000000000001</v>
      </c>
      <c r="P4950" s="1"/>
    </row>
    <row r="4951" spans="1:16" ht="13.5" x14ac:dyDescent="0.35">
      <c r="A4951" s="1">
        <v>4944</v>
      </c>
      <c r="B4951" s="1">
        <v>4944</v>
      </c>
      <c r="C4951" s="1">
        <v>4945</v>
      </c>
      <c r="D4951" s="1" t="s">
        <v>287</v>
      </c>
      <c r="E4951" s="12">
        <v>0</v>
      </c>
      <c r="F4951" s="1">
        <v>8.4130000000000003</v>
      </c>
      <c r="G4951" s="1">
        <v>11.339</v>
      </c>
      <c r="H4951" s="1">
        <v>7.7060000000000004</v>
      </c>
      <c r="I4951" s="1">
        <v>3.206</v>
      </c>
      <c r="J4951" s="1">
        <v>0.23</v>
      </c>
      <c r="K4951" s="1">
        <v>8.3949999999999996</v>
      </c>
      <c r="L4951" s="1">
        <v>11.942</v>
      </c>
      <c r="M4951" s="1">
        <v>8.1199999999999992</v>
      </c>
      <c r="N4951" s="1">
        <v>3.3860000000000001</v>
      </c>
      <c r="O4951" s="1">
        <v>0.22900000000000001</v>
      </c>
      <c r="P4951" s="1"/>
    </row>
    <row r="4952" spans="1:16" ht="13.5" x14ac:dyDescent="0.35">
      <c r="A4952" s="1">
        <v>4945</v>
      </c>
      <c r="B4952" s="1">
        <v>4945</v>
      </c>
      <c r="C4952" s="1">
        <v>4946</v>
      </c>
      <c r="D4952" s="1" t="s">
        <v>287</v>
      </c>
      <c r="E4952" s="12">
        <v>4.1666666666666664E-2</v>
      </c>
      <c r="F4952" s="1">
        <v>10.41</v>
      </c>
      <c r="G4952" s="1">
        <v>14.217000000000001</v>
      </c>
      <c r="H4952" s="1">
        <v>9.4030000000000005</v>
      </c>
      <c r="I4952" s="1">
        <v>4.6529999999999996</v>
      </c>
      <c r="J4952" s="1">
        <v>0.14000000000000001</v>
      </c>
      <c r="K4952" s="1">
        <v>10.432</v>
      </c>
      <c r="L4952" s="1">
        <v>14.965</v>
      </c>
      <c r="M4952" s="1">
        <v>9.9009999999999998</v>
      </c>
      <c r="N4952" s="1">
        <v>4.9029999999999996</v>
      </c>
      <c r="O4952" s="1">
        <v>0.13900000000000001</v>
      </c>
      <c r="P4952" s="1"/>
    </row>
    <row r="4953" spans="1:16" ht="13.5" x14ac:dyDescent="0.35">
      <c r="A4953" s="1">
        <v>4946</v>
      </c>
      <c r="B4953" s="1">
        <v>4946</v>
      </c>
      <c r="C4953" s="1">
        <v>4947</v>
      </c>
      <c r="D4953" s="1" t="s">
        <v>287</v>
      </c>
      <c r="E4953" s="12">
        <v>8.3333333333333329E-2</v>
      </c>
      <c r="F4953" s="1">
        <v>7.1999999999999995E-2</v>
      </c>
      <c r="G4953" s="1">
        <v>7.0000000000000007E-2</v>
      </c>
      <c r="H4953" s="1">
        <v>7.0000000000000007E-2</v>
      </c>
      <c r="I4953" s="1">
        <v>7.0000000000000007E-2</v>
      </c>
      <c r="J4953" s="1">
        <v>7.0000000000000007E-2</v>
      </c>
      <c r="K4953" s="1">
        <v>7.0999999999999994E-2</v>
      </c>
      <c r="L4953" s="1">
        <v>6.9000000000000006E-2</v>
      </c>
      <c r="M4953" s="1">
        <v>6.9000000000000006E-2</v>
      </c>
      <c r="N4953" s="1">
        <v>6.9000000000000006E-2</v>
      </c>
      <c r="O4953" s="1">
        <v>6.9000000000000006E-2</v>
      </c>
      <c r="P4953" s="1"/>
    </row>
    <row r="4954" spans="1:16" ht="13.5" x14ac:dyDescent="0.35">
      <c r="A4954" s="1">
        <v>4947</v>
      </c>
      <c r="B4954" s="1">
        <v>4947</v>
      </c>
      <c r="C4954" s="1">
        <v>4948</v>
      </c>
      <c r="D4954" s="1" t="s">
        <v>287</v>
      </c>
      <c r="E4954" s="12">
        <v>0.125</v>
      </c>
      <c r="F4954" s="1">
        <v>2.5999999999999999E-2</v>
      </c>
      <c r="G4954" s="1">
        <v>1.4999999999999999E-2</v>
      </c>
      <c r="H4954" s="1">
        <v>1.4999999999999999E-2</v>
      </c>
      <c r="I4954" s="1">
        <v>1.4999999999999999E-2</v>
      </c>
      <c r="J4954" s="1">
        <v>1.4999999999999999E-2</v>
      </c>
      <c r="K4954" s="1">
        <v>4.2000000000000003E-2</v>
      </c>
      <c r="L4954" s="1">
        <v>1.6E-2</v>
      </c>
      <c r="M4954" s="1">
        <v>1.6E-2</v>
      </c>
      <c r="N4954" s="1">
        <v>1.6E-2</v>
      </c>
      <c r="O4954" s="1">
        <v>1.6E-2</v>
      </c>
      <c r="P4954" s="1"/>
    </row>
    <row r="4955" spans="1:16" ht="13.5" x14ac:dyDescent="0.35">
      <c r="A4955" s="1">
        <v>4948</v>
      </c>
      <c r="B4955" s="1">
        <v>4948</v>
      </c>
      <c r="C4955" s="1">
        <v>4949</v>
      </c>
      <c r="D4955" s="1" t="s">
        <v>287</v>
      </c>
      <c r="E4955" s="12">
        <v>0.16666666666666666</v>
      </c>
      <c r="F4955" s="1">
        <v>9.1999999999999998E-2</v>
      </c>
      <c r="G4955" s="1">
        <v>3.7999999999999999E-2</v>
      </c>
      <c r="H4955" s="1">
        <v>3.7999999999999999E-2</v>
      </c>
      <c r="I4955" s="1">
        <v>3.7999999999999999E-2</v>
      </c>
      <c r="J4955" s="1">
        <v>3.7999999999999999E-2</v>
      </c>
      <c r="K4955" s="1">
        <v>8.8999999999999996E-2</v>
      </c>
      <c r="L4955" s="1">
        <v>3.9E-2</v>
      </c>
      <c r="M4955" s="1">
        <v>3.9E-2</v>
      </c>
      <c r="N4955" s="1">
        <v>3.9E-2</v>
      </c>
      <c r="O4955" s="1">
        <v>3.9E-2</v>
      </c>
      <c r="P4955" s="1"/>
    </row>
    <row r="4956" spans="1:16" ht="13.5" x14ac:dyDescent="0.35">
      <c r="A4956" s="1">
        <v>4949</v>
      </c>
      <c r="B4956" s="1">
        <v>4949</v>
      </c>
      <c r="C4956" s="1">
        <v>4950</v>
      </c>
      <c r="D4956" s="1" t="s">
        <v>287</v>
      </c>
      <c r="E4956" s="12">
        <v>0.20833333333333334</v>
      </c>
      <c r="F4956" s="1">
        <v>2.8000000000000001E-2</v>
      </c>
      <c r="G4956" s="1">
        <v>7.0000000000000001E-3</v>
      </c>
      <c r="H4956" s="1">
        <v>7.0000000000000001E-3</v>
      </c>
      <c r="I4956" s="1">
        <v>7.0000000000000001E-3</v>
      </c>
      <c r="J4956" s="1">
        <v>7.0000000000000001E-3</v>
      </c>
      <c r="K4956" s="1">
        <v>4.9000000000000002E-2</v>
      </c>
      <c r="L4956" s="1">
        <v>8.0000000000000002E-3</v>
      </c>
      <c r="M4956" s="1">
        <v>8.0000000000000002E-3</v>
      </c>
      <c r="N4956" s="1">
        <v>8.0000000000000002E-3</v>
      </c>
      <c r="O4956" s="1">
        <v>8.0000000000000002E-3</v>
      </c>
      <c r="P4956" s="1"/>
    </row>
    <row r="4957" spans="1:16" ht="13.5" x14ac:dyDescent="0.35">
      <c r="A4957" s="1">
        <v>4950</v>
      </c>
      <c r="B4957" s="1">
        <v>4950</v>
      </c>
      <c r="C4957" s="1">
        <v>4951</v>
      </c>
      <c r="D4957" s="1" t="s">
        <v>287</v>
      </c>
      <c r="E4957" s="12">
        <v>0.25</v>
      </c>
      <c r="F4957" s="1">
        <v>1.0999999999999999E-2</v>
      </c>
      <c r="G4957" s="1">
        <v>3.0000000000000001E-3</v>
      </c>
      <c r="H4957" s="1">
        <v>3.0000000000000001E-3</v>
      </c>
      <c r="I4957" s="1">
        <v>3.0000000000000001E-3</v>
      </c>
      <c r="J4957" s="1">
        <v>3.0000000000000001E-3</v>
      </c>
      <c r="K4957" s="1">
        <v>1.7000000000000001E-2</v>
      </c>
      <c r="L4957" s="1">
        <v>3.0000000000000001E-3</v>
      </c>
      <c r="M4957" s="1">
        <v>3.0000000000000001E-3</v>
      </c>
      <c r="N4957" s="1">
        <v>3.0000000000000001E-3</v>
      </c>
      <c r="O4957" s="1">
        <v>3.0000000000000001E-3</v>
      </c>
      <c r="P4957" s="1"/>
    </row>
    <row r="4958" spans="1:16" ht="13.5" x14ac:dyDescent="0.35">
      <c r="A4958" s="1">
        <v>4951</v>
      </c>
      <c r="B4958" s="1">
        <v>4951</v>
      </c>
      <c r="C4958" s="1">
        <v>4952</v>
      </c>
      <c r="D4958" s="1" t="s">
        <v>287</v>
      </c>
      <c r="E4958" s="12">
        <v>0.29166666666666669</v>
      </c>
      <c r="F4958" s="1">
        <v>3.6999999999999998E-2</v>
      </c>
      <c r="G4958" s="1">
        <v>8.9999999999999993E-3</v>
      </c>
      <c r="H4958" s="1">
        <v>8.9999999999999993E-3</v>
      </c>
      <c r="I4958" s="1">
        <v>8.9999999999999993E-3</v>
      </c>
      <c r="J4958" s="1">
        <v>8.9999999999999993E-3</v>
      </c>
      <c r="K4958" s="1">
        <v>7.0000000000000001E-3</v>
      </c>
      <c r="L4958" s="1">
        <v>8.0000000000000002E-3</v>
      </c>
      <c r="M4958" s="1">
        <v>8.0000000000000002E-3</v>
      </c>
      <c r="N4958" s="1">
        <v>8.0000000000000002E-3</v>
      </c>
      <c r="O4958" s="1">
        <v>8.0000000000000002E-3</v>
      </c>
      <c r="P4958" s="1"/>
    </row>
    <row r="4959" spans="1:16" ht="13.5" x14ac:dyDescent="0.35">
      <c r="A4959" s="1">
        <v>4952</v>
      </c>
      <c r="B4959" s="1">
        <v>4952</v>
      </c>
      <c r="C4959" s="1">
        <v>4953</v>
      </c>
      <c r="D4959" s="1" t="s">
        <v>287</v>
      </c>
      <c r="E4959" s="12">
        <v>0.33333333333333331</v>
      </c>
      <c r="F4959" s="1">
        <v>6.2E-2</v>
      </c>
      <c r="G4959" s="1">
        <v>9.4E-2</v>
      </c>
      <c r="H4959" s="1">
        <v>9.4E-2</v>
      </c>
      <c r="I4959" s="1">
        <v>9.4E-2</v>
      </c>
      <c r="J4959" s="1">
        <v>9.4E-2</v>
      </c>
      <c r="K4959" s="1">
        <v>8.7999999999999995E-2</v>
      </c>
      <c r="L4959" s="1">
        <v>9.2999999999999999E-2</v>
      </c>
      <c r="M4959" s="1">
        <v>9.2999999999999999E-2</v>
      </c>
      <c r="N4959" s="1">
        <v>9.2999999999999999E-2</v>
      </c>
      <c r="O4959" s="1">
        <v>9.2999999999999999E-2</v>
      </c>
      <c r="P4959" s="1"/>
    </row>
    <row r="4960" spans="1:16" ht="13.5" x14ac:dyDescent="0.35">
      <c r="A4960" s="1">
        <v>4953</v>
      </c>
      <c r="B4960" s="1">
        <v>4953</v>
      </c>
      <c r="C4960" s="1">
        <v>4954</v>
      </c>
      <c r="D4960" s="1" t="s">
        <v>287</v>
      </c>
      <c r="E4960" s="12">
        <v>0.375</v>
      </c>
      <c r="F4960" s="1">
        <v>1.6E-2</v>
      </c>
      <c r="G4960" s="1">
        <v>5.0000000000000001E-3</v>
      </c>
      <c r="H4960" s="1">
        <v>5.0000000000000001E-3</v>
      </c>
      <c r="I4960" s="1">
        <v>5.0000000000000001E-3</v>
      </c>
      <c r="J4960" s="1">
        <v>5.0000000000000001E-3</v>
      </c>
      <c r="K4960" s="1">
        <v>1E-3</v>
      </c>
      <c r="L4960" s="1">
        <v>6.0000000000000001E-3</v>
      </c>
      <c r="M4960" s="1">
        <v>6.0000000000000001E-3</v>
      </c>
      <c r="N4960" s="1">
        <v>6.0000000000000001E-3</v>
      </c>
      <c r="O4960" s="1">
        <v>6.0000000000000001E-3</v>
      </c>
      <c r="P4960" s="1"/>
    </row>
    <row r="4961" spans="1:16" ht="13.5" x14ac:dyDescent="0.35">
      <c r="A4961" s="1">
        <v>4954</v>
      </c>
      <c r="B4961" s="1">
        <v>4954</v>
      </c>
      <c r="C4961" s="1">
        <v>4955</v>
      </c>
      <c r="D4961" s="1" t="s">
        <v>287</v>
      </c>
      <c r="E4961" s="12">
        <v>0.41666666666666669</v>
      </c>
      <c r="F4961" s="1">
        <v>0.55800000000000005</v>
      </c>
      <c r="G4961" s="1">
        <v>0.54</v>
      </c>
      <c r="H4961" s="1">
        <v>0.54</v>
      </c>
      <c r="I4961" s="1">
        <v>0.54</v>
      </c>
      <c r="J4961" s="1">
        <v>0.54</v>
      </c>
      <c r="K4961" s="1">
        <v>0.52700000000000002</v>
      </c>
      <c r="L4961" s="1">
        <v>0.53400000000000003</v>
      </c>
      <c r="M4961" s="1">
        <v>0.53400000000000003</v>
      </c>
      <c r="N4961" s="1">
        <v>0.53400000000000003</v>
      </c>
      <c r="O4961" s="1">
        <v>0.53400000000000003</v>
      </c>
      <c r="P4961" s="1"/>
    </row>
    <row r="4962" spans="1:16" ht="13.5" x14ac:dyDescent="0.35">
      <c r="A4962" s="1">
        <v>4955</v>
      </c>
      <c r="B4962" s="1">
        <v>4955</v>
      </c>
      <c r="C4962" s="1">
        <v>4956</v>
      </c>
      <c r="D4962" s="1" t="s">
        <v>287</v>
      </c>
      <c r="E4962" s="12">
        <v>0.45833333333333331</v>
      </c>
      <c r="F4962" s="1">
        <v>1.1659999999999999</v>
      </c>
      <c r="G4962" s="1">
        <v>1.153</v>
      </c>
      <c r="H4962" s="1">
        <v>1.153</v>
      </c>
      <c r="I4962" s="1">
        <v>1.153</v>
      </c>
      <c r="J4962" s="1">
        <v>1.153</v>
      </c>
      <c r="K4962" s="1">
        <v>1.1040000000000001</v>
      </c>
      <c r="L4962" s="1">
        <v>1.123</v>
      </c>
      <c r="M4962" s="1">
        <v>1.123</v>
      </c>
      <c r="N4962" s="1">
        <v>1.123</v>
      </c>
      <c r="O4962" s="1">
        <v>1.123</v>
      </c>
      <c r="P4962" s="1"/>
    </row>
    <row r="4963" spans="1:16" ht="13.5" x14ac:dyDescent="0.35">
      <c r="A4963" s="1">
        <v>4956</v>
      </c>
      <c r="B4963" s="1">
        <v>4956</v>
      </c>
      <c r="C4963" s="1">
        <v>4957</v>
      </c>
      <c r="D4963" s="1" t="s">
        <v>287</v>
      </c>
      <c r="E4963" s="12">
        <v>0.5</v>
      </c>
      <c r="F4963" s="1">
        <v>1.7150000000000001</v>
      </c>
      <c r="G4963" s="1">
        <v>1.7050000000000001</v>
      </c>
      <c r="H4963" s="1">
        <v>1.7050000000000001</v>
      </c>
      <c r="I4963" s="1">
        <v>1.7050000000000001</v>
      </c>
      <c r="J4963" s="1">
        <v>1.7050000000000001</v>
      </c>
      <c r="K4963" s="1">
        <v>1.6040000000000001</v>
      </c>
      <c r="L4963" s="1">
        <v>1.6020000000000001</v>
      </c>
      <c r="M4963" s="1">
        <v>1.6020000000000001</v>
      </c>
      <c r="N4963" s="1">
        <v>1.6020000000000001</v>
      </c>
      <c r="O4963" s="1">
        <v>1.6020000000000001</v>
      </c>
      <c r="P4963" s="1"/>
    </row>
    <row r="4964" spans="1:16" ht="13.5" x14ac:dyDescent="0.35">
      <c r="A4964" s="1">
        <v>4957</v>
      </c>
      <c r="B4964" s="1">
        <v>4957</v>
      </c>
      <c r="C4964" s="1">
        <v>4958</v>
      </c>
      <c r="D4964" s="1" t="s">
        <v>287</v>
      </c>
      <c r="E4964" s="12">
        <v>0.54166666666666663</v>
      </c>
      <c r="F4964" s="1">
        <v>1.702</v>
      </c>
      <c r="G4964" s="1">
        <v>1.726</v>
      </c>
      <c r="H4964" s="1">
        <v>1.726</v>
      </c>
      <c r="I4964" s="1">
        <v>1.726</v>
      </c>
      <c r="J4964" s="1">
        <v>1.726</v>
      </c>
      <c r="K4964" s="1">
        <v>1.508</v>
      </c>
      <c r="L4964" s="1">
        <v>1.532</v>
      </c>
      <c r="M4964" s="1">
        <v>1.532</v>
      </c>
      <c r="N4964" s="1">
        <v>1.532</v>
      </c>
      <c r="O4964" s="1">
        <v>1.532</v>
      </c>
      <c r="P4964" s="1"/>
    </row>
    <row r="4965" spans="1:16" ht="13.5" x14ac:dyDescent="0.35">
      <c r="A4965" s="1">
        <v>4958</v>
      </c>
      <c r="B4965" s="1">
        <v>4958</v>
      </c>
      <c r="C4965" s="1">
        <v>4959</v>
      </c>
      <c r="D4965" s="1" t="s">
        <v>287</v>
      </c>
      <c r="E4965" s="12">
        <v>0.58333333333333337</v>
      </c>
      <c r="F4965" s="1">
        <v>0.91800000000000004</v>
      </c>
      <c r="G4965" s="1">
        <v>0.97699999999999998</v>
      </c>
      <c r="H4965" s="1">
        <v>0.97699999999999998</v>
      </c>
      <c r="I4965" s="1">
        <v>0.97699999999999998</v>
      </c>
      <c r="J4965" s="1">
        <v>0.97699999999999998</v>
      </c>
      <c r="K4965" s="1">
        <v>0.752</v>
      </c>
      <c r="L4965" s="1">
        <v>0.79200000000000004</v>
      </c>
      <c r="M4965" s="1">
        <v>0.79200000000000004</v>
      </c>
      <c r="N4965" s="1">
        <v>0.79200000000000004</v>
      </c>
      <c r="O4965" s="1">
        <v>0.79200000000000004</v>
      </c>
      <c r="P4965" s="1"/>
    </row>
    <row r="4966" spans="1:16" ht="13.5" x14ac:dyDescent="0.35">
      <c r="A4966" s="1">
        <v>4959</v>
      </c>
      <c r="B4966" s="1">
        <v>4959</v>
      </c>
      <c r="C4966" s="1">
        <v>4960</v>
      </c>
      <c r="D4966" s="1" t="s">
        <v>287</v>
      </c>
      <c r="E4966" s="12">
        <v>0.625</v>
      </c>
      <c r="F4966" s="1">
        <v>0.29499999999999998</v>
      </c>
      <c r="G4966" s="1">
        <v>0.308</v>
      </c>
      <c r="H4966" s="1">
        <v>0.308</v>
      </c>
      <c r="I4966" s="1">
        <v>0.308</v>
      </c>
      <c r="J4966" s="1">
        <v>0.308</v>
      </c>
      <c r="K4966" s="1">
        <v>0.36299999999999999</v>
      </c>
      <c r="L4966" s="1">
        <v>0.40899999999999997</v>
      </c>
      <c r="M4966" s="1">
        <v>0.40899999999999997</v>
      </c>
      <c r="N4966" s="1">
        <v>0.40899999999999997</v>
      </c>
      <c r="O4966" s="1">
        <v>0.40899999999999997</v>
      </c>
      <c r="P4966" s="1"/>
    </row>
    <row r="4967" spans="1:16" ht="13.5" x14ac:dyDescent="0.35">
      <c r="A4967" s="1">
        <v>4960</v>
      </c>
      <c r="B4967" s="1">
        <v>4960</v>
      </c>
      <c r="C4967" s="1">
        <v>4961</v>
      </c>
      <c r="D4967" s="1" t="s">
        <v>287</v>
      </c>
      <c r="E4967" s="12">
        <v>0.66666666666666663</v>
      </c>
      <c r="F4967" s="1">
        <v>1.181</v>
      </c>
      <c r="G4967" s="1">
        <v>1.2</v>
      </c>
      <c r="H4967" s="1">
        <v>1.2</v>
      </c>
      <c r="I4967" s="1">
        <v>1.2</v>
      </c>
      <c r="J4967" s="1">
        <v>1.2</v>
      </c>
      <c r="K4967" s="1">
        <v>1.2170000000000001</v>
      </c>
      <c r="L4967" s="1">
        <v>1.226</v>
      </c>
      <c r="M4967" s="1">
        <v>1.226</v>
      </c>
      <c r="N4967" s="1">
        <v>1.226</v>
      </c>
      <c r="O4967" s="1">
        <v>1.226</v>
      </c>
      <c r="P4967" s="1"/>
    </row>
    <row r="4968" spans="1:16" ht="13.5" x14ac:dyDescent="0.35">
      <c r="A4968" s="1">
        <v>4961</v>
      </c>
      <c r="B4968" s="1">
        <v>4961</v>
      </c>
      <c r="C4968" s="1">
        <v>4962</v>
      </c>
      <c r="D4968" s="1" t="s">
        <v>287</v>
      </c>
      <c r="E4968" s="12">
        <v>0.70833333333333337</v>
      </c>
      <c r="F4968" s="1">
        <v>1.7450000000000001</v>
      </c>
      <c r="G4968" s="1">
        <v>1.64</v>
      </c>
      <c r="H4968" s="1">
        <v>1.64</v>
      </c>
      <c r="I4968" s="1">
        <v>1.64</v>
      </c>
      <c r="J4968" s="1">
        <v>1.64</v>
      </c>
      <c r="K4968" s="1">
        <v>1.6439999999999999</v>
      </c>
      <c r="L4968" s="1">
        <v>1.6220000000000001</v>
      </c>
      <c r="M4968" s="1">
        <v>1.6220000000000001</v>
      </c>
      <c r="N4968" s="1">
        <v>1.6220000000000001</v>
      </c>
      <c r="O4968" s="1">
        <v>1.6220000000000001</v>
      </c>
      <c r="P4968" s="1"/>
    </row>
    <row r="4969" spans="1:16" ht="13.5" x14ac:dyDescent="0.35">
      <c r="A4969" s="1">
        <v>4962</v>
      </c>
      <c r="B4969" s="1">
        <v>4962</v>
      </c>
      <c r="C4969" s="1">
        <v>4963</v>
      </c>
      <c r="D4969" s="1" t="s">
        <v>287</v>
      </c>
      <c r="E4969" s="12">
        <v>0.75</v>
      </c>
      <c r="F4969" s="1">
        <v>1.4830000000000001</v>
      </c>
      <c r="G4969" s="1">
        <v>1.4059999999999999</v>
      </c>
      <c r="H4969" s="1">
        <v>1.4059999999999999</v>
      </c>
      <c r="I4969" s="1">
        <v>1.4059999999999999</v>
      </c>
      <c r="J4969" s="1">
        <v>1.4059999999999999</v>
      </c>
      <c r="K4969" s="1">
        <v>1.353</v>
      </c>
      <c r="L4969" s="1">
        <v>1.3640000000000001</v>
      </c>
      <c r="M4969" s="1">
        <v>1.3640000000000001</v>
      </c>
      <c r="N4969" s="1">
        <v>1.3640000000000001</v>
      </c>
      <c r="O4969" s="1">
        <v>1.3640000000000001</v>
      </c>
      <c r="P4969" s="1"/>
    </row>
    <row r="4970" spans="1:16" ht="13.5" x14ac:dyDescent="0.35">
      <c r="A4970" s="1">
        <v>4963</v>
      </c>
      <c r="B4970" s="1">
        <v>4963</v>
      </c>
      <c r="C4970" s="1">
        <v>4964</v>
      </c>
      <c r="D4970" s="1" t="s">
        <v>287</v>
      </c>
      <c r="E4970" s="12">
        <v>0.79166666666666663</v>
      </c>
      <c r="F4970" s="1">
        <v>0.93899999999999995</v>
      </c>
      <c r="G4970" s="1">
        <v>1.02</v>
      </c>
      <c r="H4970" s="1">
        <v>1.02</v>
      </c>
      <c r="I4970" s="1">
        <v>1.02</v>
      </c>
      <c r="J4970" s="1">
        <v>1.02</v>
      </c>
      <c r="K4970" s="1">
        <v>0.93300000000000005</v>
      </c>
      <c r="L4970" s="1">
        <v>0.96499999999999997</v>
      </c>
      <c r="M4970" s="1">
        <v>0.96499999999999997</v>
      </c>
      <c r="N4970" s="1">
        <v>0.96499999999999997</v>
      </c>
      <c r="O4970" s="1">
        <v>0.96499999999999997</v>
      </c>
      <c r="P4970" s="1"/>
    </row>
    <row r="4971" spans="1:16" ht="13.5" x14ac:dyDescent="0.35">
      <c r="A4971" s="1">
        <v>4964</v>
      </c>
      <c r="B4971" s="1">
        <v>4964</v>
      </c>
      <c r="C4971" s="1">
        <v>4965</v>
      </c>
      <c r="D4971" s="1" t="s">
        <v>287</v>
      </c>
      <c r="E4971" s="12">
        <v>0.83333333333333337</v>
      </c>
      <c r="F4971" s="1">
        <v>0.871</v>
      </c>
      <c r="G4971" s="1">
        <v>0.86599999999999999</v>
      </c>
      <c r="H4971" s="1">
        <v>0.86599999999999999</v>
      </c>
      <c r="I4971" s="1">
        <v>0.86599999999999999</v>
      </c>
      <c r="J4971" s="1">
        <v>0.86599999999999999</v>
      </c>
      <c r="K4971" s="1">
        <v>0.81299999999999994</v>
      </c>
      <c r="L4971" s="1">
        <v>0.80700000000000005</v>
      </c>
      <c r="M4971" s="1">
        <v>0.80700000000000005</v>
      </c>
      <c r="N4971" s="1">
        <v>0.80700000000000005</v>
      </c>
      <c r="O4971" s="1">
        <v>0.80700000000000005</v>
      </c>
      <c r="P4971" s="1"/>
    </row>
    <row r="4972" spans="1:16" ht="13.5" x14ac:dyDescent="0.35">
      <c r="A4972" s="1">
        <v>4965</v>
      </c>
      <c r="B4972" s="1">
        <v>4965</v>
      </c>
      <c r="C4972" s="1">
        <v>4966</v>
      </c>
      <c r="D4972" s="1" t="s">
        <v>287</v>
      </c>
      <c r="E4972" s="12">
        <v>0.875</v>
      </c>
      <c r="F4972" s="1">
        <v>0.73</v>
      </c>
      <c r="G4972" s="1">
        <v>0.755</v>
      </c>
      <c r="H4972" s="1">
        <v>0.755</v>
      </c>
      <c r="I4972" s="1">
        <v>0.755</v>
      </c>
      <c r="J4972" s="1">
        <v>0.755</v>
      </c>
      <c r="K4972" s="1">
        <v>0.69599999999999995</v>
      </c>
      <c r="L4972" s="1">
        <v>0.69899999999999995</v>
      </c>
      <c r="M4972" s="1">
        <v>0.69899999999999995</v>
      </c>
      <c r="N4972" s="1">
        <v>0.69899999999999995</v>
      </c>
      <c r="O4972" s="1">
        <v>0.69899999999999995</v>
      </c>
      <c r="P4972" s="1"/>
    </row>
    <row r="4973" spans="1:16" ht="13.5" x14ac:dyDescent="0.35">
      <c r="A4973" s="1">
        <v>4966</v>
      </c>
      <c r="B4973" s="1">
        <v>4966</v>
      </c>
      <c r="C4973" s="1">
        <v>4967</v>
      </c>
      <c r="D4973" s="1" t="s">
        <v>287</v>
      </c>
      <c r="E4973" s="12">
        <v>0.91666666666666663</v>
      </c>
      <c r="F4973" s="1">
        <v>0.752</v>
      </c>
      <c r="G4973" s="1">
        <v>0.753</v>
      </c>
      <c r="H4973" s="1">
        <v>0.753</v>
      </c>
      <c r="I4973" s="1">
        <v>0.753</v>
      </c>
      <c r="J4973" s="1">
        <v>0.753</v>
      </c>
      <c r="K4973" s="1">
        <v>0.69399999999999995</v>
      </c>
      <c r="L4973" s="1">
        <v>0.7</v>
      </c>
      <c r="M4973" s="1">
        <v>0.7</v>
      </c>
      <c r="N4973" s="1">
        <v>0.7</v>
      </c>
      <c r="O4973" s="1">
        <v>0.7</v>
      </c>
      <c r="P4973" s="1"/>
    </row>
    <row r="4974" spans="1:16" ht="13.5" x14ac:dyDescent="0.35">
      <c r="A4974" s="1">
        <v>4967</v>
      </c>
      <c r="B4974" s="1">
        <v>4967</v>
      </c>
      <c r="C4974" s="1">
        <v>4968</v>
      </c>
      <c r="D4974" s="1" t="s">
        <v>287</v>
      </c>
      <c r="E4974" s="12">
        <v>0.95833333333333337</v>
      </c>
      <c r="F4974" s="1">
        <v>0.83699999999999997</v>
      </c>
      <c r="G4974" s="1">
        <v>0.82599999999999996</v>
      </c>
      <c r="H4974" s="1">
        <v>0.82599999999999996</v>
      </c>
      <c r="I4974" s="1">
        <v>0.82599999999999996</v>
      </c>
      <c r="J4974" s="1">
        <v>0.82599999999999996</v>
      </c>
      <c r="K4974" s="1">
        <v>0.78300000000000003</v>
      </c>
      <c r="L4974" s="1">
        <v>0.78</v>
      </c>
      <c r="M4974" s="1">
        <v>0.78</v>
      </c>
      <c r="N4974" s="1">
        <v>0.78</v>
      </c>
      <c r="O4974" s="1">
        <v>0.78</v>
      </c>
      <c r="P4974" s="1"/>
    </row>
    <row r="4975" spans="1:16" ht="13.5" x14ac:dyDescent="0.35">
      <c r="A4975" s="1">
        <v>4968</v>
      </c>
      <c r="B4975" s="1">
        <v>4968</v>
      </c>
      <c r="C4975" s="1">
        <v>4969</v>
      </c>
      <c r="D4975" s="1" t="s">
        <v>288</v>
      </c>
      <c r="E4975" s="12">
        <v>0</v>
      </c>
      <c r="F4975" s="1">
        <v>0.75600000000000001</v>
      </c>
      <c r="G4975" s="1">
        <v>0.75</v>
      </c>
      <c r="H4975" s="1">
        <v>0.75</v>
      </c>
      <c r="I4975" s="1">
        <v>0.75</v>
      </c>
      <c r="J4975" s="1">
        <v>0.75</v>
      </c>
      <c r="K4975" s="1">
        <v>0.70699999999999996</v>
      </c>
      <c r="L4975" s="1">
        <v>0.70499999999999996</v>
      </c>
      <c r="M4975" s="1">
        <v>0.70499999999999996</v>
      </c>
      <c r="N4975" s="1">
        <v>0.70499999999999996</v>
      </c>
      <c r="O4975" s="1">
        <v>0.70499999999999996</v>
      </c>
      <c r="P4975" s="1"/>
    </row>
    <row r="4976" spans="1:16" ht="13.5" x14ac:dyDescent="0.35">
      <c r="A4976" s="1">
        <v>4969</v>
      </c>
      <c r="B4976" s="1">
        <v>4969</v>
      </c>
      <c r="C4976" s="1">
        <v>4970</v>
      </c>
      <c r="D4976" s="1" t="s">
        <v>288</v>
      </c>
      <c r="E4976" s="12">
        <v>4.1666666666666664E-2</v>
      </c>
      <c r="F4976" s="1">
        <v>0.68100000000000005</v>
      </c>
      <c r="G4976" s="1">
        <v>0.64900000000000002</v>
      </c>
      <c r="H4976" s="1">
        <v>0.64900000000000002</v>
      </c>
      <c r="I4976" s="1">
        <v>0.64900000000000002</v>
      </c>
      <c r="J4976" s="1">
        <v>0.64900000000000002</v>
      </c>
      <c r="K4976" s="1">
        <v>0.625</v>
      </c>
      <c r="L4976" s="1">
        <v>0.61099999999999999</v>
      </c>
      <c r="M4976" s="1">
        <v>0.61099999999999999</v>
      </c>
      <c r="N4976" s="1">
        <v>0.61099999999999999</v>
      </c>
      <c r="O4976" s="1">
        <v>0.61099999999999999</v>
      </c>
      <c r="P4976" s="1"/>
    </row>
    <row r="4977" spans="1:16" ht="13.5" x14ac:dyDescent="0.35">
      <c r="A4977" s="1">
        <v>4970</v>
      </c>
      <c r="B4977" s="1">
        <v>4970</v>
      </c>
      <c r="C4977" s="1">
        <v>4971</v>
      </c>
      <c r="D4977" s="1" t="s">
        <v>288</v>
      </c>
      <c r="E4977" s="12">
        <v>8.3333333333333329E-2</v>
      </c>
      <c r="F4977" s="1">
        <v>0.47599999999999998</v>
      </c>
      <c r="G4977" s="1">
        <v>0.45100000000000001</v>
      </c>
      <c r="H4977" s="1">
        <v>0.45100000000000001</v>
      </c>
      <c r="I4977" s="1">
        <v>0.45100000000000001</v>
      </c>
      <c r="J4977" s="1">
        <v>0.45100000000000001</v>
      </c>
      <c r="K4977" s="1">
        <v>0.432</v>
      </c>
      <c r="L4977" s="1">
        <v>0.42</v>
      </c>
      <c r="M4977" s="1">
        <v>0.42</v>
      </c>
      <c r="N4977" s="1">
        <v>0.42</v>
      </c>
      <c r="O4977" s="1">
        <v>0.42</v>
      </c>
      <c r="P4977" s="1"/>
    </row>
    <row r="4978" spans="1:16" ht="13.5" x14ac:dyDescent="0.35">
      <c r="A4978" s="1">
        <v>4971</v>
      </c>
      <c r="B4978" s="1">
        <v>4971</v>
      </c>
      <c r="C4978" s="1">
        <v>4972</v>
      </c>
      <c r="D4978" s="1" t="s">
        <v>288</v>
      </c>
      <c r="E4978" s="12">
        <v>0.125</v>
      </c>
      <c r="F4978" s="1">
        <v>0.22700000000000001</v>
      </c>
      <c r="G4978" s="1">
        <v>0.246</v>
      </c>
      <c r="H4978" s="1">
        <v>0.246</v>
      </c>
      <c r="I4978" s="1">
        <v>0.246</v>
      </c>
      <c r="J4978" s="1">
        <v>0.246</v>
      </c>
      <c r="K4978" s="1">
        <v>0.20799999999999999</v>
      </c>
      <c r="L4978" s="1">
        <v>0.221</v>
      </c>
      <c r="M4978" s="1">
        <v>0.221</v>
      </c>
      <c r="N4978" s="1">
        <v>0.221</v>
      </c>
      <c r="O4978" s="1">
        <v>0.221</v>
      </c>
      <c r="P4978" s="1"/>
    </row>
    <row r="4979" spans="1:16" ht="13.5" x14ac:dyDescent="0.35">
      <c r="A4979" s="1">
        <v>4972</v>
      </c>
      <c r="B4979" s="1">
        <v>4972</v>
      </c>
      <c r="C4979" s="1">
        <v>4973</v>
      </c>
      <c r="D4979" s="1" t="s">
        <v>288</v>
      </c>
      <c r="E4979" s="12">
        <v>0.16666666666666666</v>
      </c>
      <c r="F4979" s="1">
        <v>0.36499999999999999</v>
      </c>
      <c r="G4979" s="1">
        <v>0.36199999999999999</v>
      </c>
      <c r="H4979" s="1">
        <v>0.36199999999999999</v>
      </c>
      <c r="I4979" s="1">
        <v>0.36199999999999999</v>
      </c>
      <c r="J4979" s="1">
        <v>0.36199999999999999</v>
      </c>
      <c r="K4979" s="1">
        <v>0.33600000000000002</v>
      </c>
      <c r="L4979" s="1">
        <v>0.34</v>
      </c>
      <c r="M4979" s="1">
        <v>0.34</v>
      </c>
      <c r="N4979" s="1">
        <v>0.34</v>
      </c>
      <c r="O4979" s="1">
        <v>0.34</v>
      </c>
      <c r="P4979" s="1"/>
    </row>
    <row r="4980" spans="1:16" ht="13.5" x14ac:dyDescent="0.35">
      <c r="A4980" s="1">
        <v>4973</v>
      </c>
      <c r="B4980" s="1">
        <v>4973</v>
      </c>
      <c r="C4980" s="1">
        <v>4974</v>
      </c>
      <c r="D4980" s="1" t="s">
        <v>288</v>
      </c>
      <c r="E4980" s="12">
        <v>0.20833333333333334</v>
      </c>
      <c r="F4980" s="1">
        <v>0.59199999999999997</v>
      </c>
      <c r="G4980" s="1">
        <v>0.57999999999999996</v>
      </c>
      <c r="H4980" s="1">
        <v>0.57999999999999996</v>
      </c>
      <c r="I4980" s="1">
        <v>0.57999999999999996</v>
      </c>
      <c r="J4980" s="1">
        <v>0.57999999999999996</v>
      </c>
      <c r="K4980" s="1">
        <v>0.56399999999999995</v>
      </c>
      <c r="L4980" s="1">
        <v>0.56100000000000005</v>
      </c>
      <c r="M4980" s="1">
        <v>0.56100000000000005</v>
      </c>
      <c r="N4980" s="1">
        <v>0.56100000000000005</v>
      </c>
      <c r="O4980" s="1">
        <v>0.56100000000000005</v>
      </c>
      <c r="P4980" s="1"/>
    </row>
    <row r="4981" spans="1:16" ht="13.5" x14ac:dyDescent="0.35">
      <c r="A4981" s="1">
        <v>4974</v>
      </c>
      <c r="B4981" s="1">
        <v>4974</v>
      </c>
      <c r="C4981" s="1">
        <v>4975</v>
      </c>
      <c r="D4981" s="1" t="s">
        <v>288</v>
      </c>
      <c r="E4981" s="12">
        <v>0.25</v>
      </c>
      <c r="F4981" s="1">
        <v>0.61799999999999999</v>
      </c>
      <c r="G4981" s="1">
        <v>0.57999999999999996</v>
      </c>
      <c r="H4981" s="1">
        <v>0.57999999999999996</v>
      </c>
      <c r="I4981" s="1">
        <v>0.57999999999999996</v>
      </c>
      <c r="J4981" s="1">
        <v>0.57999999999999996</v>
      </c>
      <c r="K4981" s="1">
        <v>0.58499999999999996</v>
      </c>
      <c r="L4981" s="1">
        <v>0.56299999999999994</v>
      </c>
      <c r="M4981" s="1">
        <v>0.56299999999999994</v>
      </c>
      <c r="N4981" s="1">
        <v>0.56299999999999994</v>
      </c>
      <c r="O4981" s="1">
        <v>0.56299999999999994</v>
      </c>
      <c r="P4981" s="1"/>
    </row>
    <row r="4982" spans="1:16" ht="13.5" x14ac:dyDescent="0.35">
      <c r="A4982" s="1">
        <v>4975</v>
      </c>
      <c r="B4982" s="1">
        <v>4975</v>
      </c>
      <c r="C4982" s="1">
        <v>4976</v>
      </c>
      <c r="D4982" s="1" t="s">
        <v>288</v>
      </c>
      <c r="E4982" s="12">
        <v>0.29166666666666669</v>
      </c>
      <c r="F4982" s="1">
        <v>0.252</v>
      </c>
      <c r="G4982" s="1">
        <v>0.18099999999999999</v>
      </c>
      <c r="H4982" s="1">
        <v>0.18099999999999999</v>
      </c>
      <c r="I4982" s="1">
        <v>0.18099999999999999</v>
      </c>
      <c r="J4982" s="1">
        <v>0.18099999999999999</v>
      </c>
      <c r="K4982" s="1">
        <v>0.35599999999999998</v>
      </c>
      <c r="L4982" s="1">
        <v>0.16600000000000001</v>
      </c>
      <c r="M4982" s="1">
        <v>0.16600000000000001</v>
      </c>
      <c r="N4982" s="1">
        <v>0.16600000000000001</v>
      </c>
      <c r="O4982" s="1">
        <v>0.16600000000000001</v>
      </c>
      <c r="P4982" s="1"/>
    </row>
    <row r="4983" spans="1:16" ht="13.5" x14ac:dyDescent="0.35">
      <c r="A4983" s="1">
        <v>4976</v>
      </c>
      <c r="B4983" s="1">
        <v>4976</v>
      </c>
      <c r="C4983" s="1">
        <v>4977</v>
      </c>
      <c r="D4983" s="1" t="s">
        <v>288</v>
      </c>
      <c r="E4983" s="12">
        <v>0.33333333333333331</v>
      </c>
      <c r="F4983" s="1">
        <v>0.58399999999999996</v>
      </c>
      <c r="G4983" s="1">
        <v>0.58699999999999997</v>
      </c>
      <c r="H4983" s="1">
        <v>0.58699999999999997</v>
      </c>
      <c r="I4983" s="1">
        <v>0.58699999999999997</v>
      </c>
      <c r="J4983" s="1">
        <v>0.58699999999999997</v>
      </c>
      <c r="K4983" s="1">
        <v>0.55300000000000005</v>
      </c>
      <c r="L4983" s="1">
        <v>0.6</v>
      </c>
      <c r="M4983" s="1">
        <v>0.6</v>
      </c>
      <c r="N4983" s="1">
        <v>0.6</v>
      </c>
      <c r="O4983" s="1">
        <v>0.6</v>
      </c>
      <c r="P4983" s="1"/>
    </row>
    <row r="4984" spans="1:16" ht="13.5" x14ac:dyDescent="0.35">
      <c r="A4984" s="1">
        <v>4977</v>
      </c>
      <c r="B4984" s="1">
        <v>4977</v>
      </c>
      <c r="C4984" s="1">
        <v>4978</v>
      </c>
      <c r="D4984" s="1" t="s">
        <v>288</v>
      </c>
      <c r="E4984" s="12">
        <v>0.375</v>
      </c>
      <c r="F4984" s="1">
        <v>1.107</v>
      </c>
      <c r="G4984" s="1">
        <v>0.97099999999999997</v>
      </c>
      <c r="H4984" s="1">
        <v>0.97099999999999997</v>
      </c>
      <c r="I4984" s="1">
        <v>0.97099999999999997</v>
      </c>
      <c r="J4984" s="1">
        <v>0.97099999999999997</v>
      </c>
      <c r="K4984" s="1">
        <v>1.143</v>
      </c>
      <c r="L4984" s="1">
        <v>0.98199999999999998</v>
      </c>
      <c r="M4984" s="1">
        <v>0.98199999999999998</v>
      </c>
      <c r="N4984" s="1">
        <v>0.98199999999999998</v>
      </c>
      <c r="O4984" s="1">
        <v>0.98199999999999998</v>
      </c>
      <c r="P4984" s="1"/>
    </row>
    <row r="4985" spans="1:16" ht="13.5" x14ac:dyDescent="0.35">
      <c r="A4985" s="1">
        <v>4978</v>
      </c>
      <c r="B4985" s="1">
        <v>4978</v>
      </c>
      <c r="C4985" s="1">
        <v>4979</v>
      </c>
      <c r="D4985" s="1" t="s">
        <v>288</v>
      </c>
      <c r="E4985" s="12">
        <v>0.41666666666666669</v>
      </c>
      <c r="F4985" s="1">
        <v>1.1659999999999999</v>
      </c>
      <c r="G4985" s="1">
        <v>1.1759999999999999</v>
      </c>
      <c r="H4985" s="1">
        <v>1.1759999999999999</v>
      </c>
      <c r="I4985" s="1">
        <v>1.1759999999999999</v>
      </c>
      <c r="J4985" s="1">
        <v>1.1759999999999999</v>
      </c>
      <c r="K4985" s="1">
        <v>1.05</v>
      </c>
      <c r="L4985" s="1">
        <v>1.1859999999999999</v>
      </c>
      <c r="M4985" s="1">
        <v>1.1859999999999999</v>
      </c>
      <c r="N4985" s="1">
        <v>1.1859999999999999</v>
      </c>
      <c r="O4985" s="1">
        <v>1.1859999999999999</v>
      </c>
      <c r="P4985" s="1"/>
    </row>
    <row r="4986" spans="1:16" ht="13.5" x14ac:dyDescent="0.35">
      <c r="A4986" s="1">
        <v>4979</v>
      </c>
      <c r="B4986" s="1">
        <v>4979</v>
      </c>
      <c r="C4986" s="1">
        <v>4980</v>
      </c>
      <c r="D4986" s="1" t="s">
        <v>288</v>
      </c>
      <c r="E4986" s="12">
        <v>0.45833333333333331</v>
      </c>
      <c r="F4986" s="1">
        <v>1.0429999999999999</v>
      </c>
      <c r="G4986" s="1">
        <v>1.214</v>
      </c>
      <c r="H4986" s="1">
        <v>1.214</v>
      </c>
      <c r="I4986" s="1">
        <v>1.214</v>
      </c>
      <c r="J4986" s="1">
        <v>1.214</v>
      </c>
      <c r="K4986" s="1">
        <v>1.264</v>
      </c>
      <c r="L4986" s="1">
        <v>1.22</v>
      </c>
      <c r="M4986" s="1">
        <v>1.22</v>
      </c>
      <c r="N4986" s="1">
        <v>1.22</v>
      </c>
      <c r="O4986" s="1">
        <v>1.22</v>
      </c>
      <c r="P4986" s="1"/>
    </row>
    <row r="4987" spans="1:16" ht="13.5" x14ac:dyDescent="0.35">
      <c r="A4987" s="1">
        <v>4980</v>
      </c>
      <c r="B4987" s="1">
        <v>4980</v>
      </c>
      <c r="C4987" s="1">
        <v>4981</v>
      </c>
      <c r="D4987" s="1" t="s">
        <v>288</v>
      </c>
      <c r="E4987" s="12">
        <v>0.5</v>
      </c>
      <c r="F4987" s="1">
        <v>1.157</v>
      </c>
      <c r="G4987" s="1">
        <v>1.046</v>
      </c>
      <c r="H4987" s="1">
        <v>1.046</v>
      </c>
      <c r="I4987" s="1">
        <v>1.046</v>
      </c>
      <c r="J4987" s="1">
        <v>1.046</v>
      </c>
      <c r="K4987" s="1">
        <v>1.165</v>
      </c>
      <c r="L4987" s="1">
        <v>1.044</v>
      </c>
      <c r="M4987" s="1">
        <v>1.044</v>
      </c>
      <c r="N4987" s="1">
        <v>1.044</v>
      </c>
      <c r="O4987" s="1">
        <v>1.044</v>
      </c>
      <c r="P4987" s="1"/>
    </row>
    <row r="4988" spans="1:16" ht="13.5" x14ac:dyDescent="0.35">
      <c r="A4988" s="1">
        <v>4981</v>
      </c>
      <c r="B4988" s="1">
        <v>4981</v>
      </c>
      <c r="C4988" s="1">
        <v>4982</v>
      </c>
      <c r="D4988" s="1" t="s">
        <v>288</v>
      </c>
      <c r="E4988" s="12">
        <v>0.54166666666666663</v>
      </c>
      <c r="F4988" s="1">
        <v>0.87</v>
      </c>
      <c r="G4988" s="1">
        <v>0.77400000000000002</v>
      </c>
      <c r="H4988" s="1">
        <v>0.77400000000000002</v>
      </c>
      <c r="I4988" s="1">
        <v>0.77400000000000002</v>
      </c>
      <c r="J4988" s="1">
        <v>0.77400000000000002</v>
      </c>
      <c r="K4988" s="1">
        <v>0.74</v>
      </c>
      <c r="L4988" s="1">
        <v>0.76300000000000001</v>
      </c>
      <c r="M4988" s="1">
        <v>0.76300000000000001</v>
      </c>
      <c r="N4988" s="1">
        <v>0.76300000000000001</v>
      </c>
      <c r="O4988" s="1">
        <v>0.76300000000000001</v>
      </c>
      <c r="P4988" s="1"/>
    </row>
    <row r="4989" spans="1:16" ht="13.5" x14ac:dyDescent="0.35">
      <c r="A4989" s="1">
        <v>4982</v>
      </c>
      <c r="B4989" s="1">
        <v>4982</v>
      </c>
      <c r="C4989" s="1">
        <v>4983</v>
      </c>
      <c r="D4989" s="1" t="s">
        <v>288</v>
      </c>
      <c r="E4989" s="12">
        <v>0.58333333333333337</v>
      </c>
      <c r="F4989" s="1">
        <v>0.14799999999999999</v>
      </c>
      <c r="G4989" s="1">
        <v>0.188</v>
      </c>
      <c r="H4989" s="1">
        <v>0.188</v>
      </c>
      <c r="I4989" s="1">
        <v>0.188</v>
      </c>
      <c r="J4989" s="1">
        <v>0.188</v>
      </c>
      <c r="K4989" s="1">
        <v>0.191</v>
      </c>
      <c r="L4989" s="1">
        <v>0.184</v>
      </c>
      <c r="M4989" s="1">
        <v>0.184</v>
      </c>
      <c r="N4989" s="1">
        <v>0.184</v>
      </c>
      <c r="O4989" s="1">
        <v>0.184</v>
      </c>
      <c r="P4989" s="1"/>
    </row>
    <row r="4990" spans="1:16" ht="13.5" x14ac:dyDescent="0.35">
      <c r="A4990" s="1">
        <v>4983</v>
      </c>
      <c r="B4990" s="1">
        <v>4983</v>
      </c>
      <c r="C4990" s="1">
        <v>4984</v>
      </c>
      <c r="D4990" s="1" t="s">
        <v>288</v>
      </c>
      <c r="E4990" s="12">
        <v>0.625</v>
      </c>
      <c r="F4990" s="1">
        <v>0.17799999999999999</v>
      </c>
      <c r="G4990" s="1">
        <v>0.14499999999999999</v>
      </c>
      <c r="H4990" s="1">
        <v>0.14499999999999999</v>
      </c>
      <c r="I4990" s="1">
        <v>0.14499999999999999</v>
      </c>
      <c r="J4990" s="1">
        <v>0.14499999999999999</v>
      </c>
      <c r="K4990" s="1">
        <v>6.4000000000000001E-2</v>
      </c>
      <c r="L4990" s="1">
        <v>0.14099999999999999</v>
      </c>
      <c r="M4990" s="1">
        <v>0.14099999999999999</v>
      </c>
      <c r="N4990" s="1">
        <v>0.14099999999999999</v>
      </c>
      <c r="O4990" s="1">
        <v>0.14099999999999999</v>
      </c>
      <c r="P4990" s="1"/>
    </row>
    <row r="4991" spans="1:16" ht="13.5" x14ac:dyDescent="0.35">
      <c r="A4991" s="1">
        <v>4984</v>
      </c>
      <c r="B4991" s="1">
        <v>4984</v>
      </c>
      <c r="C4991" s="1">
        <v>4985</v>
      </c>
      <c r="D4991" s="1" t="s">
        <v>288</v>
      </c>
      <c r="E4991" s="12">
        <v>0.66666666666666663</v>
      </c>
      <c r="F4991" s="1">
        <v>0.253</v>
      </c>
      <c r="G4991" s="1">
        <v>0.28699999999999998</v>
      </c>
      <c r="H4991" s="1">
        <v>0.28699999999999998</v>
      </c>
      <c r="I4991" s="1">
        <v>0.28699999999999998</v>
      </c>
      <c r="J4991" s="1">
        <v>0.28699999999999998</v>
      </c>
      <c r="K4991" s="1">
        <v>0.245</v>
      </c>
      <c r="L4991" s="1">
        <v>0.28000000000000003</v>
      </c>
      <c r="M4991" s="1">
        <v>0.28000000000000003</v>
      </c>
      <c r="N4991" s="1">
        <v>0.28000000000000003</v>
      </c>
      <c r="O4991" s="1">
        <v>0.28000000000000003</v>
      </c>
      <c r="P4991" s="1"/>
    </row>
    <row r="4992" spans="1:16" ht="13.5" x14ac:dyDescent="0.35">
      <c r="A4992" s="1">
        <v>4985</v>
      </c>
      <c r="B4992" s="1">
        <v>4985</v>
      </c>
      <c r="C4992" s="1">
        <v>4986</v>
      </c>
      <c r="D4992" s="1" t="s">
        <v>288</v>
      </c>
      <c r="E4992" s="12">
        <v>0.70833333333333337</v>
      </c>
      <c r="F4992" s="1">
        <v>0.32700000000000001</v>
      </c>
      <c r="G4992" s="1">
        <v>0.32900000000000001</v>
      </c>
      <c r="H4992" s="1">
        <v>0.32900000000000001</v>
      </c>
      <c r="I4992" s="1">
        <v>0.32900000000000001</v>
      </c>
      <c r="J4992" s="1">
        <v>0.32900000000000001</v>
      </c>
      <c r="K4992" s="1">
        <v>0.33</v>
      </c>
      <c r="L4992" s="1">
        <v>0.32200000000000001</v>
      </c>
      <c r="M4992" s="1">
        <v>0.32200000000000001</v>
      </c>
      <c r="N4992" s="1">
        <v>0.32200000000000001</v>
      </c>
      <c r="O4992" s="1">
        <v>0.32200000000000001</v>
      </c>
      <c r="P4992" s="1"/>
    </row>
    <row r="4993" spans="1:16" ht="13.5" x14ac:dyDescent="0.35">
      <c r="A4993" s="1">
        <v>4986</v>
      </c>
      <c r="B4993" s="1">
        <v>4986</v>
      </c>
      <c r="C4993" s="1">
        <v>4987</v>
      </c>
      <c r="D4993" s="1" t="s">
        <v>288</v>
      </c>
      <c r="E4993" s="12">
        <v>0.75</v>
      </c>
      <c r="F4993" s="1">
        <v>0.20799999999999999</v>
      </c>
      <c r="G4993" s="1">
        <v>0.22900000000000001</v>
      </c>
      <c r="H4993" s="1">
        <v>0.22900000000000001</v>
      </c>
      <c r="I4993" s="1">
        <v>0.22900000000000001</v>
      </c>
      <c r="J4993" s="1">
        <v>0.22900000000000001</v>
      </c>
      <c r="K4993" s="1">
        <v>0.23400000000000001</v>
      </c>
      <c r="L4993" s="1">
        <v>0.222</v>
      </c>
      <c r="M4993" s="1">
        <v>0.222</v>
      </c>
      <c r="N4993" s="1">
        <v>0.222</v>
      </c>
      <c r="O4993" s="1">
        <v>0.222</v>
      </c>
      <c r="P4993" s="1"/>
    </row>
    <row r="4994" spans="1:16" ht="13.5" x14ac:dyDescent="0.35">
      <c r="A4994" s="1">
        <v>4987</v>
      </c>
      <c r="B4994" s="1">
        <v>4987</v>
      </c>
      <c r="C4994" s="1">
        <v>4988</v>
      </c>
      <c r="D4994" s="1" t="s">
        <v>288</v>
      </c>
      <c r="E4994" s="12">
        <v>0.79166666666666663</v>
      </c>
      <c r="F4994" s="1">
        <v>0.05</v>
      </c>
      <c r="G4994" s="1">
        <v>0.11600000000000001</v>
      </c>
      <c r="H4994" s="1">
        <v>0.11600000000000001</v>
      </c>
      <c r="I4994" s="1">
        <v>0.11600000000000001</v>
      </c>
      <c r="J4994" s="1">
        <v>0.11600000000000001</v>
      </c>
      <c r="K4994" s="1">
        <v>0.10100000000000001</v>
      </c>
      <c r="L4994" s="1">
        <v>0.11</v>
      </c>
      <c r="M4994" s="1">
        <v>0.11</v>
      </c>
      <c r="N4994" s="1">
        <v>0.11</v>
      </c>
      <c r="O4994" s="1">
        <v>0.11</v>
      </c>
      <c r="P4994" s="1"/>
    </row>
    <row r="4995" spans="1:16" ht="13.5" x14ac:dyDescent="0.35">
      <c r="A4995" s="1">
        <v>4988</v>
      </c>
      <c r="B4995" s="1">
        <v>4988</v>
      </c>
      <c r="C4995" s="1">
        <v>4989</v>
      </c>
      <c r="D4995" s="1" t="s">
        <v>288</v>
      </c>
      <c r="E4995" s="12">
        <v>0.83333333333333337</v>
      </c>
      <c r="F4995" s="1">
        <v>0</v>
      </c>
      <c r="G4995" s="1">
        <v>5.3999999999999999E-2</v>
      </c>
      <c r="H4995" s="1">
        <v>5.3999999999999999E-2</v>
      </c>
      <c r="I4995" s="1">
        <v>5.3999999999999999E-2</v>
      </c>
      <c r="J4995" s="1">
        <v>5.3999999999999999E-2</v>
      </c>
      <c r="K4995" s="1">
        <v>0.03</v>
      </c>
      <c r="L4995" s="1">
        <v>4.9000000000000002E-2</v>
      </c>
      <c r="M4995" s="1">
        <v>4.9000000000000002E-2</v>
      </c>
      <c r="N4995" s="1">
        <v>4.9000000000000002E-2</v>
      </c>
      <c r="O4995" s="1">
        <v>4.9000000000000002E-2</v>
      </c>
      <c r="P4995" s="1"/>
    </row>
    <row r="4996" spans="1:16" ht="13.5" x14ac:dyDescent="0.35">
      <c r="A4996" s="1">
        <v>4989</v>
      </c>
      <c r="B4996" s="1">
        <v>4989</v>
      </c>
      <c r="C4996" s="1">
        <v>4990</v>
      </c>
      <c r="D4996" s="1" t="s">
        <v>288</v>
      </c>
      <c r="E4996" s="12">
        <v>0.875</v>
      </c>
      <c r="F4996" s="1">
        <v>5.8000000000000003E-2</v>
      </c>
      <c r="G4996" s="1">
        <v>6.8000000000000005E-2</v>
      </c>
      <c r="H4996" s="1">
        <v>6.8000000000000005E-2</v>
      </c>
      <c r="I4996" s="1">
        <v>6.8000000000000005E-2</v>
      </c>
      <c r="J4996" s="1">
        <v>6.8000000000000005E-2</v>
      </c>
      <c r="K4996" s="1">
        <v>5.7000000000000002E-2</v>
      </c>
      <c r="L4996" s="1">
        <v>6.3E-2</v>
      </c>
      <c r="M4996" s="1">
        <v>6.3E-2</v>
      </c>
      <c r="N4996" s="1">
        <v>6.3E-2</v>
      </c>
      <c r="O4996" s="1">
        <v>6.3E-2</v>
      </c>
      <c r="P4996" s="1"/>
    </row>
    <row r="4997" spans="1:16" ht="13.5" x14ac:dyDescent="0.35">
      <c r="A4997" s="1">
        <v>4990</v>
      </c>
      <c r="B4997" s="1">
        <v>4990</v>
      </c>
      <c r="C4997" s="1">
        <v>4991</v>
      </c>
      <c r="D4997" s="1" t="s">
        <v>288</v>
      </c>
      <c r="E4997" s="12">
        <v>0.91666666666666663</v>
      </c>
      <c r="F4997" s="1">
        <v>7.5999999999999998E-2</v>
      </c>
      <c r="G4997" s="1">
        <v>0.08</v>
      </c>
      <c r="H4997" s="1">
        <v>0.08</v>
      </c>
      <c r="I4997" s="1">
        <v>0.08</v>
      </c>
      <c r="J4997" s="1">
        <v>0.08</v>
      </c>
      <c r="K4997" s="1">
        <v>7.1999999999999995E-2</v>
      </c>
      <c r="L4997" s="1">
        <v>7.5999999999999998E-2</v>
      </c>
      <c r="M4997" s="1">
        <v>7.5999999999999998E-2</v>
      </c>
      <c r="N4997" s="1">
        <v>7.5999999999999998E-2</v>
      </c>
      <c r="O4997" s="1">
        <v>7.5999999999999998E-2</v>
      </c>
      <c r="P4997" s="1"/>
    </row>
    <row r="4998" spans="1:16" ht="13.5" x14ac:dyDescent="0.35">
      <c r="A4998" s="1">
        <v>4991</v>
      </c>
      <c r="B4998" s="1">
        <v>4991</v>
      </c>
      <c r="C4998" s="1">
        <v>4992</v>
      </c>
      <c r="D4998" s="1" t="s">
        <v>288</v>
      </c>
      <c r="E4998" s="12">
        <v>0.95833333333333337</v>
      </c>
      <c r="F4998" s="1">
        <v>7.5999999999999998E-2</v>
      </c>
      <c r="G4998" s="1">
        <v>7.9000000000000001E-2</v>
      </c>
      <c r="H4998" s="1">
        <v>7.9000000000000001E-2</v>
      </c>
      <c r="I4998" s="1">
        <v>7.9000000000000001E-2</v>
      </c>
      <c r="J4998" s="1">
        <v>7.9000000000000001E-2</v>
      </c>
      <c r="K4998" s="1">
        <v>7.2999999999999995E-2</v>
      </c>
      <c r="L4998" s="1">
        <v>7.4999999999999997E-2</v>
      </c>
      <c r="M4998" s="1">
        <v>7.4999999999999997E-2</v>
      </c>
      <c r="N4998" s="1">
        <v>7.4999999999999997E-2</v>
      </c>
      <c r="O4998" s="1">
        <v>7.4999999999999997E-2</v>
      </c>
      <c r="P4998" s="1"/>
    </row>
    <row r="4999" spans="1:16" ht="13.5" x14ac:dyDescent="0.35">
      <c r="A4999" s="1">
        <v>4992</v>
      </c>
      <c r="B4999" s="1">
        <v>4992</v>
      </c>
      <c r="C4999" s="1">
        <v>4993</v>
      </c>
      <c r="D4999" s="1" t="s">
        <v>289</v>
      </c>
      <c r="E4999" s="12">
        <v>0</v>
      </c>
      <c r="F4999" s="1">
        <v>0.1</v>
      </c>
      <c r="G4999" s="1">
        <v>9.8000000000000004E-2</v>
      </c>
      <c r="H4999" s="1">
        <v>9.8000000000000004E-2</v>
      </c>
      <c r="I4999" s="1">
        <v>9.8000000000000004E-2</v>
      </c>
      <c r="J4999" s="1">
        <v>9.8000000000000004E-2</v>
      </c>
      <c r="K4999" s="1">
        <v>9.2999999999999999E-2</v>
      </c>
      <c r="L4999" s="1">
        <v>9.2999999999999999E-2</v>
      </c>
      <c r="M4999" s="1">
        <v>9.2999999999999999E-2</v>
      </c>
      <c r="N4999" s="1">
        <v>9.2999999999999999E-2</v>
      </c>
      <c r="O4999" s="1">
        <v>9.2999999999999999E-2</v>
      </c>
      <c r="P4999" s="1"/>
    </row>
    <row r="5000" spans="1:16" ht="13.5" x14ac:dyDescent="0.35">
      <c r="A5000" s="1">
        <v>4993</v>
      </c>
      <c r="B5000" s="1">
        <v>4993</v>
      </c>
      <c r="C5000" s="1">
        <v>4994</v>
      </c>
      <c r="D5000" s="1" t="s">
        <v>289</v>
      </c>
      <c r="E5000" s="12">
        <v>4.1666666666666664E-2</v>
      </c>
      <c r="F5000" s="1">
        <v>9.7550000000000008</v>
      </c>
      <c r="G5000" s="1">
        <v>11.537000000000001</v>
      </c>
      <c r="H5000" s="1">
        <v>8.3859999999999992</v>
      </c>
      <c r="I5000" s="1">
        <v>0.92100000000000004</v>
      </c>
      <c r="J5000" s="1">
        <v>5.1999999999999998E-2</v>
      </c>
      <c r="K5000" s="1">
        <v>9.7260000000000009</v>
      </c>
      <c r="L5000" s="1">
        <v>12.132999999999999</v>
      </c>
      <c r="M5000" s="1">
        <v>8.8179999999999996</v>
      </c>
      <c r="N5000" s="1">
        <v>0.96499999999999997</v>
      </c>
      <c r="O5000" s="1">
        <v>0.05</v>
      </c>
      <c r="P5000" s="1"/>
    </row>
    <row r="5001" spans="1:16" ht="13.5" x14ac:dyDescent="0.35">
      <c r="A5001" s="1">
        <v>4994</v>
      </c>
      <c r="B5001" s="1">
        <v>4994</v>
      </c>
      <c r="C5001" s="1">
        <v>4995</v>
      </c>
      <c r="D5001" s="1" t="s">
        <v>289</v>
      </c>
      <c r="E5001" s="12">
        <v>8.3333333333333329E-2</v>
      </c>
      <c r="F5001" s="1">
        <v>19.225000000000001</v>
      </c>
      <c r="G5001" s="1">
        <v>22.027999999999999</v>
      </c>
      <c r="H5001" s="1">
        <v>16.459</v>
      </c>
      <c r="I5001" s="1">
        <v>0.42699999999999999</v>
      </c>
      <c r="J5001" s="1">
        <v>2.7E-2</v>
      </c>
      <c r="K5001" s="1">
        <v>19.239000000000001</v>
      </c>
      <c r="L5001" s="1">
        <v>23.173999999999999</v>
      </c>
      <c r="M5001" s="1">
        <v>17.314</v>
      </c>
      <c r="N5001" s="1">
        <v>0.44800000000000001</v>
      </c>
      <c r="O5001" s="1">
        <v>0.03</v>
      </c>
      <c r="P5001" s="1"/>
    </row>
    <row r="5002" spans="1:16" ht="13.5" x14ac:dyDescent="0.35">
      <c r="A5002" s="1">
        <v>4995</v>
      </c>
      <c r="B5002" s="1">
        <v>4995</v>
      </c>
      <c r="C5002" s="1">
        <v>4996</v>
      </c>
      <c r="D5002" s="1" t="s">
        <v>289</v>
      </c>
      <c r="E5002" s="12">
        <v>0.125</v>
      </c>
      <c r="F5002" s="1">
        <v>22.491</v>
      </c>
      <c r="G5002" s="1">
        <v>26.201000000000001</v>
      </c>
      <c r="H5002" s="1">
        <v>19.265999999999998</v>
      </c>
      <c r="I5002" s="1">
        <v>1.329</v>
      </c>
      <c r="J5002" s="1">
        <v>6.0000000000000001E-3</v>
      </c>
      <c r="K5002" s="1">
        <v>22.510999999999999</v>
      </c>
      <c r="L5002" s="1">
        <v>27.567</v>
      </c>
      <c r="M5002" s="1">
        <v>20.271000000000001</v>
      </c>
      <c r="N5002" s="1">
        <v>1.401</v>
      </c>
      <c r="O5002" s="1">
        <v>8.9999999999999993E-3</v>
      </c>
      <c r="P5002" s="1"/>
    </row>
    <row r="5003" spans="1:16" ht="13.5" x14ac:dyDescent="0.35">
      <c r="A5003" s="1">
        <v>4996</v>
      </c>
      <c r="B5003" s="1">
        <v>4996</v>
      </c>
      <c r="C5003" s="1">
        <v>4997</v>
      </c>
      <c r="D5003" s="1" t="s">
        <v>289</v>
      </c>
      <c r="E5003" s="12">
        <v>0.16666666666666666</v>
      </c>
      <c r="F5003" s="1">
        <v>10.659000000000001</v>
      </c>
      <c r="G5003" s="1">
        <v>12.856</v>
      </c>
      <c r="H5003" s="1">
        <v>9.1649999999999991</v>
      </c>
      <c r="I5003" s="1">
        <v>1.526</v>
      </c>
      <c r="J5003" s="1">
        <v>6.9000000000000006E-2</v>
      </c>
      <c r="K5003" s="1">
        <v>10.648</v>
      </c>
      <c r="L5003" s="1">
        <v>13.52</v>
      </c>
      <c r="M5003" s="1">
        <v>9.6370000000000005</v>
      </c>
      <c r="N5003" s="1">
        <v>1.6</v>
      </c>
      <c r="O5003" s="1">
        <v>6.7000000000000004E-2</v>
      </c>
      <c r="P5003" s="1"/>
    </row>
    <row r="5004" spans="1:16" ht="13.5" x14ac:dyDescent="0.35">
      <c r="A5004" s="1">
        <v>4997</v>
      </c>
      <c r="B5004" s="1">
        <v>4997</v>
      </c>
      <c r="C5004" s="1">
        <v>4998</v>
      </c>
      <c r="D5004" s="1" t="s">
        <v>289</v>
      </c>
      <c r="E5004" s="12">
        <v>0.20833333333333334</v>
      </c>
      <c r="F5004" s="1">
        <v>7.4009999999999998</v>
      </c>
      <c r="G5004" s="1">
        <v>8.3149999999999995</v>
      </c>
      <c r="H5004" s="1">
        <v>6.4080000000000004</v>
      </c>
      <c r="I5004" s="1">
        <v>0.28000000000000003</v>
      </c>
      <c r="J5004" s="1">
        <v>0.40200000000000002</v>
      </c>
      <c r="K5004" s="1">
        <v>7.4160000000000004</v>
      </c>
      <c r="L5004" s="1">
        <v>8.75</v>
      </c>
      <c r="M5004" s="1">
        <v>6.7439999999999998</v>
      </c>
      <c r="N5004" s="1">
        <v>0.29199999999999998</v>
      </c>
      <c r="O5004" s="1">
        <v>1.9E-2</v>
      </c>
      <c r="P5004" s="1"/>
    </row>
    <row r="5005" spans="1:16" ht="13.5" x14ac:dyDescent="0.35">
      <c r="A5005" s="1">
        <v>4998</v>
      </c>
      <c r="B5005" s="1">
        <v>4998</v>
      </c>
      <c r="C5005" s="1">
        <v>4999</v>
      </c>
      <c r="D5005" s="1" t="s">
        <v>289</v>
      </c>
      <c r="E5005" s="12">
        <v>0.25</v>
      </c>
      <c r="F5005" s="1">
        <v>9.9600000000000009</v>
      </c>
      <c r="G5005" s="1">
        <v>12.217000000000001</v>
      </c>
      <c r="H5005" s="1">
        <v>8.4619999999999997</v>
      </c>
      <c r="I5005" s="1">
        <v>1.694</v>
      </c>
      <c r="J5005" s="1">
        <v>6.5629999999999997</v>
      </c>
      <c r="K5005" s="1">
        <v>9.9789999999999992</v>
      </c>
      <c r="L5005" s="1">
        <v>12.856</v>
      </c>
      <c r="M5005" s="1">
        <v>8.9049999999999994</v>
      </c>
      <c r="N5005" s="1">
        <v>1.7849999999999999</v>
      </c>
      <c r="O5005" s="1">
        <v>7.58</v>
      </c>
      <c r="P5005" s="1"/>
    </row>
    <row r="5006" spans="1:16" ht="13.5" x14ac:dyDescent="0.35">
      <c r="A5006" s="1">
        <v>4999</v>
      </c>
      <c r="B5006" s="1">
        <v>4999</v>
      </c>
      <c r="C5006" s="1">
        <v>5000</v>
      </c>
      <c r="D5006" s="1" t="s">
        <v>289</v>
      </c>
      <c r="E5006" s="12">
        <v>0.29166666666666669</v>
      </c>
      <c r="F5006" s="1">
        <v>10.452999999999999</v>
      </c>
      <c r="G5006" s="1">
        <v>10.509</v>
      </c>
      <c r="H5006" s="1">
        <v>10.211</v>
      </c>
      <c r="I5006" s="1">
        <v>9.6010000000000009</v>
      </c>
      <c r="J5006" s="1">
        <v>12.148999999999999</v>
      </c>
      <c r="K5006" s="1">
        <v>10.456</v>
      </c>
      <c r="L5006" s="1">
        <v>10.566000000000001</v>
      </c>
      <c r="M5006" s="1">
        <v>10.253</v>
      </c>
      <c r="N5006" s="1">
        <v>9.6110000000000007</v>
      </c>
      <c r="O5006" s="1">
        <v>8.3450000000000006</v>
      </c>
      <c r="P5006" s="1"/>
    </row>
    <row r="5007" spans="1:16" ht="13.5" x14ac:dyDescent="0.35">
      <c r="A5007" s="1">
        <v>5000</v>
      </c>
      <c r="B5007" s="1">
        <v>5000</v>
      </c>
      <c r="C5007" s="1">
        <v>5001</v>
      </c>
      <c r="D5007" s="1" t="s">
        <v>289</v>
      </c>
      <c r="E5007" s="12">
        <v>0.33333333333333331</v>
      </c>
      <c r="F5007" s="1">
        <v>12.257</v>
      </c>
      <c r="G5007" s="1">
        <v>15.173</v>
      </c>
      <c r="H5007" s="1">
        <v>10.555999999999999</v>
      </c>
      <c r="I5007" s="1">
        <v>2.2189999999999999</v>
      </c>
      <c r="J5007" s="1">
        <v>2.9</v>
      </c>
      <c r="K5007" s="1">
        <v>12.254</v>
      </c>
      <c r="L5007" s="1">
        <v>15.964</v>
      </c>
      <c r="M5007" s="1">
        <v>11.106</v>
      </c>
      <c r="N5007" s="1">
        <v>2.335</v>
      </c>
      <c r="O5007" s="1">
        <v>25.481999999999999</v>
      </c>
      <c r="P5007" s="1"/>
    </row>
    <row r="5008" spans="1:16" ht="13.5" x14ac:dyDescent="0.35">
      <c r="A5008" s="1">
        <v>5001</v>
      </c>
      <c r="B5008" s="1">
        <v>5001</v>
      </c>
      <c r="C5008" s="1">
        <v>5002</v>
      </c>
      <c r="D5008" s="1" t="s">
        <v>289</v>
      </c>
      <c r="E5008" s="12">
        <v>0.375</v>
      </c>
      <c r="F5008" s="1">
        <v>6.484</v>
      </c>
      <c r="G5008" s="1">
        <v>7.9429999999999996</v>
      </c>
      <c r="H5008" s="1">
        <v>5.5330000000000004</v>
      </c>
      <c r="I5008" s="1">
        <v>1.2010000000000001</v>
      </c>
      <c r="J5008" s="1">
        <v>1.5069999999999999</v>
      </c>
      <c r="K5008" s="1">
        <v>6.4569999999999999</v>
      </c>
      <c r="L5008" s="1">
        <v>8.3550000000000004</v>
      </c>
      <c r="M5008" s="1">
        <v>5.82</v>
      </c>
      <c r="N5008" s="1">
        <v>1.2609999999999999</v>
      </c>
      <c r="O5008" s="1">
        <v>0.06</v>
      </c>
      <c r="P5008" s="1"/>
    </row>
    <row r="5009" spans="1:16" ht="13.5" x14ac:dyDescent="0.35">
      <c r="A5009" s="1">
        <v>5002</v>
      </c>
      <c r="B5009" s="1">
        <v>5002</v>
      </c>
      <c r="C5009" s="1">
        <v>5003</v>
      </c>
      <c r="D5009" s="1" t="s">
        <v>289</v>
      </c>
      <c r="E5009" s="12">
        <v>0.41666666666666669</v>
      </c>
      <c r="F5009" s="1">
        <v>13.393000000000001</v>
      </c>
      <c r="G5009" s="1">
        <v>17.734000000000002</v>
      </c>
      <c r="H5009" s="1">
        <v>11.465999999999999</v>
      </c>
      <c r="I5009" s="1">
        <v>4.41</v>
      </c>
      <c r="J5009" s="1">
        <v>0.72099999999999997</v>
      </c>
      <c r="K5009" s="1">
        <v>13.441000000000001</v>
      </c>
      <c r="L5009" s="1">
        <v>18.667999999999999</v>
      </c>
      <c r="M5009" s="1">
        <v>12.074</v>
      </c>
      <c r="N5009" s="1">
        <v>4.6509999999999998</v>
      </c>
      <c r="O5009" s="1">
        <v>40.487000000000002</v>
      </c>
      <c r="P5009" s="1"/>
    </row>
    <row r="5010" spans="1:16" ht="13.5" x14ac:dyDescent="0.35">
      <c r="A5010" s="1">
        <v>5003</v>
      </c>
      <c r="B5010" s="1">
        <v>5003</v>
      </c>
      <c r="C5010" s="1">
        <v>5004</v>
      </c>
      <c r="D5010" s="1" t="s">
        <v>289</v>
      </c>
      <c r="E5010" s="12">
        <v>0.45833333333333331</v>
      </c>
      <c r="F5010" s="1">
        <v>10.836</v>
      </c>
      <c r="G5010" s="1">
        <v>14.012</v>
      </c>
      <c r="H5010" s="1">
        <v>9.2210000000000001</v>
      </c>
      <c r="I5010" s="1">
        <v>2.899</v>
      </c>
      <c r="J5010" s="1">
        <v>4.1420000000000003</v>
      </c>
      <c r="K5010" s="1">
        <v>10.907</v>
      </c>
      <c r="L5010" s="1">
        <v>14.76</v>
      </c>
      <c r="M5010" s="1">
        <v>9.7210000000000001</v>
      </c>
      <c r="N5010" s="1">
        <v>3.069</v>
      </c>
      <c r="O5010" s="1">
        <v>7.3319999999999999</v>
      </c>
      <c r="P5010" s="1"/>
    </row>
    <row r="5011" spans="1:16" ht="13.5" x14ac:dyDescent="0.35">
      <c r="A5011" s="1">
        <v>5004</v>
      </c>
      <c r="B5011" s="1">
        <v>5004</v>
      </c>
      <c r="C5011" s="1">
        <v>5005</v>
      </c>
      <c r="D5011" s="1" t="s">
        <v>289</v>
      </c>
      <c r="E5011" s="12">
        <v>0.5</v>
      </c>
      <c r="F5011" s="1">
        <v>3.226</v>
      </c>
      <c r="G5011" s="1">
        <v>2.89</v>
      </c>
      <c r="H5011" s="1">
        <v>2.798</v>
      </c>
      <c r="I5011" s="1">
        <v>2.056</v>
      </c>
      <c r="J5011" s="1">
        <v>6.7009999999999996</v>
      </c>
      <c r="K5011" s="1">
        <v>3.0979999999999999</v>
      </c>
      <c r="L5011" s="1">
        <v>3.0609999999999999</v>
      </c>
      <c r="M5011" s="1">
        <v>2.9649999999999999</v>
      </c>
      <c r="N5011" s="1">
        <v>2.1419999999999999</v>
      </c>
      <c r="O5011" s="1">
        <v>32.908000000000001</v>
      </c>
      <c r="P5011" s="1"/>
    </row>
    <row r="5012" spans="1:16" ht="13.5" x14ac:dyDescent="0.35">
      <c r="A5012" s="1">
        <v>5005</v>
      </c>
      <c r="B5012" s="1">
        <v>5005</v>
      </c>
      <c r="C5012" s="1">
        <v>5006</v>
      </c>
      <c r="D5012" s="1" t="s">
        <v>289</v>
      </c>
      <c r="E5012" s="12">
        <v>0.54166666666666663</v>
      </c>
      <c r="F5012" s="1">
        <v>0.84099999999999997</v>
      </c>
      <c r="G5012" s="1">
        <v>0.55500000000000005</v>
      </c>
      <c r="H5012" s="1">
        <v>0.71199999999999997</v>
      </c>
      <c r="I5012" s="1">
        <v>1.323</v>
      </c>
      <c r="J5012" s="1">
        <v>1.0640000000000001</v>
      </c>
      <c r="K5012" s="1">
        <v>0.79900000000000004</v>
      </c>
      <c r="L5012" s="1">
        <v>0.60199999999999998</v>
      </c>
      <c r="M5012" s="1">
        <v>0.76700000000000002</v>
      </c>
      <c r="N5012" s="1">
        <v>1.3740000000000001</v>
      </c>
      <c r="O5012" s="1">
        <v>6.1050000000000004</v>
      </c>
      <c r="P5012" s="1"/>
    </row>
    <row r="5013" spans="1:16" ht="13.5" x14ac:dyDescent="0.35">
      <c r="A5013" s="1">
        <v>5006</v>
      </c>
      <c r="B5013" s="1">
        <v>5006</v>
      </c>
      <c r="C5013" s="1">
        <v>5007</v>
      </c>
      <c r="D5013" s="1" t="s">
        <v>289</v>
      </c>
      <c r="E5013" s="12">
        <v>0.58333333333333337</v>
      </c>
      <c r="F5013" s="1">
        <v>27.295999999999999</v>
      </c>
      <c r="G5013" s="1">
        <v>33.767000000000003</v>
      </c>
      <c r="H5013" s="1">
        <v>23.548999999999999</v>
      </c>
      <c r="I5013" s="1">
        <v>5.4909999999999997</v>
      </c>
      <c r="J5013" s="1">
        <v>12.141999999999999</v>
      </c>
      <c r="K5013" s="1">
        <v>27.259</v>
      </c>
      <c r="L5013" s="1">
        <v>35.512999999999998</v>
      </c>
      <c r="M5013" s="1">
        <v>24.763000000000002</v>
      </c>
      <c r="N5013" s="1">
        <v>5.766</v>
      </c>
      <c r="O5013" s="1">
        <v>10.452</v>
      </c>
      <c r="P5013" s="1"/>
    </row>
    <row r="5014" spans="1:16" ht="13.5" x14ac:dyDescent="0.35">
      <c r="A5014" s="1">
        <v>5007</v>
      </c>
      <c r="B5014" s="1">
        <v>5007</v>
      </c>
      <c r="C5014" s="1">
        <v>5008</v>
      </c>
      <c r="D5014" s="1" t="s">
        <v>289</v>
      </c>
      <c r="E5014" s="12">
        <v>0.625</v>
      </c>
      <c r="F5014" s="1">
        <v>6.444</v>
      </c>
      <c r="G5014" s="1">
        <v>8.0739999999999998</v>
      </c>
      <c r="H5014" s="1">
        <v>5.5359999999999996</v>
      </c>
      <c r="I5014" s="1">
        <v>1.4770000000000001</v>
      </c>
      <c r="J5014" s="1">
        <v>1.488</v>
      </c>
      <c r="K5014" s="1">
        <v>6.4219999999999997</v>
      </c>
      <c r="L5014" s="1">
        <v>8.4939999999999998</v>
      </c>
      <c r="M5014" s="1">
        <v>5.8239999999999998</v>
      </c>
      <c r="N5014" s="1">
        <v>1.554</v>
      </c>
      <c r="O5014" s="1">
        <v>1.2E-2</v>
      </c>
      <c r="P5014" s="1"/>
    </row>
    <row r="5015" spans="1:16" ht="13.5" x14ac:dyDescent="0.35">
      <c r="A5015" s="1">
        <v>5008</v>
      </c>
      <c r="B5015" s="1">
        <v>5008</v>
      </c>
      <c r="C5015" s="1">
        <v>5009</v>
      </c>
      <c r="D5015" s="1" t="s">
        <v>289</v>
      </c>
      <c r="E5015" s="12">
        <v>0.66666666666666663</v>
      </c>
      <c r="F5015" s="1">
        <v>17.919</v>
      </c>
      <c r="G5015" s="1">
        <v>21.216000000000001</v>
      </c>
      <c r="H5015" s="1">
        <v>16.667000000000002</v>
      </c>
      <c r="I5015" s="1">
        <v>13.851000000000001</v>
      </c>
      <c r="J5015" s="1">
        <v>13.928000000000001</v>
      </c>
      <c r="K5015" s="1">
        <v>18.483000000000001</v>
      </c>
      <c r="L5015" s="1">
        <v>21.818000000000001</v>
      </c>
      <c r="M5015" s="1">
        <v>17.032</v>
      </c>
      <c r="N5015" s="1">
        <v>14.069000000000001</v>
      </c>
      <c r="O5015" s="1">
        <v>37.158999999999999</v>
      </c>
      <c r="P5015" s="1"/>
    </row>
    <row r="5016" spans="1:16" ht="13.5" x14ac:dyDescent="0.35">
      <c r="A5016" s="1">
        <v>5009</v>
      </c>
      <c r="B5016" s="1">
        <v>5009</v>
      </c>
      <c r="C5016" s="1">
        <v>5010</v>
      </c>
      <c r="D5016" s="1" t="s">
        <v>289</v>
      </c>
      <c r="E5016" s="12">
        <v>0.70833333333333337</v>
      </c>
      <c r="F5016" s="1">
        <v>16.968</v>
      </c>
      <c r="G5016" s="1">
        <v>22.355</v>
      </c>
      <c r="H5016" s="1">
        <v>14.493</v>
      </c>
      <c r="I5016" s="1">
        <v>5.4080000000000004</v>
      </c>
      <c r="J5016" s="1">
        <v>5.4160000000000004</v>
      </c>
      <c r="K5016" s="1">
        <v>17.518000000000001</v>
      </c>
      <c r="L5016" s="1">
        <v>23.538</v>
      </c>
      <c r="M5016" s="1">
        <v>15.266999999999999</v>
      </c>
      <c r="N5016" s="1">
        <v>5.7089999999999996</v>
      </c>
      <c r="O5016" s="1">
        <v>27.149000000000001</v>
      </c>
      <c r="P5016" s="1"/>
    </row>
    <row r="5017" spans="1:16" ht="13.5" x14ac:dyDescent="0.35">
      <c r="A5017" s="1">
        <v>5010</v>
      </c>
      <c r="B5017" s="1">
        <v>5010</v>
      </c>
      <c r="C5017" s="1">
        <v>5011</v>
      </c>
      <c r="D5017" s="1" t="s">
        <v>289</v>
      </c>
      <c r="E5017" s="12">
        <v>0.75</v>
      </c>
      <c r="F5017" s="1">
        <v>3.1970000000000001</v>
      </c>
      <c r="G5017" s="1">
        <v>3.927</v>
      </c>
      <c r="H5017" s="1">
        <v>2.8159999999999998</v>
      </c>
      <c r="I5017" s="1">
        <v>0.80400000000000005</v>
      </c>
      <c r="J5017" s="1">
        <v>0.91700000000000004</v>
      </c>
      <c r="K5017" s="1">
        <v>3.2050000000000001</v>
      </c>
      <c r="L5017" s="1">
        <v>4.117</v>
      </c>
      <c r="M5017" s="1">
        <v>2.9470000000000001</v>
      </c>
      <c r="N5017" s="1">
        <v>0.83099999999999996</v>
      </c>
      <c r="O5017" s="1">
        <v>5.4189999999999996</v>
      </c>
      <c r="P5017" s="1"/>
    </row>
    <row r="5018" spans="1:16" ht="13.5" x14ac:dyDescent="0.35">
      <c r="A5018" s="1">
        <v>5011</v>
      </c>
      <c r="B5018" s="1">
        <v>5011</v>
      </c>
      <c r="C5018" s="1">
        <v>5012</v>
      </c>
      <c r="D5018" s="1" t="s">
        <v>289</v>
      </c>
      <c r="E5018" s="12">
        <v>0.79166666666666663</v>
      </c>
      <c r="F5018" s="1">
        <v>14.156000000000001</v>
      </c>
      <c r="G5018" s="1">
        <v>17.75</v>
      </c>
      <c r="H5018" s="1">
        <v>12.054</v>
      </c>
      <c r="I5018" s="1">
        <v>3.6</v>
      </c>
      <c r="J5018" s="1">
        <v>27.161999999999999</v>
      </c>
      <c r="K5018" s="1">
        <v>14.057</v>
      </c>
      <c r="L5018" s="1">
        <v>18.661000000000001</v>
      </c>
      <c r="M5018" s="1">
        <v>12.669</v>
      </c>
      <c r="N5018" s="1">
        <v>3.7749999999999999</v>
      </c>
      <c r="O5018" s="1">
        <v>10.084</v>
      </c>
      <c r="P5018" s="1"/>
    </row>
    <row r="5019" spans="1:16" ht="13.5" x14ac:dyDescent="0.35">
      <c r="A5019" s="1">
        <v>5012</v>
      </c>
      <c r="B5019" s="1">
        <v>5012</v>
      </c>
      <c r="C5019" s="1">
        <v>5013</v>
      </c>
      <c r="D5019" s="1" t="s">
        <v>289</v>
      </c>
      <c r="E5019" s="12">
        <v>0.83333333333333337</v>
      </c>
      <c r="F5019" s="1">
        <v>16.670000000000002</v>
      </c>
      <c r="G5019" s="1">
        <v>21.024999999999999</v>
      </c>
      <c r="H5019" s="1">
        <v>14.217000000000001</v>
      </c>
      <c r="I5019" s="1">
        <v>3.7519999999999998</v>
      </c>
      <c r="J5019" s="1">
        <v>27.425999999999998</v>
      </c>
      <c r="K5019" s="1">
        <v>16.646999999999998</v>
      </c>
      <c r="L5019" s="1">
        <v>22.126999999999999</v>
      </c>
      <c r="M5019" s="1">
        <v>14.965999999999999</v>
      </c>
      <c r="N5019" s="1">
        <v>3.9550000000000001</v>
      </c>
      <c r="O5019" s="1">
        <v>14.853</v>
      </c>
      <c r="P5019" s="1"/>
    </row>
    <row r="5020" spans="1:16" ht="13.5" x14ac:dyDescent="0.35">
      <c r="A5020" s="1">
        <v>5013</v>
      </c>
      <c r="B5020" s="1">
        <v>5013</v>
      </c>
      <c r="C5020" s="1">
        <v>5014</v>
      </c>
      <c r="D5020" s="1" t="s">
        <v>289</v>
      </c>
      <c r="E5020" s="12">
        <v>0.875</v>
      </c>
      <c r="F5020" s="1">
        <v>19.190000000000001</v>
      </c>
      <c r="G5020" s="1">
        <v>24.920999999999999</v>
      </c>
      <c r="H5020" s="1">
        <v>16.376999999999999</v>
      </c>
      <c r="I5020" s="1">
        <v>5.8620000000000001</v>
      </c>
      <c r="J5020" s="1">
        <v>21.052</v>
      </c>
      <c r="K5020" s="1">
        <v>19.192</v>
      </c>
      <c r="L5020" s="1">
        <v>26.212</v>
      </c>
      <c r="M5020" s="1">
        <v>17.224</v>
      </c>
      <c r="N5020" s="1">
        <v>6.1619999999999999</v>
      </c>
      <c r="O5020" s="1">
        <v>42.09</v>
      </c>
      <c r="P5020" s="1"/>
    </row>
    <row r="5021" spans="1:16" ht="13.5" x14ac:dyDescent="0.35">
      <c r="A5021" s="1">
        <v>5014</v>
      </c>
      <c r="B5021" s="1">
        <v>5014</v>
      </c>
      <c r="C5021" s="1">
        <v>5015</v>
      </c>
      <c r="D5021" s="1" t="s">
        <v>289</v>
      </c>
      <c r="E5021" s="12">
        <v>0.91666666666666663</v>
      </c>
      <c r="F5021" s="1">
        <v>11.433</v>
      </c>
      <c r="G5021" s="1">
        <v>14.45</v>
      </c>
      <c r="H5021" s="1">
        <v>9.5860000000000003</v>
      </c>
      <c r="I5021" s="1">
        <v>2.9329999999999998</v>
      </c>
      <c r="J5021" s="1">
        <v>13.074</v>
      </c>
      <c r="K5021" s="1">
        <v>11.41</v>
      </c>
      <c r="L5021" s="1">
        <v>15.196999999999999</v>
      </c>
      <c r="M5021" s="1">
        <v>10.08</v>
      </c>
      <c r="N5021" s="1">
        <v>3.08</v>
      </c>
      <c r="O5021" s="1">
        <v>18.138999999999999</v>
      </c>
      <c r="P5021" s="1"/>
    </row>
    <row r="5022" spans="1:16" ht="13.5" x14ac:dyDescent="0.35">
      <c r="A5022" s="1">
        <v>5015</v>
      </c>
      <c r="B5022" s="1">
        <v>5015</v>
      </c>
      <c r="C5022" s="1">
        <v>5016</v>
      </c>
      <c r="D5022" s="1" t="s">
        <v>289</v>
      </c>
      <c r="E5022" s="12">
        <v>0.95833333333333337</v>
      </c>
      <c r="F5022" s="1">
        <v>15.518000000000001</v>
      </c>
      <c r="G5022" s="1">
        <v>20.274000000000001</v>
      </c>
      <c r="H5022" s="1">
        <v>13.178000000000001</v>
      </c>
      <c r="I5022" s="1">
        <v>4.8440000000000003</v>
      </c>
      <c r="J5022" s="1">
        <v>25.789000000000001</v>
      </c>
      <c r="K5022" s="1">
        <v>15.432</v>
      </c>
      <c r="L5022" s="1">
        <v>21.334</v>
      </c>
      <c r="M5022" s="1">
        <v>13.868</v>
      </c>
      <c r="N5022" s="1">
        <v>5.101</v>
      </c>
      <c r="O5022" s="1">
        <v>28.288</v>
      </c>
      <c r="P5022" s="1"/>
    </row>
    <row r="5023" spans="1:16" ht="13.5" x14ac:dyDescent="0.35">
      <c r="A5023" s="1">
        <v>5016</v>
      </c>
      <c r="B5023" s="1">
        <v>5016</v>
      </c>
      <c r="C5023" s="1">
        <v>5017</v>
      </c>
      <c r="D5023" s="1" t="s">
        <v>290</v>
      </c>
      <c r="E5023" s="12">
        <v>0</v>
      </c>
      <c r="F5023" s="1">
        <v>3.7290000000000001</v>
      </c>
      <c r="G5023" s="1">
        <v>4.3289999999999997</v>
      </c>
      <c r="H5023" s="1">
        <v>3.137</v>
      </c>
      <c r="I5023" s="1">
        <v>6.6000000000000003E-2</v>
      </c>
      <c r="J5023" s="1">
        <v>5.6189999999999998</v>
      </c>
      <c r="K5023" s="1">
        <v>3.4950000000000001</v>
      </c>
      <c r="L5023" s="1">
        <v>4.5599999999999996</v>
      </c>
      <c r="M5023" s="1">
        <v>3.306</v>
      </c>
      <c r="N5023" s="1">
        <v>7.5999999999999998E-2</v>
      </c>
      <c r="O5023" s="1">
        <v>10.989000000000001</v>
      </c>
      <c r="P5023" s="1"/>
    </row>
    <row r="5024" spans="1:16" ht="13.5" x14ac:dyDescent="0.35">
      <c r="A5024" s="1">
        <v>5017</v>
      </c>
      <c r="B5024" s="1">
        <v>5017</v>
      </c>
      <c r="C5024" s="1">
        <v>5018</v>
      </c>
      <c r="D5024" s="1" t="s">
        <v>290</v>
      </c>
      <c r="E5024" s="12">
        <v>4.1666666666666664E-2</v>
      </c>
      <c r="F5024" s="1">
        <v>6.1989999999999998</v>
      </c>
      <c r="G5024" s="1">
        <v>7.665</v>
      </c>
      <c r="H5024" s="1">
        <v>5.26</v>
      </c>
      <c r="I5024" s="1">
        <v>1.0880000000000001</v>
      </c>
      <c r="J5024" s="1">
        <v>4.1379999999999999</v>
      </c>
      <c r="K5024" s="1">
        <v>5.9180000000000001</v>
      </c>
      <c r="L5024" s="1">
        <v>8.06</v>
      </c>
      <c r="M5024" s="1">
        <v>5.53</v>
      </c>
      <c r="N5024" s="1">
        <v>1.141</v>
      </c>
      <c r="O5024" s="1">
        <v>20.504000000000001</v>
      </c>
      <c r="P5024" s="1"/>
    </row>
    <row r="5025" spans="1:16" ht="13.5" x14ac:dyDescent="0.35">
      <c r="A5025" s="1">
        <v>5018</v>
      </c>
      <c r="B5025" s="1">
        <v>5018</v>
      </c>
      <c r="C5025" s="1">
        <v>5019</v>
      </c>
      <c r="D5025" s="1" t="s">
        <v>290</v>
      </c>
      <c r="E5025" s="12">
        <v>8.3333333333333329E-2</v>
      </c>
      <c r="F5025" s="1">
        <v>5.9379999999999997</v>
      </c>
      <c r="G5025" s="1">
        <v>7.4550000000000001</v>
      </c>
      <c r="H5025" s="1">
        <v>4.9089999999999998</v>
      </c>
      <c r="I5025" s="1">
        <v>1.589</v>
      </c>
      <c r="J5025" s="1">
        <v>6.3280000000000003</v>
      </c>
      <c r="K5025" s="1">
        <v>5.9139999999999997</v>
      </c>
      <c r="L5025" s="1">
        <v>7.8380000000000001</v>
      </c>
      <c r="M5025" s="1">
        <v>5.16</v>
      </c>
      <c r="N5025" s="1">
        <v>1.667</v>
      </c>
      <c r="O5025" s="1">
        <v>7.8E-2</v>
      </c>
      <c r="P5025" s="1"/>
    </row>
    <row r="5026" spans="1:16" ht="13.5" x14ac:dyDescent="0.35">
      <c r="A5026" s="1">
        <v>5019</v>
      </c>
      <c r="B5026" s="1">
        <v>5019</v>
      </c>
      <c r="C5026" s="1">
        <v>5020</v>
      </c>
      <c r="D5026" s="1" t="s">
        <v>290</v>
      </c>
      <c r="E5026" s="12">
        <v>0.125</v>
      </c>
      <c r="F5026" s="1">
        <v>4.4669999999999996</v>
      </c>
      <c r="G5026" s="1">
        <v>6.7009999999999996</v>
      </c>
      <c r="H5026" s="1">
        <v>3.6219999999999999</v>
      </c>
      <c r="I5026" s="1">
        <v>3.2360000000000002</v>
      </c>
      <c r="J5026" s="1">
        <v>4.4999999999999998E-2</v>
      </c>
      <c r="K5026" s="1">
        <v>4.45</v>
      </c>
      <c r="L5026" s="1">
        <v>7.0529999999999999</v>
      </c>
      <c r="M5026" s="1">
        <v>3.8130000000000002</v>
      </c>
      <c r="N5026" s="1">
        <v>3.4079999999999999</v>
      </c>
      <c r="O5026" s="1">
        <v>4.4999999999999998E-2</v>
      </c>
      <c r="P5026" s="1"/>
    </row>
    <row r="5027" spans="1:16" ht="13.5" x14ac:dyDescent="0.35">
      <c r="A5027" s="1">
        <v>5020</v>
      </c>
      <c r="B5027" s="1">
        <v>5020</v>
      </c>
      <c r="C5027" s="1">
        <v>5021</v>
      </c>
      <c r="D5027" s="1" t="s">
        <v>290</v>
      </c>
      <c r="E5027" s="12">
        <v>0.16666666666666666</v>
      </c>
      <c r="F5027" s="1">
        <v>8.1649999999999991</v>
      </c>
      <c r="G5027" s="1">
        <v>9.7119999999999997</v>
      </c>
      <c r="H5027" s="1">
        <v>6.87</v>
      </c>
      <c r="I5027" s="1">
        <v>0.6</v>
      </c>
      <c r="J5027" s="1">
        <v>5.0999999999999997E-2</v>
      </c>
      <c r="K5027" s="1">
        <v>8.1709999999999994</v>
      </c>
      <c r="L5027" s="1">
        <v>10.220000000000001</v>
      </c>
      <c r="M5027" s="1">
        <v>7.2309999999999999</v>
      </c>
      <c r="N5027" s="1">
        <v>0.63500000000000001</v>
      </c>
      <c r="O5027" s="1">
        <v>5.0999999999999997E-2</v>
      </c>
      <c r="P5027" s="1"/>
    </row>
    <row r="5028" spans="1:16" ht="13.5" x14ac:dyDescent="0.35">
      <c r="A5028" s="1">
        <v>5021</v>
      </c>
      <c r="B5028" s="1">
        <v>5021</v>
      </c>
      <c r="C5028" s="1">
        <v>5022</v>
      </c>
      <c r="D5028" s="1" t="s">
        <v>290</v>
      </c>
      <c r="E5028" s="12">
        <v>0.20833333333333334</v>
      </c>
      <c r="F5028" s="1">
        <v>10.247</v>
      </c>
      <c r="G5028" s="1">
        <v>12.782999999999999</v>
      </c>
      <c r="H5028" s="1">
        <v>8.6340000000000003</v>
      </c>
      <c r="I5028" s="1">
        <v>2.0339999999999998</v>
      </c>
      <c r="J5028" s="1">
        <v>6.7000000000000004E-2</v>
      </c>
      <c r="K5028" s="1">
        <v>10.177</v>
      </c>
      <c r="L5028" s="1">
        <v>13.452999999999999</v>
      </c>
      <c r="M5028" s="1">
        <v>9.0869999999999997</v>
      </c>
      <c r="N5028" s="1">
        <v>2.1429999999999998</v>
      </c>
      <c r="O5028" s="1">
        <v>6.7000000000000004E-2</v>
      </c>
      <c r="P5028" s="1"/>
    </row>
    <row r="5029" spans="1:16" ht="13.5" x14ac:dyDescent="0.35">
      <c r="A5029" s="1">
        <v>5022</v>
      </c>
      <c r="B5029" s="1">
        <v>5022</v>
      </c>
      <c r="C5029" s="1">
        <v>5023</v>
      </c>
      <c r="D5029" s="1" t="s">
        <v>290</v>
      </c>
      <c r="E5029" s="12">
        <v>0.25</v>
      </c>
      <c r="F5029" s="1">
        <v>10.378</v>
      </c>
      <c r="G5029" s="1">
        <v>13.518000000000001</v>
      </c>
      <c r="H5029" s="1">
        <v>8.6969999999999992</v>
      </c>
      <c r="I5029" s="1">
        <v>3.3559999999999999</v>
      </c>
      <c r="J5029" s="1">
        <v>8.6069999999999993</v>
      </c>
      <c r="K5029" s="1">
        <v>10.29</v>
      </c>
      <c r="L5029" s="1">
        <v>14.222</v>
      </c>
      <c r="M5029" s="1">
        <v>9.15</v>
      </c>
      <c r="N5029" s="1">
        <v>3.5310000000000001</v>
      </c>
      <c r="O5029" s="1">
        <v>1.2999999999999999E-2</v>
      </c>
      <c r="P5029" s="1"/>
    </row>
    <row r="5030" spans="1:16" ht="13.5" x14ac:dyDescent="0.35">
      <c r="A5030" s="1">
        <v>5023</v>
      </c>
      <c r="B5030" s="1">
        <v>5023</v>
      </c>
      <c r="C5030" s="1">
        <v>5024</v>
      </c>
      <c r="D5030" s="1" t="s">
        <v>290</v>
      </c>
      <c r="E5030" s="12">
        <v>0.29166666666666669</v>
      </c>
      <c r="F5030" s="1">
        <v>2.4590000000000001</v>
      </c>
      <c r="G5030" s="1">
        <v>0.40100000000000002</v>
      </c>
      <c r="H5030" s="1">
        <v>3.4609999999999999</v>
      </c>
      <c r="I5030" s="1">
        <v>7.4710000000000001</v>
      </c>
      <c r="J5030" s="1">
        <v>10.781000000000001</v>
      </c>
      <c r="K5030" s="1">
        <v>2.3290000000000002</v>
      </c>
      <c r="L5030" s="1">
        <v>6.8000000000000005E-2</v>
      </c>
      <c r="M5030" s="1">
        <v>3.1509999999999998</v>
      </c>
      <c r="N5030" s="1">
        <v>7.37</v>
      </c>
      <c r="O5030" s="1">
        <v>15.275</v>
      </c>
      <c r="P5030" s="1"/>
    </row>
    <row r="5031" spans="1:16" ht="13.5" x14ac:dyDescent="0.35">
      <c r="A5031" s="1">
        <v>5024</v>
      </c>
      <c r="B5031" s="1">
        <v>5024</v>
      </c>
      <c r="C5031" s="1">
        <v>5025</v>
      </c>
      <c r="D5031" s="1" t="s">
        <v>290</v>
      </c>
      <c r="E5031" s="12">
        <v>0.33333333333333331</v>
      </c>
      <c r="F5031" s="1">
        <v>4.9130000000000003</v>
      </c>
      <c r="G5031" s="1">
        <v>6.1959999999999997</v>
      </c>
      <c r="H5031" s="1">
        <v>4.0229999999999997</v>
      </c>
      <c r="I5031" s="1">
        <v>1.4570000000000001</v>
      </c>
      <c r="J5031" s="1">
        <v>0.314</v>
      </c>
      <c r="K5031" s="1">
        <v>4.827</v>
      </c>
      <c r="L5031" s="1">
        <v>6.5209999999999999</v>
      </c>
      <c r="M5031" s="1">
        <v>4.234</v>
      </c>
      <c r="N5031" s="1">
        <v>1.5349999999999999</v>
      </c>
      <c r="O5031" s="1">
        <v>16.324000000000002</v>
      </c>
      <c r="P5031" s="1"/>
    </row>
    <row r="5032" spans="1:16" ht="13.5" x14ac:dyDescent="0.35">
      <c r="A5032" s="1">
        <v>5025</v>
      </c>
      <c r="B5032" s="1">
        <v>5025</v>
      </c>
      <c r="C5032" s="1">
        <v>5026</v>
      </c>
      <c r="D5032" s="1" t="s">
        <v>290</v>
      </c>
      <c r="E5032" s="12">
        <v>0.375</v>
      </c>
      <c r="F5032" s="1">
        <v>10.262</v>
      </c>
      <c r="G5032" s="1">
        <v>13.433</v>
      </c>
      <c r="H5032" s="1">
        <v>8.9649999999999999</v>
      </c>
      <c r="I5032" s="1">
        <v>2.7330000000000001</v>
      </c>
      <c r="J5032" s="1">
        <v>3.177</v>
      </c>
      <c r="K5032" s="1">
        <v>10.31</v>
      </c>
      <c r="L5032" s="1">
        <v>14.129</v>
      </c>
      <c r="M5032" s="1">
        <v>9.4280000000000008</v>
      </c>
      <c r="N5032" s="1">
        <v>2.8719999999999999</v>
      </c>
      <c r="O5032" s="1">
        <v>3.839</v>
      </c>
      <c r="P5032" s="1"/>
    </row>
    <row r="5033" spans="1:16" ht="13.5" x14ac:dyDescent="0.35">
      <c r="A5033" s="1">
        <v>5026</v>
      </c>
      <c r="B5033" s="1">
        <v>5026</v>
      </c>
      <c r="C5033" s="1">
        <v>5027</v>
      </c>
      <c r="D5033" s="1" t="s">
        <v>290</v>
      </c>
      <c r="E5033" s="12">
        <v>0.41666666666666669</v>
      </c>
      <c r="F5033" s="1">
        <v>8.2710000000000008</v>
      </c>
      <c r="G5033" s="1">
        <v>10.397</v>
      </c>
      <c r="H5033" s="1">
        <v>6.6609999999999996</v>
      </c>
      <c r="I5033" s="1">
        <v>3.081</v>
      </c>
      <c r="J5033" s="1">
        <v>10.467000000000001</v>
      </c>
      <c r="K5033" s="1">
        <v>8.2750000000000004</v>
      </c>
      <c r="L5033" s="1">
        <v>10.927</v>
      </c>
      <c r="M5033" s="1">
        <v>6.9960000000000004</v>
      </c>
      <c r="N5033" s="1">
        <v>3.23</v>
      </c>
      <c r="O5033" s="1">
        <v>12.558</v>
      </c>
      <c r="P5033" s="1"/>
    </row>
    <row r="5034" spans="1:16" ht="13.5" x14ac:dyDescent="0.35">
      <c r="A5034" s="1">
        <v>5027</v>
      </c>
      <c r="B5034" s="1">
        <v>5027</v>
      </c>
      <c r="C5034" s="1">
        <v>5028</v>
      </c>
      <c r="D5034" s="1" t="s">
        <v>290</v>
      </c>
      <c r="E5034" s="12">
        <v>0.45833333333333331</v>
      </c>
      <c r="F5034" s="1">
        <v>13.409000000000001</v>
      </c>
      <c r="G5034" s="1">
        <v>17.914000000000001</v>
      </c>
      <c r="H5034" s="1">
        <v>11.262</v>
      </c>
      <c r="I5034" s="1">
        <v>4.9240000000000004</v>
      </c>
      <c r="J5034" s="1">
        <v>5.9630000000000001</v>
      </c>
      <c r="K5034" s="1">
        <v>13.441000000000001</v>
      </c>
      <c r="L5034" s="1">
        <v>18.864999999999998</v>
      </c>
      <c r="M5034" s="1">
        <v>11.866</v>
      </c>
      <c r="N5034" s="1">
        <v>5.1980000000000004</v>
      </c>
      <c r="O5034" s="1">
        <v>10.819000000000001</v>
      </c>
      <c r="P5034" s="1"/>
    </row>
    <row r="5035" spans="1:16" ht="13.5" x14ac:dyDescent="0.35">
      <c r="A5035" s="1">
        <v>5028</v>
      </c>
      <c r="B5035" s="1">
        <v>5028</v>
      </c>
      <c r="C5035" s="1">
        <v>5029</v>
      </c>
      <c r="D5035" s="1" t="s">
        <v>290</v>
      </c>
      <c r="E5035" s="12">
        <v>0.5</v>
      </c>
      <c r="F5035" s="1">
        <v>20.951000000000001</v>
      </c>
      <c r="G5035" s="1">
        <v>26.713999999999999</v>
      </c>
      <c r="H5035" s="1">
        <v>17.802</v>
      </c>
      <c r="I5035" s="1">
        <v>5.3170000000000002</v>
      </c>
      <c r="J5035" s="1">
        <v>21.204000000000001</v>
      </c>
      <c r="K5035" s="1">
        <v>21.004999999999999</v>
      </c>
      <c r="L5035" s="1">
        <v>28.123999999999999</v>
      </c>
      <c r="M5035" s="1">
        <v>18.748000000000001</v>
      </c>
      <c r="N5035" s="1">
        <v>5.6130000000000004</v>
      </c>
      <c r="O5035" s="1">
        <v>18.917999999999999</v>
      </c>
      <c r="P5035" s="1"/>
    </row>
    <row r="5036" spans="1:16" ht="13.5" x14ac:dyDescent="0.35">
      <c r="A5036" s="1">
        <v>5029</v>
      </c>
      <c r="B5036" s="1">
        <v>5029</v>
      </c>
      <c r="C5036" s="1">
        <v>5030</v>
      </c>
      <c r="D5036" s="1" t="s">
        <v>290</v>
      </c>
      <c r="E5036" s="12">
        <v>0.54166666666666663</v>
      </c>
      <c r="F5036" s="1">
        <v>20.454000000000001</v>
      </c>
      <c r="G5036" s="1">
        <v>26.47</v>
      </c>
      <c r="H5036" s="1">
        <v>17.353000000000002</v>
      </c>
      <c r="I5036" s="1">
        <v>6.8620000000000001</v>
      </c>
      <c r="J5036" s="1">
        <v>11.759</v>
      </c>
      <c r="K5036" s="1">
        <v>20.588000000000001</v>
      </c>
      <c r="L5036" s="1">
        <v>27.832000000000001</v>
      </c>
      <c r="M5036" s="1">
        <v>18.239000000000001</v>
      </c>
      <c r="N5036" s="1">
        <v>7.202</v>
      </c>
      <c r="O5036" s="1">
        <v>8.1890000000000001</v>
      </c>
      <c r="P5036" s="1"/>
    </row>
    <row r="5037" spans="1:16" ht="13.5" x14ac:dyDescent="0.35">
      <c r="A5037" s="1">
        <v>5030</v>
      </c>
      <c r="B5037" s="1">
        <v>5030</v>
      </c>
      <c r="C5037" s="1">
        <v>5031</v>
      </c>
      <c r="D5037" s="1" t="s">
        <v>290</v>
      </c>
      <c r="E5037" s="12">
        <v>0.58333333333333337</v>
      </c>
      <c r="F5037" s="1">
        <v>18.917999999999999</v>
      </c>
      <c r="G5037" s="1">
        <v>24.631</v>
      </c>
      <c r="H5037" s="1">
        <v>16.335000000000001</v>
      </c>
      <c r="I5037" s="1">
        <v>5.8970000000000002</v>
      </c>
      <c r="J5037" s="1">
        <v>40.139000000000003</v>
      </c>
      <c r="K5037" s="1">
        <v>18.959</v>
      </c>
      <c r="L5037" s="1">
        <v>25.904</v>
      </c>
      <c r="M5037" s="1">
        <v>17.177</v>
      </c>
      <c r="N5037" s="1">
        <v>6.1950000000000003</v>
      </c>
      <c r="O5037" s="1">
        <v>22.760999999999999</v>
      </c>
      <c r="P5037" s="1"/>
    </row>
    <row r="5038" spans="1:16" ht="13.5" x14ac:dyDescent="0.35">
      <c r="A5038" s="1">
        <v>5031</v>
      </c>
      <c r="B5038" s="1">
        <v>5031</v>
      </c>
      <c r="C5038" s="1">
        <v>5032</v>
      </c>
      <c r="D5038" s="1" t="s">
        <v>290</v>
      </c>
      <c r="E5038" s="12">
        <v>0.625</v>
      </c>
      <c r="F5038" s="1">
        <v>3.1680000000000001</v>
      </c>
      <c r="G5038" s="1">
        <v>4.2919999999999998</v>
      </c>
      <c r="H5038" s="1">
        <v>2.7519999999999998</v>
      </c>
      <c r="I5038" s="1">
        <v>1.3089999999999999</v>
      </c>
      <c r="J5038" s="1">
        <v>7.5940000000000003</v>
      </c>
      <c r="K5038" s="1">
        <v>3.1859999999999999</v>
      </c>
      <c r="L5038" s="1">
        <v>4.5129999999999999</v>
      </c>
      <c r="M5038" s="1">
        <v>2.8919999999999999</v>
      </c>
      <c r="N5038" s="1">
        <v>1.375</v>
      </c>
      <c r="O5038" s="1">
        <v>6.3140000000000001</v>
      </c>
      <c r="P5038" s="1"/>
    </row>
    <row r="5039" spans="1:16" ht="13.5" x14ac:dyDescent="0.35">
      <c r="A5039" s="1">
        <v>5032</v>
      </c>
      <c r="B5039" s="1">
        <v>5032</v>
      </c>
      <c r="C5039" s="1">
        <v>5033</v>
      </c>
      <c r="D5039" s="1" t="s">
        <v>290</v>
      </c>
      <c r="E5039" s="12">
        <v>0.66666666666666663</v>
      </c>
      <c r="F5039" s="1">
        <v>17.510999999999999</v>
      </c>
      <c r="G5039" s="1">
        <v>20.145</v>
      </c>
      <c r="H5039" s="1">
        <v>16.382000000000001</v>
      </c>
      <c r="I5039" s="1">
        <v>12.483000000000001</v>
      </c>
      <c r="J5039" s="1">
        <v>18.02</v>
      </c>
      <c r="K5039" s="1">
        <v>17.527999999999999</v>
      </c>
      <c r="L5039" s="1">
        <v>20.693999999999999</v>
      </c>
      <c r="M5039" s="1">
        <v>16.734999999999999</v>
      </c>
      <c r="N5039" s="1">
        <v>12.634</v>
      </c>
      <c r="O5039" s="1">
        <v>14.653</v>
      </c>
      <c r="P5039" s="1"/>
    </row>
    <row r="5040" spans="1:16" ht="13.5" x14ac:dyDescent="0.35">
      <c r="A5040" s="1">
        <v>5033</v>
      </c>
      <c r="B5040" s="1">
        <v>5033</v>
      </c>
      <c r="C5040" s="1">
        <v>5034</v>
      </c>
      <c r="D5040" s="1" t="s">
        <v>290</v>
      </c>
      <c r="E5040" s="12">
        <v>0.70833333333333337</v>
      </c>
      <c r="F5040" s="1">
        <v>0.55500000000000005</v>
      </c>
      <c r="G5040" s="1">
        <v>0.63700000000000001</v>
      </c>
      <c r="H5040" s="1">
        <v>0.46</v>
      </c>
      <c r="I5040" s="1">
        <v>0.35599999999999998</v>
      </c>
      <c r="J5040" s="1">
        <v>8.0549999999999997</v>
      </c>
      <c r="K5040" s="1">
        <v>0.46100000000000002</v>
      </c>
      <c r="L5040" s="1">
        <v>0.65600000000000003</v>
      </c>
      <c r="M5040" s="1">
        <v>0.46899999999999997</v>
      </c>
      <c r="N5040" s="1">
        <v>0.36</v>
      </c>
      <c r="O5040" s="1">
        <v>9.3420000000000005</v>
      </c>
      <c r="P5040" s="1"/>
    </row>
    <row r="5041" spans="1:16" ht="13.5" x14ac:dyDescent="0.35">
      <c r="A5041" s="1">
        <v>5034</v>
      </c>
      <c r="B5041" s="1">
        <v>5034</v>
      </c>
      <c r="C5041" s="1">
        <v>5035</v>
      </c>
      <c r="D5041" s="1" t="s">
        <v>290</v>
      </c>
      <c r="E5041" s="12">
        <v>0.75</v>
      </c>
      <c r="F5041" s="1">
        <v>9.7899999999999991</v>
      </c>
      <c r="G5041" s="1">
        <v>12.738</v>
      </c>
      <c r="H5041" s="1">
        <v>8.1690000000000005</v>
      </c>
      <c r="I5041" s="1">
        <v>3.7040000000000002</v>
      </c>
      <c r="J5041" s="1">
        <v>40.238</v>
      </c>
      <c r="K5041" s="1">
        <v>9.5359999999999996</v>
      </c>
      <c r="L5041" s="1">
        <v>13.388999999999999</v>
      </c>
      <c r="M5041" s="1">
        <v>8.5820000000000007</v>
      </c>
      <c r="N5041" s="1">
        <v>3.8849999999999998</v>
      </c>
      <c r="O5041" s="1">
        <v>8.6820000000000004</v>
      </c>
      <c r="P5041" s="1"/>
    </row>
    <row r="5042" spans="1:16" ht="13.5" x14ac:dyDescent="0.35">
      <c r="A5042" s="1">
        <v>5035</v>
      </c>
      <c r="B5042" s="1">
        <v>5035</v>
      </c>
      <c r="C5042" s="1">
        <v>5036</v>
      </c>
      <c r="D5042" s="1" t="s">
        <v>290</v>
      </c>
      <c r="E5042" s="12">
        <v>0.79166666666666663</v>
      </c>
      <c r="F5042" s="1">
        <v>2.7810000000000001</v>
      </c>
      <c r="G5042" s="1">
        <v>3.4740000000000002</v>
      </c>
      <c r="H5042" s="1">
        <v>2.1859999999999999</v>
      </c>
      <c r="I5042" s="1">
        <v>0.86899999999999999</v>
      </c>
      <c r="J5042" s="1">
        <v>9.6489999999999991</v>
      </c>
      <c r="K5042" s="1">
        <v>2.552</v>
      </c>
      <c r="L5042" s="1">
        <v>3.6629999999999998</v>
      </c>
      <c r="M5042" s="1">
        <v>2.3090000000000002</v>
      </c>
      <c r="N5042" s="1">
        <v>0.92300000000000004</v>
      </c>
      <c r="O5042" s="1">
        <v>5.9359999999999999</v>
      </c>
      <c r="P5042" s="1"/>
    </row>
    <row r="5043" spans="1:16" ht="13.5" x14ac:dyDescent="0.35">
      <c r="A5043" s="1">
        <v>5036</v>
      </c>
      <c r="B5043" s="1">
        <v>5036</v>
      </c>
      <c r="C5043" s="1">
        <v>5037</v>
      </c>
      <c r="D5043" s="1" t="s">
        <v>290</v>
      </c>
      <c r="E5043" s="12">
        <v>0.83333333333333337</v>
      </c>
      <c r="F5043" s="1">
        <v>0.17100000000000001</v>
      </c>
      <c r="G5043" s="1">
        <v>0.309</v>
      </c>
      <c r="H5043" s="1">
        <v>0.14799999999999999</v>
      </c>
      <c r="I5043" s="1">
        <v>0.89400000000000002</v>
      </c>
      <c r="J5043" s="1">
        <v>14.442</v>
      </c>
      <c r="K5043" s="1">
        <v>0.26</v>
      </c>
      <c r="L5043" s="1">
        <v>0.33200000000000002</v>
      </c>
      <c r="M5043" s="1">
        <v>0.15</v>
      </c>
      <c r="N5043" s="1">
        <v>0.94599999999999995</v>
      </c>
      <c r="O5043" s="1">
        <v>3.6629999999999998</v>
      </c>
      <c r="P5043" s="1"/>
    </row>
    <row r="5044" spans="1:16" ht="13.5" x14ac:dyDescent="0.35">
      <c r="A5044" s="1">
        <v>5037</v>
      </c>
      <c r="B5044" s="1">
        <v>5037</v>
      </c>
      <c r="C5044" s="1">
        <v>5038</v>
      </c>
      <c r="D5044" s="1" t="s">
        <v>290</v>
      </c>
      <c r="E5044" s="12">
        <v>0.875</v>
      </c>
      <c r="F5044" s="1">
        <v>9.49</v>
      </c>
      <c r="G5044" s="1">
        <v>12.571999999999999</v>
      </c>
      <c r="H5044" s="1">
        <v>7.9859999999999998</v>
      </c>
      <c r="I5044" s="1">
        <v>3.3180000000000001</v>
      </c>
      <c r="J5044" s="1">
        <v>24.632000000000001</v>
      </c>
      <c r="K5044" s="1">
        <v>9.4559999999999995</v>
      </c>
      <c r="L5044" s="1">
        <v>13.233000000000001</v>
      </c>
      <c r="M5044" s="1">
        <v>8.4079999999999995</v>
      </c>
      <c r="N5044" s="1">
        <v>3.496</v>
      </c>
      <c r="O5044" s="1">
        <v>12.573</v>
      </c>
      <c r="P5044" s="1"/>
    </row>
    <row r="5045" spans="1:16" ht="13.5" x14ac:dyDescent="0.35">
      <c r="A5045" s="1">
        <v>5038</v>
      </c>
      <c r="B5045" s="1">
        <v>5038</v>
      </c>
      <c r="C5045" s="1">
        <v>5039</v>
      </c>
      <c r="D5045" s="1" t="s">
        <v>290</v>
      </c>
      <c r="E5045" s="12">
        <v>0.91666666666666663</v>
      </c>
      <c r="F5045" s="1">
        <v>5.3040000000000003</v>
      </c>
      <c r="G5045" s="1">
        <v>6.8159999999999998</v>
      </c>
      <c r="H5045" s="1">
        <v>4.4640000000000004</v>
      </c>
      <c r="I5045" s="1">
        <v>1.3180000000000001</v>
      </c>
      <c r="J5045" s="1">
        <v>9.6539999999999999</v>
      </c>
      <c r="K5045" s="1">
        <v>5.3339999999999996</v>
      </c>
      <c r="L5045" s="1">
        <v>7.1769999999999996</v>
      </c>
      <c r="M5045" s="1">
        <v>4.7030000000000003</v>
      </c>
      <c r="N5045" s="1">
        <v>1.393</v>
      </c>
      <c r="O5045" s="1">
        <v>5.76</v>
      </c>
      <c r="P5045" s="1"/>
    </row>
    <row r="5046" spans="1:16" ht="13.5" x14ac:dyDescent="0.35">
      <c r="A5046" s="1">
        <v>5039</v>
      </c>
      <c r="B5046" s="1">
        <v>5039</v>
      </c>
      <c r="C5046" s="1">
        <v>5040</v>
      </c>
      <c r="D5046" s="1" t="s">
        <v>290</v>
      </c>
      <c r="E5046" s="12">
        <v>0.95833333333333337</v>
      </c>
      <c r="F5046" s="1">
        <v>21.466999999999999</v>
      </c>
      <c r="G5046" s="1">
        <v>26.873000000000001</v>
      </c>
      <c r="H5046" s="1">
        <v>18.193000000000001</v>
      </c>
      <c r="I5046" s="1">
        <v>4.4610000000000003</v>
      </c>
      <c r="J5046" s="1">
        <v>38.116999999999997</v>
      </c>
      <c r="K5046" s="1">
        <v>21.491</v>
      </c>
      <c r="L5046" s="1">
        <v>28.266999999999999</v>
      </c>
      <c r="M5046" s="1">
        <v>19.135000000000002</v>
      </c>
      <c r="N5046" s="1">
        <v>4.6879999999999997</v>
      </c>
      <c r="O5046" s="1">
        <v>9.8369999999999997</v>
      </c>
      <c r="P5046" s="1"/>
    </row>
    <row r="5047" spans="1:16" ht="13.5" x14ac:dyDescent="0.35">
      <c r="A5047" s="1">
        <v>5040</v>
      </c>
      <c r="B5047" s="1">
        <v>5040</v>
      </c>
      <c r="C5047" s="1">
        <v>5041</v>
      </c>
      <c r="D5047" s="1" t="s">
        <v>291</v>
      </c>
      <c r="E5047" s="12">
        <v>0</v>
      </c>
      <c r="F5047" s="1">
        <v>7.0350000000000001</v>
      </c>
      <c r="G5047" s="1">
        <v>9.1790000000000003</v>
      </c>
      <c r="H5047" s="1">
        <v>5.9690000000000003</v>
      </c>
      <c r="I5047" s="1">
        <v>2.0510000000000002</v>
      </c>
      <c r="J5047" s="1">
        <v>26.6</v>
      </c>
      <c r="K5047" s="1">
        <v>7.0149999999999997</v>
      </c>
      <c r="L5047" s="1">
        <v>9.6609999999999996</v>
      </c>
      <c r="M5047" s="1">
        <v>6.2850000000000001</v>
      </c>
      <c r="N5047" s="1">
        <v>2.1629999999999998</v>
      </c>
      <c r="O5047" s="1">
        <v>3.4790000000000001</v>
      </c>
      <c r="P5047" s="1"/>
    </row>
    <row r="5048" spans="1:16" ht="13.5" x14ac:dyDescent="0.35">
      <c r="A5048" s="1">
        <v>5041</v>
      </c>
      <c r="B5048" s="1">
        <v>5041</v>
      </c>
      <c r="C5048" s="1">
        <v>5042</v>
      </c>
      <c r="D5048" s="1" t="s">
        <v>291</v>
      </c>
      <c r="E5048" s="12">
        <v>4.1666666666666664E-2</v>
      </c>
      <c r="F5048" s="1">
        <v>7.5069999999999997</v>
      </c>
      <c r="G5048" s="1">
        <v>9.2810000000000006</v>
      </c>
      <c r="H5048" s="1">
        <v>6.3390000000000004</v>
      </c>
      <c r="I5048" s="1">
        <v>1.226</v>
      </c>
      <c r="J5048" s="1">
        <v>19.314</v>
      </c>
      <c r="K5048" s="1">
        <v>7.4720000000000004</v>
      </c>
      <c r="L5048" s="1">
        <v>9.7710000000000008</v>
      </c>
      <c r="M5048" s="1">
        <v>6.6760000000000002</v>
      </c>
      <c r="N5048" s="1">
        <v>1.296</v>
      </c>
      <c r="O5048" s="1">
        <v>7.0140000000000002</v>
      </c>
      <c r="P5048" s="1"/>
    </row>
    <row r="5049" spans="1:16" ht="13.5" x14ac:dyDescent="0.35">
      <c r="A5049" s="1">
        <v>5042</v>
      </c>
      <c r="B5049" s="1">
        <v>5042</v>
      </c>
      <c r="C5049" s="1">
        <v>5043</v>
      </c>
      <c r="D5049" s="1" t="s">
        <v>291</v>
      </c>
      <c r="E5049" s="12">
        <v>8.3333333333333329E-2</v>
      </c>
      <c r="F5049" s="1">
        <v>7.0369999999999999</v>
      </c>
      <c r="G5049" s="1">
        <v>7.6429999999999998</v>
      </c>
      <c r="H5049" s="1">
        <v>5.8879999999999999</v>
      </c>
      <c r="I5049" s="1">
        <v>0.71199999999999997</v>
      </c>
      <c r="J5049" s="1">
        <v>0.108</v>
      </c>
      <c r="K5049" s="1">
        <v>7.04</v>
      </c>
      <c r="L5049" s="1">
        <v>8.0350000000000001</v>
      </c>
      <c r="M5049" s="1">
        <v>6.1879999999999997</v>
      </c>
      <c r="N5049" s="1">
        <v>0.755</v>
      </c>
      <c r="O5049" s="1">
        <v>0.108</v>
      </c>
      <c r="P5049" s="1"/>
    </row>
    <row r="5050" spans="1:16" ht="13.5" x14ac:dyDescent="0.35">
      <c r="A5050" s="1">
        <v>5043</v>
      </c>
      <c r="B5050" s="1">
        <v>5043</v>
      </c>
      <c r="C5050" s="1">
        <v>5044</v>
      </c>
      <c r="D5050" s="1" t="s">
        <v>291</v>
      </c>
      <c r="E5050" s="12">
        <v>0.125</v>
      </c>
      <c r="F5050" s="1">
        <v>16.745999999999999</v>
      </c>
      <c r="G5050" s="1">
        <v>18.763000000000002</v>
      </c>
      <c r="H5050" s="1">
        <v>14.058</v>
      </c>
      <c r="I5050" s="1">
        <v>0.76700000000000002</v>
      </c>
      <c r="J5050" s="1">
        <v>0.13100000000000001</v>
      </c>
      <c r="K5050" s="1">
        <v>16.791</v>
      </c>
      <c r="L5050" s="1">
        <v>19.733000000000001</v>
      </c>
      <c r="M5050" s="1">
        <v>14.782</v>
      </c>
      <c r="N5050" s="1">
        <v>0.81399999999999995</v>
      </c>
      <c r="O5050" s="1">
        <v>0.13</v>
      </c>
      <c r="P5050" s="1"/>
    </row>
    <row r="5051" spans="1:16" ht="13.5" x14ac:dyDescent="0.35">
      <c r="A5051" s="1">
        <v>5044</v>
      </c>
      <c r="B5051" s="1">
        <v>5044</v>
      </c>
      <c r="C5051" s="1">
        <v>5045</v>
      </c>
      <c r="D5051" s="1" t="s">
        <v>291</v>
      </c>
      <c r="E5051" s="12">
        <v>0.16666666666666666</v>
      </c>
      <c r="F5051" s="1">
        <v>11.073</v>
      </c>
      <c r="G5051" s="1">
        <v>12.321</v>
      </c>
      <c r="H5051" s="1">
        <v>9.2629999999999999</v>
      </c>
      <c r="I5051" s="1">
        <v>1.0569999999999999</v>
      </c>
      <c r="J5051" s="1">
        <v>0.20100000000000001</v>
      </c>
      <c r="K5051" s="1">
        <v>11.083</v>
      </c>
      <c r="L5051" s="1">
        <v>12.974</v>
      </c>
      <c r="M5051" s="1">
        <v>9.7569999999999997</v>
      </c>
      <c r="N5051" s="1">
        <v>1.099</v>
      </c>
      <c r="O5051" s="1">
        <v>0.97799999999999998</v>
      </c>
      <c r="P5051" s="1"/>
    </row>
    <row r="5052" spans="1:16" ht="13.5" x14ac:dyDescent="0.35">
      <c r="A5052" s="1">
        <v>5045</v>
      </c>
      <c r="B5052" s="1">
        <v>5045</v>
      </c>
      <c r="C5052" s="1">
        <v>5046</v>
      </c>
      <c r="D5052" s="1" t="s">
        <v>291</v>
      </c>
      <c r="E5052" s="12">
        <v>0.20833333333333334</v>
      </c>
      <c r="F5052" s="1">
        <v>22.024999999999999</v>
      </c>
      <c r="G5052" s="1">
        <v>25.629000000000001</v>
      </c>
      <c r="H5052" s="1">
        <v>18.331</v>
      </c>
      <c r="I5052" s="1">
        <v>0.70699999999999996</v>
      </c>
      <c r="J5052" s="1">
        <v>0.14899999999999999</v>
      </c>
      <c r="K5052" s="1">
        <v>22.013999999999999</v>
      </c>
      <c r="L5052" s="1">
        <v>26.97</v>
      </c>
      <c r="M5052" s="1">
        <v>19.292000000000002</v>
      </c>
      <c r="N5052" s="1">
        <v>0.75</v>
      </c>
      <c r="O5052" s="1">
        <v>0.629</v>
      </c>
      <c r="P5052" s="1"/>
    </row>
    <row r="5053" spans="1:16" ht="13.5" x14ac:dyDescent="0.35">
      <c r="A5053" s="1">
        <v>5046</v>
      </c>
      <c r="B5053" s="1">
        <v>5046</v>
      </c>
      <c r="C5053" s="1">
        <v>5047</v>
      </c>
      <c r="D5053" s="1" t="s">
        <v>291</v>
      </c>
      <c r="E5053" s="12">
        <v>0.25</v>
      </c>
      <c r="F5053" s="1">
        <v>2.9620000000000002</v>
      </c>
      <c r="G5053" s="1">
        <v>3.6</v>
      </c>
      <c r="H5053" s="1">
        <v>2.4649999999999999</v>
      </c>
      <c r="I5053" s="1">
        <v>0.50900000000000001</v>
      </c>
      <c r="J5053" s="1">
        <v>4.2999999999999997E-2</v>
      </c>
      <c r="K5053" s="1">
        <v>2.9529999999999998</v>
      </c>
      <c r="L5053" s="1">
        <v>3.7850000000000001</v>
      </c>
      <c r="M5053" s="1">
        <v>2.5910000000000002</v>
      </c>
      <c r="N5053" s="1">
        <v>0.53300000000000003</v>
      </c>
      <c r="O5053" s="1">
        <v>2.133</v>
      </c>
      <c r="P5053" s="1"/>
    </row>
    <row r="5054" spans="1:16" ht="13.5" x14ac:dyDescent="0.35">
      <c r="A5054" s="1">
        <v>5047</v>
      </c>
      <c r="B5054" s="1">
        <v>5047</v>
      </c>
      <c r="C5054" s="1">
        <v>5048</v>
      </c>
      <c r="D5054" s="1" t="s">
        <v>291</v>
      </c>
      <c r="E5054" s="12">
        <v>0.29166666666666669</v>
      </c>
      <c r="F5054" s="1">
        <v>5.3150000000000004</v>
      </c>
      <c r="G5054" s="1">
        <v>9.1419999999999995</v>
      </c>
      <c r="H5054" s="1">
        <v>2.7160000000000002</v>
      </c>
      <c r="I5054" s="1">
        <v>5.7729999999999997</v>
      </c>
      <c r="J5054" s="1">
        <v>0.127</v>
      </c>
      <c r="K5054" s="1">
        <v>5.27</v>
      </c>
      <c r="L5054" s="1">
        <v>10.105</v>
      </c>
      <c r="M5054" s="1">
        <v>3.3450000000000002</v>
      </c>
      <c r="N5054" s="1">
        <v>5.5869999999999997</v>
      </c>
      <c r="O5054" s="1">
        <v>0.97299999999999998</v>
      </c>
      <c r="P5054" s="1"/>
    </row>
    <row r="5055" spans="1:16" ht="13.5" x14ac:dyDescent="0.35">
      <c r="A5055" s="1">
        <v>5048</v>
      </c>
      <c r="B5055" s="1">
        <v>5048</v>
      </c>
      <c r="C5055" s="1">
        <v>5049</v>
      </c>
      <c r="D5055" s="1" t="s">
        <v>291</v>
      </c>
      <c r="E5055" s="12">
        <v>0.33333333333333331</v>
      </c>
      <c r="F5055" s="1">
        <v>8.718</v>
      </c>
      <c r="G5055" s="1">
        <v>10.169</v>
      </c>
      <c r="H5055" s="1">
        <v>7.1449999999999996</v>
      </c>
      <c r="I5055" s="1">
        <v>0.26</v>
      </c>
      <c r="J5055" s="1">
        <v>0.49299999999999999</v>
      </c>
      <c r="K5055" s="1">
        <v>8.7710000000000008</v>
      </c>
      <c r="L5055" s="1">
        <v>10.699</v>
      </c>
      <c r="M5055" s="1">
        <v>7.5170000000000003</v>
      </c>
      <c r="N5055" s="1">
        <v>0.27400000000000002</v>
      </c>
      <c r="O5055" s="1">
        <v>9.5000000000000001E-2</v>
      </c>
      <c r="P5055" s="1"/>
    </row>
    <row r="5056" spans="1:16" ht="13.5" x14ac:dyDescent="0.35">
      <c r="A5056" s="1">
        <v>5049</v>
      </c>
      <c r="B5056" s="1">
        <v>5049</v>
      </c>
      <c r="C5056" s="1">
        <v>5050</v>
      </c>
      <c r="D5056" s="1" t="s">
        <v>291</v>
      </c>
      <c r="E5056" s="12">
        <v>0.375</v>
      </c>
      <c r="F5056" s="1">
        <v>18.079000000000001</v>
      </c>
      <c r="G5056" s="1">
        <v>22.247</v>
      </c>
      <c r="H5056" s="1">
        <v>14.858000000000001</v>
      </c>
      <c r="I5056" s="1">
        <v>3.246</v>
      </c>
      <c r="J5056" s="1">
        <v>9.8260000000000005</v>
      </c>
      <c r="K5056" s="1">
        <v>18.106000000000002</v>
      </c>
      <c r="L5056" s="1">
        <v>23.401</v>
      </c>
      <c r="M5056" s="1">
        <v>15.627000000000001</v>
      </c>
      <c r="N5056" s="1">
        <v>3.41</v>
      </c>
      <c r="O5056" s="1">
        <v>3.2440000000000002</v>
      </c>
      <c r="P5056" s="1"/>
    </row>
    <row r="5057" spans="1:16" ht="13.5" x14ac:dyDescent="0.35">
      <c r="A5057" s="1">
        <v>5050</v>
      </c>
      <c r="B5057" s="1">
        <v>5050</v>
      </c>
      <c r="C5057" s="1">
        <v>5051</v>
      </c>
      <c r="D5057" s="1" t="s">
        <v>291</v>
      </c>
      <c r="E5057" s="12">
        <v>0.41666666666666669</v>
      </c>
      <c r="F5057" s="1">
        <v>8.6669999999999998</v>
      </c>
      <c r="G5057" s="1">
        <v>10.525</v>
      </c>
      <c r="H5057" s="1">
        <v>7.33</v>
      </c>
      <c r="I5057" s="1">
        <v>1.61</v>
      </c>
      <c r="J5057" s="1">
        <v>0.44500000000000001</v>
      </c>
      <c r="K5057" s="1">
        <v>8.6989999999999998</v>
      </c>
      <c r="L5057" s="1">
        <v>11.05</v>
      </c>
      <c r="M5057" s="1">
        <v>7.6879999999999997</v>
      </c>
      <c r="N5057" s="1">
        <v>1.671</v>
      </c>
      <c r="O5057" s="1">
        <v>9.8190000000000008</v>
      </c>
      <c r="P5057" s="1"/>
    </row>
    <row r="5058" spans="1:16" ht="13.5" x14ac:dyDescent="0.35">
      <c r="A5058" s="1">
        <v>5051</v>
      </c>
      <c r="B5058" s="1">
        <v>5051</v>
      </c>
      <c r="C5058" s="1">
        <v>5052</v>
      </c>
      <c r="D5058" s="1" t="s">
        <v>291</v>
      </c>
      <c r="E5058" s="12">
        <v>0.45833333333333331</v>
      </c>
      <c r="F5058" s="1">
        <v>6.306</v>
      </c>
      <c r="G5058" s="1">
        <v>8.4570000000000007</v>
      </c>
      <c r="H5058" s="1">
        <v>5.1280000000000001</v>
      </c>
      <c r="I5058" s="1">
        <v>1.82</v>
      </c>
      <c r="J5058" s="1">
        <v>9.7129999999999992</v>
      </c>
      <c r="K5058" s="1">
        <v>6.141</v>
      </c>
      <c r="L5058" s="1">
        <v>8.94</v>
      </c>
      <c r="M5058" s="1">
        <v>5.4379999999999997</v>
      </c>
      <c r="N5058" s="1">
        <v>1.958</v>
      </c>
      <c r="O5058" s="1">
        <v>1.3979999999999999</v>
      </c>
      <c r="P5058" s="1"/>
    </row>
    <row r="5059" spans="1:16" ht="13.5" x14ac:dyDescent="0.35">
      <c r="A5059" s="1">
        <v>5052</v>
      </c>
      <c r="B5059" s="1">
        <v>5052</v>
      </c>
      <c r="C5059" s="1">
        <v>5053</v>
      </c>
      <c r="D5059" s="1" t="s">
        <v>291</v>
      </c>
      <c r="E5059" s="12">
        <v>0.5</v>
      </c>
      <c r="F5059" s="1">
        <v>39.521999999999998</v>
      </c>
      <c r="G5059" s="1">
        <v>50.168999999999997</v>
      </c>
      <c r="H5059" s="1">
        <v>31.913</v>
      </c>
      <c r="I5059" s="1">
        <v>13.561</v>
      </c>
      <c r="J5059" s="1">
        <v>36.683</v>
      </c>
      <c r="K5059" s="1">
        <v>37.637</v>
      </c>
      <c r="L5059" s="1">
        <v>52.829000000000001</v>
      </c>
      <c r="M5059" s="1">
        <v>33.622999999999998</v>
      </c>
      <c r="N5059" s="1">
        <v>14.316000000000001</v>
      </c>
      <c r="O5059" s="1">
        <v>26.103000000000002</v>
      </c>
      <c r="P5059" s="1"/>
    </row>
    <row r="5060" spans="1:16" ht="13.5" x14ac:dyDescent="0.35">
      <c r="A5060" s="1">
        <v>5053</v>
      </c>
      <c r="B5060" s="1">
        <v>5053</v>
      </c>
      <c r="C5060" s="1">
        <v>5054</v>
      </c>
      <c r="D5060" s="1" t="s">
        <v>291</v>
      </c>
      <c r="E5060" s="12">
        <v>0.54166666666666663</v>
      </c>
      <c r="F5060" s="1">
        <v>18.863</v>
      </c>
      <c r="G5060" s="1">
        <v>23.945</v>
      </c>
      <c r="H5060" s="1">
        <v>15.571999999999999</v>
      </c>
      <c r="I5060" s="1">
        <v>7.12</v>
      </c>
      <c r="J5060" s="1">
        <v>5.4329999999999998</v>
      </c>
      <c r="K5060" s="1">
        <v>17.385999999999999</v>
      </c>
      <c r="L5060" s="1">
        <v>25.146999999999998</v>
      </c>
      <c r="M5060" s="1">
        <v>16.338999999999999</v>
      </c>
      <c r="N5060" s="1">
        <v>7.4470000000000001</v>
      </c>
      <c r="O5060" s="1">
        <v>18.809999999999999</v>
      </c>
      <c r="P5060" s="1"/>
    </row>
    <row r="5061" spans="1:16" ht="13.5" x14ac:dyDescent="0.35">
      <c r="A5061" s="1">
        <v>5054</v>
      </c>
      <c r="B5061" s="1">
        <v>5054</v>
      </c>
      <c r="C5061" s="1">
        <v>5055</v>
      </c>
      <c r="D5061" s="1" t="s">
        <v>291</v>
      </c>
      <c r="E5061" s="12">
        <v>0.58333333333333337</v>
      </c>
      <c r="F5061" s="1">
        <v>29.248000000000001</v>
      </c>
      <c r="G5061" s="1">
        <v>36.954000000000001</v>
      </c>
      <c r="H5061" s="1">
        <v>23.742000000000001</v>
      </c>
      <c r="I5061" s="1">
        <v>10.534000000000001</v>
      </c>
      <c r="J5061" s="1">
        <v>54.101999999999997</v>
      </c>
      <c r="K5061" s="1">
        <v>28.631</v>
      </c>
      <c r="L5061" s="1">
        <v>38.848999999999997</v>
      </c>
      <c r="M5061" s="1">
        <v>24.95</v>
      </c>
      <c r="N5061" s="1">
        <v>11.054</v>
      </c>
      <c r="O5061" s="1">
        <v>10.919</v>
      </c>
      <c r="P5061" s="1"/>
    </row>
    <row r="5062" spans="1:16" ht="13.5" x14ac:dyDescent="0.35">
      <c r="A5062" s="1">
        <v>5055</v>
      </c>
      <c r="B5062" s="1">
        <v>5055</v>
      </c>
      <c r="C5062" s="1">
        <v>5056</v>
      </c>
      <c r="D5062" s="1" t="s">
        <v>291</v>
      </c>
      <c r="E5062" s="12">
        <v>0.625</v>
      </c>
      <c r="F5062" s="1">
        <v>2.6850000000000001</v>
      </c>
      <c r="G5062" s="1">
        <v>3.5680000000000001</v>
      </c>
      <c r="H5062" s="1">
        <v>2.1659999999999999</v>
      </c>
      <c r="I5062" s="1">
        <v>1.389</v>
      </c>
      <c r="J5062" s="1">
        <v>6.3780000000000001</v>
      </c>
      <c r="K5062" s="1">
        <v>2.6589999999999998</v>
      </c>
      <c r="L5062" s="1">
        <v>3.7559999999999998</v>
      </c>
      <c r="M5062" s="1">
        <v>2.2810000000000001</v>
      </c>
      <c r="N5062" s="1">
        <v>1.4630000000000001</v>
      </c>
      <c r="O5062" s="1">
        <v>0.11700000000000001</v>
      </c>
      <c r="P5062" s="1"/>
    </row>
    <row r="5063" spans="1:16" ht="13.5" x14ac:dyDescent="0.35">
      <c r="A5063" s="1">
        <v>5056</v>
      </c>
      <c r="B5063" s="1">
        <v>5056</v>
      </c>
      <c r="C5063" s="1">
        <v>5057</v>
      </c>
      <c r="D5063" s="1" t="s">
        <v>291</v>
      </c>
      <c r="E5063" s="12">
        <v>0.66666666666666663</v>
      </c>
      <c r="F5063" s="1">
        <v>35.875</v>
      </c>
      <c r="G5063" s="1">
        <v>40.566000000000003</v>
      </c>
      <c r="H5063" s="1">
        <v>27.433</v>
      </c>
      <c r="I5063" s="1">
        <v>22.58</v>
      </c>
      <c r="J5063" s="1">
        <v>50.155000000000001</v>
      </c>
      <c r="K5063" s="1">
        <v>36.276000000000003</v>
      </c>
      <c r="L5063" s="1">
        <v>42.161999999999999</v>
      </c>
      <c r="M5063" s="1">
        <v>28.346</v>
      </c>
      <c r="N5063" s="1">
        <v>23.24</v>
      </c>
      <c r="O5063" s="1">
        <v>37.167000000000002</v>
      </c>
      <c r="P5063" s="1"/>
    </row>
    <row r="5064" spans="1:16" ht="13.5" x14ac:dyDescent="0.35">
      <c r="A5064" s="1">
        <v>5057</v>
      </c>
      <c r="B5064" s="1">
        <v>5057</v>
      </c>
      <c r="C5064" s="1">
        <v>5058</v>
      </c>
      <c r="D5064" s="1" t="s">
        <v>291</v>
      </c>
      <c r="E5064" s="12">
        <v>0.70833333333333337</v>
      </c>
      <c r="F5064" s="1">
        <v>2.15</v>
      </c>
      <c r="G5064" s="1">
        <v>6.0839999999999996</v>
      </c>
      <c r="H5064" s="1">
        <v>4.3879999999999999</v>
      </c>
      <c r="I5064" s="1">
        <v>0.69399999999999995</v>
      </c>
      <c r="J5064" s="1">
        <v>15.744</v>
      </c>
      <c r="K5064" s="1">
        <v>2.1579999999999999</v>
      </c>
      <c r="L5064" s="1">
        <v>6.3659999999999997</v>
      </c>
      <c r="M5064" s="1">
        <v>4.5819999999999999</v>
      </c>
      <c r="N5064" s="1">
        <v>0.69499999999999995</v>
      </c>
      <c r="O5064" s="1">
        <v>19.297999999999998</v>
      </c>
      <c r="P5064" s="1"/>
    </row>
    <row r="5065" spans="1:16" ht="13.5" x14ac:dyDescent="0.35">
      <c r="A5065" s="1">
        <v>5058</v>
      </c>
      <c r="B5065" s="1">
        <v>5058</v>
      </c>
      <c r="C5065" s="1">
        <v>5059</v>
      </c>
      <c r="D5065" s="1" t="s">
        <v>291</v>
      </c>
      <c r="E5065" s="12">
        <v>0.75</v>
      </c>
      <c r="F5065" s="1">
        <v>29.69</v>
      </c>
      <c r="G5065" s="1">
        <v>39.197000000000003</v>
      </c>
      <c r="H5065" s="1">
        <v>22.966999999999999</v>
      </c>
      <c r="I5065" s="1">
        <v>13.643000000000001</v>
      </c>
      <c r="J5065" s="1">
        <v>29.768999999999998</v>
      </c>
      <c r="K5065" s="1">
        <v>30.073</v>
      </c>
      <c r="L5065" s="1">
        <v>41.265000000000001</v>
      </c>
      <c r="M5065" s="1">
        <v>24.19</v>
      </c>
      <c r="N5065" s="1">
        <v>14.38</v>
      </c>
      <c r="O5065" s="1">
        <v>45.564</v>
      </c>
      <c r="P5065" s="1"/>
    </row>
    <row r="5066" spans="1:16" ht="13.5" x14ac:dyDescent="0.35">
      <c r="A5066" s="1">
        <v>5059</v>
      </c>
      <c r="B5066" s="1">
        <v>5059</v>
      </c>
      <c r="C5066" s="1">
        <v>5060</v>
      </c>
      <c r="D5066" s="1" t="s">
        <v>291</v>
      </c>
      <c r="E5066" s="12">
        <v>0.79166666666666663</v>
      </c>
      <c r="F5066" s="1">
        <v>0.38200000000000001</v>
      </c>
      <c r="G5066" s="1">
        <v>0.311</v>
      </c>
      <c r="H5066" s="1">
        <v>0.311</v>
      </c>
      <c r="I5066" s="1">
        <v>0.311</v>
      </c>
      <c r="J5066" s="1">
        <v>0.311</v>
      </c>
      <c r="K5066" s="1">
        <v>0.32800000000000001</v>
      </c>
      <c r="L5066" s="1">
        <v>0.30499999999999999</v>
      </c>
      <c r="M5066" s="1">
        <v>0.30499999999999999</v>
      </c>
      <c r="N5066" s="1">
        <v>0.30499999999999999</v>
      </c>
      <c r="O5066" s="1">
        <v>0.30499999999999999</v>
      </c>
      <c r="P5066" s="1"/>
    </row>
    <row r="5067" spans="1:16" ht="13.5" x14ac:dyDescent="0.35">
      <c r="A5067" s="1">
        <v>5060</v>
      </c>
      <c r="B5067" s="1">
        <v>5060</v>
      </c>
      <c r="C5067" s="1">
        <v>5061</v>
      </c>
      <c r="D5067" s="1" t="s">
        <v>291</v>
      </c>
      <c r="E5067" s="12">
        <v>0.83333333333333337</v>
      </c>
      <c r="F5067" s="1">
        <v>11.095000000000001</v>
      </c>
      <c r="G5067" s="1">
        <v>14.667</v>
      </c>
      <c r="H5067" s="1">
        <v>9.2089999999999996</v>
      </c>
      <c r="I5067" s="1">
        <v>4.1340000000000003</v>
      </c>
      <c r="J5067" s="1">
        <v>18.145</v>
      </c>
      <c r="K5067" s="1">
        <v>11.018000000000001</v>
      </c>
      <c r="L5067" s="1">
        <v>15.417</v>
      </c>
      <c r="M5067" s="1">
        <v>9.6750000000000007</v>
      </c>
      <c r="N5067" s="1">
        <v>4.335</v>
      </c>
      <c r="O5067" s="1">
        <v>0.17399999999999999</v>
      </c>
      <c r="P5067" s="1"/>
    </row>
    <row r="5068" spans="1:16" ht="13.5" x14ac:dyDescent="0.35">
      <c r="A5068" s="1">
        <v>5061</v>
      </c>
      <c r="B5068" s="1">
        <v>5061</v>
      </c>
      <c r="C5068" s="1">
        <v>5062</v>
      </c>
      <c r="D5068" s="1" t="s">
        <v>291</v>
      </c>
      <c r="E5068" s="12">
        <v>0.875</v>
      </c>
      <c r="F5068" s="1">
        <v>4.734</v>
      </c>
      <c r="G5068" s="1">
        <v>6.3259999999999996</v>
      </c>
      <c r="H5068" s="1">
        <v>3.9420000000000002</v>
      </c>
      <c r="I5068" s="1">
        <v>1.78</v>
      </c>
      <c r="J5068" s="1">
        <v>17.388999999999999</v>
      </c>
      <c r="K5068" s="1">
        <v>4.7060000000000004</v>
      </c>
      <c r="L5068" s="1">
        <v>6.6449999999999996</v>
      </c>
      <c r="M5068" s="1">
        <v>4.1369999999999996</v>
      </c>
      <c r="N5068" s="1">
        <v>1.863</v>
      </c>
      <c r="O5068" s="1">
        <v>9.1999999999999998E-2</v>
      </c>
      <c r="P5068" s="1"/>
    </row>
    <row r="5069" spans="1:16" ht="13.5" x14ac:dyDescent="0.35">
      <c r="A5069" s="1">
        <v>5062</v>
      </c>
      <c r="B5069" s="1">
        <v>5062</v>
      </c>
      <c r="C5069" s="1">
        <v>5063</v>
      </c>
      <c r="D5069" s="1" t="s">
        <v>291</v>
      </c>
      <c r="E5069" s="12">
        <v>0.91666666666666663</v>
      </c>
      <c r="F5069" s="1">
        <v>18.021000000000001</v>
      </c>
      <c r="G5069" s="1">
        <v>22.44</v>
      </c>
      <c r="H5069" s="1">
        <v>15.006</v>
      </c>
      <c r="I5069" s="1">
        <v>3.2309999999999999</v>
      </c>
      <c r="J5069" s="1">
        <v>30.056999999999999</v>
      </c>
      <c r="K5069" s="1">
        <v>18.097999999999999</v>
      </c>
      <c r="L5069" s="1">
        <v>23.6</v>
      </c>
      <c r="M5069" s="1">
        <v>15.779</v>
      </c>
      <c r="N5069" s="1">
        <v>3.391</v>
      </c>
      <c r="O5069" s="1">
        <v>8.1000000000000003E-2</v>
      </c>
      <c r="P5069" s="1"/>
    </row>
    <row r="5070" spans="1:16" ht="13.5" x14ac:dyDescent="0.35">
      <c r="A5070" s="1">
        <v>5063</v>
      </c>
      <c r="B5070" s="1">
        <v>5063</v>
      </c>
      <c r="C5070" s="1">
        <v>5064</v>
      </c>
      <c r="D5070" s="1" t="s">
        <v>291</v>
      </c>
      <c r="E5070" s="12">
        <v>0.95833333333333337</v>
      </c>
      <c r="F5070" s="1">
        <v>12.75</v>
      </c>
      <c r="G5070" s="1">
        <v>16.678000000000001</v>
      </c>
      <c r="H5070" s="1">
        <v>10.721</v>
      </c>
      <c r="I5070" s="1">
        <v>3.4780000000000002</v>
      </c>
      <c r="J5070" s="1">
        <v>24.323</v>
      </c>
      <c r="K5070" s="1">
        <v>12.787000000000001</v>
      </c>
      <c r="L5070" s="1">
        <v>17.556999999999999</v>
      </c>
      <c r="M5070" s="1">
        <v>11.289</v>
      </c>
      <c r="N5070" s="1">
        <v>3.67</v>
      </c>
      <c r="O5070" s="1">
        <v>11.385999999999999</v>
      </c>
      <c r="P5070" s="1"/>
    </row>
    <row r="5071" spans="1:16" ht="13.5" x14ac:dyDescent="0.35">
      <c r="A5071" s="1">
        <v>5064</v>
      </c>
      <c r="B5071" s="1">
        <v>5064</v>
      </c>
      <c r="C5071" s="1">
        <v>5065</v>
      </c>
      <c r="D5071" s="1" t="s">
        <v>60</v>
      </c>
      <c r="E5071" s="12">
        <v>0</v>
      </c>
      <c r="F5071" s="1">
        <v>7.9770000000000003</v>
      </c>
      <c r="G5071" s="1">
        <v>9.1120000000000001</v>
      </c>
      <c r="H5071" s="1">
        <v>6.9569999999999999</v>
      </c>
      <c r="I5071" s="1">
        <v>1.036</v>
      </c>
      <c r="J5071" s="1">
        <v>15.121</v>
      </c>
      <c r="K5071" s="1">
        <v>8.0950000000000006</v>
      </c>
      <c r="L5071" s="1">
        <v>9.6010000000000009</v>
      </c>
      <c r="M5071" s="1">
        <v>7.3339999999999996</v>
      </c>
      <c r="N5071" s="1">
        <v>1.0760000000000001</v>
      </c>
      <c r="O5071" s="1">
        <v>6.4779999999999998</v>
      </c>
      <c r="P5071" s="1"/>
    </row>
    <row r="5072" spans="1:16" ht="13.5" x14ac:dyDescent="0.35">
      <c r="A5072" s="1">
        <v>5065</v>
      </c>
      <c r="B5072" s="1">
        <v>5065</v>
      </c>
      <c r="C5072" s="1">
        <v>5066</v>
      </c>
      <c r="D5072" s="1" t="s">
        <v>60</v>
      </c>
      <c r="E5072" s="12">
        <v>4.1666666666666664E-2</v>
      </c>
      <c r="F5072" s="1">
        <v>0.27200000000000002</v>
      </c>
      <c r="G5072" s="1">
        <v>0.441</v>
      </c>
      <c r="H5072" s="1">
        <v>0.47099999999999997</v>
      </c>
      <c r="I5072" s="1">
        <v>0.52500000000000002</v>
      </c>
      <c r="J5072" s="1">
        <v>25.222999999999999</v>
      </c>
      <c r="K5072" s="1">
        <v>0.56200000000000006</v>
      </c>
      <c r="L5072" s="1">
        <v>0.47699999999999998</v>
      </c>
      <c r="M5072" s="1">
        <v>0.50800000000000001</v>
      </c>
      <c r="N5072" s="1">
        <v>0.53900000000000003</v>
      </c>
      <c r="O5072" s="1">
        <v>17.309000000000001</v>
      </c>
      <c r="P5072" s="1"/>
    </row>
    <row r="5073" spans="1:16" ht="13.5" x14ac:dyDescent="0.35">
      <c r="A5073" s="1">
        <v>5066</v>
      </c>
      <c r="B5073" s="1">
        <v>5066</v>
      </c>
      <c r="C5073" s="1">
        <v>5067</v>
      </c>
      <c r="D5073" s="1" t="s">
        <v>60</v>
      </c>
      <c r="E5073" s="12">
        <v>8.3333333333333329E-2</v>
      </c>
      <c r="F5073" s="1">
        <v>0.65500000000000003</v>
      </c>
      <c r="G5073" s="1">
        <v>0.60599999999999998</v>
      </c>
      <c r="H5073" s="1">
        <v>0.69899999999999995</v>
      </c>
      <c r="I5073" s="1">
        <v>0.57899999999999996</v>
      </c>
      <c r="J5073" s="1">
        <v>0.18099999999999999</v>
      </c>
      <c r="K5073" s="1">
        <v>0.68700000000000006</v>
      </c>
      <c r="L5073" s="1">
        <v>0.626</v>
      </c>
      <c r="M5073" s="1">
        <v>0.72399999999999998</v>
      </c>
      <c r="N5073" s="1">
        <v>0.62</v>
      </c>
      <c r="O5073" s="1">
        <v>6.5830000000000002</v>
      </c>
      <c r="P5073" s="1"/>
    </row>
    <row r="5074" spans="1:16" ht="13.5" x14ac:dyDescent="0.35">
      <c r="A5074" s="1">
        <v>5067</v>
      </c>
      <c r="B5074" s="1">
        <v>5067</v>
      </c>
      <c r="C5074" s="1">
        <v>5068</v>
      </c>
      <c r="D5074" s="1" t="s">
        <v>60</v>
      </c>
      <c r="E5074" s="12">
        <v>0.125</v>
      </c>
      <c r="F5074" s="1">
        <v>31.544</v>
      </c>
      <c r="G5074" s="1">
        <v>41.012999999999998</v>
      </c>
      <c r="H5074" s="1">
        <v>25.440999999999999</v>
      </c>
      <c r="I5074" s="1">
        <v>8.3019999999999996</v>
      </c>
      <c r="J5074" s="1">
        <v>0.185</v>
      </c>
      <c r="K5074" s="1">
        <v>31.861999999999998</v>
      </c>
      <c r="L5074" s="1">
        <v>43.136000000000003</v>
      </c>
      <c r="M5074" s="1">
        <v>26.754000000000001</v>
      </c>
      <c r="N5074" s="1">
        <v>8.7219999999999995</v>
      </c>
      <c r="O5074" s="1">
        <v>0.83699999999999997</v>
      </c>
      <c r="P5074" s="1"/>
    </row>
    <row r="5075" spans="1:16" ht="13.5" x14ac:dyDescent="0.35">
      <c r="A5075" s="1">
        <v>5068</v>
      </c>
      <c r="B5075" s="1">
        <v>5068</v>
      </c>
      <c r="C5075" s="1">
        <v>5069</v>
      </c>
      <c r="D5075" s="1" t="s">
        <v>60</v>
      </c>
      <c r="E5075" s="12">
        <v>0.16666666666666666</v>
      </c>
      <c r="F5075" s="1">
        <v>15.647</v>
      </c>
      <c r="G5075" s="1">
        <v>22.085999999999999</v>
      </c>
      <c r="H5075" s="1">
        <v>12.34</v>
      </c>
      <c r="I5075" s="1">
        <v>7.883</v>
      </c>
      <c r="J5075" s="1">
        <v>0.18</v>
      </c>
      <c r="K5075" s="1">
        <v>15.54</v>
      </c>
      <c r="L5075" s="1">
        <v>23.245999999999999</v>
      </c>
      <c r="M5075" s="1">
        <v>12.993</v>
      </c>
      <c r="N5075" s="1">
        <v>8.3049999999999997</v>
      </c>
      <c r="O5075" s="1">
        <v>5.2050000000000001</v>
      </c>
      <c r="P5075" s="1"/>
    </row>
    <row r="5076" spans="1:16" ht="13.5" x14ac:dyDescent="0.35">
      <c r="A5076" s="1">
        <v>5069</v>
      </c>
      <c r="B5076" s="1">
        <v>5069</v>
      </c>
      <c r="C5076" s="1">
        <v>5070</v>
      </c>
      <c r="D5076" s="1" t="s">
        <v>60</v>
      </c>
      <c r="E5076" s="12">
        <v>0.20833333333333334</v>
      </c>
      <c r="F5076" s="1">
        <v>27.747</v>
      </c>
      <c r="G5076" s="1">
        <v>35.04</v>
      </c>
      <c r="H5076" s="1">
        <v>22.113</v>
      </c>
      <c r="I5076" s="1">
        <v>5.3730000000000002</v>
      </c>
      <c r="J5076" s="1">
        <v>0.22500000000000001</v>
      </c>
      <c r="K5076" s="1">
        <v>27.762</v>
      </c>
      <c r="L5076" s="1">
        <v>36.877000000000002</v>
      </c>
      <c r="M5076" s="1">
        <v>23.277999999999999</v>
      </c>
      <c r="N5076" s="1">
        <v>5.665</v>
      </c>
      <c r="O5076" s="1">
        <v>0.224</v>
      </c>
      <c r="P5076" s="1"/>
    </row>
    <row r="5077" spans="1:16" ht="13.5" x14ac:dyDescent="0.35">
      <c r="A5077" s="1">
        <v>5070</v>
      </c>
      <c r="B5077" s="1">
        <v>5070</v>
      </c>
      <c r="C5077" s="1">
        <v>5071</v>
      </c>
      <c r="D5077" s="1" t="s">
        <v>60</v>
      </c>
      <c r="E5077" s="12">
        <v>0.25</v>
      </c>
      <c r="F5077" s="1">
        <v>0.37</v>
      </c>
      <c r="G5077" s="1">
        <v>0.23899999999999999</v>
      </c>
      <c r="H5077" s="1">
        <v>0.23899999999999999</v>
      </c>
      <c r="I5077" s="1">
        <v>0.23899999999999999</v>
      </c>
      <c r="J5077" s="1">
        <v>0.23899999999999999</v>
      </c>
      <c r="K5077" s="1">
        <v>0.25800000000000001</v>
      </c>
      <c r="L5077" s="1">
        <v>0.23799999999999999</v>
      </c>
      <c r="M5077" s="1">
        <v>0.23799999999999999</v>
      </c>
      <c r="N5077" s="1">
        <v>0.23799999999999999</v>
      </c>
      <c r="O5077" s="1">
        <v>0.23799999999999999</v>
      </c>
      <c r="P5077" s="1"/>
    </row>
    <row r="5078" spans="1:16" ht="13.5" x14ac:dyDescent="0.35">
      <c r="A5078" s="1">
        <v>5071</v>
      </c>
      <c r="B5078" s="1">
        <v>5071</v>
      </c>
      <c r="C5078" s="1">
        <v>5072</v>
      </c>
      <c r="D5078" s="1" t="s">
        <v>60</v>
      </c>
      <c r="E5078" s="12">
        <v>0.29166666666666669</v>
      </c>
      <c r="F5078" s="1">
        <v>3.9809999999999999</v>
      </c>
      <c r="G5078" s="1">
        <v>2.4510000000000001</v>
      </c>
      <c r="H5078" s="1">
        <v>5.0709999999999997</v>
      </c>
      <c r="I5078" s="1">
        <v>7.9089999999999998</v>
      </c>
      <c r="J5078" s="1">
        <v>9.1940000000000008</v>
      </c>
      <c r="K5078" s="1">
        <v>3.9820000000000002</v>
      </c>
      <c r="L5078" s="1">
        <v>2.101</v>
      </c>
      <c r="M5078" s="1">
        <v>4.8570000000000002</v>
      </c>
      <c r="N5078" s="1">
        <v>7.843</v>
      </c>
      <c r="O5078" s="1">
        <v>7.4050000000000002</v>
      </c>
      <c r="P5078" s="1"/>
    </row>
    <row r="5079" spans="1:16" ht="13.5" x14ac:dyDescent="0.35">
      <c r="A5079" s="1">
        <v>5072</v>
      </c>
      <c r="B5079" s="1">
        <v>5072</v>
      </c>
      <c r="C5079" s="1">
        <v>5073</v>
      </c>
      <c r="D5079" s="1" t="s">
        <v>60</v>
      </c>
      <c r="E5079" s="12">
        <v>0.33333333333333331</v>
      </c>
      <c r="F5079" s="1">
        <v>16.244</v>
      </c>
      <c r="G5079" s="1">
        <v>19.925000000000001</v>
      </c>
      <c r="H5079" s="1">
        <v>12.675000000000001</v>
      </c>
      <c r="I5079" s="1">
        <v>2.3370000000000002</v>
      </c>
      <c r="J5079" s="1">
        <v>0.151</v>
      </c>
      <c r="K5079" s="1">
        <v>16.312000000000001</v>
      </c>
      <c r="L5079" s="1">
        <v>20.952999999999999</v>
      </c>
      <c r="M5079" s="1">
        <v>13.326000000000001</v>
      </c>
      <c r="N5079" s="1">
        <v>2.4500000000000002</v>
      </c>
      <c r="O5079" s="1">
        <v>4.9619999999999997</v>
      </c>
      <c r="P5079" s="1"/>
    </row>
    <row r="5080" spans="1:16" ht="13.5" x14ac:dyDescent="0.35">
      <c r="A5080" s="1">
        <v>5073</v>
      </c>
      <c r="B5080" s="1">
        <v>5073</v>
      </c>
      <c r="C5080" s="1">
        <v>5074</v>
      </c>
      <c r="D5080" s="1" t="s">
        <v>60</v>
      </c>
      <c r="E5080" s="12">
        <v>0.375</v>
      </c>
      <c r="F5080" s="1">
        <v>5.3289999999999997</v>
      </c>
      <c r="G5080" s="1">
        <v>6.0449999999999999</v>
      </c>
      <c r="H5080" s="1">
        <v>4.2480000000000002</v>
      </c>
      <c r="I5080" s="1">
        <v>0.318</v>
      </c>
      <c r="J5080" s="1">
        <v>14.092000000000001</v>
      </c>
      <c r="K5080" s="1">
        <v>5.3310000000000004</v>
      </c>
      <c r="L5080" s="1">
        <v>6.3550000000000004</v>
      </c>
      <c r="M5080" s="1">
        <v>4.4640000000000004</v>
      </c>
      <c r="N5080" s="1">
        <v>0.33900000000000002</v>
      </c>
      <c r="O5080" s="1">
        <v>3.6880000000000002</v>
      </c>
      <c r="P5080" s="1"/>
    </row>
    <row r="5081" spans="1:16" ht="13.5" x14ac:dyDescent="0.35">
      <c r="A5081" s="1">
        <v>5074</v>
      </c>
      <c r="B5081" s="1">
        <v>5074</v>
      </c>
      <c r="C5081" s="1">
        <v>5075</v>
      </c>
      <c r="D5081" s="1" t="s">
        <v>60</v>
      </c>
      <c r="E5081" s="12">
        <v>0.41666666666666669</v>
      </c>
      <c r="F5081" s="1">
        <v>27.158000000000001</v>
      </c>
      <c r="G5081" s="1">
        <v>32.945999999999998</v>
      </c>
      <c r="H5081" s="1">
        <v>21.279</v>
      </c>
      <c r="I5081" s="1">
        <v>3.5379999999999998</v>
      </c>
      <c r="J5081" s="1">
        <v>14.475</v>
      </c>
      <c r="K5081" s="1">
        <v>27.094999999999999</v>
      </c>
      <c r="L5081" s="1">
        <v>34.630000000000003</v>
      </c>
      <c r="M5081" s="1">
        <v>22.356000000000002</v>
      </c>
      <c r="N5081" s="1">
        <v>3.6909999999999998</v>
      </c>
      <c r="O5081" s="1">
        <v>3.2909999999999999</v>
      </c>
      <c r="P5081" s="1"/>
    </row>
    <row r="5082" spans="1:16" ht="13.5" x14ac:dyDescent="0.35">
      <c r="A5082" s="1">
        <v>5075</v>
      </c>
      <c r="B5082" s="1">
        <v>5075</v>
      </c>
      <c r="C5082" s="1">
        <v>5076</v>
      </c>
      <c r="D5082" s="1" t="s">
        <v>60</v>
      </c>
      <c r="E5082" s="12">
        <v>0.45833333333333331</v>
      </c>
      <c r="F5082" s="1">
        <v>33.158000000000001</v>
      </c>
      <c r="G5082" s="1">
        <v>40.887</v>
      </c>
      <c r="H5082" s="1">
        <v>25.975999999999999</v>
      </c>
      <c r="I5082" s="1">
        <v>2.8839999999999999</v>
      </c>
      <c r="J5082" s="1">
        <v>11.132999999999999</v>
      </c>
      <c r="K5082" s="1">
        <v>33.142000000000003</v>
      </c>
      <c r="L5082" s="1">
        <v>43.125</v>
      </c>
      <c r="M5082" s="1">
        <v>27.437999999999999</v>
      </c>
      <c r="N5082" s="1">
        <v>3.1429999999999998</v>
      </c>
      <c r="O5082" s="1">
        <v>9.1270000000000007</v>
      </c>
      <c r="P5082" s="1"/>
    </row>
    <row r="5083" spans="1:16" ht="13.5" x14ac:dyDescent="0.35">
      <c r="A5083" s="1">
        <v>5076</v>
      </c>
      <c r="B5083" s="1">
        <v>5076</v>
      </c>
      <c r="C5083" s="1">
        <v>5077</v>
      </c>
      <c r="D5083" s="1" t="s">
        <v>60</v>
      </c>
      <c r="E5083" s="12">
        <v>0.5</v>
      </c>
      <c r="F5083" s="1">
        <v>12.715999999999999</v>
      </c>
      <c r="G5083" s="1">
        <v>13.592000000000001</v>
      </c>
      <c r="H5083" s="1">
        <v>10.254</v>
      </c>
      <c r="I5083" s="1">
        <v>3.6080000000000001</v>
      </c>
      <c r="J5083" s="1">
        <v>10.564</v>
      </c>
      <c r="K5083" s="1">
        <v>12.91</v>
      </c>
      <c r="L5083" s="1">
        <v>14.526</v>
      </c>
      <c r="M5083" s="1">
        <v>11.013999999999999</v>
      </c>
      <c r="N5083" s="1">
        <v>3.569</v>
      </c>
      <c r="O5083" s="1">
        <v>3.3540000000000001</v>
      </c>
      <c r="P5083" s="1"/>
    </row>
    <row r="5084" spans="1:16" ht="13.5" x14ac:dyDescent="0.35">
      <c r="A5084" s="1">
        <v>5077</v>
      </c>
      <c r="B5084" s="1">
        <v>5077</v>
      </c>
      <c r="C5084" s="1">
        <v>5078</v>
      </c>
      <c r="D5084" s="1" t="s">
        <v>60</v>
      </c>
      <c r="E5084" s="12">
        <v>0.54166666666666663</v>
      </c>
      <c r="F5084" s="1">
        <v>22.375</v>
      </c>
      <c r="G5084" s="1">
        <v>25.936</v>
      </c>
      <c r="H5084" s="1">
        <v>17.812000000000001</v>
      </c>
      <c r="I5084" s="1">
        <v>3.0990000000000002</v>
      </c>
      <c r="J5084" s="1">
        <v>3.7210000000000001</v>
      </c>
      <c r="K5084" s="1">
        <v>22.099</v>
      </c>
      <c r="L5084" s="1">
        <v>26.957000000000001</v>
      </c>
      <c r="M5084" s="1">
        <v>18.41</v>
      </c>
      <c r="N5084" s="1">
        <v>2.93</v>
      </c>
      <c r="O5084" s="1">
        <v>9.3179999999999996</v>
      </c>
      <c r="P5084" s="1"/>
    </row>
    <row r="5085" spans="1:16" ht="13.5" x14ac:dyDescent="0.35">
      <c r="A5085" s="1">
        <v>5078</v>
      </c>
      <c r="B5085" s="1">
        <v>5078</v>
      </c>
      <c r="C5085" s="1">
        <v>5079</v>
      </c>
      <c r="D5085" s="1" t="s">
        <v>60</v>
      </c>
      <c r="E5085" s="12">
        <v>0.58333333333333337</v>
      </c>
      <c r="F5085" s="1">
        <v>20.984999999999999</v>
      </c>
      <c r="G5085" s="1">
        <v>24.265999999999998</v>
      </c>
      <c r="H5085" s="1">
        <v>17.559999999999999</v>
      </c>
      <c r="I5085" s="1">
        <v>1.702</v>
      </c>
      <c r="J5085" s="1">
        <v>3.1179999999999999</v>
      </c>
      <c r="K5085" s="1">
        <v>20.81</v>
      </c>
      <c r="L5085" s="1">
        <v>25.259</v>
      </c>
      <c r="M5085" s="1">
        <v>18.202999999999999</v>
      </c>
      <c r="N5085" s="1">
        <v>1.52</v>
      </c>
      <c r="O5085" s="1">
        <v>1.4359999999999999</v>
      </c>
      <c r="P5085" s="1"/>
    </row>
    <row r="5086" spans="1:16" ht="13.5" x14ac:dyDescent="0.35">
      <c r="A5086" s="1">
        <v>5079</v>
      </c>
      <c r="B5086" s="1">
        <v>5079</v>
      </c>
      <c r="C5086" s="1">
        <v>5080</v>
      </c>
      <c r="D5086" s="1" t="s">
        <v>60</v>
      </c>
      <c r="E5086" s="12">
        <v>0.625</v>
      </c>
      <c r="F5086" s="1">
        <v>8.74</v>
      </c>
      <c r="G5086" s="1">
        <v>10.459</v>
      </c>
      <c r="H5086" s="1">
        <v>7.0410000000000004</v>
      </c>
      <c r="I5086" s="1">
        <v>0.65800000000000003</v>
      </c>
      <c r="J5086" s="1">
        <v>7.3540000000000001</v>
      </c>
      <c r="K5086" s="1">
        <v>8.6120000000000001</v>
      </c>
      <c r="L5086" s="1">
        <v>10.893000000000001</v>
      </c>
      <c r="M5086" s="1">
        <v>7.2969999999999997</v>
      </c>
      <c r="N5086" s="1">
        <v>0.58099999999999996</v>
      </c>
      <c r="O5086" s="1">
        <v>0.47599999999999998</v>
      </c>
      <c r="P5086" s="1"/>
    </row>
    <row r="5087" spans="1:16" ht="13.5" x14ac:dyDescent="0.35">
      <c r="A5087" s="1">
        <v>5080</v>
      </c>
      <c r="B5087" s="1">
        <v>5080</v>
      </c>
      <c r="C5087" s="1">
        <v>5081</v>
      </c>
      <c r="D5087" s="1" t="s">
        <v>60</v>
      </c>
      <c r="E5087" s="12">
        <v>0.66666666666666663</v>
      </c>
      <c r="F5087" s="1">
        <v>15.381</v>
      </c>
      <c r="G5087" s="1">
        <v>16.292999999999999</v>
      </c>
      <c r="H5087" s="1">
        <v>14.308999999999999</v>
      </c>
      <c r="I5087" s="1">
        <v>11.01</v>
      </c>
      <c r="J5087" s="1">
        <v>10.625999999999999</v>
      </c>
      <c r="K5087" s="1">
        <v>15.356999999999999</v>
      </c>
      <c r="L5087" s="1">
        <v>16.613</v>
      </c>
      <c r="M5087" s="1">
        <v>14.525</v>
      </c>
      <c r="N5087" s="1">
        <v>11.055</v>
      </c>
      <c r="O5087" s="1">
        <v>10.651</v>
      </c>
      <c r="P5087" s="1"/>
    </row>
    <row r="5088" spans="1:16" ht="13.5" x14ac:dyDescent="0.35">
      <c r="A5088" s="1">
        <v>5081</v>
      </c>
      <c r="B5088" s="1">
        <v>5081</v>
      </c>
      <c r="C5088" s="1">
        <v>5082</v>
      </c>
      <c r="D5088" s="1" t="s">
        <v>60</v>
      </c>
      <c r="E5088" s="12">
        <v>0.70833333333333337</v>
      </c>
      <c r="F5088" s="1">
        <v>12.071</v>
      </c>
      <c r="G5088" s="1">
        <v>14.021000000000001</v>
      </c>
      <c r="H5088" s="1">
        <v>9.4960000000000004</v>
      </c>
      <c r="I5088" s="1">
        <v>2.8159999999999998</v>
      </c>
      <c r="J5088" s="1">
        <v>3.4820000000000002</v>
      </c>
      <c r="K5088" s="1">
        <v>11.972</v>
      </c>
      <c r="L5088" s="1">
        <v>14.618</v>
      </c>
      <c r="M5088" s="1">
        <v>9.8569999999999993</v>
      </c>
      <c r="N5088" s="1">
        <v>2.8290000000000002</v>
      </c>
      <c r="O5088" s="1">
        <v>5.2060000000000004</v>
      </c>
      <c r="P5088" s="1"/>
    </row>
    <row r="5089" spans="1:16" ht="13.5" x14ac:dyDescent="0.35">
      <c r="A5089" s="1">
        <v>5082</v>
      </c>
      <c r="B5089" s="1">
        <v>5082</v>
      </c>
      <c r="C5089" s="1">
        <v>5083</v>
      </c>
      <c r="D5089" s="1" t="s">
        <v>60</v>
      </c>
      <c r="E5089" s="12">
        <v>0.75</v>
      </c>
      <c r="F5089" s="1">
        <v>9.968</v>
      </c>
      <c r="G5089" s="1">
        <v>11.747</v>
      </c>
      <c r="H5089" s="1">
        <v>7.516</v>
      </c>
      <c r="I5089" s="1">
        <v>2.6259999999999999</v>
      </c>
      <c r="J5089" s="1">
        <v>0.61299999999999999</v>
      </c>
      <c r="K5089" s="1">
        <v>9.8520000000000003</v>
      </c>
      <c r="L5089" s="1">
        <v>12.199</v>
      </c>
      <c r="M5089" s="1">
        <v>7.7480000000000002</v>
      </c>
      <c r="N5089" s="1">
        <v>2.6040000000000001</v>
      </c>
      <c r="O5089" s="1">
        <v>10.449</v>
      </c>
      <c r="P5089" s="1"/>
    </row>
    <row r="5090" spans="1:16" ht="13.5" x14ac:dyDescent="0.35">
      <c r="A5090" s="1">
        <v>5083</v>
      </c>
      <c r="B5090" s="1">
        <v>5083</v>
      </c>
      <c r="C5090" s="1">
        <v>5084</v>
      </c>
      <c r="D5090" s="1" t="s">
        <v>60</v>
      </c>
      <c r="E5090" s="12">
        <v>0.79166666666666663</v>
      </c>
      <c r="F5090" s="1">
        <v>0.49399999999999999</v>
      </c>
      <c r="G5090" s="1">
        <v>0.86199999999999999</v>
      </c>
      <c r="H5090" s="1">
        <v>0.189</v>
      </c>
      <c r="I5090" s="1">
        <v>1.8240000000000001</v>
      </c>
      <c r="J5090" s="1">
        <v>1.639</v>
      </c>
      <c r="K5090" s="1">
        <v>0.55200000000000005</v>
      </c>
      <c r="L5090" s="1">
        <v>1.0569999999999999</v>
      </c>
      <c r="M5090" s="1">
        <v>0.34899999999999998</v>
      </c>
      <c r="N5090" s="1">
        <v>1.7689999999999999</v>
      </c>
      <c r="O5090" s="1">
        <v>3.964</v>
      </c>
      <c r="P5090" s="1"/>
    </row>
    <row r="5091" spans="1:16" ht="13.5" x14ac:dyDescent="0.35">
      <c r="A5091" s="1">
        <v>5084</v>
      </c>
      <c r="B5091" s="1">
        <v>5084</v>
      </c>
      <c r="C5091" s="1">
        <v>5085</v>
      </c>
      <c r="D5091" s="1" t="s">
        <v>60</v>
      </c>
      <c r="E5091" s="12">
        <v>0.83333333333333337</v>
      </c>
      <c r="F5091" s="1">
        <v>13.782</v>
      </c>
      <c r="G5091" s="1">
        <v>17.030999999999999</v>
      </c>
      <c r="H5091" s="1">
        <v>9.6649999999999991</v>
      </c>
      <c r="I5091" s="1">
        <v>0.25600000000000001</v>
      </c>
      <c r="J5091" s="1">
        <v>1.117</v>
      </c>
      <c r="K5091" s="1">
        <v>13.853999999999999</v>
      </c>
      <c r="L5091" s="1">
        <v>18.047999999999998</v>
      </c>
      <c r="M5091" s="1">
        <v>10.298999999999999</v>
      </c>
      <c r="N5091" s="1">
        <v>0.4</v>
      </c>
      <c r="O5091" s="1">
        <v>4.5629999999999997</v>
      </c>
      <c r="P5091" s="1"/>
    </row>
    <row r="5092" spans="1:16" ht="13.5" x14ac:dyDescent="0.35">
      <c r="A5092" s="1">
        <v>5085</v>
      </c>
      <c r="B5092" s="1">
        <v>5085</v>
      </c>
      <c r="C5092" s="1">
        <v>5086</v>
      </c>
      <c r="D5092" s="1" t="s">
        <v>60</v>
      </c>
      <c r="E5092" s="12">
        <v>0.875</v>
      </c>
      <c r="F5092" s="1">
        <v>10.055</v>
      </c>
      <c r="G5092" s="1">
        <v>12.53</v>
      </c>
      <c r="H5092" s="1">
        <v>7.5609999999999999</v>
      </c>
      <c r="I5092" s="1">
        <v>2.472</v>
      </c>
      <c r="J5092" s="1">
        <v>0.69</v>
      </c>
      <c r="K5092" s="1">
        <v>9.9540000000000006</v>
      </c>
      <c r="L5092" s="1">
        <v>13.079000000000001</v>
      </c>
      <c r="M5092" s="1">
        <v>7.851</v>
      </c>
      <c r="N5092" s="1">
        <v>2.4969999999999999</v>
      </c>
      <c r="O5092" s="1">
        <v>2.2450000000000001</v>
      </c>
      <c r="P5092" s="1"/>
    </row>
    <row r="5093" spans="1:16" ht="13.5" x14ac:dyDescent="0.35">
      <c r="A5093" s="1">
        <v>5086</v>
      </c>
      <c r="B5093" s="1">
        <v>5086</v>
      </c>
      <c r="C5093" s="1">
        <v>5087</v>
      </c>
      <c r="D5093" s="1" t="s">
        <v>60</v>
      </c>
      <c r="E5093" s="12">
        <v>0.91666666666666663</v>
      </c>
      <c r="F5093" s="1">
        <v>35.395000000000003</v>
      </c>
      <c r="G5093" s="1">
        <v>46.406999999999996</v>
      </c>
      <c r="H5093" s="1">
        <v>26.788</v>
      </c>
      <c r="I5093" s="1">
        <v>9.6769999999999996</v>
      </c>
      <c r="J5093" s="1">
        <v>0.32700000000000001</v>
      </c>
      <c r="K5093" s="1">
        <v>35.363999999999997</v>
      </c>
      <c r="L5093" s="1">
        <v>48.744999999999997</v>
      </c>
      <c r="M5093" s="1">
        <v>28.105</v>
      </c>
      <c r="N5093" s="1">
        <v>10.103</v>
      </c>
      <c r="O5093" s="1">
        <v>8.7759999999999998</v>
      </c>
      <c r="P5093" s="1"/>
    </row>
    <row r="5094" spans="1:16" ht="13.5" x14ac:dyDescent="0.35">
      <c r="A5094" s="1">
        <v>5087</v>
      </c>
      <c r="B5094" s="1">
        <v>5087</v>
      </c>
      <c r="C5094" s="1">
        <v>5088</v>
      </c>
      <c r="D5094" s="1" t="s">
        <v>60</v>
      </c>
      <c r="E5094" s="12">
        <v>0.95833333333333337</v>
      </c>
      <c r="F5094" s="1">
        <v>9.7629999999999999</v>
      </c>
      <c r="G5094" s="1">
        <v>11.483000000000001</v>
      </c>
      <c r="H5094" s="1">
        <v>6.8319999999999999</v>
      </c>
      <c r="I5094" s="1">
        <v>1.2E-2</v>
      </c>
      <c r="J5094" s="1">
        <v>0.123</v>
      </c>
      <c r="K5094" s="1">
        <v>9.82</v>
      </c>
      <c r="L5094" s="1">
        <v>12.129</v>
      </c>
      <c r="M5094" s="1">
        <v>7.2350000000000003</v>
      </c>
      <c r="N5094" s="1">
        <v>0.06</v>
      </c>
      <c r="O5094" s="1">
        <v>7.5999999999999998E-2</v>
      </c>
      <c r="P509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Übersicht</vt:lpstr>
      <vt:lpstr>6.1 Torbetrieb</vt:lpstr>
      <vt:lpstr>6.2 Luftwechsel</vt:lpstr>
      <vt:lpstr>6.3 Heizwärmebedarf</vt:lpstr>
      <vt:lpstr>6.4.1 Dauerlinie</vt:lpstr>
      <vt:lpstr>6.4.2 Spitzenlasten</vt:lpstr>
      <vt:lpstr>6.4.3 Formdistanz</vt:lpstr>
      <vt:lpstr>Heizlasten</vt:lpstr>
      <vt:lpstr>Lastgradienten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Kohler</dc:creator>
  <cp:lastModifiedBy>Vera Kohler</cp:lastModifiedBy>
  <dcterms:created xsi:type="dcterms:W3CDTF">2026-08-11T08:53:27Z</dcterms:created>
  <dcterms:modified xsi:type="dcterms:W3CDTF">2026-08-27T12:08:28Z</dcterms:modified>
</cp:coreProperties>
</file>